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01A6F050-1A75-4A41-AF22-40C775077E19}" xr6:coauthVersionLast="47" xr6:coauthVersionMax="47" xr10:uidLastSave="{00000000-0000-0000-0000-000000000000}"/>
  <bookViews>
    <workbookView xWindow="2148" yWindow="0" windowWidth="13392" windowHeight="12240" xr2:uid="{00000000-000D-0000-FFFF-FFFF00000000}"/>
  </bookViews>
  <sheets>
    <sheet name="Imports 1103.13.90" sheetId="2" r:id="rId1"/>
    <sheet name="Exports 1103.13.90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31" i="2" l="1"/>
  <c r="X31" i="2"/>
  <c r="Z30" i="2"/>
  <c r="Z29" i="2"/>
  <c r="Z28" i="2"/>
  <c r="Z27" i="2"/>
  <c r="Z26" i="2"/>
  <c r="Z25" i="2"/>
  <c r="Z24" i="2"/>
  <c r="Z23" i="2"/>
  <c r="Z22" i="2"/>
  <c r="Z21" i="2"/>
  <c r="Z20" i="2"/>
  <c r="Z19" i="2"/>
  <c r="M31" i="2"/>
  <c r="L31" i="2"/>
  <c r="N30" i="2"/>
  <c r="N29" i="2"/>
  <c r="N28" i="2"/>
  <c r="N27" i="2"/>
  <c r="N26" i="2"/>
  <c r="N25" i="2"/>
  <c r="N24" i="2"/>
  <c r="N23" i="2"/>
  <c r="N22" i="2"/>
  <c r="N21" i="2"/>
  <c r="N20" i="2"/>
  <c r="N19" i="2"/>
  <c r="P31" i="2"/>
  <c r="O31" i="2"/>
  <c r="Q30" i="2"/>
  <c r="Q29" i="2"/>
  <c r="Q28" i="2"/>
  <c r="Q27" i="2"/>
  <c r="Q26" i="2"/>
  <c r="Q25" i="2"/>
  <c r="Q24" i="2"/>
  <c r="Q23" i="2"/>
  <c r="Q22" i="2"/>
  <c r="Q21" i="2"/>
  <c r="Q20" i="2"/>
  <c r="Q19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K30" i="2"/>
  <c r="AK29" i="2"/>
  <c r="AK28" i="2"/>
  <c r="AK27" i="2"/>
  <c r="AK26" i="2"/>
  <c r="AK25" i="2"/>
  <c r="AK24" i="2"/>
  <c r="AK23" i="2"/>
  <c r="AK22" i="2"/>
  <c r="AK20" i="2"/>
  <c r="AK19" i="2"/>
  <c r="AK21" i="2"/>
  <c r="AJ30" i="2"/>
  <c r="AJ29" i="2"/>
  <c r="AJ28" i="2"/>
  <c r="AJ27" i="2"/>
  <c r="AJ26" i="2"/>
  <c r="AJ25" i="2"/>
  <c r="AJ24" i="2"/>
  <c r="AJ23" i="2"/>
  <c r="AJ22" i="2"/>
  <c r="AJ21" i="2"/>
  <c r="AJ20" i="2"/>
  <c r="AJ19" i="2"/>
  <c r="AJ7" i="2" l="1"/>
  <c r="AK7" i="2"/>
  <c r="AK8" i="2"/>
  <c r="AK9" i="2"/>
  <c r="AK10" i="2"/>
  <c r="AK11" i="2"/>
  <c r="AK12" i="2"/>
  <c r="AK13" i="2"/>
  <c r="AK14" i="2"/>
  <c r="AK15" i="2"/>
  <c r="AK16" i="2"/>
  <c r="AK17" i="2"/>
  <c r="AJ8" i="2"/>
  <c r="AJ9" i="2"/>
  <c r="AJ10" i="2"/>
  <c r="AJ11" i="2"/>
  <c r="AJ12" i="2"/>
  <c r="AJ13" i="2"/>
  <c r="AJ14" i="2"/>
  <c r="AJ15" i="2"/>
  <c r="AJ16" i="2"/>
  <c r="AJ17" i="2"/>
  <c r="AJ6" i="2"/>
  <c r="D31" i="2"/>
  <c r="C31" i="2"/>
  <c r="E30" i="2"/>
  <c r="E29" i="2"/>
  <c r="E28" i="2"/>
  <c r="E27" i="2"/>
  <c r="E26" i="2"/>
  <c r="E25" i="2"/>
  <c r="E24" i="2"/>
  <c r="E23" i="2"/>
  <c r="E22" i="2"/>
  <c r="E21" i="2"/>
  <c r="E20" i="2"/>
  <c r="E19" i="2"/>
  <c r="DE187" i="1"/>
  <c r="DD187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JK186" i="1"/>
  <c r="JJ186" i="1"/>
  <c r="JK185" i="1"/>
  <c r="JJ185" i="1"/>
  <c r="JK184" i="1"/>
  <c r="JJ184" i="1"/>
  <c r="JK183" i="1"/>
  <c r="JJ183" i="1"/>
  <c r="JK182" i="1"/>
  <c r="JJ182" i="1"/>
  <c r="JK181" i="1"/>
  <c r="JJ181" i="1"/>
  <c r="JK180" i="1"/>
  <c r="JJ180" i="1"/>
  <c r="JK179" i="1"/>
  <c r="JJ179" i="1"/>
  <c r="JK178" i="1"/>
  <c r="JJ178" i="1"/>
  <c r="JK177" i="1"/>
  <c r="JJ177" i="1"/>
  <c r="JK176" i="1"/>
  <c r="JJ176" i="1"/>
  <c r="JK175" i="1"/>
  <c r="JJ175" i="1"/>
  <c r="JH187" i="1"/>
  <c r="JG187" i="1"/>
  <c r="JE187" i="1"/>
  <c r="JD187" i="1"/>
  <c r="JB187" i="1"/>
  <c r="JA187" i="1"/>
  <c r="IY187" i="1"/>
  <c r="IX187" i="1"/>
  <c r="IV187" i="1"/>
  <c r="IU187" i="1"/>
  <c r="IS187" i="1"/>
  <c r="IR187" i="1"/>
  <c r="IP187" i="1"/>
  <c r="IO187" i="1"/>
  <c r="IM187" i="1"/>
  <c r="IL187" i="1"/>
  <c r="IJ187" i="1"/>
  <c r="II187" i="1"/>
  <c r="IG187" i="1"/>
  <c r="IF187" i="1"/>
  <c r="ID187" i="1"/>
  <c r="IC187" i="1"/>
  <c r="IA187" i="1"/>
  <c r="HZ187" i="1"/>
  <c r="HX187" i="1"/>
  <c r="HW187" i="1"/>
  <c r="HU187" i="1"/>
  <c r="HT187" i="1"/>
  <c r="HR187" i="1"/>
  <c r="HQ187" i="1"/>
  <c r="HO187" i="1"/>
  <c r="HN187" i="1"/>
  <c r="HL187" i="1"/>
  <c r="HK187" i="1"/>
  <c r="HI187" i="1"/>
  <c r="HH187" i="1"/>
  <c r="HF187" i="1"/>
  <c r="HE187" i="1"/>
  <c r="HC187" i="1"/>
  <c r="HB187" i="1"/>
  <c r="GZ187" i="1"/>
  <c r="GY187" i="1"/>
  <c r="GW187" i="1"/>
  <c r="GV187" i="1"/>
  <c r="GT187" i="1"/>
  <c r="GS187" i="1"/>
  <c r="GQ187" i="1"/>
  <c r="GP187" i="1"/>
  <c r="GN187" i="1"/>
  <c r="GM187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M187" i="1"/>
  <c r="FL187" i="1"/>
  <c r="FJ187" i="1"/>
  <c r="FI187" i="1"/>
  <c r="FG187" i="1"/>
  <c r="FF187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EC187" i="1"/>
  <c r="EB187" i="1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B187" i="1"/>
  <c r="DA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JI186" i="1"/>
  <c r="JF186" i="1"/>
  <c r="JC186" i="1"/>
  <c r="IZ186" i="1"/>
  <c r="IW186" i="1"/>
  <c r="IT186" i="1"/>
  <c r="IQ186" i="1"/>
  <c r="IN186" i="1"/>
  <c r="IK186" i="1"/>
  <c r="IH186" i="1"/>
  <c r="IE186" i="1"/>
  <c r="IB186" i="1"/>
  <c r="HY186" i="1"/>
  <c r="HV186" i="1"/>
  <c r="HS186" i="1"/>
  <c r="HP186" i="1"/>
  <c r="HM186" i="1"/>
  <c r="HJ186" i="1"/>
  <c r="HG186" i="1"/>
  <c r="HD186" i="1"/>
  <c r="HA186" i="1"/>
  <c r="GX186" i="1"/>
  <c r="GU186" i="1"/>
  <c r="GR186" i="1"/>
  <c r="GO186" i="1"/>
  <c r="GL186" i="1"/>
  <c r="GI186" i="1"/>
  <c r="GF186" i="1"/>
  <c r="GC186" i="1"/>
  <c r="FZ186" i="1"/>
  <c r="FW186" i="1"/>
  <c r="FT186" i="1"/>
  <c r="FQ186" i="1"/>
  <c r="FN186" i="1"/>
  <c r="FK186" i="1"/>
  <c r="FH186" i="1"/>
  <c r="FE186" i="1"/>
  <c r="FB186" i="1"/>
  <c r="EY186" i="1"/>
  <c r="EV186" i="1"/>
  <c r="ES186" i="1"/>
  <c r="EP186" i="1"/>
  <c r="EM186" i="1"/>
  <c r="EJ186" i="1"/>
  <c r="EG186" i="1"/>
  <c r="ED186" i="1"/>
  <c r="EA186" i="1"/>
  <c r="DX186" i="1"/>
  <c r="DU186" i="1"/>
  <c r="DR186" i="1"/>
  <c r="DO186" i="1"/>
  <c r="DL186" i="1"/>
  <c r="DI186" i="1"/>
  <c r="DC186" i="1"/>
  <c r="CZ186" i="1"/>
  <c r="CW186" i="1"/>
  <c r="CT186" i="1"/>
  <c r="CQ186" i="1"/>
  <c r="CN186" i="1"/>
  <c r="CK186" i="1"/>
  <c r="CH186" i="1"/>
  <c r="CE186" i="1"/>
  <c r="CB186" i="1"/>
  <c r="BY186" i="1"/>
  <c r="BV186" i="1"/>
  <c r="BS186" i="1"/>
  <c r="BP186" i="1"/>
  <c r="BM186" i="1"/>
  <c r="BJ186" i="1"/>
  <c r="BG186" i="1"/>
  <c r="BD186" i="1"/>
  <c r="BA186" i="1"/>
  <c r="AX186" i="1"/>
  <c r="AU186" i="1"/>
  <c r="AR186" i="1"/>
  <c r="AO186" i="1"/>
  <c r="AL186" i="1"/>
  <c r="AI186" i="1"/>
  <c r="AF186" i="1"/>
  <c r="AC186" i="1"/>
  <c r="Z186" i="1"/>
  <c r="W186" i="1"/>
  <c r="T186" i="1"/>
  <c r="Q186" i="1"/>
  <c r="N186" i="1"/>
  <c r="K186" i="1"/>
  <c r="H186" i="1"/>
  <c r="JI185" i="1"/>
  <c r="JF185" i="1"/>
  <c r="JC185" i="1"/>
  <c r="IZ185" i="1"/>
  <c r="IW185" i="1"/>
  <c r="IT185" i="1"/>
  <c r="IQ185" i="1"/>
  <c r="IN185" i="1"/>
  <c r="IK185" i="1"/>
  <c r="IH185" i="1"/>
  <c r="IE185" i="1"/>
  <c r="IB185" i="1"/>
  <c r="HY185" i="1"/>
  <c r="HV185" i="1"/>
  <c r="HS185" i="1"/>
  <c r="HP185" i="1"/>
  <c r="HM185" i="1"/>
  <c r="HJ185" i="1"/>
  <c r="HG185" i="1"/>
  <c r="HD185" i="1"/>
  <c r="HA185" i="1"/>
  <c r="GX185" i="1"/>
  <c r="GU185" i="1"/>
  <c r="GR185" i="1"/>
  <c r="GO185" i="1"/>
  <c r="GL185" i="1"/>
  <c r="GI185" i="1"/>
  <c r="GF185" i="1"/>
  <c r="GC185" i="1"/>
  <c r="FZ185" i="1"/>
  <c r="FW185" i="1"/>
  <c r="FT185" i="1"/>
  <c r="FQ185" i="1"/>
  <c r="FN185" i="1"/>
  <c r="FK185" i="1"/>
  <c r="FH185" i="1"/>
  <c r="FE185" i="1"/>
  <c r="FB185" i="1"/>
  <c r="EY185" i="1"/>
  <c r="EV185" i="1"/>
  <c r="ES185" i="1"/>
  <c r="EP185" i="1"/>
  <c r="EM185" i="1"/>
  <c r="EJ185" i="1"/>
  <c r="EG185" i="1"/>
  <c r="ED185" i="1"/>
  <c r="EA185" i="1"/>
  <c r="DX185" i="1"/>
  <c r="DU185" i="1"/>
  <c r="DR185" i="1"/>
  <c r="DO185" i="1"/>
  <c r="DL185" i="1"/>
  <c r="DI185" i="1"/>
  <c r="DC185" i="1"/>
  <c r="CZ185" i="1"/>
  <c r="CW185" i="1"/>
  <c r="CT185" i="1"/>
  <c r="CQ185" i="1"/>
  <c r="CN185" i="1"/>
  <c r="CK185" i="1"/>
  <c r="CH185" i="1"/>
  <c r="CE185" i="1"/>
  <c r="CB185" i="1"/>
  <c r="BY185" i="1"/>
  <c r="BV185" i="1"/>
  <c r="BS185" i="1"/>
  <c r="BP185" i="1"/>
  <c r="BM185" i="1"/>
  <c r="BJ185" i="1"/>
  <c r="BG185" i="1"/>
  <c r="BD185" i="1"/>
  <c r="BA185" i="1"/>
  <c r="AX185" i="1"/>
  <c r="AU185" i="1"/>
  <c r="AR185" i="1"/>
  <c r="AO185" i="1"/>
  <c r="AL185" i="1"/>
  <c r="AI185" i="1"/>
  <c r="AF185" i="1"/>
  <c r="AC185" i="1"/>
  <c r="Z185" i="1"/>
  <c r="W185" i="1"/>
  <c r="T185" i="1"/>
  <c r="Q185" i="1"/>
  <c r="N185" i="1"/>
  <c r="K185" i="1"/>
  <c r="H185" i="1"/>
  <c r="JI184" i="1"/>
  <c r="JF184" i="1"/>
  <c r="JC184" i="1"/>
  <c r="IZ184" i="1"/>
  <c r="IW184" i="1"/>
  <c r="IT184" i="1"/>
  <c r="IQ184" i="1"/>
  <c r="IN184" i="1"/>
  <c r="IK184" i="1"/>
  <c r="IH184" i="1"/>
  <c r="IE184" i="1"/>
  <c r="IB184" i="1"/>
  <c r="HY184" i="1"/>
  <c r="HV184" i="1"/>
  <c r="HS184" i="1"/>
  <c r="HP184" i="1"/>
  <c r="HM184" i="1"/>
  <c r="HJ184" i="1"/>
  <c r="HG184" i="1"/>
  <c r="HD184" i="1"/>
  <c r="HA184" i="1"/>
  <c r="GX184" i="1"/>
  <c r="GU184" i="1"/>
  <c r="GR184" i="1"/>
  <c r="GO184" i="1"/>
  <c r="GL184" i="1"/>
  <c r="GI184" i="1"/>
  <c r="GF184" i="1"/>
  <c r="GC184" i="1"/>
  <c r="FZ184" i="1"/>
  <c r="FW184" i="1"/>
  <c r="FT184" i="1"/>
  <c r="FQ184" i="1"/>
  <c r="FN184" i="1"/>
  <c r="FK184" i="1"/>
  <c r="FH184" i="1"/>
  <c r="FE184" i="1"/>
  <c r="FB184" i="1"/>
  <c r="EY184" i="1"/>
  <c r="EV184" i="1"/>
  <c r="ES184" i="1"/>
  <c r="EP184" i="1"/>
  <c r="EM184" i="1"/>
  <c r="EJ184" i="1"/>
  <c r="EG184" i="1"/>
  <c r="ED184" i="1"/>
  <c r="EA184" i="1"/>
  <c r="DX184" i="1"/>
  <c r="DU184" i="1"/>
  <c r="DR184" i="1"/>
  <c r="DO184" i="1"/>
  <c r="DL184" i="1"/>
  <c r="DI184" i="1"/>
  <c r="DC184" i="1"/>
  <c r="CZ184" i="1"/>
  <c r="CW184" i="1"/>
  <c r="CT184" i="1"/>
  <c r="CQ184" i="1"/>
  <c r="CN184" i="1"/>
  <c r="CK184" i="1"/>
  <c r="CH184" i="1"/>
  <c r="CE184" i="1"/>
  <c r="CB184" i="1"/>
  <c r="BY184" i="1"/>
  <c r="BV184" i="1"/>
  <c r="BS184" i="1"/>
  <c r="BP184" i="1"/>
  <c r="BM184" i="1"/>
  <c r="BJ184" i="1"/>
  <c r="BG184" i="1"/>
  <c r="BD184" i="1"/>
  <c r="BA184" i="1"/>
  <c r="AX184" i="1"/>
  <c r="AU184" i="1"/>
  <c r="AR184" i="1"/>
  <c r="AO184" i="1"/>
  <c r="AL184" i="1"/>
  <c r="AI184" i="1"/>
  <c r="AF184" i="1"/>
  <c r="AC184" i="1"/>
  <c r="Z184" i="1"/>
  <c r="W184" i="1"/>
  <c r="T184" i="1"/>
  <c r="Q184" i="1"/>
  <c r="N184" i="1"/>
  <c r="K184" i="1"/>
  <c r="H184" i="1"/>
  <c r="JI183" i="1"/>
  <c r="JF183" i="1"/>
  <c r="JC183" i="1"/>
  <c r="IZ183" i="1"/>
  <c r="IW183" i="1"/>
  <c r="IT183" i="1"/>
  <c r="IQ183" i="1"/>
  <c r="IN183" i="1"/>
  <c r="IK183" i="1"/>
  <c r="IH183" i="1"/>
  <c r="IE183" i="1"/>
  <c r="IB183" i="1"/>
  <c r="HY183" i="1"/>
  <c r="HV183" i="1"/>
  <c r="HS183" i="1"/>
  <c r="HP183" i="1"/>
  <c r="HM183" i="1"/>
  <c r="HJ183" i="1"/>
  <c r="HG183" i="1"/>
  <c r="HD183" i="1"/>
  <c r="HA183" i="1"/>
  <c r="GX183" i="1"/>
  <c r="GU183" i="1"/>
  <c r="GR183" i="1"/>
  <c r="GO183" i="1"/>
  <c r="GL183" i="1"/>
  <c r="GI183" i="1"/>
  <c r="GF183" i="1"/>
  <c r="GC183" i="1"/>
  <c r="FZ183" i="1"/>
  <c r="FW183" i="1"/>
  <c r="FT183" i="1"/>
  <c r="FQ183" i="1"/>
  <c r="FN183" i="1"/>
  <c r="FK183" i="1"/>
  <c r="FH183" i="1"/>
  <c r="FE183" i="1"/>
  <c r="FB183" i="1"/>
  <c r="EY183" i="1"/>
  <c r="EV183" i="1"/>
  <c r="ES183" i="1"/>
  <c r="EP183" i="1"/>
  <c r="EM183" i="1"/>
  <c r="EJ183" i="1"/>
  <c r="EG183" i="1"/>
  <c r="ED183" i="1"/>
  <c r="EA183" i="1"/>
  <c r="DX183" i="1"/>
  <c r="DU183" i="1"/>
  <c r="DR183" i="1"/>
  <c r="DO183" i="1"/>
  <c r="DL183" i="1"/>
  <c r="DI183" i="1"/>
  <c r="DC183" i="1"/>
  <c r="CZ183" i="1"/>
  <c r="CW183" i="1"/>
  <c r="CT183" i="1"/>
  <c r="CQ183" i="1"/>
  <c r="CN183" i="1"/>
  <c r="CK183" i="1"/>
  <c r="CH183" i="1"/>
  <c r="CE183" i="1"/>
  <c r="CB183" i="1"/>
  <c r="BY183" i="1"/>
  <c r="BV183" i="1"/>
  <c r="BS183" i="1"/>
  <c r="BP183" i="1"/>
  <c r="BM183" i="1"/>
  <c r="BJ183" i="1"/>
  <c r="BG183" i="1"/>
  <c r="BD183" i="1"/>
  <c r="BA183" i="1"/>
  <c r="AX183" i="1"/>
  <c r="AU183" i="1"/>
  <c r="AR183" i="1"/>
  <c r="AO183" i="1"/>
  <c r="AL183" i="1"/>
  <c r="AI183" i="1"/>
  <c r="AF183" i="1"/>
  <c r="AC183" i="1"/>
  <c r="Z183" i="1"/>
  <c r="W183" i="1"/>
  <c r="T183" i="1"/>
  <c r="Q183" i="1"/>
  <c r="N183" i="1"/>
  <c r="K183" i="1"/>
  <c r="H183" i="1"/>
  <c r="JI182" i="1"/>
  <c r="JF182" i="1"/>
  <c r="JC182" i="1"/>
  <c r="IZ182" i="1"/>
  <c r="IW182" i="1"/>
  <c r="IT182" i="1"/>
  <c r="IQ182" i="1"/>
  <c r="IN182" i="1"/>
  <c r="IK182" i="1"/>
  <c r="IH182" i="1"/>
  <c r="IE182" i="1"/>
  <c r="IB182" i="1"/>
  <c r="HY182" i="1"/>
  <c r="HV182" i="1"/>
  <c r="HS182" i="1"/>
  <c r="HP182" i="1"/>
  <c r="HM182" i="1"/>
  <c r="HJ182" i="1"/>
  <c r="HG182" i="1"/>
  <c r="HD182" i="1"/>
  <c r="HA182" i="1"/>
  <c r="GX182" i="1"/>
  <c r="GU182" i="1"/>
  <c r="GR182" i="1"/>
  <c r="GO182" i="1"/>
  <c r="GL182" i="1"/>
  <c r="GI182" i="1"/>
  <c r="GF182" i="1"/>
  <c r="GC182" i="1"/>
  <c r="FZ182" i="1"/>
  <c r="FW182" i="1"/>
  <c r="FT182" i="1"/>
  <c r="FQ182" i="1"/>
  <c r="FN182" i="1"/>
  <c r="FK182" i="1"/>
  <c r="FH182" i="1"/>
  <c r="FE182" i="1"/>
  <c r="FB182" i="1"/>
  <c r="EY182" i="1"/>
  <c r="EV182" i="1"/>
  <c r="ES182" i="1"/>
  <c r="EP182" i="1"/>
  <c r="EM182" i="1"/>
  <c r="EJ182" i="1"/>
  <c r="EG182" i="1"/>
  <c r="ED182" i="1"/>
  <c r="EA182" i="1"/>
  <c r="DX182" i="1"/>
  <c r="DU182" i="1"/>
  <c r="DR182" i="1"/>
  <c r="DO182" i="1"/>
  <c r="DL182" i="1"/>
  <c r="DI182" i="1"/>
  <c r="DC182" i="1"/>
  <c r="CZ182" i="1"/>
  <c r="CW182" i="1"/>
  <c r="CT182" i="1"/>
  <c r="CQ182" i="1"/>
  <c r="CN182" i="1"/>
  <c r="CK182" i="1"/>
  <c r="CH182" i="1"/>
  <c r="CE182" i="1"/>
  <c r="CB182" i="1"/>
  <c r="BY182" i="1"/>
  <c r="BV182" i="1"/>
  <c r="BS182" i="1"/>
  <c r="BP182" i="1"/>
  <c r="BM182" i="1"/>
  <c r="BJ182" i="1"/>
  <c r="BG182" i="1"/>
  <c r="BD182" i="1"/>
  <c r="BA182" i="1"/>
  <c r="AX182" i="1"/>
  <c r="AU182" i="1"/>
  <c r="AR182" i="1"/>
  <c r="AO182" i="1"/>
  <c r="AL182" i="1"/>
  <c r="AI182" i="1"/>
  <c r="AF182" i="1"/>
  <c r="AC182" i="1"/>
  <c r="Z182" i="1"/>
  <c r="W182" i="1"/>
  <c r="T182" i="1"/>
  <c r="Q182" i="1"/>
  <c r="N182" i="1"/>
  <c r="K182" i="1"/>
  <c r="H182" i="1"/>
  <c r="JI181" i="1"/>
  <c r="JF181" i="1"/>
  <c r="JC181" i="1"/>
  <c r="IZ181" i="1"/>
  <c r="IW181" i="1"/>
  <c r="IT181" i="1"/>
  <c r="IQ181" i="1"/>
  <c r="IN181" i="1"/>
  <c r="IK181" i="1"/>
  <c r="IH181" i="1"/>
  <c r="IE181" i="1"/>
  <c r="IB181" i="1"/>
  <c r="HY181" i="1"/>
  <c r="HV181" i="1"/>
  <c r="HS181" i="1"/>
  <c r="HP181" i="1"/>
  <c r="HM181" i="1"/>
  <c r="HJ181" i="1"/>
  <c r="HG181" i="1"/>
  <c r="HD181" i="1"/>
  <c r="HA181" i="1"/>
  <c r="GX181" i="1"/>
  <c r="GU181" i="1"/>
  <c r="GR181" i="1"/>
  <c r="GO181" i="1"/>
  <c r="GL181" i="1"/>
  <c r="GI181" i="1"/>
  <c r="GF181" i="1"/>
  <c r="GC181" i="1"/>
  <c r="FZ181" i="1"/>
  <c r="FW181" i="1"/>
  <c r="FT181" i="1"/>
  <c r="FQ181" i="1"/>
  <c r="FN181" i="1"/>
  <c r="FK181" i="1"/>
  <c r="FH181" i="1"/>
  <c r="FE181" i="1"/>
  <c r="FB181" i="1"/>
  <c r="EY181" i="1"/>
  <c r="EV181" i="1"/>
  <c r="ES181" i="1"/>
  <c r="EP181" i="1"/>
  <c r="EM181" i="1"/>
  <c r="EJ181" i="1"/>
  <c r="EG181" i="1"/>
  <c r="ED181" i="1"/>
  <c r="EA181" i="1"/>
  <c r="DX181" i="1"/>
  <c r="DU181" i="1"/>
  <c r="DR181" i="1"/>
  <c r="DO181" i="1"/>
  <c r="DL181" i="1"/>
  <c r="DI181" i="1"/>
  <c r="DC181" i="1"/>
  <c r="CZ181" i="1"/>
  <c r="CW181" i="1"/>
  <c r="CT181" i="1"/>
  <c r="CQ181" i="1"/>
  <c r="CN181" i="1"/>
  <c r="CK181" i="1"/>
  <c r="CH181" i="1"/>
  <c r="CE181" i="1"/>
  <c r="CB181" i="1"/>
  <c r="BY181" i="1"/>
  <c r="BV181" i="1"/>
  <c r="BS181" i="1"/>
  <c r="BP181" i="1"/>
  <c r="BM181" i="1"/>
  <c r="BJ181" i="1"/>
  <c r="BG181" i="1"/>
  <c r="BD181" i="1"/>
  <c r="BA181" i="1"/>
  <c r="AX181" i="1"/>
  <c r="AU181" i="1"/>
  <c r="AR181" i="1"/>
  <c r="AO181" i="1"/>
  <c r="AL181" i="1"/>
  <c r="AI181" i="1"/>
  <c r="AF181" i="1"/>
  <c r="AC181" i="1"/>
  <c r="Z181" i="1"/>
  <c r="W181" i="1"/>
  <c r="T181" i="1"/>
  <c r="Q181" i="1"/>
  <c r="N181" i="1"/>
  <c r="K181" i="1"/>
  <c r="H181" i="1"/>
  <c r="JI180" i="1"/>
  <c r="JF180" i="1"/>
  <c r="JC180" i="1"/>
  <c r="IZ180" i="1"/>
  <c r="IW180" i="1"/>
  <c r="IT180" i="1"/>
  <c r="IQ180" i="1"/>
  <c r="IN180" i="1"/>
  <c r="IK180" i="1"/>
  <c r="IH180" i="1"/>
  <c r="IE180" i="1"/>
  <c r="IB180" i="1"/>
  <c r="HY180" i="1"/>
  <c r="HV180" i="1"/>
  <c r="HS180" i="1"/>
  <c r="HP180" i="1"/>
  <c r="HM180" i="1"/>
  <c r="HJ180" i="1"/>
  <c r="HG180" i="1"/>
  <c r="HD180" i="1"/>
  <c r="HA180" i="1"/>
  <c r="GX180" i="1"/>
  <c r="GU180" i="1"/>
  <c r="GR180" i="1"/>
  <c r="GO180" i="1"/>
  <c r="GL180" i="1"/>
  <c r="GI180" i="1"/>
  <c r="GF180" i="1"/>
  <c r="GC180" i="1"/>
  <c r="FZ180" i="1"/>
  <c r="FW180" i="1"/>
  <c r="FT180" i="1"/>
  <c r="FQ180" i="1"/>
  <c r="FN180" i="1"/>
  <c r="FK180" i="1"/>
  <c r="FH180" i="1"/>
  <c r="FE180" i="1"/>
  <c r="FB180" i="1"/>
  <c r="EY180" i="1"/>
  <c r="EV180" i="1"/>
  <c r="ES180" i="1"/>
  <c r="EP180" i="1"/>
  <c r="EM180" i="1"/>
  <c r="EJ180" i="1"/>
  <c r="EG180" i="1"/>
  <c r="ED180" i="1"/>
  <c r="EA180" i="1"/>
  <c r="DX180" i="1"/>
  <c r="DU180" i="1"/>
  <c r="DR180" i="1"/>
  <c r="DO180" i="1"/>
  <c r="DL180" i="1"/>
  <c r="DI180" i="1"/>
  <c r="DC180" i="1"/>
  <c r="CZ180" i="1"/>
  <c r="CW180" i="1"/>
  <c r="CT180" i="1"/>
  <c r="CQ180" i="1"/>
  <c r="CN180" i="1"/>
  <c r="CK180" i="1"/>
  <c r="CH180" i="1"/>
  <c r="CE180" i="1"/>
  <c r="CB180" i="1"/>
  <c r="BY180" i="1"/>
  <c r="BV180" i="1"/>
  <c r="BS180" i="1"/>
  <c r="BP180" i="1"/>
  <c r="BM180" i="1"/>
  <c r="BJ180" i="1"/>
  <c r="BG180" i="1"/>
  <c r="BD180" i="1"/>
  <c r="BA180" i="1"/>
  <c r="AX180" i="1"/>
  <c r="AU180" i="1"/>
  <c r="AR180" i="1"/>
  <c r="AO180" i="1"/>
  <c r="AL180" i="1"/>
  <c r="AI180" i="1"/>
  <c r="AF180" i="1"/>
  <c r="AC180" i="1"/>
  <c r="Z180" i="1"/>
  <c r="W180" i="1"/>
  <c r="T180" i="1"/>
  <c r="Q180" i="1"/>
  <c r="N180" i="1"/>
  <c r="K180" i="1"/>
  <c r="H180" i="1"/>
  <c r="JI179" i="1"/>
  <c r="JF179" i="1"/>
  <c r="JC179" i="1"/>
  <c r="IZ179" i="1"/>
  <c r="IW179" i="1"/>
  <c r="IT179" i="1"/>
  <c r="IQ179" i="1"/>
  <c r="IN179" i="1"/>
  <c r="IK179" i="1"/>
  <c r="IH179" i="1"/>
  <c r="IE179" i="1"/>
  <c r="IB179" i="1"/>
  <c r="HY179" i="1"/>
  <c r="HV179" i="1"/>
  <c r="HS179" i="1"/>
  <c r="HP179" i="1"/>
  <c r="HM179" i="1"/>
  <c r="HJ179" i="1"/>
  <c r="HG179" i="1"/>
  <c r="HD179" i="1"/>
  <c r="HA179" i="1"/>
  <c r="GX179" i="1"/>
  <c r="GU179" i="1"/>
  <c r="GR179" i="1"/>
  <c r="GO179" i="1"/>
  <c r="GL179" i="1"/>
  <c r="GI179" i="1"/>
  <c r="GF179" i="1"/>
  <c r="GC179" i="1"/>
  <c r="FZ179" i="1"/>
  <c r="FW179" i="1"/>
  <c r="FT179" i="1"/>
  <c r="FQ179" i="1"/>
  <c r="FN179" i="1"/>
  <c r="FK179" i="1"/>
  <c r="FH179" i="1"/>
  <c r="FE179" i="1"/>
  <c r="FB179" i="1"/>
  <c r="EY179" i="1"/>
  <c r="EV179" i="1"/>
  <c r="ES179" i="1"/>
  <c r="EP179" i="1"/>
  <c r="EM179" i="1"/>
  <c r="EJ179" i="1"/>
  <c r="EG179" i="1"/>
  <c r="ED179" i="1"/>
  <c r="EA179" i="1"/>
  <c r="DX179" i="1"/>
  <c r="DU179" i="1"/>
  <c r="DR179" i="1"/>
  <c r="DO179" i="1"/>
  <c r="DL179" i="1"/>
  <c r="DI179" i="1"/>
  <c r="DC179" i="1"/>
  <c r="CZ179" i="1"/>
  <c r="CW179" i="1"/>
  <c r="CT179" i="1"/>
  <c r="CQ179" i="1"/>
  <c r="CN179" i="1"/>
  <c r="CK179" i="1"/>
  <c r="CH179" i="1"/>
  <c r="CE179" i="1"/>
  <c r="CB179" i="1"/>
  <c r="BY179" i="1"/>
  <c r="BV179" i="1"/>
  <c r="BS179" i="1"/>
  <c r="BP179" i="1"/>
  <c r="BM179" i="1"/>
  <c r="BJ179" i="1"/>
  <c r="BG179" i="1"/>
  <c r="BD179" i="1"/>
  <c r="BA179" i="1"/>
  <c r="AX179" i="1"/>
  <c r="AU179" i="1"/>
  <c r="AR179" i="1"/>
  <c r="AO179" i="1"/>
  <c r="AL179" i="1"/>
  <c r="AI179" i="1"/>
  <c r="AF179" i="1"/>
  <c r="AC179" i="1"/>
  <c r="Z179" i="1"/>
  <c r="W179" i="1"/>
  <c r="T179" i="1"/>
  <c r="Q179" i="1"/>
  <c r="N179" i="1"/>
  <c r="K179" i="1"/>
  <c r="H179" i="1"/>
  <c r="JI178" i="1"/>
  <c r="JF178" i="1"/>
  <c r="JC178" i="1"/>
  <c r="IZ178" i="1"/>
  <c r="IW178" i="1"/>
  <c r="IT178" i="1"/>
  <c r="IQ178" i="1"/>
  <c r="IN178" i="1"/>
  <c r="IK178" i="1"/>
  <c r="IH178" i="1"/>
  <c r="IE178" i="1"/>
  <c r="IB178" i="1"/>
  <c r="HY178" i="1"/>
  <c r="HV178" i="1"/>
  <c r="HS178" i="1"/>
  <c r="HP178" i="1"/>
  <c r="HM178" i="1"/>
  <c r="HJ178" i="1"/>
  <c r="HG178" i="1"/>
  <c r="HD178" i="1"/>
  <c r="HA178" i="1"/>
  <c r="GX178" i="1"/>
  <c r="GU178" i="1"/>
  <c r="GR178" i="1"/>
  <c r="GO178" i="1"/>
  <c r="GL178" i="1"/>
  <c r="GI178" i="1"/>
  <c r="GF178" i="1"/>
  <c r="GC178" i="1"/>
  <c r="FZ178" i="1"/>
  <c r="FW178" i="1"/>
  <c r="FT178" i="1"/>
  <c r="FQ178" i="1"/>
  <c r="FN178" i="1"/>
  <c r="FK178" i="1"/>
  <c r="FH178" i="1"/>
  <c r="FE178" i="1"/>
  <c r="FB178" i="1"/>
  <c r="EY178" i="1"/>
  <c r="EV178" i="1"/>
  <c r="ES178" i="1"/>
  <c r="EP178" i="1"/>
  <c r="EM178" i="1"/>
  <c r="EJ178" i="1"/>
  <c r="EG178" i="1"/>
  <c r="ED178" i="1"/>
  <c r="EA178" i="1"/>
  <c r="DX178" i="1"/>
  <c r="DU178" i="1"/>
  <c r="DR178" i="1"/>
  <c r="DO178" i="1"/>
  <c r="DL178" i="1"/>
  <c r="DI178" i="1"/>
  <c r="DC178" i="1"/>
  <c r="CZ178" i="1"/>
  <c r="CW178" i="1"/>
  <c r="CT178" i="1"/>
  <c r="CQ178" i="1"/>
  <c r="CN178" i="1"/>
  <c r="CK178" i="1"/>
  <c r="CH178" i="1"/>
  <c r="CE178" i="1"/>
  <c r="CB178" i="1"/>
  <c r="BY178" i="1"/>
  <c r="BV178" i="1"/>
  <c r="BS178" i="1"/>
  <c r="BP178" i="1"/>
  <c r="BM178" i="1"/>
  <c r="BJ178" i="1"/>
  <c r="BG178" i="1"/>
  <c r="BD178" i="1"/>
  <c r="BA178" i="1"/>
  <c r="AX178" i="1"/>
  <c r="AU178" i="1"/>
  <c r="AR178" i="1"/>
  <c r="AO178" i="1"/>
  <c r="AL178" i="1"/>
  <c r="AI178" i="1"/>
  <c r="AF178" i="1"/>
  <c r="AC178" i="1"/>
  <c r="Z178" i="1"/>
  <c r="W178" i="1"/>
  <c r="T178" i="1"/>
  <c r="Q178" i="1"/>
  <c r="N178" i="1"/>
  <c r="K178" i="1"/>
  <c r="H178" i="1"/>
  <c r="JI177" i="1"/>
  <c r="JF177" i="1"/>
  <c r="JC177" i="1"/>
  <c r="IZ177" i="1"/>
  <c r="IW177" i="1"/>
  <c r="IT177" i="1"/>
  <c r="IQ177" i="1"/>
  <c r="IN177" i="1"/>
  <c r="IK177" i="1"/>
  <c r="IH177" i="1"/>
  <c r="IE177" i="1"/>
  <c r="IB177" i="1"/>
  <c r="HY177" i="1"/>
  <c r="HV177" i="1"/>
  <c r="HS177" i="1"/>
  <c r="HP177" i="1"/>
  <c r="HM177" i="1"/>
  <c r="HJ177" i="1"/>
  <c r="HG177" i="1"/>
  <c r="HD177" i="1"/>
  <c r="HA177" i="1"/>
  <c r="GX177" i="1"/>
  <c r="GU177" i="1"/>
  <c r="GR177" i="1"/>
  <c r="GO177" i="1"/>
  <c r="GL177" i="1"/>
  <c r="GI177" i="1"/>
  <c r="GF177" i="1"/>
  <c r="GC177" i="1"/>
  <c r="FZ177" i="1"/>
  <c r="FW177" i="1"/>
  <c r="FT177" i="1"/>
  <c r="FQ177" i="1"/>
  <c r="FN177" i="1"/>
  <c r="FK177" i="1"/>
  <c r="FH177" i="1"/>
  <c r="FE177" i="1"/>
  <c r="FB177" i="1"/>
  <c r="EY177" i="1"/>
  <c r="EV177" i="1"/>
  <c r="ES177" i="1"/>
  <c r="EP177" i="1"/>
  <c r="EM177" i="1"/>
  <c r="EJ177" i="1"/>
  <c r="EG177" i="1"/>
  <c r="ED177" i="1"/>
  <c r="EA177" i="1"/>
  <c r="DX177" i="1"/>
  <c r="DU177" i="1"/>
  <c r="DR177" i="1"/>
  <c r="DO177" i="1"/>
  <c r="DL177" i="1"/>
  <c r="DI177" i="1"/>
  <c r="DC177" i="1"/>
  <c r="CZ177" i="1"/>
  <c r="CW177" i="1"/>
  <c r="CT177" i="1"/>
  <c r="CQ177" i="1"/>
  <c r="CN177" i="1"/>
  <c r="CK177" i="1"/>
  <c r="CH177" i="1"/>
  <c r="CE177" i="1"/>
  <c r="CB177" i="1"/>
  <c r="BY177" i="1"/>
  <c r="BV177" i="1"/>
  <c r="BS177" i="1"/>
  <c r="BP177" i="1"/>
  <c r="BM177" i="1"/>
  <c r="BJ177" i="1"/>
  <c r="BG177" i="1"/>
  <c r="BD177" i="1"/>
  <c r="BA177" i="1"/>
  <c r="AX177" i="1"/>
  <c r="AU177" i="1"/>
  <c r="AR177" i="1"/>
  <c r="AO177" i="1"/>
  <c r="AL177" i="1"/>
  <c r="AI177" i="1"/>
  <c r="AF177" i="1"/>
  <c r="AC177" i="1"/>
  <c r="Z177" i="1"/>
  <c r="W177" i="1"/>
  <c r="T177" i="1"/>
  <c r="Q177" i="1"/>
  <c r="N177" i="1"/>
  <c r="K177" i="1"/>
  <c r="H177" i="1"/>
  <c r="JI176" i="1"/>
  <c r="JF176" i="1"/>
  <c r="JC176" i="1"/>
  <c r="IZ176" i="1"/>
  <c r="IW176" i="1"/>
  <c r="IT176" i="1"/>
  <c r="IQ176" i="1"/>
  <c r="IN176" i="1"/>
  <c r="IK176" i="1"/>
  <c r="IH176" i="1"/>
  <c r="IE176" i="1"/>
  <c r="IB176" i="1"/>
  <c r="HY176" i="1"/>
  <c r="HV176" i="1"/>
  <c r="HS176" i="1"/>
  <c r="HP176" i="1"/>
  <c r="HM176" i="1"/>
  <c r="HJ176" i="1"/>
  <c r="HG176" i="1"/>
  <c r="HD176" i="1"/>
  <c r="HA176" i="1"/>
  <c r="GX176" i="1"/>
  <c r="GU176" i="1"/>
  <c r="GR176" i="1"/>
  <c r="GO176" i="1"/>
  <c r="GL176" i="1"/>
  <c r="GI176" i="1"/>
  <c r="GF176" i="1"/>
  <c r="GC176" i="1"/>
  <c r="FZ176" i="1"/>
  <c r="FW176" i="1"/>
  <c r="FT176" i="1"/>
  <c r="FQ176" i="1"/>
  <c r="FN176" i="1"/>
  <c r="FK176" i="1"/>
  <c r="FH176" i="1"/>
  <c r="FE176" i="1"/>
  <c r="FB176" i="1"/>
  <c r="EY176" i="1"/>
  <c r="EV176" i="1"/>
  <c r="ES176" i="1"/>
  <c r="EP176" i="1"/>
  <c r="EM176" i="1"/>
  <c r="EJ176" i="1"/>
  <c r="EG176" i="1"/>
  <c r="ED176" i="1"/>
  <c r="EA176" i="1"/>
  <c r="DX176" i="1"/>
  <c r="DU176" i="1"/>
  <c r="DR176" i="1"/>
  <c r="DO176" i="1"/>
  <c r="DL176" i="1"/>
  <c r="DI176" i="1"/>
  <c r="DC176" i="1"/>
  <c r="CZ176" i="1"/>
  <c r="CW176" i="1"/>
  <c r="CT176" i="1"/>
  <c r="CQ176" i="1"/>
  <c r="CN176" i="1"/>
  <c r="CK176" i="1"/>
  <c r="CH176" i="1"/>
  <c r="CE176" i="1"/>
  <c r="CB176" i="1"/>
  <c r="BY176" i="1"/>
  <c r="BV176" i="1"/>
  <c r="BS176" i="1"/>
  <c r="BP176" i="1"/>
  <c r="BM176" i="1"/>
  <c r="BJ176" i="1"/>
  <c r="BG176" i="1"/>
  <c r="BD176" i="1"/>
  <c r="BA176" i="1"/>
  <c r="AX176" i="1"/>
  <c r="AU176" i="1"/>
  <c r="AR176" i="1"/>
  <c r="AO176" i="1"/>
  <c r="AL176" i="1"/>
  <c r="AI176" i="1"/>
  <c r="AF176" i="1"/>
  <c r="AC176" i="1"/>
  <c r="Z176" i="1"/>
  <c r="W176" i="1"/>
  <c r="T176" i="1"/>
  <c r="Q176" i="1"/>
  <c r="N176" i="1"/>
  <c r="K176" i="1"/>
  <c r="H176" i="1"/>
  <c r="JI175" i="1"/>
  <c r="JF175" i="1"/>
  <c r="JC175" i="1"/>
  <c r="IZ175" i="1"/>
  <c r="IW175" i="1"/>
  <c r="IT175" i="1"/>
  <c r="IQ175" i="1"/>
  <c r="IN175" i="1"/>
  <c r="IK175" i="1"/>
  <c r="IH175" i="1"/>
  <c r="IE175" i="1"/>
  <c r="IB175" i="1"/>
  <c r="HY175" i="1"/>
  <c r="HV175" i="1"/>
  <c r="HS175" i="1"/>
  <c r="HP175" i="1"/>
  <c r="HM175" i="1"/>
  <c r="HJ175" i="1"/>
  <c r="HG175" i="1"/>
  <c r="HD175" i="1"/>
  <c r="HA175" i="1"/>
  <c r="GX175" i="1"/>
  <c r="GU175" i="1"/>
  <c r="GR175" i="1"/>
  <c r="GO175" i="1"/>
  <c r="GL175" i="1"/>
  <c r="GI175" i="1"/>
  <c r="GF175" i="1"/>
  <c r="GC175" i="1"/>
  <c r="FZ175" i="1"/>
  <c r="FW175" i="1"/>
  <c r="FT175" i="1"/>
  <c r="FQ175" i="1"/>
  <c r="FN175" i="1"/>
  <c r="FK175" i="1"/>
  <c r="FH175" i="1"/>
  <c r="FE175" i="1"/>
  <c r="FB175" i="1"/>
  <c r="EY175" i="1"/>
  <c r="EV175" i="1"/>
  <c r="ES175" i="1"/>
  <c r="EP175" i="1"/>
  <c r="EM175" i="1"/>
  <c r="EJ175" i="1"/>
  <c r="EG175" i="1"/>
  <c r="ED175" i="1"/>
  <c r="EA175" i="1"/>
  <c r="DX175" i="1"/>
  <c r="DU175" i="1"/>
  <c r="DR175" i="1"/>
  <c r="DO175" i="1"/>
  <c r="DL175" i="1"/>
  <c r="DI175" i="1"/>
  <c r="DC175" i="1"/>
  <c r="CZ175" i="1"/>
  <c r="CW175" i="1"/>
  <c r="CT175" i="1"/>
  <c r="CQ175" i="1"/>
  <c r="CN175" i="1"/>
  <c r="CK175" i="1"/>
  <c r="CH175" i="1"/>
  <c r="CE175" i="1"/>
  <c r="CB175" i="1"/>
  <c r="BY175" i="1"/>
  <c r="BV175" i="1"/>
  <c r="BS175" i="1"/>
  <c r="BP175" i="1"/>
  <c r="BM175" i="1"/>
  <c r="BJ175" i="1"/>
  <c r="BG175" i="1"/>
  <c r="BD175" i="1"/>
  <c r="BA175" i="1"/>
  <c r="AX175" i="1"/>
  <c r="AU175" i="1"/>
  <c r="AR175" i="1"/>
  <c r="AO175" i="1"/>
  <c r="AL175" i="1"/>
  <c r="AI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H31" i="2"/>
  <c r="AG31" i="2"/>
  <c r="V31" i="2"/>
  <c r="U31" i="2"/>
  <c r="S31" i="2"/>
  <c r="R31" i="2"/>
  <c r="J31" i="2"/>
  <c r="I31" i="2"/>
  <c r="AI30" i="2"/>
  <c r="W30" i="2"/>
  <c r="T30" i="2"/>
  <c r="K30" i="2"/>
  <c r="AI29" i="2"/>
  <c r="W29" i="2"/>
  <c r="T29" i="2"/>
  <c r="K29" i="2"/>
  <c r="AI28" i="2"/>
  <c r="W28" i="2"/>
  <c r="T28" i="2"/>
  <c r="K28" i="2"/>
  <c r="AI27" i="2"/>
  <c r="W27" i="2"/>
  <c r="T27" i="2"/>
  <c r="K27" i="2"/>
  <c r="AI26" i="2"/>
  <c r="W26" i="2"/>
  <c r="T26" i="2"/>
  <c r="K26" i="2"/>
  <c r="AI25" i="2"/>
  <c r="W25" i="2"/>
  <c r="T25" i="2"/>
  <c r="K25" i="2"/>
  <c r="AI24" i="2"/>
  <c r="W24" i="2"/>
  <c r="T24" i="2"/>
  <c r="K24" i="2"/>
  <c r="AI23" i="2"/>
  <c r="W23" i="2"/>
  <c r="T23" i="2"/>
  <c r="K23" i="2"/>
  <c r="AI22" i="2"/>
  <c r="W22" i="2"/>
  <c r="T22" i="2"/>
  <c r="K22" i="2"/>
  <c r="AI21" i="2"/>
  <c r="W21" i="2"/>
  <c r="T21" i="2"/>
  <c r="K21" i="2"/>
  <c r="AI20" i="2"/>
  <c r="W20" i="2"/>
  <c r="T20" i="2"/>
  <c r="K20" i="2"/>
  <c r="AI19" i="2"/>
  <c r="W19" i="2"/>
  <c r="T19" i="2"/>
  <c r="K19" i="2"/>
  <c r="G31" i="2"/>
  <c r="F31" i="2"/>
  <c r="H30" i="2"/>
  <c r="H29" i="2"/>
  <c r="H28" i="2"/>
  <c r="H27" i="2"/>
  <c r="H26" i="2"/>
  <c r="H25" i="2"/>
  <c r="H24" i="2"/>
  <c r="H23" i="2"/>
  <c r="H22" i="2"/>
  <c r="H21" i="2"/>
  <c r="H20" i="2"/>
  <c r="H19" i="2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H18" i="2"/>
  <c r="AG18" i="2"/>
  <c r="V18" i="2"/>
  <c r="U18" i="2"/>
  <c r="S18" i="2"/>
  <c r="R18" i="2"/>
  <c r="J18" i="2"/>
  <c r="I18" i="2"/>
  <c r="G18" i="2"/>
  <c r="F18" i="2"/>
  <c r="AJ18" i="2" s="1"/>
  <c r="AI17" i="2"/>
  <c r="W17" i="2"/>
  <c r="T17" i="2"/>
  <c r="K17" i="2"/>
  <c r="H17" i="2"/>
  <c r="AI16" i="2"/>
  <c r="W16" i="2"/>
  <c r="T16" i="2"/>
  <c r="K16" i="2"/>
  <c r="H16" i="2"/>
  <c r="AI15" i="2"/>
  <c r="W15" i="2"/>
  <c r="T15" i="2"/>
  <c r="K15" i="2"/>
  <c r="H15" i="2"/>
  <c r="AI14" i="2"/>
  <c r="W14" i="2"/>
  <c r="T14" i="2"/>
  <c r="K14" i="2"/>
  <c r="H14" i="2"/>
  <c r="AI13" i="2"/>
  <c r="W13" i="2"/>
  <c r="T13" i="2"/>
  <c r="K13" i="2"/>
  <c r="H13" i="2"/>
  <c r="AI12" i="2"/>
  <c r="W12" i="2"/>
  <c r="T12" i="2"/>
  <c r="K12" i="2"/>
  <c r="H12" i="2"/>
  <c r="AI11" i="2"/>
  <c r="W11" i="2"/>
  <c r="T11" i="2"/>
  <c r="K11" i="2"/>
  <c r="H11" i="2"/>
  <c r="AI10" i="2"/>
  <c r="W10" i="2"/>
  <c r="T10" i="2"/>
  <c r="K10" i="2"/>
  <c r="H10" i="2"/>
  <c r="AI9" i="2"/>
  <c r="W9" i="2"/>
  <c r="T9" i="2"/>
  <c r="K9" i="2"/>
  <c r="H9" i="2"/>
  <c r="AI8" i="2"/>
  <c r="W8" i="2"/>
  <c r="T8" i="2"/>
  <c r="K8" i="2"/>
  <c r="H8" i="2"/>
  <c r="AI7" i="2"/>
  <c r="W7" i="2"/>
  <c r="T7" i="2"/>
  <c r="K7" i="2"/>
  <c r="H7" i="2"/>
  <c r="AK6" i="2"/>
  <c r="AI6" i="2"/>
  <c r="W6" i="2"/>
  <c r="T6" i="2"/>
  <c r="K6" i="2"/>
  <c r="H6" i="2"/>
  <c r="EI174" i="1"/>
  <c r="EH174" i="1"/>
  <c r="EJ173" i="1"/>
  <c r="EJ172" i="1"/>
  <c r="EJ171" i="1"/>
  <c r="EJ170" i="1"/>
  <c r="EJ169" i="1"/>
  <c r="EJ168" i="1"/>
  <c r="EJ167" i="1"/>
  <c r="EJ166" i="1"/>
  <c r="EJ165" i="1"/>
  <c r="EJ164" i="1"/>
  <c r="EJ163" i="1"/>
  <c r="EJ162" i="1"/>
  <c r="JK165" i="1"/>
  <c r="JK163" i="1"/>
  <c r="JJ163" i="1"/>
  <c r="IY161" i="1"/>
  <c r="IX161" i="1"/>
  <c r="IZ160" i="1"/>
  <c r="IZ159" i="1"/>
  <c r="IZ158" i="1"/>
  <c r="IZ157" i="1"/>
  <c r="IZ156" i="1"/>
  <c r="IZ155" i="1"/>
  <c r="IZ154" i="1"/>
  <c r="IZ153" i="1"/>
  <c r="IZ152" i="1"/>
  <c r="IZ151" i="1"/>
  <c r="IZ150" i="1"/>
  <c r="IZ149" i="1"/>
  <c r="IY148" i="1"/>
  <c r="IX148" i="1"/>
  <c r="IZ147" i="1"/>
  <c r="IZ146" i="1"/>
  <c r="IZ145" i="1"/>
  <c r="IZ144" i="1"/>
  <c r="IZ143" i="1"/>
  <c r="IZ142" i="1"/>
  <c r="IZ141" i="1"/>
  <c r="IZ140" i="1"/>
  <c r="IZ139" i="1"/>
  <c r="IZ138" i="1"/>
  <c r="IZ137" i="1"/>
  <c r="IZ136" i="1"/>
  <c r="IY135" i="1"/>
  <c r="IX135" i="1"/>
  <c r="IZ134" i="1"/>
  <c r="IZ133" i="1"/>
  <c r="IZ132" i="1"/>
  <c r="IZ131" i="1"/>
  <c r="IZ130" i="1"/>
  <c r="IZ129" i="1"/>
  <c r="IZ128" i="1"/>
  <c r="IZ127" i="1"/>
  <c r="IZ126" i="1"/>
  <c r="IZ125" i="1"/>
  <c r="IZ124" i="1"/>
  <c r="IZ123" i="1"/>
  <c r="IY122" i="1"/>
  <c r="IX122" i="1"/>
  <c r="IZ121" i="1"/>
  <c r="IZ120" i="1"/>
  <c r="IZ119" i="1"/>
  <c r="IZ118" i="1"/>
  <c r="IZ117" i="1"/>
  <c r="IZ116" i="1"/>
  <c r="IZ115" i="1"/>
  <c r="IZ114" i="1"/>
  <c r="IZ113" i="1"/>
  <c r="IZ112" i="1"/>
  <c r="IZ111" i="1"/>
  <c r="IZ110" i="1"/>
  <c r="IY109" i="1"/>
  <c r="IX109" i="1"/>
  <c r="IZ108" i="1"/>
  <c r="IZ107" i="1"/>
  <c r="IZ106" i="1"/>
  <c r="IZ105" i="1"/>
  <c r="IZ104" i="1"/>
  <c r="IZ103" i="1"/>
  <c r="IZ102" i="1"/>
  <c r="IZ101" i="1"/>
  <c r="IZ100" i="1"/>
  <c r="IZ99" i="1"/>
  <c r="IZ98" i="1"/>
  <c r="IZ97" i="1"/>
  <c r="IY96" i="1"/>
  <c r="IX96" i="1"/>
  <c r="IZ95" i="1"/>
  <c r="IZ94" i="1"/>
  <c r="IZ93" i="1"/>
  <c r="IZ92" i="1"/>
  <c r="IZ91" i="1"/>
  <c r="IZ90" i="1"/>
  <c r="IZ89" i="1"/>
  <c r="IZ88" i="1"/>
  <c r="IZ87" i="1"/>
  <c r="IZ86" i="1"/>
  <c r="IZ85" i="1"/>
  <c r="IZ84" i="1"/>
  <c r="IY83" i="1"/>
  <c r="IX83" i="1"/>
  <c r="IZ82" i="1"/>
  <c r="IZ81" i="1"/>
  <c r="IZ80" i="1"/>
  <c r="IZ79" i="1"/>
  <c r="IZ78" i="1"/>
  <c r="IZ77" i="1"/>
  <c r="IZ76" i="1"/>
  <c r="IZ75" i="1"/>
  <c r="IZ74" i="1"/>
  <c r="IZ73" i="1"/>
  <c r="IZ72" i="1"/>
  <c r="IZ71" i="1"/>
  <c r="IY70" i="1"/>
  <c r="IX70" i="1"/>
  <c r="IZ69" i="1"/>
  <c r="IZ68" i="1"/>
  <c r="IZ67" i="1"/>
  <c r="IZ66" i="1"/>
  <c r="IZ65" i="1"/>
  <c r="IZ64" i="1"/>
  <c r="IZ63" i="1"/>
  <c r="IZ62" i="1"/>
  <c r="IZ61" i="1"/>
  <c r="IZ60" i="1"/>
  <c r="IZ59" i="1"/>
  <c r="IZ58" i="1"/>
  <c r="IY57" i="1"/>
  <c r="IX57" i="1"/>
  <c r="IZ56" i="1"/>
  <c r="IZ55" i="1"/>
  <c r="IZ54" i="1"/>
  <c r="IZ53" i="1"/>
  <c r="IZ52" i="1"/>
  <c r="IZ51" i="1"/>
  <c r="IZ50" i="1"/>
  <c r="IZ49" i="1"/>
  <c r="IZ48" i="1"/>
  <c r="IZ47" i="1"/>
  <c r="IZ46" i="1"/>
  <c r="IZ45" i="1"/>
  <c r="IY44" i="1"/>
  <c r="IX44" i="1"/>
  <c r="IZ43" i="1"/>
  <c r="IZ42" i="1"/>
  <c r="IZ41" i="1"/>
  <c r="IZ40" i="1"/>
  <c r="IZ39" i="1"/>
  <c r="IZ38" i="1"/>
  <c r="IZ37" i="1"/>
  <c r="IZ36" i="1"/>
  <c r="IZ35" i="1"/>
  <c r="IZ34" i="1"/>
  <c r="IZ33" i="1"/>
  <c r="IZ32" i="1"/>
  <c r="IY31" i="1"/>
  <c r="IX31" i="1"/>
  <c r="IZ30" i="1"/>
  <c r="IZ29" i="1"/>
  <c r="IZ28" i="1"/>
  <c r="IZ27" i="1"/>
  <c r="IZ26" i="1"/>
  <c r="IZ25" i="1"/>
  <c r="IZ24" i="1"/>
  <c r="IZ23" i="1"/>
  <c r="IZ22" i="1"/>
  <c r="IZ21" i="1"/>
  <c r="IZ20" i="1"/>
  <c r="IZ19" i="1"/>
  <c r="IY18" i="1"/>
  <c r="IX18" i="1"/>
  <c r="IZ17" i="1"/>
  <c r="IZ16" i="1"/>
  <c r="IZ15" i="1"/>
  <c r="IZ14" i="1"/>
  <c r="IZ13" i="1"/>
  <c r="IZ12" i="1"/>
  <c r="IZ11" i="1"/>
  <c r="IZ10" i="1"/>
  <c r="IZ9" i="1"/>
  <c r="IZ8" i="1"/>
  <c r="IZ7" i="1"/>
  <c r="IZ6" i="1"/>
  <c r="IY174" i="1"/>
  <c r="IX174" i="1"/>
  <c r="IZ173" i="1"/>
  <c r="IZ172" i="1"/>
  <c r="IZ171" i="1"/>
  <c r="IZ170" i="1"/>
  <c r="IZ169" i="1"/>
  <c r="IZ168" i="1"/>
  <c r="IZ167" i="1"/>
  <c r="IZ166" i="1"/>
  <c r="IZ165" i="1"/>
  <c r="IZ164" i="1"/>
  <c r="IZ163" i="1"/>
  <c r="IZ162" i="1"/>
  <c r="P161" i="1"/>
  <c r="O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P148" i="1"/>
  <c r="O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P135" i="1"/>
  <c r="O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P122" i="1"/>
  <c r="O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P109" i="1"/>
  <c r="O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P96" i="1"/>
  <c r="O96" i="1"/>
  <c r="Q95" i="1"/>
  <c r="Q94" i="1"/>
  <c r="Q93" i="1"/>
  <c r="Q92" i="1"/>
  <c r="Q91" i="1"/>
  <c r="Q90" i="1"/>
  <c r="Q89" i="1"/>
  <c r="Q88" i="1"/>
  <c r="Q87" i="1"/>
  <c r="Q86" i="1"/>
  <c r="Q85" i="1"/>
  <c r="Q84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JK173" i="1"/>
  <c r="JJ173" i="1"/>
  <c r="JK172" i="1"/>
  <c r="JJ172" i="1"/>
  <c r="JK171" i="1"/>
  <c r="JJ171" i="1"/>
  <c r="JK170" i="1"/>
  <c r="JJ170" i="1"/>
  <c r="JK169" i="1"/>
  <c r="JJ169" i="1"/>
  <c r="JK168" i="1"/>
  <c r="JJ168" i="1"/>
  <c r="JK167" i="1"/>
  <c r="JJ167" i="1"/>
  <c r="JK166" i="1"/>
  <c r="JJ166" i="1"/>
  <c r="JJ165" i="1"/>
  <c r="JK164" i="1"/>
  <c r="JJ164" i="1"/>
  <c r="JK162" i="1"/>
  <c r="JJ162" i="1"/>
  <c r="JH174" i="1"/>
  <c r="JG174" i="1"/>
  <c r="JE174" i="1"/>
  <c r="JD174" i="1"/>
  <c r="JB174" i="1"/>
  <c r="JA174" i="1"/>
  <c r="IV174" i="1"/>
  <c r="IU174" i="1"/>
  <c r="IS174" i="1"/>
  <c r="IR174" i="1"/>
  <c r="IP174" i="1"/>
  <c r="IO174" i="1"/>
  <c r="IM174" i="1"/>
  <c r="IL174" i="1"/>
  <c r="IJ174" i="1"/>
  <c r="II174" i="1"/>
  <c r="IG174" i="1"/>
  <c r="IF174" i="1"/>
  <c r="ID174" i="1"/>
  <c r="IC174" i="1"/>
  <c r="IA174" i="1"/>
  <c r="HZ174" i="1"/>
  <c r="HX174" i="1"/>
  <c r="HW174" i="1"/>
  <c r="HU174" i="1"/>
  <c r="HT174" i="1"/>
  <c r="HR174" i="1"/>
  <c r="HQ174" i="1"/>
  <c r="HO174" i="1"/>
  <c r="HN174" i="1"/>
  <c r="HL174" i="1"/>
  <c r="HK174" i="1"/>
  <c r="HI174" i="1"/>
  <c r="HH174" i="1"/>
  <c r="HF174" i="1"/>
  <c r="HE174" i="1"/>
  <c r="HC174" i="1"/>
  <c r="HB174" i="1"/>
  <c r="GZ174" i="1"/>
  <c r="GY174" i="1"/>
  <c r="GW174" i="1"/>
  <c r="GV174" i="1"/>
  <c r="GT174" i="1"/>
  <c r="GS174" i="1"/>
  <c r="GQ174" i="1"/>
  <c r="GP174" i="1"/>
  <c r="GN174" i="1"/>
  <c r="GM17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M174" i="1"/>
  <c r="FL174" i="1"/>
  <c r="FJ174" i="1"/>
  <c r="FI174" i="1"/>
  <c r="FG174" i="1"/>
  <c r="FF174" i="1"/>
  <c r="FD174" i="1"/>
  <c r="FC174" i="1"/>
  <c r="FA174" i="1"/>
  <c r="EZ174" i="1"/>
  <c r="EX174" i="1"/>
  <c r="EW174" i="1"/>
  <c r="EU174" i="1"/>
  <c r="ET174" i="1"/>
  <c r="ER174" i="1"/>
  <c r="EQ174" i="1"/>
  <c r="EO174" i="1"/>
  <c r="EN174" i="1"/>
  <c r="EL174" i="1"/>
  <c r="EK174" i="1"/>
  <c r="EF174" i="1"/>
  <c r="EE174" i="1"/>
  <c r="EC174" i="1"/>
  <c r="EB174" i="1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DB174" i="1"/>
  <c r="DA174" i="1"/>
  <c r="CY174" i="1"/>
  <c r="CX174" i="1"/>
  <c r="CV174" i="1"/>
  <c r="CU174" i="1"/>
  <c r="CS174" i="1"/>
  <c r="CR174" i="1"/>
  <c r="CP174" i="1"/>
  <c r="CO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JI173" i="1"/>
  <c r="JF173" i="1"/>
  <c r="JC173" i="1"/>
  <c r="IW173" i="1"/>
  <c r="IT173" i="1"/>
  <c r="IQ173" i="1"/>
  <c r="IN173" i="1"/>
  <c r="IK173" i="1"/>
  <c r="IH173" i="1"/>
  <c r="IE173" i="1"/>
  <c r="IB173" i="1"/>
  <c r="HY173" i="1"/>
  <c r="HV173" i="1"/>
  <c r="HS173" i="1"/>
  <c r="HP173" i="1"/>
  <c r="HM173" i="1"/>
  <c r="HJ173" i="1"/>
  <c r="HG173" i="1"/>
  <c r="HD173" i="1"/>
  <c r="HA173" i="1"/>
  <c r="GX173" i="1"/>
  <c r="GU173" i="1"/>
  <c r="GR173" i="1"/>
  <c r="GO173" i="1"/>
  <c r="GL173" i="1"/>
  <c r="GI173" i="1"/>
  <c r="GF173" i="1"/>
  <c r="GC173" i="1"/>
  <c r="FZ173" i="1"/>
  <c r="FW173" i="1"/>
  <c r="FT173" i="1"/>
  <c r="FQ173" i="1"/>
  <c r="FN173" i="1"/>
  <c r="FK173" i="1"/>
  <c r="FH173" i="1"/>
  <c r="FE173" i="1"/>
  <c r="FB173" i="1"/>
  <c r="EY173" i="1"/>
  <c r="EV173" i="1"/>
  <c r="ES173" i="1"/>
  <c r="EP173" i="1"/>
  <c r="EM173" i="1"/>
  <c r="EG173" i="1"/>
  <c r="ED173" i="1"/>
  <c r="EA173" i="1"/>
  <c r="DX173" i="1"/>
  <c r="DU173" i="1"/>
  <c r="DR173" i="1"/>
  <c r="DO173" i="1"/>
  <c r="DL173" i="1"/>
  <c r="DI173" i="1"/>
  <c r="DC173" i="1"/>
  <c r="CZ173" i="1"/>
  <c r="CW173" i="1"/>
  <c r="CT173" i="1"/>
  <c r="CQ173" i="1"/>
  <c r="CN173" i="1"/>
  <c r="CK173" i="1"/>
  <c r="CH173" i="1"/>
  <c r="CE173" i="1"/>
  <c r="CB173" i="1"/>
  <c r="BY173" i="1"/>
  <c r="BV173" i="1"/>
  <c r="BS173" i="1"/>
  <c r="BP173" i="1"/>
  <c r="BM173" i="1"/>
  <c r="BJ173" i="1"/>
  <c r="BG173" i="1"/>
  <c r="BD173" i="1"/>
  <c r="BA173" i="1"/>
  <c r="AX173" i="1"/>
  <c r="AU173" i="1"/>
  <c r="AR173" i="1"/>
  <c r="AO173" i="1"/>
  <c r="AL173" i="1"/>
  <c r="AI173" i="1"/>
  <c r="AF173" i="1"/>
  <c r="Z173" i="1"/>
  <c r="W173" i="1"/>
  <c r="T173" i="1"/>
  <c r="N173" i="1"/>
  <c r="K173" i="1"/>
  <c r="H173" i="1"/>
  <c r="JI172" i="1"/>
  <c r="JF172" i="1"/>
  <c r="JC172" i="1"/>
  <c r="IW172" i="1"/>
  <c r="IT172" i="1"/>
  <c r="IQ172" i="1"/>
  <c r="IN172" i="1"/>
  <c r="IK172" i="1"/>
  <c r="IH172" i="1"/>
  <c r="IE172" i="1"/>
  <c r="IB172" i="1"/>
  <c r="HY172" i="1"/>
  <c r="HV172" i="1"/>
  <c r="HS172" i="1"/>
  <c r="HP172" i="1"/>
  <c r="HM172" i="1"/>
  <c r="HJ172" i="1"/>
  <c r="HG172" i="1"/>
  <c r="HD172" i="1"/>
  <c r="HA172" i="1"/>
  <c r="GX172" i="1"/>
  <c r="GU172" i="1"/>
  <c r="GR172" i="1"/>
  <c r="GO172" i="1"/>
  <c r="GL172" i="1"/>
  <c r="GI172" i="1"/>
  <c r="GF172" i="1"/>
  <c r="GC172" i="1"/>
  <c r="FZ172" i="1"/>
  <c r="FW172" i="1"/>
  <c r="FT172" i="1"/>
  <c r="FQ172" i="1"/>
  <c r="FN172" i="1"/>
  <c r="FK172" i="1"/>
  <c r="FH172" i="1"/>
  <c r="FE172" i="1"/>
  <c r="FB172" i="1"/>
  <c r="EY172" i="1"/>
  <c r="EV172" i="1"/>
  <c r="ES172" i="1"/>
  <c r="EP172" i="1"/>
  <c r="EM172" i="1"/>
  <c r="EG172" i="1"/>
  <c r="ED172" i="1"/>
  <c r="EA172" i="1"/>
  <c r="DX172" i="1"/>
  <c r="DU172" i="1"/>
  <c r="DR172" i="1"/>
  <c r="DO172" i="1"/>
  <c r="DL172" i="1"/>
  <c r="DI172" i="1"/>
  <c r="DC172" i="1"/>
  <c r="CZ172" i="1"/>
  <c r="CW172" i="1"/>
  <c r="CT172" i="1"/>
  <c r="CQ172" i="1"/>
  <c r="CN172" i="1"/>
  <c r="CK172" i="1"/>
  <c r="CH172" i="1"/>
  <c r="CE172" i="1"/>
  <c r="CB172" i="1"/>
  <c r="BY172" i="1"/>
  <c r="BV172" i="1"/>
  <c r="BS172" i="1"/>
  <c r="BP172" i="1"/>
  <c r="BM172" i="1"/>
  <c r="BJ172" i="1"/>
  <c r="BG172" i="1"/>
  <c r="BD172" i="1"/>
  <c r="BA172" i="1"/>
  <c r="AX172" i="1"/>
  <c r="AU172" i="1"/>
  <c r="AR172" i="1"/>
  <c r="AO172" i="1"/>
  <c r="AL172" i="1"/>
  <c r="AI172" i="1"/>
  <c r="AF172" i="1"/>
  <c r="Z172" i="1"/>
  <c r="W172" i="1"/>
  <c r="T172" i="1"/>
  <c r="N172" i="1"/>
  <c r="K172" i="1"/>
  <c r="H172" i="1"/>
  <c r="JI171" i="1"/>
  <c r="JF171" i="1"/>
  <c r="JC171" i="1"/>
  <c r="IW171" i="1"/>
  <c r="IT171" i="1"/>
  <c r="IQ171" i="1"/>
  <c r="IN171" i="1"/>
  <c r="IK171" i="1"/>
  <c r="IH171" i="1"/>
  <c r="IE171" i="1"/>
  <c r="IB171" i="1"/>
  <c r="HY171" i="1"/>
  <c r="HV171" i="1"/>
  <c r="HS171" i="1"/>
  <c r="HP171" i="1"/>
  <c r="HM171" i="1"/>
  <c r="HJ171" i="1"/>
  <c r="HG171" i="1"/>
  <c r="HD171" i="1"/>
  <c r="HA171" i="1"/>
  <c r="GX171" i="1"/>
  <c r="GU171" i="1"/>
  <c r="GR171" i="1"/>
  <c r="GO171" i="1"/>
  <c r="GL171" i="1"/>
  <c r="GI171" i="1"/>
  <c r="GF171" i="1"/>
  <c r="GC171" i="1"/>
  <c r="FZ171" i="1"/>
  <c r="FW171" i="1"/>
  <c r="FT171" i="1"/>
  <c r="FQ171" i="1"/>
  <c r="FN171" i="1"/>
  <c r="FK171" i="1"/>
  <c r="FH171" i="1"/>
  <c r="FE171" i="1"/>
  <c r="FB171" i="1"/>
  <c r="EY171" i="1"/>
  <c r="EV171" i="1"/>
  <c r="ES171" i="1"/>
  <c r="EP171" i="1"/>
  <c r="EM171" i="1"/>
  <c r="EG171" i="1"/>
  <c r="ED171" i="1"/>
  <c r="EA171" i="1"/>
  <c r="DX171" i="1"/>
  <c r="DU171" i="1"/>
  <c r="DR171" i="1"/>
  <c r="DO171" i="1"/>
  <c r="DL171" i="1"/>
  <c r="DI171" i="1"/>
  <c r="DC171" i="1"/>
  <c r="CZ171" i="1"/>
  <c r="CW171" i="1"/>
  <c r="CT171" i="1"/>
  <c r="CQ171" i="1"/>
  <c r="CN171" i="1"/>
  <c r="CK171" i="1"/>
  <c r="CH171" i="1"/>
  <c r="CE171" i="1"/>
  <c r="CB171" i="1"/>
  <c r="BY171" i="1"/>
  <c r="BV171" i="1"/>
  <c r="BS171" i="1"/>
  <c r="BP171" i="1"/>
  <c r="BM171" i="1"/>
  <c r="BJ171" i="1"/>
  <c r="BG171" i="1"/>
  <c r="BD171" i="1"/>
  <c r="BA171" i="1"/>
  <c r="AX171" i="1"/>
  <c r="AU171" i="1"/>
  <c r="AR171" i="1"/>
  <c r="AO171" i="1"/>
  <c r="AL171" i="1"/>
  <c r="AI171" i="1"/>
  <c r="AF171" i="1"/>
  <c r="Z171" i="1"/>
  <c r="W171" i="1"/>
  <c r="T171" i="1"/>
  <c r="N171" i="1"/>
  <c r="K171" i="1"/>
  <c r="H171" i="1"/>
  <c r="JI170" i="1"/>
  <c r="JF170" i="1"/>
  <c r="JC170" i="1"/>
  <c r="IW170" i="1"/>
  <c r="IT170" i="1"/>
  <c r="IQ170" i="1"/>
  <c r="IN170" i="1"/>
  <c r="IK170" i="1"/>
  <c r="IH170" i="1"/>
  <c r="IE170" i="1"/>
  <c r="IB170" i="1"/>
  <c r="HY170" i="1"/>
  <c r="HV170" i="1"/>
  <c r="HS170" i="1"/>
  <c r="HP170" i="1"/>
  <c r="HM170" i="1"/>
  <c r="HJ170" i="1"/>
  <c r="HG170" i="1"/>
  <c r="HD170" i="1"/>
  <c r="HA170" i="1"/>
  <c r="GX170" i="1"/>
  <c r="GU170" i="1"/>
  <c r="GR170" i="1"/>
  <c r="GO170" i="1"/>
  <c r="GL170" i="1"/>
  <c r="GI170" i="1"/>
  <c r="GF170" i="1"/>
  <c r="GC170" i="1"/>
  <c r="FZ170" i="1"/>
  <c r="FW170" i="1"/>
  <c r="FT170" i="1"/>
  <c r="FQ170" i="1"/>
  <c r="FN170" i="1"/>
  <c r="FK170" i="1"/>
  <c r="FH170" i="1"/>
  <c r="FE170" i="1"/>
  <c r="FB170" i="1"/>
  <c r="EY170" i="1"/>
  <c r="EV170" i="1"/>
  <c r="ES170" i="1"/>
  <c r="EP170" i="1"/>
  <c r="EM170" i="1"/>
  <c r="EG170" i="1"/>
  <c r="ED170" i="1"/>
  <c r="EA170" i="1"/>
  <c r="DX170" i="1"/>
  <c r="DU170" i="1"/>
  <c r="DR170" i="1"/>
  <c r="DO170" i="1"/>
  <c r="DL170" i="1"/>
  <c r="DI170" i="1"/>
  <c r="DC170" i="1"/>
  <c r="CZ170" i="1"/>
  <c r="CW170" i="1"/>
  <c r="CT170" i="1"/>
  <c r="CQ170" i="1"/>
  <c r="CN170" i="1"/>
  <c r="CK170" i="1"/>
  <c r="CH170" i="1"/>
  <c r="CE170" i="1"/>
  <c r="CB170" i="1"/>
  <c r="BY170" i="1"/>
  <c r="BV170" i="1"/>
  <c r="BS170" i="1"/>
  <c r="BP170" i="1"/>
  <c r="BM170" i="1"/>
  <c r="BJ170" i="1"/>
  <c r="BG170" i="1"/>
  <c r="BD170" i="1"/>
  <c r="BA170" i="1"/>
  <c r="AX170" i="1"/>
  <c r="AU170" i="1"/>
  <c r="AR170" i="1"/>
  <c r="AO170" i="1"/>
  <c r="AL170" i="1"/>
  <c r="AI170" i="1"/>
  <c r="AF170" i="1"/>
  <c r="Z170" i="1"/>
  <c r="W170" i="1"/>
  <c r="T170" i="1"/>
  <c r="N170" i="1"/>
  <c r="K170" i="1"/>
  <c r="H170" i="1"/>
  <c r="JI169" i="1"/>
  <c r="JF169" i="1"/>
  <c r="JC169" i="1"/>
  <c r="IW169" i="1"/>
  <c r="IT169" i="1"/>
  <c r="IQ169" i="1"/>
  <c r="IN169" i="1"/>
  <c r="IK169" i="1"/>
  <c r="IH169" i="1"/>
  <c r="IE169" i="1"/>
  <c r="IB169" i="1"/>
  <c r="HY169" i="1"/>
  <c r="HV169" i="1"/>
  <c r="HS169" i="1"/>
  <c r="HP169" i="1"/>
  <c r="HM169" i="1"/>
  <c r="HJ169" i="1"/>
  <c r="HG169" i="1"/>
  <c r="HD169" i="1"/>
  <c r="HA169" i="1"/>
  <c r="GX169" i="1"/>
  <c r="GU169" i="1"/>
  <c r="GR169" i="1"/>
  <c r="GO169" i="1"/>
  <c r="GL169" i="1"/>
  <c r="GI169" i="1"/>
  <c r="GF169" i="1"/>
  <c r="GC169" i="1"/>
  <c r="FZ169" i="1"/>
  <c r="FW169" i="1"/>
  <c r="FT169" i="1"/>
  <c r="FQ169" i="1"/>
  <c r="FN169" i="1"/>
  <c r="FK169" i="1"/>
  <c r="FH169" i="1"/>
  <c r="FE169" i="1"/>
  <c r="FB169" i="1"/>
  <c r="EY169" i="1"/>
  <c r="EV169" i="1"/>
  <c r="ES169" i="1"/>
  <c r="EP169" i="1"/>
  <c r="EM169" i="1"/>
  <c r="EG169" i="1"/>
  <c r="ED169" i="1"/>
  <c r="EA169" i="1"/>
  <c r="DX169" i="1"/>
  <c r="DU169" i="1"/>
  <c r="DR169" i="1"/>
  <c r="DO169" i="1"/>
  <c r="DL169" i="1"/>
  <c r="DI169" i="1"/>
  <c r="DC169" i="1"/>
  <c r="CZ169" i="1"/>
  <c r="CW169" i="1"/>
  <c r="CT169" i="1"/>
  <c r="CQ169" i="1"/>
  <c r="CN169" i="1"/>
  <c r="CK169" i="1"/>
  <c r="CH169" i="1"/>
  <c r="CE169" i="1"/>
  <c r="CB169" i="1"/>
  <c r="BY169" i="1"/>
  <c r="BV169" i="1"/>
  <c r="BS169" i="1"/>
  <c r="BP169" i="1"/>
  <c r="BM169" i="1"/>
  <c r="BJ169" i="1"/>
  <c r="BG169" i="1"/>
  <c r="BD169" i="1"/>
  <c r="BA169" i="1"/>
  <c r="AX169" i="1"/>
  <c r="AU169" i="1"/>
  <c r="AR169" i="1"/>
  <c r="AO169" i="1"/>
  <c r="AL169" i="1"/>
  <c r="AI169" i="1"/>
  <c r="AF169" i="1"/>
  <c r="Z169" i="1"/>
  <c r="W169" i="1"/>
  <c r="T169" i="1"/>
  <c r="N169" i="1"/>
  <c r="K169" i="1"/>
  <c r="H169" i="1"/>
  <c r="JI168" i="1"/>
  <c r="JF168" i="1"/>
  <c r="JC168" i="1"/>
  <c r="IW168" i="1"/>
  <c r="IT168" i="1"/>
  <c r="IQ168" i="1"/>
  <c r="IN168" i="1"/>
  <c r="IK168" i="1"/>
  <c r="IH168" i="1"/>
  <c r="IE168" i="1"/>
  <c r="IB168" i="1"/>
  <c r="HY168" i="1"/>
  <c r="HV168" i="1"/>
  <c r="HS168" i="1"/>
  <c r="HP168" i="1"/>
  <c r="HM168" i="1"/>
  <c r="HJ168" i="1"/>
  <c r="HG168" i="1"/>
  <c r="HD168" i="1"/>
  <c r="HA168" i="1"/>
  <c r="GX168" i="1"/>
  <c r="GU168" i="1"/>
  <c r="GR168" i="1"/>
  <c r="GO168" i="1"/>
  <c r="GL168" i="1"/>
  <c r="GI168" i="1"/>
  <c r="GF168" i="1"/>
  <c r="GC168" i="1"/>
  <c r="FZ168" i="1"/>
  <c r="FW168" i="1"/>
  <c r="FT168" i="1"/>
  <c r="FQ168" i="1"/>
  <c r="FN168" i="1"/>
  <c r="FK168" i="1"/>
  <c r="FH168" i="1"/>
  <c r="FE168" i="1"/>
  <c r="FB168" i="1"/>
  <c r="EY168" i="1"/>
  <c r="EV168" i="1"/>
  <c r="ES168" i="1"/>
  <c r="EP168" i="1"/>
  <c r="EM168" i="1"/>
  <c r="EG168" i="1"/>
  <c r="ED168" i="1"/>
  <c r="EA168" i="1"/>
  <c r="DX168" i="1"/>
  <c r="DU168" i="1"/>
  <c r="DR168" i="1"/>
  <c r="DO168" i="1"/>
  <c r="DL168" i="1"/>
  <c r="DI168" i="1"/>
  <c r="DC168" i="1"/>
  <c r="CZ168" i="1"/>
  <c r="CW168" i="1"/>
  <c r="CT168" i="1"/>
  <c r="CQ168" i="1"/>
  <c r="CN168" i="1"/>
  <c r="CK168" i="1"/>
  <c r="CH168" i="1"/>
  <c r="CE168" i="1"/>
  <c r="CB168" i="1"/>
  <c r="BY168" i="1"/>
  <c r="BV168" i="1"/>
  <c r="BS168" i="1"/>
  <c r="BP168" i="1"/>
  <c r="BM168" i="1"/>
  <c r="BJ168" i="1"/>
  <c r="BG168" i="1"/>
  <c r="BD168" i="1"/>
  <c r="BA168" i="1"/>
  <c r="AX168" i="1"/>
  <c r="AU168" i="1"/>
  <c r="AR168" i="1"/>
  <c r="AO168" i="1"/>
  <c r="AL168" i="1"/>
  <c r="AI168" i="1"/>
  <c r="AF168" i="1"/>
  <c r="Z168" i="1"/>
  <c r="W168" i="1"/>
  <c r="T168" i="1"/>
  <c r="N168" i="1"/>
  <c r="K168" i="1"/>
  <c r="H168" i="1"/>
  <c r="JI167" i="1"/>
  <c r="JF167" i="1"/>
  <c r="JC167" i="1"/>
  <c r="IW167" i="1"/>
  <c r="IT167" i="1"/>
  <c r="IQ167" i="1"/>
  <c r="IN167" i="1"/>
  <c r="IK167" i="1"/>
  <c r="IH167" i="1"/>
  <c r="IE167" i="1"/>
  <c r="IB167" i="1"/>
  <c r="HY167" i="1"/>
  <c r="HV167" i="1"/>
  <c r="HS167" i="1"/>
  <c r="HP167" i="1"/>
  <c r="HM167" i="1"/>
  <c r="HJ167" i="1"/>
  <c r="HG167" i="1"/>
  <c r="HD167" i="1"/>
  <c r="HA167" i="1"/>
  <c r="GX167" i="1"/>
  <c r="GU167" i="1"/>
  <c r="GR167" i="1"/>
  <c r="GO167" i="1"/>
  <c r="GL167" i="1"/>
  <c r="GI167" i="1"/>
  <c r="GF167" i="1"/>
  <c r="GC167" i="1"/>
  <c r="FZ167" i="1"/>
  <c r="FW167" i="1"/>
  <c r="FT167" i="1"/>
  <c r="FQ167" i="1"/>
  <c r="FN167" i="1"/>
  <c r="FK167" i="1"/>
  <c r="FH167" i="1"/>
  <c r="FE167" i="1"/>
  <c r="FB167" i="1"/>
  <c r="EY167" i="1"/>
  <c r="EV167" i="1"/>
  <c r="ES167" i="1"/>
  <c r="EP167" i="1"/>
  <c r="EM167" i="1"/>
  <c r="EG167" i="1"/>
  <c r="ED167" i="1"/>
  <c r="EA167" i="1"/>
  <c r="DX167" i="1"/>
  <c r="DU167" i="1"/>
  <c r="DR167" i="1"/>
  <c r="DO167" i="1"/>
  <c r="DL167" i="1"/>
  <c r="DI167" i="1"/>
  <c r="DC167" i="1"/>
  <c r="CZ167" i="1"/>
  <c r="CW167" i="1"/>
  <c r="CT167" i="1"/>
  <c r="CQ167" i="1"/>
  <c r="CN167" i="1"/>
  <c r="CK167" i="1"/>
  <c r="CH167" i="1"/>
  <c r="CE167" i="1"/>
  <c r="CB167" i="1"/>
  <c r="BY167" i="1"/>
  <c r="BV167" i="1"/>
  <c r="BS167" i="1"/>
  <c r="BP167" i="1"/>
  <c r="BM167" i="1"/>
  <c r="BJ167" i="1"/>
  <c r="BG167" i="1"/>
  <c r="BD167" i="1"/>
  <c r="BA167" i="1"/>
  <c r="AX167" i="1"/>
  <c r="AU167" i="1"/>
  <c r="AR167" i="1"/>
  <c r="AO167" i="1"/>
  <c r="AL167" i="1"/>
  <c r="AI167" i="1"/>
  <c r="AF167" i="1"/>
  <c r="Z167" i="1"/>
  <c r="W167" i="1"/>
  <c r="T167" i="1"/>
  <c r="N167" i="1"/>
  <c r="K167" i="1"/>
  <c r="H167" i="1"/>
  <c r="JI166" i="1"/>
  <c r="JF166" i="1"/>
  <c r="JC166" i="1"/>
  <c r="IW166" i="1"/>
  <c r="IT166" i="1"/>
  <c r="IQ166" i="1"/>
  <c r="IN166" i="1"/>
  <c r="IK166" i="1"/>
  <c r="IH166" i="1"/>
  <c r="IE166" i="1"/>
  <c r="IB166" i="1"/>
  <c r="HY166" i="1"/>
  <c r="HV166" i="1"/>
  <c r="HS166" i="1"/>
  <c r="HP166" i="1"/>
  <c r="HM166" i="1"/>
  <c r="HJ166" i="1"/>
  <c r="HG166" i="1"/>
  <c r="HD166" i="1"/>
  <c r="HA166" i="1"/>
  <c r="GX166" i="1"/>
  <c r="GU166" i="1"/>
  <c r="GR166" i="1"/>
  <c r="GO166" i="1"/>
  <c r="GL166" i="1"/>
  <c r="GI166" i="1"/>
  <c r="GF166" i="1"/>
  <c r="GC166" i="1"/>
  <c r="FZ166" i="1"/>
  <c r="FW166" i="1"/>
  <c r="FT166" i="1"/>
  <c r="FQ166" i="1"/>
  <c r="FN166" i="1"/>
  <c r="FK166" i="1"/>
  <c r="FH166" i="1"/>
  <c r="FE166" i="1"/>
  <c r="FB166" i="1"/>
  <c r="EY166" i="1"/>
  <c r="EV166" i="1"/>
  <c r="ES166" i="1"/>
  <c r="EP166" i="1"/>
  <c r="EM166" i="1"/>
  <c r="EG166" i="1"/>
  <c r="ED166" i="1"/>
  <c r="EA166" i="1"/>
  <c r="DX166" i="1"/>
  <c r="DU166" i="1"/>
  <c r="DR166" i="1"/>
  <c r="DO166" i="1"/>
  <c r="DL166" i="1"/>
  <c r="DI166" i="1"/>
  <c r="DC166" i="1"/>
  <c r="CZ166" i="1"/>
  <c r="CW166" i="1"/>
  <c r="CT166" i="1"/>
  <c r="CQ166" i="1"/>
  <c r="CN166" i="1"/>
  <c r="CK166" i="1"/>
  <c r="CH166" i="1"/>
  <c r="CE166" i="1"/>
  <c r="CB166" i="1"/>
  <c r="BY166" i="1"/>
  <c r="BV166" i="1"/>
  <c r="BS166" i="1"/>
  <c r="BP166" i="1"/>
  <c r="BM166" i="1"/>
  <c r="BJ166" i="1"/>
  <c r="BG166" i="1"/>
  <c r="BD166" i="1"/>
  <c r="BA166" i="1"/>
  <c r="AX166" i="1"/>
  <c r="AU166" i="1"/>
  <c r="AR166" i="1"/>
  <c r="AO166" i="1"/>
  <c r="AL166" i="1"/>
  <c r="AI166" i="1"/>
  <c r="AF166" i="1"/>
  <c r="Z166" i="1"/>
  <c r="W166" i="1"/>
  <c r="T166" i="1"/>
  <c r="N166" i="1"/>
  <c r="K166" i="1"/>
  <c r="H166" i="1"/>
  <c r="JI165" i="1"/>
  <c r="JF165" i="1"/>
  <c r="JC165" i="1"/>
  <c r="IW165" i="1"/>
  <c r="IT165" i="1"/>
  <c r="IQ165" i="1"/>
  <c r="IN165" i="1"/>
  <c r="IK165" i="1"/>
  <c r="IH165" i="1"/>
  <c r="IE165" i="1"/>
  <c r="IB165" i="1"/>
  <c r="HY165" i="1"/>
  <c r="HV165" i="1"/>
  <c r="HS165" i="1"/>
  <c r="HP165" i="1"/>
  <c r="HM165" i="1"/>
  <c r="HJ165" i="1"/>
  <c r="HG165" i="1"/>
  <c r="HD165" i="1"/>
  <c r="HA165" i="1"/>
  <c r="GX165" i="1"/>
  <c r="GU165" i="1"/>
  <c r="GR165" i="1"/>
  <c r="GO165" i="1"/>
  <c r="GL165" i="1"/>
  <c r="GI165" i="1"/>
  <c r="GF165" i="1"/>
  <c r="GC165" i="1"/>
  <c r="FZ165" i="1"/>
  <c r="FW165" i="1"/>
  <c r="FT165" i="1"/>
  <c r="FQ165" i="1"/>
  <c r="FN165" i="1"/>
  <c r="FK165" i="1"/>
  <c r="FH165" i="1"/>
  <c r="FE165" i="1"/>
  <c r="FB165" i="1"/>
  <c r="EY165" i="1"/>
  <c r="EV165" i="1"/>
  <c r="ES165" i="1"/>
  <c r="EP165" i="1"/>
  <c r="EM165" i="1"/>
  <c r="EG165" i="1"/>
  <c r="ED165" i="1"/>
  <c r="EA165" i="1"/>
  <c r="DX165" i="1"/>
  <c r="DU165" i="1"/>
  <c r="DR165" i="1"/>
  <c r="DO165" i="1"/>
  <c r="DL165" i="1"/>
  <c r="DI165" i="1"/>
  <c r="DC165" i="1"/>
  <c r="CZ165" i="1"/>
  <c r="CW165" i="1"/>
  <c r="CT165" i="1"/>
  <c r="CQ165" i="1"/>
  <c r="CN165" i="1"/>
  <c r="CK165" i="1"/>
  <c r="CH165" i="1"/>
  <c r="CE165" i="1"/>
  <c r="CB165" i="1"/>
  <c r="BY165" i="1"/>
  <c r="BV165" i="1"/>
  <c r="BS165" i="1"/>
  <c r="BP165" i="1"/>
  <c r="BM165" i="1"/>
  <c r="BJ165" i="1"/>
  <c r="BG165" i="1"/>
  <c r="BD165" i="1"/>
  <c r="BA165" i="1"/>
  <c r="AX165" i="1"/>
  <c r="AU165" i="1"/>
  <c r="AR165" i="1"/>
  <c r="AO165" i="1"/>
  <c r="AL165" i="1"/>
  <c r="AI165" i="1"/>
  <c r="AF165" i="1"/>
  <c r="Z165" i="1"/>
  <c r="W165" i="1"/>
  <c r="T165" i="1"/>
  <c r="N165" i="1"/>
  <c r="K165" i="1"/>
  <c r="H165" i="1"/>
  <c r="JI164" i="1"/>
  <c r="JF164" i="1"/>
  <c r="JC164" i="1"/>
  <c r="IW164" i="1"/>
  <c r="IT164" i="1"/>
  <c r="IQ164" i="1"/>
  <c r="IN164" i="1"/>
  <c r="IK164" i="1"/>
  <c r="IH164" i="1"/>
  <c r="IE164" i="1"/>
  <c r="IB164" i="1"/>
  <c r="HY164" i="1"/>
  <c r="HV164" i="1"/>
  <c r="HS164" i="1"/>
  <c r="HP164" i="1"/>
  <c r="HM164" i="1"/>
  <c r="HJ164" i="1"/>
  <c r="HG164" i="1"/>
  <c r="HD164" i="1"/>
  <c r="HA164" i="1"/>
  <c r="GX164" i="1"/>
  <c r="GU164" i="1"/>
  <c r="GR164" i="1"/>
  <c r="GO164" i="1"/>
  <c r="GL164" i="1"/>
  <c r="GI164" i="1"/>
  <c r="GF164" i="1"/>
  <c r="GC164" i="1"/>
  <c r="FZ164" i="1"/>
  <c r="FW164" i="1"/>
  <c r="FT164" i="1"/>
  <c r="FQ164" i="1"/>
  <c r="FN164" i="1"/>
  <c r="FK164" i="1"/>
  <c r="FH164" i="1"/>
  <c r="FE164" i="1"/>
  <c r="FB164" i="1"/>
  <c r="EY164" i="1"/>
  <c r="EV164" i="1"/>
  <c r="ES164" i="1"/>
  <c r="EP164" i="1"/>
  <c r="EM164" i="1"/>
  <c r="EG164" i="1"/>
  <c r="ED164" i="1"/>
  <c r="EA164" i="1"/>
  <c r="DX164" i="1"/>
  <c r="DU164" i="1"/>
  <c r="DR164" i="1"/>
  <c r="DO164" i="1"/>
  <c r="DL164" i="1"/>
  <c r="DI164" i="1"/>
  <c r="DC164" i="1"/>
  <c r="CZ164" i="1"/>
  <c r="CW164" i="1"/>
  <c r="CT164" i="1"/>
  <c r="CQ164" i="1"/>
  <c r="CN164" i="1"/>
  <c r="CK164" i="1"/>
  <c r="CH164" i="1"/>
  <c r="CE164" i="1"/>
  <c r="CB164" i="1"/>
  <c r="BY164" i="1"/>
  <c r="BV164" i="1"/>
  <c r="BS164" i="1"/>
  <c r="BP164" i="1"/>
  <c r="BM164" i="1"/>
  <c r="BJ164" i="1"/>
  <c r="BG164" i="1"/>
  <c r="BD164" i="1"/>
  <c r="BA164" i="1"/>
  <c r="AX164" i="1"/>
  <c r="AU164" i="1"/>
  <c r="AR164" i="1"/>
  <c r="AO164" i="1"/>
  <c r="AL164" i="1"/>
  <c r="AI164" i="1"/>
  <c r="AF164" i="1"/>
  <c r="Z164" i="1"/>
  <c r="W164" i="1"/>
  <c r="T164" i="1"/>
  <c r="N164" i="1"/>
  <c r="K164" i="1"/>
  <c r="H164" i="1"/>
  <c r="JI163" i="1"/>
  <c r="JF163" i="1"/>
  <c r="JC163" i="1"/>
  <c r="IW163" i="1"/>
  <c r="IT163" i="1"/>
  <c r="IQ163" i="1"/>
  <c r="IN163" i="1"/>
  <c r="IK163" i="1"/>
  <c r="IH163" i="1"/>
  <c r="IE163" i="1"/>
  <c r="IB163" i="1"/>
  <c r="HY163" i="1"/>
  <c r="HV163" i="1"/>
  <c r="HS163" i="1"/>
  <c r="HP163" i="1"/>
  <c r="HM163" i="1"/>
  <c r="HJ163" i="1"/>
  <c r="HG163" i="1"/>
  <c r="HD163" i="1"/>
  <c r="HA163" i="1"/>
  <c r="GX163" i="1"/>
  <c r="GU163" i="1"/>
  <c r="GR163" i="1"/>
  <c r="GO163" i="1"/>
  <c r="GL163" i="1"/>
  <c r="GI163" i="1"/>
  <c r="GF163" i="1"/>
  <c r="GC163" i="1"/>
  <c r="FZ163" i="1"/>
  <c r="FW163" i="1"/>
  <c r="FT163" i="1"/>
  <c r="FQ163" i="1"/>
  <c r="FN163" i="1"/>
  <c r="FK163" i="1"/>
  <c r="FH163" i="1"/>
  <c r="FE163" i="1"/>
  <c r="FB163" i="1"/>
  <c r="EY163" i="1"/>
  <c r="EV163" i="1"/>
  <c r="ES163" i="1"/>
  <c r="EP163" i="1"/>
  <c r="EM163" i="1"/>
  <c r="EG163" i="1"/>
  <c r="ED163" i="1"/>
  <c r="EA163" i="1"/>
  <c r="DX163" i="1"/>
  <c r="DU163" i="1"/>
  <c r="DR163" i="1"/>
  <c r="DO163" i="1"/>
  <c r="DL163" i="1"/>
  <c r="DI163" i="1"/>
  <c r="DC163" i="1"/>
  <c r="CZ163" i="1"/>
  <c r="CW163" i="1"/>
  <c r="CT163" i="1"/>
  <c r="CQ163" i="1"/>
  <c r="CN163" i="1"/>
  <c r="CK163" i="1"/>
  <c r="CH163" i="1"/>
  <c r="CE163" i="1"/>
  <c r="CB163" i="1"/>
  <c r="BY163" i="1"/>
  <c r="BV163" i="1"/>
  <c r="BS163" i="1"/>
  <c r="BP163" i="1"/>
  <c r="BM163" i="1"/>
  <c r="BJ163" i="1"/>
  <c r="BG163" i="1"/>
  <c r="BD163" i="1"/>
  <c r="BA163" i="1"/>
  <c r="AX163" i="1"/>
  <c r="AU163" i="1"/>
  <c r="AR163" i="1"/>
  <c r="AO163" i="1"/>
  <c r="AL163" i="1"/>
  <c r="AI163" i="1"/>
  <c r="AF163" i="1"/>
  <c r="Z163" i="1"/>
  <c r="W163" i="1"/>
  <c r="T163" i="1"/>
  <c r="N163" i="1"/>
  <c r="K163" i="1"/>
  <c r="H163" i="1"/>
  <c r="JI162" i="1"/>
  <c r="JF162" i="1"/>
  <c r="JC162" i="1"/>
  <c r="IW162" i="1"/>
  <c r="IT162" i="1"/>
  <c r="IQ162" i="1"/>
  <c r="IN162" i="1"/>
  <c r="IK162" i="1"/>
  <c r="IH162" i="1"/>
  <c r="IE162" i="1"/>
  <c r="IB162" i="1"/>
  <c r="HY162" i="1"/>
  <c r="HV162" i="1"/>
  <c r="HS162" i="1"/>
  <c r="HP162" i="1"/>
  <c r="HM162" i="1"/>
  <c r="HJ162" i="1"/>
  <c r="HG162" i="1"/>
  <c r="HD162" i="1"/>
  <c r="HA162" i="1"/>
  <c r="GX162" i="1"/>
  <c r="GU162" i="1"/>
  <c r="GR162" i="1"/>
  <c r="GO162" i="1"/>
  <c r="GL162" i="1"/>
  <c r="GI162" i="1"/>
  <c r="GF162" i="1"/>
  <c r="GC162" i="1"/>
  <c r="FZ162" i="1"/>
  <c r="FW162" i="1"/>
  <c r="FT162" i="1"/>
  <c r="FQ162" i="1"/>
  <c r="FN162" i="1"/>
  <c r="FK162" i="1"/>
  <c r="FH162" i="1"/>
  <c r="FE162" i="1"/>
  <c r="FB162" i="1"/>
  <c r="EY162" i="1"/>
  <c r="EV162" i="1"/>
  <c r="ES162" i="1"/>
  <c r="EP162" i="1"/>
  <c r="EM162" i="1"/>
  <c r="EG162" i="1"/>
  <c r="ED162" i="1"/>
  <c r="EA162" i="1"/>
  <c r="DX162" i="1"/>
  <c r="DU162" i="1"/>
  <c r="DR162" i="1"/>
  <c r="DO162" i="1"/>
  <c r="DL162" i="1"/>
  <c r="DI162" i="1"/>
  <c r="DC162" i="1"/>
  <c r="CZ162" i="1"/>
  <c r="CW162" i="1"/>
  <c r="CT162" i="1"/>
  <c r="CQ162" i="1"/>
  <c r="CN162" i="1"/>
  <c r="CK162" i="1"/>
  <c r="CH162" i="1"/>
  <c r="CE162" i="1"/>
  <c r="CB162" i="1"/>
  <c r="BY162" i="1"/>
  <c r="BV162" i="1"/>
  <c r="BS162" i="1"/>
  <c r="BP162" i="1"/>
  <c r="BM162" i="1"/>
  <c r="BJ162" i="1"/>
  <c r="BG162" i="1"/>
  <c r="BD162" i="1"/>
  <c r="BA162" i="1"/>
  <c r="AX162" i="1"/>
  <c r="AU162" i="1"/>
  <c r="AR162" i="1"/>
  <c r="AO162" i="1"/>
  <c r="AL162" i="1"/>
  <c r="AI162" i="1"/>
  <c r="AF162" i="1"/>
  <c r="Z162" i="1"/>
  <c r="W162" i="1"/>
  <c r="T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JK160" i="1"/>
  <c r="JJ160" i="1"/>
  <c r="JK159" i="1"/>
  <c r="JJ159" i="1"/>
  <c r="JK158" i="1"/>
  <c r="JJ158" i="1"/>
  <c r="JK157" i="1"/>
  <c r="JJ157" i="1"/>
  <c r="JK156" i="1"/>
  <c r="JJ156" i="1"/>
  <c r="JK155" i="1"/>
  <c r="JJ155" i="1"/>
  <c r="JK154" i="1"/>
  <c r="JJ154" i="1"/>
  <c r="JK153" i="1"/>
  <c r="JJ153" i="1"/>
  <c r="JK152" i="1"/>
  <c r="JJ152" i="1"/>
  <c r="JK151" i="1"/>
  <c r="JJ151" i="1"/>
  <c r="JK150" i="1"/>
  <c r="JJ150" i="1"/>
  <c r="JK149" i="1"/>
  <c r="JJ149" i="1"/>
  <c r="GT148" i="1"/>
  <c r="GS148" i="1"/>
  <c r="GU147" i="1"/>
  <c r="GU146" i="1"/>
  <c r="GU145" i="1"/>
  <c r="GU144" i="1"/>
  <c r="GU143" i="1"/>
  <c r="GU142" i="1"/>
  <c r="GU141" i="1"/>
  <c r="GU140" i="1"/>
  <c r="GU139" i="1"/>
  <c r="GU138" i="1"/>
  <c r="GU137" i="1"/>
  <c r="GU136" i="1"/>
  <c r="GT135" i="1"/>
  <c r="GS135" i="1"/>
  <c r="GU134" i="1"/>
  <c r="GU133" i="1"/>
  <c r="GU132" i="1"/>
  <c r="GU131" i="1"/>
  <c r="GU130" i="1"/>
  <c r="GU129" i="1"/>
  <c r="GU128" i="1"/>
  <c r="GU127" i="1"/>
  <c r="GU126" i="1"/>
  <c r="GU125" i="1"/>
  <c r="GU124" i="1"/>
  <c r="GU123" i="1"/>
  <c r="GT122" i="1"/>
  <c r="GS122" i="1"/>
  <c r="GU121" i="1"/>
  <c r="GU120" i="1"/>
  <c r="GU119" i="1"/>
  <c r="GU118" i="1"/>
  <c r="GU117" i="1"/>
  <c r="GU116" i="1"/>
  <c r="GU115" i="1"/>
  <c r="GU114" i="1"/>
  <c r="GU113" i="1"/>
  <c r="GU112" i="1"/>
  <c r="GU111" i="1"/>
  <c r="GU110" i="1"/>
  <c r="GT109" i="1"/>
  <c r="GS109" i="1"/>
  <c r="GU108" i="1"/>
  <c r="GU107" i="1"/>
  <c r="GU106" i="1"/>
  <c r="GU105" i="1"/>
  <c r="GU104" i="1"/>
  <c r="GU103" i="1"/>
  <c r="GU102" i="1"/>
  <c r="GU101" i="1"/>
  <c r="GU100" i="1"/>
  <c r="GU99" i="1"/>
  <c r="GU98" i="1"/>
  <c r="GU97" i="1"/>
  <c r="GT96" i="1"/>
  <c r="GS96" i="1"/>
  <c r="GU95" i="1"/>
  <c r="GU94" i="1"/>
  <c r="GU93" i="1"/>
  <c r="GU92" i="1"/>
  <c r="GU91" i="1"/>
  <c r="GU90" i="1"/>
  <c r="GU89" i="1"/>
  <c r="GU88" i="1"/>
  <c r="GU87" i="1"/>
  <c r="GU86" i="1"/>
  <c r="GU85" i="1"/>
  <c r="GU84" i="1"/>
  <c r="GT83" i="1"/>
  <c r="GS83" i="1"/>
  <c r="GU82" i="1"/>
  <c r="GU81" i="1"/>
  <c r="GU80" i="1"/>
  <c r="GU79" i="1"/>
  <c r="GU78" i="1"/>
  <c r="GU77" i="1"/>
  <c r="GU76" i="1"/>
  <c r="GU75" i="1"/>
  <c r="GU74" i="1"/>
  <c r="GU73" i="1"/>
  <c r="GU72" i="1"/>
  <c r="GU71" i="1"/>
  <c r="GT70" i="1"/>
  <c r="GS70" i="1"/>
  <c r="GU69" i="1"/>
  <c r="GU68" i="1"/>
  <c r="GU67" i="1"/>
  <c r="GU66" i="1"/>
  <c r="GU65" i="1"/>
  <c r="GU64" i="1"/>
  <c r="GU63" i="1"/>
  <c r="GU62" i="1"/>
  <c r="GU61" i="1"/>
  <c r="GU60" i="1"/>
  <c r="GU59" i="1"/>
  <c r="GU58" i="1"/>
  <c r="GT57" i="1"/>
  <c r="GS57" i="1"/>
  <c r="GU56" i="1"/>
  <c r="GU55" i="1"/>
  <c r="GU54" i="1"/>
  <c r="GU53" i="1"/>
  <c r="GU52" i="1"/>
  <c r="GU51" i="1"/>
  <c r="GU50" i="1"/>
  <c r="GU49" i="1"/>
  <c r="GU48" i="1"/>
  <c r="GU47" i="1"/>
  <c r="GU46" i="1"/>
  <c r="GU45" i="1"/>
  <c r="GT44" i="1"/>
  <c r="GS44" i="1"/>
  <c r="GU43" i="1"/>
  <c r="GU42" i="1"/>
  <c r="GU41" i="1"/>
  <c r="GU40" i="1"/>
  <c r="GU39" i="1"/>
  <c r="GU38" i="1"/>
  <c r="GU37" i="1"/>
  <c r="GU36" i="1"/>
  <c r="GU35" i="1"/>
  <c r="GU34" i="1"/>
  <c r="GU33" i="1"/>
  <c r="GU32" i="1"/>
  <c r="GT31" i="1"/>
  <c r="GS31" i="1"/>
  <c r="GU30" i="1"/>
  <c r="GU29" i="1"/>
  <c r="GU28" i="1"/>
  <c r="GU27" i="1"/>
  <c r="GU26" i="1"/>
  <c r="GU25" i="1"/>
  <c r="GU24" i="1"/>
  <c r="GU23" i="1"/>
  <c r="GU22" i="1"/>
  <c r="GU21" i="1"/>
  <c r="GU20" i="1"/>
  <c r="GU19" i="1"/>
  <c r="GT18" i="1"/>
  <c r="GS18" i="1"/>
  <c r="GU17" i="1"/>
  <c r="GU16" i="1"/>
  <c r="GU15" i="1"/>
  <c r="GU14" i="1"/>
  <c r="GU13" i="1"/>
  <c r="GU12" i="1"/>
  <c r="GU11" i="1"/>
  <c r="GU10" i="1"/>
  <c r="GU9" i="1"/>
  <c r="GU8" i="1"/>
  <c r="GU7" i="1"/>
  <c r="GU6" i="1"/>
  <c r="GT161" i="1"/>
  <c r="GS161" i="1"/>
  <c r="GU160" i="1"/>
  <c r="GU159" i="1"/>
  <c r="GU158" i="1"/>
  <c r="GU157" i="1"/>
  <c r="GU156" i="1"/>
  <c r="GU155" i="1"/>
  <c r="GU154" i="1"/>
  <c r="GU153" i="1"/>
  <c r="GU152" i="1"/>
  <c r="GU151" i="1"/>
  <c r="GU150" i="1"/>
  <c r="GU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HU135" i="1"/>
  <c r="HT135" i="1"/>
  <c r="HV134" i="1"/>
  <c r="HV133" i="1"/>
  <c r="HV132" i="1"/>
  <c r="HV131" i="1"/>
  <c r="HV130" i="1"/>
  <c r="HV129" i="1"/>
  <c r="HV128" i="1"/>
  <c r="HV127" i="1"/>
  <c r="HV126" i="1"/>
  <c r="HV125" i="1"/>
  <c r="HV124" i="1"/>
  <c r="HV123" i="1"/>
  <c r="HU122" i="1"/>
  <c r="HT122" i="1"/>
  <c r="HV121" i="1"/>
  <c r="HV120" i="1"/>
  <c r="HV119" i="1"/>
  <c r="HV118" i="1"/>
  <c r="HV117" i="1"/>
  <c r="HV116" i="1"/>
  <c r="HV115" i="1"/>
  <c r="HV114" i="1"/>
  <c r="HV113" i="1"/>
  <c r="HV112" i="1"/>
  <c r="HV111" i="1"/>
  <c r="HV110" i="1"/>
  <c r="HU109" i="1"/>
  <c r="HT109" i="1"/>
  <c r="HV108" i="1"/>
  <c r="HV107" i="1"/>
  <c r="HV106" i="1"/>
  <c r="HV105" i="1"/>
  <c r="HV104" i="1"/>
  <c r="HV103" i="1"/>
  <c r="HV102" i="1"/>
  <c r="HV101" i="1"/>
  <c r="HV100" i="1"/>
  <c r="HV99" i="1"/>
  <c r="HV98" i="1"/>
  <c r="HV97" i="1"/>
  <c r="HU96" i="1"/>
  <c r="HT96" i="1"/>
  <c r="HV95" i="1"/>
  <c r="HV94" i="1"/>
  <c r="HV93" i="1"/>
  <c r="HV92" i="1"/>
  <c r="HV91" i="1"/>
  <c r="HV90" i="1"/>
  <c r="HV89" i="1"/>
  <c r="HV88" i="1"/>
  <c r="HV87" i="1"/>
  <c r="HV86" i="1"/>
  <c r="HV85" i="1"/>
  <c r="HV84" i="1"/>
  <c r="HU83" i="1"/>
  <c r="HT83" i="1"/>
  <c r="HV82" i="1"/>
  <c r="HV81" i="1"/>
  <c r="HV80" i="1"/>
  <c r="HV79" i="1"/>
  <c r="HV78" i="1"/>
  <c r="HV77" i="1"/>
  <c r="HV76" i="1"/>
  <c r="HV75" i="1"/>
  <c r="HV74" i="1"/>
  <c r="HV73" i="1"/>
  <c r="HV72" i="1"/>
  <c r="HV71" i="1"/>
  <c r="HU70" i="1"/>
  <c r="HT70" i="1"/>
  <c r="HV69" i="1"/>
  <c r="HV68" i="1"/>
  <c r="HV67" i="1"/>
  <c r="HV66" i="1"/>
  <c r="HV65" i="1"/>
  <c r="HV64" i="1"/>
  <c r="HV63" i="1"/>
  <c r="HV62" i="1"/>
  <c r="HV61" i="1"/>
  <c r="HV60" i="1"/>
  <c r="HV59" i="1"/>
  <c r="HV58" i="1"/>
  <c r="HU57" i="1"/>
  <c r="HT57" i="1"/>
  <c r="HV56" i="1"/>
  <c r="HV55" i="1"/>
  <c r="HV54" i="1"/>
  <c r="HV53" i="1"/>
  <c r="HV52" i="1"/>
  <c r="HV51" i="1"/>
  <c r="HV50" i="1"/>
  <c r="HV49" i="1"/>
  <c r="HV48" i="1"/>
  <c r="HV47" i="1"/>
  <c r="HV46" i="1"/>
  <c r="HV45" i="1"/>
  <c r="HU44" i="1"/>
  <c r="HT44" i="1"/>
  <c r="HV43" i="1"/>
  <c r="HV42" i="1"/>
  <c r="HV41" i="1"/>
  <c r="HV40" i="1"/>
  <c r="HV39" i="1"/>
  <c r="HV38" i="1"/>
  <c r="HV37" i="1"/>
  <c r="HV36" i="1"/>
  <c r="HV35" i="1"/>
  <c r="HV34" i="1"/>
  <c r="HV33" i="1"/>
  <c r="HV32" i="1"/>
  <c r="HU31" i="1"/>
  <c r="HT31" i="1"/>
  <c r="HV30" i="1"/>
  <c r="HV29" i="1"/>
  <c r="HV28" i="1"/>
  <c r="HV27" i="1"/>
  <c r="HV26" i="1"/>
  <c r="HV25" i="1"/>
  <c r="HV24" i="1"/>
  <c r="HV23" i="1"/>
  <c r="HV22" i="1"/>
  <c r="HV21" i="1"/>
  <c r="HV20" i="1"/>
  <c r="HV19" i="1"/>
  <c r="HU18" i="1"/>
  <c r="HT18" i="1"/>
  <c r="HV17" i="1"/>
  <c r="HV16" i="1"/>
  <c r="HV15" i="1"/>
  <c r="HV14" i="1"/>
  <c r="HV13" i="1"/>
  <c r="HV12" i="1"/>
  <c r="HV11" i="1"/>
  <c r="HV10" i="1"/>
  <c r="HV9" i="1"/>
  <c r="HV8" i="1"/>
  <c r="HV7" i="1"/>
  <c r="HV6" i="1"/>
  <c r="HU161" i="1"/>
  <c r="HT161" i="1"/>
  <c r="HV160" i="1"/>
  <c r="HV159" i="1"/>
  <c r="HV158" i="1"/>
  <c r="HV157" i="1"/>
  <c r="HV156" i="1"/>
  <c r="HV155" i="1"/>
  <c r="HV154" i="1"/>
  <c r="HV153" i="1"/>
  <c r="HV152" i="1"/>
  <c r="HV151" i="1"/>
  <c r="HV150" i="1"/>
  <c r="HV149" i="1"/>
  <c r="HU148" i="1"/>
  <c r="HT148" i="1"/>
  <c r="HV147" i="1"/>
  <c r="HV146" i="1"/>
  <c r="HV145" i="1"/>
  <c r="HV144" i="1"/>
  <c r="HV143" i="1"/>
  <c r="HV142" i="1"/>
  <c r="HV141" i="1"/>
  <c r="HV140" i="1"/>
  <c r="HV139" i="1"/>
  <c r="HV138" i="1"/>
  <c r="HV137" i="1"/>
  <c r="HV136" i="1"/>
  <c r="AK18" i="2" l="1"/>
  <c r="AJ31" i="2"/>
  <c r="AK31" i="2"/>
  <c r="JK187" i="1"/>
  <c r="JJ187" i="1"/>
  <c r="JK174" i="1"/>
  <c r="JJ174" i="1"/>
  <c r="JH161" i="1"/>
  <c r="JG161" i="1"/>
  <c r="JE161" i="1"/>
  <c r="JD161" i="1"/>
  <c r="JB161" i="1"/>
  <c r="JA161" i="1"/>
  <c r="IV161" i="1"/>
  <c r="IU161" i="1"/>
  <c r="IS161" i="1"/>
  <c r="IR161" i="1"/>
  <c r="IP161" i="1"/>
  <c r="IO161" i="1"/>
  <c r="IM161" i="1"/>
  <c r="IL161" i="1"/>
  <c r="IJ161" i="1"/>
  <c r="II161" i="1"/>
  <c r="IG161" i="1"/>
  <c r="IF161" i="1"/>
  <c r="ID161" i="1"/>
  <c r="IC161" i="1"/>
  <c r="IA161" i="1"/>
  <c r="HZ161" i="1"/>
  <c r="HX161" i="1"/>
  <c r="HW161" i="1"/>
  <c r="HR161" i="1"/>
  <c r="HQ161" i="1"/>
  <c r="HO161" i="1"/>
  <c r="HN161" i="1"/>
  <c r="HL161" i="1"/>
  <c r="HK161" i="1"/>
  <c r="HI161" i="1"/>
  <c r="HH161" i="1"/>
  <c r="HF161" i="1"/>
  <c r="HE161" i="1"/>
  <c r="HC161" i="1"/>
  <c r="HB161" i="1"/>
  <c r="GZ161" i="1"/>
  <c r="GY161" i="1"/>
  <c r="GW161" i="1"/>
  <c r="GV161" i="1"/>
  <c r="GQ161" i="1"/>
  <c r="GP161" i="1"/>
  <c r="GN161" i="1"/>
  <c r="GM161" i="1"/>
  <c r="GK161" i="1"/>
  <c r="GJ161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M161" i="1"/>
  <c r="FL161" i="1"/>
  <c r="FJ161" i="1"/>
  <c r="FI161" i="1"/>
  <c r="FG161" i="1"/>
  <c r="FF161" i="1"/>
  <c r="FD161" i="1"/>
  <c r="FC161" i="1"/>
  <c r="FA161" i="1"/>
  <c r="EZ161" i="1"/>
  <c r="EX161" i="1"/>
  <c r="EW161" i="1"/>
  <c r="EU161" i="1"/>
  <c r="ET161" i="1"/>
  <c r="ER161" i="1"/>
  <c r="EQ161" i="1"/>
  <c r="EO161" i="1"/>
  <c r="EN161" i="1"/>
  <c r="EL161" i="1"/>
  <c r="EK161" i="1"/>
  <c r="EF161" i="1"/>
  <c r="EE161" i="1"/>
  <c r="EC161" i="1"/>
  <c r="EB161" i="1"/>
  <c r="DZ161" i="1"/>
  <c r="DY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B161" i="1"/>
  <c r="DA161" i="1"/>
  <c r="CY161" i="1"/>
  <c r="CX161" i="1"/>
  <c r="CV161" i="1"/>
  <c r="CU161" i="1"/>
  <c r="CS161" i="1"/>
  <c r="CR161" i="1"/>
  <c r="CP161" i="1"/>
  <c r="CO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JI160" i="1"/>
  <c r="JF160" i="1"/>
  <c r="JC160" i="1"/>
  <c r="IW160" i="1"/>
  <c r="IT160" i="1"/>
  <c r="IQ160" i="1"/>
  <c r="IN160" i="1"/>
  <c r="IK160" i="1"/>
  <c r="IH160" i="1"/>
  <c r="IE160" i="1"/>
  <c r="IB160" i="1"/>
  <c r="HY160" i="1"/>
  <c r="HS160" i="1"/>
  <c r="HP160" i="1"/>
  <c r="HM160" i="1"/>
  <c r="HJ160" i="1"/>
  <c r="HG160" i="1"/>
  <c r="HD160" i="1"/>
  <c r="HA160" i="1"/>
  <c r="GX160" i="1"/>
  <c r="GR160" i="1"/>
  <c r="GO160" i="1"/>
  <c r="GL160" i="1"/>
  <c r="GI160" i="1"/>
  <c r="GF160" i="1"/>
  <c r="GC160" i="1"/>
  <c r="FZ160" i="1"/>
  <c r="FW160" i="1"/>
  <c r="FT160" i="1"/>
  <c r="FQ160" i="1"/>
  <c r="FN160" i="1"/>
  <c r="FK160" i="1"/>
  <c r="FH160" i="1"/>
  <c r="FE160" i="1"/>
  <c r="FB160" i="1"/>
  <c r="EY160" i="1"/>
  <c r="EV160" i="1"/>
  <c r="ES160" i="1"/>
  <c r="EP160" i="1"/>
  <c r="EM160" i="1"/>
  <c r="EG160" i="1"/>
  <c r="ED160" i="1"/>
  <c r="EA160" i="1"/>
  <c r="DX160" i="1"/>
  <c r="DU160" i="1"/>
  <c r="DR160" i="1"/>
  <c r="DO160" i="1"/>
  <c r="DL160" i="1"/>
  <c r="DI160" i="1"/>
  <c r="DC160" i="1"/>
  <c r="CZ160" i="1"/>
  <c r="CW160" i="1"/>
  <c r="CT160" i="1"/>
  <c r="CQ160" i="1"/>
  <c r="CK160" i="1"/>
  <c r="CH160" i="1"/>
  <c r="CE160" i="1"/>
  <c r="CB160" i="1"/>
  <c r="BY160" i="1"/>
  <c r="BV160" i="1"/>
  <c r="BS160" i="1"/>
  <c r="BP160" i="1"/>
  <c r="BM160" i="1"/>
  <c r="BJ160" i="1"/>
  <c r="BD160" i="1"/>
  <c r="BA160" i="1"/>
  <c r="AX160" i="1"/>
  <c r="AU160" i="1"/>
  <c r="AR160" i="1"/>
  <c r="AO160" i="1"/>
  <c r="AL160" i="1"/>
  <c r="AI160" i="1"/>
  <c r="AF160" i="1"/>
  <c r="Z160" i="1"/>
  <c r="W160" i="1"/>
  <c r="T160" i="1"/>
  <c r="N160" i="1"/>
  <c r="K160" i="1"/>
  <c r="H160" i="1"/>
  <c r="JI159" i="1"/>
  <c r="JF159" i="1"/>
  <c r="JC159" i="1"/>
  <c r="IW159" i="1"/>
  <c r="IT159" i="1"/>
  <c r="IQ159" i="1"/>
  <c r="IN159" i="1"/>
  <c r="IK159" i="1"/>
  <c r="IH159" i="1"/>
  <c r="IE159" i="1"/>
  <c r="IB159" i="1"/>
  <c r="HY159" i="1"/>
  <c r="HS159" i="1"/>
  <c r="HP159" i="1"/>
  <c r="HM159" i="1"/>
  <c r="HJ159" i="1"/>
  <c r="HG159" i="1"/>
  <c r="HD159" i="1"/>
  <c r="HA159" i="1"/>
  <c r="GX159" i="1"/>
  <c r="GR159" i="1"/>
  <c r="GO159" i="1"/>
  <c r="GL159" i="1"/>
  <c r="GI159" i="1"/>
  <c r="GF159" i="1"/>
  <c r="GC159" i="1"/>
  <c r="FZ159" i="1"/>
  <c r="FW159" i="1"/>
  <c r="FT159" i="1"/>
  <c r="FQ159" i="1"/>
  <c r="FN159" i="1"/>
  <c r="FK159" i="1"/>
  <c r="FH159" i="1"/>
  <c r="FE159" i="1"/>
  <c r="FB159" i="1"/>
  <c r="EY159" i="1"/>
  <c r="EV159" i="1"/>
  <c r="ES159" i="1"/>
  <c r="EP159" i="1"/>
  <c r="EM159" i="1"/>
  <c r="EG159" i="1"/>
  <c r="ED159" i="1"/>
  <c r="EA159" i="1"/>
  <c r="DX159" i="1"/>
  <c r="DU159" i="1"/>
  <c r="DR159" i="1"/>
  <c r="DO159" i="1"/>
  <c r="DL159" i="1"/>
  <c r="DI159" i="1"/>
  <c r="DC159" i="1"/>
  <c r="CZ159" i="1"/>
  <c r="CW159" i="1"/>
  <c r="CT159" i="1"/>
  <c r="CQ159" i="1"/>
  <c r="CK159" i="1"/>
  <c r="CH159" i="1"/>
  <c r="CE159" i="1"/>
  <c r="CB159" i="1"/>
  <c r="BY159" i="1"/>
  <c r="BV159" i="1"/>
  <c r="BS159" i="1"/>
  <c r="BP159" i="1"/>
  <c r="BM159" i="1"/>
  <c r="BJ159" i="1"/>
  <c r="BD159" i="1"/>
  <c r="BA159" i="1"/>
  <c r="AX159" i="1"/>
  <c r="AU159" i="1"/>
  <c r="AR159" i="1"/>
  <c r="AO159" i="1"/>
  <c r="AL159" i="1"/>
  <c r="AI159" i="1"/>
  <c r="AF159" i="1"/>
  <c r="Z159" i="1"/>
  <c r="W159" i="1"/>
  <c r="T159" i="1"/>
  <c r="N159" i="1"/>
  <c r="K159" i="1"/>
  <c r="H159" i="1"/>
  <c r="JI158" i="1"/>
  <c r="JF158" i="1"/>
  <c r="JC158" i="1"/>
  <c r="IW158" i="1"/>
  <c r="IT158" i="1"/>
  <c r="IQ158" i="1"/>
  <c r="IN158" i="1"/>
  <c r="IK158" i="1"/>
  <c r="IH158" i="1"/>
  <c r="IE158" i="1"/>
  <c r="IB158" i="1"/>
  <c r="HY158" i="1"/>
  <c r="HS158" i="1"/>
  <c r="HP158" i="1"/>
  <c r="HM158" i="1"/>
  <c r="HJ158" i="1"/>
  <c r="HG158" i="1"/>
  <c r="HD158" i="1"/>
  <c r="HA158" i="1"/>
  <c r="GX158" i="1"/>
  <c r="GR158" i="1"/>
  <c r="GO158" i="1"/>
  <c r="GL158" i="1"/>
  <c r="GI158" i="1"/>
  <c r="GF158" i="1"/>
  <c r="GC158" i="1"/>
  <c r="FZ158" i="1"/>
  <c r="FW158" i="1"/>
  <c r="FT158" i="1"/>
  <c r="FQ158" i="1"/>
  <c r="FN158" i="1"/>
  <c r="FK158" i="1"/>
  <c r="FH158" i="1"/>
  <c r="FE158" i="1"/>
  <c r="FB158" i="1"/>
  <c r="EY158" i="1"/>
  <c r="EV158" i="1"/>
  <c r="ES158" i="1"/>
  <c r="EP158" i="1"/>
  <c r="EM158" i="1"/>
  <c r="EG158" i="1"/>
  <c r="ED158" i="1"/>
  <c r="EA158" i="1"/>
  <c r="DX158" i="1"/>
  <c r="DU158" i="1"/>
  <c r="DR158" i="1"/>
  <c r="DO158" i="1"/>
  <c r="DL158" i="1"/>
  <c r="DI158" i="1"/>
  <c r="DC158" i="1"/>
  <c r="CZ158" i="1"/>
  <c r="CW158" i="1"/>
  <c r="CT158" i="1"/>
  <c r="CQ158" i="1"/>
  <c r="CK158" i="1"/>
  <c r="CH158" i="1"/>
  <c r="CE158" i="1"/>
  <c r="CB158" i="1"/>
  <c r="BY158" i="1"/>
  <c r="BV158" i="1"/>
  <c r="BS158" i="1"/>
  <c r="BP158" i="1"/>
  <c r="BM158" i="1"/>
  <c r="BJ158" i="1"/>
  <c r="BD158" i="1"/>
  <c r="BA158" i="1"/>
  <c r="AX158" i="1"/>
  <c r="AU158" i="1"/>
  <c r="AR158" i="1"/>
  <c r="AO158" i="1"/>
  <c r="AL158" i="1"/>
  <c r="AI158" i="1"/>
  <c r="AF158" i="1"/>
  <c r="Z158" i="1"/>
  <c r="W158" i="1"/>
  <c r="T158" i="1"/>
  <c r="N158" i="1"/>
  <c r="K158" i="1"/>
  <c r="H158" i="1"/>
  <c r="JI157" i="1"/>
  <c r="JF157" i="1"/>
  <c r="JC157" i="1"/>
  <c r="IW157" i="1"/>
  <c r="IT157" i="1"/>
  <c r="IQ157" i="1"/>
  <c r="IN157" i="1"/>
  <c r="IK157" i="1"/>
  <c r="IH157" i="1"/>
  <c r="IE157" i="1"/>
  <c r="IB157" i="1"/>
  <c r="HY157" i="1"/>
  <c r="HS157" i="1"/>
  <c r="HP157" i="1"/>
  <c r="HM157" i="1"/>
  <c r="HJ157" i="1"/>
  <c r="HG157" i="1"/>
  <c r="HD157" i="1"/>
  <c r="HA157" i="1"/>
  <c r="GX157" i="1"/>
  <c r="GR157" i="1"/>
  <c r="GO157" i="1"/>
  <c r="GL157" i="1"/>
  <c r="GI157" i="1"/>
  <c r="GF157" i="1"/>
  <c r="GC157" i="1"/>
  <c r="FZ157" i="1"/>
  <c r="FW157" i="1"/>
  <c r="FT157" i="1"/>
  <c r="FQ157" i="1"/>
  <c r="FN157" i="1"/>
  <c r="FK157" i="1"/>
  <c r="FH157" i="1"/>
  <c r="FE157" i="1"/>
  <c r="FB157" i="1"/>
  <c r="EY157" i="1"/>
  <c r="EV157" i="1"/>
  <c r="ES157" i="1"/>
  <c r="EP157" i="1"/>
  <c r="EM157" i="1"/>
  <c r="EG157" i="1"/>
  <c r="ED157" i="1"/>
  <c r="EA157" i="1"/>
  <c r="DX157" i="1"/>
  <c r="DU157" i="1"/>
  <c r="DR157" i="1"/>
  <c r="DO157" i="1"/>
  <c r="DL157" i="1"/>
  <c r="DI157" i="1"/>
  <c r="DC157" i="1"/>
  <c r="CZ157" i="1"/>
  <c r="CW157" i="1"/>
  <c r="CT157" i="1"/>
  <c r="CQ157" i="1"/>
  <c r="CK157" i="1"/>
  <c r="CH157" i="1"/>
  <c r="CE157" i="1"/>
  <c r="CB157" i="1"/>
  <c r="BY157" i="1"/>
  <c r="BV157" i="1"/>
  <c r="BS157" i="1"/>
  <c r="BP157" i="1"/>
  <c r="BM157" i="1"/>
  <c r="BJ157" i="1"/>
  <c r="BD157" i="1"/>
  <c r="BA157" i="1"/>
  <c r="AX157" i="1"/>
  <c r="AU157" i="1"/>
  <c r="AR157" i="1"/>
  <c r="AO157" i="1"/>
  <c r="AL157" i="1"/>
  <c r="AI157" i="1"/>
  <c r="AF157" i="1"/>
  <c r="Z157" i="1"/>
  <c r="W157" i="1"/>
  <c r="T157" i="1"/>
  <c r="N157" i="1"/>
  <c r="K157" i="1"/>
  <c r="H157" i="1"/>
  <c r="JI156" i="1"/>
  <c r="JF156" i="1"/>
  <c r="JC156" i="1"/>
  <c r="IW156" i="1"/>
  <c r="IT156" i="1"/>
  <c r="IQ156" i="1"/>
  <c r="IN156" i="1"/>
  <c r="IK156" i="1"/>
  <c r="IH156" i="1"/>
  <c r="IE156" i="1"/>
  <c r="IB156" i="1"/>
  <c r="HY156" i="1"/>
  <c r="HS156" i="1"/>
  <c r="HP156" i="1"/>
  <c r="HM156" i="1"/>
  <c r="HJ156" i="1"/>
  <c r="HG156" i="1"/>
  <c r="HD156" i="1"/>
  <c r="HA156" i="1"/>
  <c r="GX156" i="1"/>
  <c r="GR156" i="1"/>
  <c r="GO156" i="1"/>
  <c r="GL156" i="1"/>
  <c r="GI156" i="1"/>
  <c r="GF156" i="1"/>
  <c r="GC156" i="1"/>
  <c r="FZ156" i="1"/>
  <c r="FW156" i="1"/>
  <c r="FT156" i="1"/>
  <c r="FQ156" i="1"/>
  <c r="FN156" i="1"/>
  <c r="FK156" i="1"/>
  <c r="FH156" i="1"/>
  <c r="FE156" i="1"/>
  <c r="FB156" i="1"/>
  <c r="EY156" i="1"/>
  <c r="EV156" i="1"/>
  <c r="ES156" i="1"/>
  <c r="EP156" i="1"/>
  <c r="EM156" i="1"/>
  <c r="EG156" i="1"/>
  <c r="ED156" i="1"/>
  <c r="EA156" i="1"/>
  <c r="DX156" i="1"/>
  <c r="DU156" i="1"/>
  <c r="DR156" i="1"/>
  <c r="DO156" i="1"/>
  <c r="DL156" i="1"/>
  <c r="DI156" i="1"/>
  <c r="DC156" i="1"/>
  <c r="CZ156" i="1"/>
  <c r="CW156" i="1"/>
  <c r="CT156" i="1"/>
  <c r="CQ156" i="1"/>
  <c r="CK156" i="1"/>
  <c r="CH156" i="1"/>
  <c r="CE156" i="1"/>
  <c r="CB156" i="1"/>
  <c r="BY156" i="1"/>
  <c r="BV156" i="1"/>
  <c r="BS156" i="1"/>
  <c r="BP156" i="1"/>
  <c r="BM156" i="1"/>
  <c r="BJ156" i="1"/>
  <c r="BD156" i="1"/>
  <c r="BA156" i="1"/>
  <c r="AX156" i="1"/>
  <c r="AU156" i="1"/>
  <c r="AR156" i="1"/>
  <c r="AO156" i="1"/>
  <c r="AL156" i="1"/>
  <c r="AI156" i="1"/>
  <c r="AF156" i="1"/>
  <c r="Z156" i="1"/>
  <c r="W156" i="1"/>
  <c r="T156" i="1"/>
  <c r="N156" i="1"/>
  <c r="K156" i="1"/>
  <c r="H156" i="1"/>
  <c r="JI155" i="1"/>
  <c r="JF155" i="1"/>
  <c r="JC155" i="1"/>
  <c r="IW155" i="1"/>
  <c r="IT155" i="1"/>
  <c r="IQ155" i="1"/>
  <c r="IN155" i="1"/>
  <c r="IK155" i="1"/>
  <c r="IH155" i="1"/>
  <c r="IE155" i="1"/>
  <c r="IB155" i="1"/>
  <c r="HY155" i="1"/>
  <c r="HS155" i="1"/>
  <c r="HP155" i="1"/>
  <c r="HM155" i="1"/>
  <c r="HJ155" i="1"/>
  <c r="HG155" i="1"/>
  <c r="HD155" i="1"/>
  <c r="HA155" i="1"/>
  <c r="GX155" i="1"/>
  <c r="GR155" i="1"/>
  <c r="GO155" i="1"/>
  <c r="GL155" i="1"/>
  <c r="GI155" i="1"/>
  <c r="GF155" i="1"/>
  <c r="GC155" i="1"/>
  <c r="FZ155" i="1"/>
  <c r="FW155" i="1"/>
  <c r="FT155" i="1"/>
  <c r="FQ155" i="1"/>
  <c r="FN155" i="1"/>
  <c r="FK155" i="1"/>
  <c r="FH155" i="1"/>
  <c r="FE155" i="1"/>
  <c r="FB155" i="1"/>
  <c r="EY155" i="1"/>
  <c r="EV155" i="1"/>
  <c r="ES155" i="1"/>
  <c r="EP155" i="1"/>
  <c r="EM155" i="1"/>
  <c r="EG155" i="1"/>
  <c r="ED155" i="1"/>
  <c r="EA155" i="1"/>
  <c r="DX155" i="1"/>
  <c r="DU155" i="1"/>
  <c r="DR155" i="1"/>
  <c r="DO155" i="1"/>
  <c r="DL155" i="1"/>
  <c r="DI155" i="1"/>
  <c r="DC155" i="1"/>
  <c r="CZ155" i="1"/>
  <c r="CW155" i="1"/>
  <c r="CT155" i="1"/>
  <c r="CQ155" i="1"/>
  <c r="CK155" i="1"/>
  <c r="CH155" i="1"/>
  <c r="CE155" i="1"/>
  <c r="CB155" i="1"/>
  <c r="BY155" i="1"/>
  <c r="BV155" i="1"/>
  <c r="BS155" i="1"/>
  <c r="BP155" i="1"/>
  <c r="BM155" i="1"/>
  <c r="BJ155" i="1"/>
  <c r="BD155" i="1"/>
  <c r="BA155" i="1"/>
  <c r="AX155" i="1"/>
  <c r="AU155" i="1"/>
  <c r="AR155" i="1"/>
  <c r="AO155" i="1"/>
  <c r="AL155" i="1"/>
  <c r="AI155" i="1"/>
  <c r="AF155" i="1"/>
  <c r="Z155" i="1"/>
  <c r="W155" i="1"/>
  <c r="T155" i="1"/>
  <c r="N155" i="1"/>
  <c r="K155" i="1"/>
  <c r="H155" i="1"/>
  <c r="JI154" i="1"/>
  <c r="JF154" i="1"/>
  <c r="JC154" i="1"/>
  <c r="IW154" i="1"/>
  <c r="IT154" i="1"/>
  <c r="IQ154" i="1"/>
  <c r="IN154" i="1"/>
  <c r="IK154" i="1"/>
  <c r="IH154" i="1"/>
  <c r="IE154" i="1"/>
  <c r="IB154" i="1"/>
  <c r="HY154" i="1"/>
  <c r="HS154" i="1"/>
  <c r="HP154" i="1"/>
  <c r="HM154" i="1"/>
  <c r="HJ154" i="1"/>
  <c r="HG154" i="1"/>
  <c r="HD154" i="1"/>
  <c r="HA154" i="1"/>
  <c r="GX154" i="1"/>
  <c r="GR154" i="1"/>
  <c r="GO154" i="1"/>
  <c r="GL154" i="1"/>
  <c r="GI154" i="1"/>
  <c r="GF154" i="1"/>
  <c r="GC154" i="1"/>
  <c r="FZ154" i="1"/>
  <c r="FW154" i="1"/>
  <c r="FT154" i="1"/>
  <c r="FQ154" i="1"/>
  <c r="FN154" i="1"/>
  <c r="FK154" i="1"/>
  <c r="FH154" i="1"/>
  <c r="FE154" i="1"/>
  <c r="FB154" i="1"/>
  <c r="EY154" i="1"/>
  <c r="EV154" i="1"/>
  <c r="ES154" i="1"/>
  <c r="EP154" i="1"/>
  <c r="EM154" i="1"/>
  <c r="EG154" i="1"/>
  <c r="ED154" i="1"/>
  <c r="EA154" i="1"/>
  <c r="DX154" i="1"/>
  <c r="DU154" i="1"/>
  <c r="DR154" i="1"/>
  <c r="DO154" i="1"/>
  <c r="DL154" i="1"/>
  <c r="DI154" i="1"/>
  <c r="DC154" i="1"/>
  <c r="CZ154" i="1"/>
  <c r="CW154" i="1"/>
  <c r="CT154" i="1"/>
  <c r="CQ154" i="1"/>
  <c r="CK154" i="1"/>
  <c r="CH154" i="1"/>
  <c r="CE154" i="1"/>
  <c r="CB154" i="1"/>
  <c r="BY154" i="1"/>
  <c r="BV154" i="1"/>
  <c r="BS154" i="1"/>
  <c r="BP154" i="1"/>
  <c r="BM154" i="1"/>
  <c r="BJ154" i="1"/>
  <c r="BD154" i="1"/>
  <c r="BA154" i="1"/>
  <c r="AX154" i="1"/>
  <c r="AU154" i="1"/>
  <c r="AR154" i="1"/>
  <c r="AO154" i="1"/>
  <c r="AL154" i="1"/>
  <c r="AI154" i="1"/>
  <c r="AF154" i="1"/>
  <c r="Z154" i="1"/>
  <c r="W154" i="1"/>
  <c r="T154" i="1"/>
  <c r="N154" i="1"/>
  <c r="K154" i="1"/>
  <c r="H154" i="1"/>
  <c r="JI153" i="1"/>
  <c r="JF153" i="1"/>
  <c r="JC153" i="1"/>
  <c r="IW153" i="1"/>
  <c r="IT153" i="1"/>
  <c r="IQ153" i="1"/>
  <c r="IN153" i="1"/>
  <c r="IK153" i="1"/>
  <c r="IH153" i="1"/>
  <c r="IE153" i="1"/>
  <c r="IB153" i="1"/>
  <c r="HY153" i="1"/>
  <c r="HS153" i="1"/>
  <c r="HP153" i="1"/>
  <c r="HM153" i="1"/>
  <c r="HJ153" i="1"/>
  <c r="HG153" i="1"/>
  <c r="HD153" i="1"/>
  <c r="HA153" i="1"/>
  <c r="GX153" i="1"/>
  <c r="GR153" i="1"/>
  <c r="GO153" i="1"/>
  <c r="GL153" i="1"/>
  <c r="GI153" i="1"/>
  <c r="GF153" i="1"/>
  <c r="GC153" i="1"/>
  <c r="FZ153" i="1"/>
  <c r="FW153" i="1"/>
  <c r="FT153" i="1"/>
  <c r="FQ153" i="1"/>
  <c r="FN153" i="1"/>
  <c r="FK153" i="1"/>
  <c r="FH153" i="1"/>
  <c r="FE153" i="1"/>
  <c r="FB153" i="1"/>
  <c r="EY153" i="1"/>
  <c r="EV153" i="1"/>
  <c r="ES153" i="1"/>
  <c r="EP153" i="1"/>
  <c r="EM153" i="1"/>
  <c r="EG153" i="1"/>
  <c r="ED153" i="1"/>
  <c r="EA153" i="1"/>
  <c r="DX153" i="1"/>
  <c r="DU153" i="1"/>
  <c r="DR153" i="1"/>
  <c r="DO153" i="1"/>
  <c r="DL153" i="1"/>
  <c r="DI153" i="1"/>
  <c r="DC153" i="1"/>
  <c r="CZ153" i="1"/>
  <c r="CW153" i="1"/>
  <c r="CT153" i="1"/>
  <c r="CQ153" i="1"/>
  <c r="CK153" i="1"/>
  <c r="CH153" i="1"/>
  <c r="CE153" i="1"/>
  <c r="CB153" i="1"/>
  <c r="BY153" i="1"/>
  <c r="BV153" i="1"/>
  <c r="BS153" i="1"/>
  <c r="BP153" i="1"/>
  <c r="BM153" i="1"/>
  <c r="BJ153" i="1"/>
  <c r="BD153" i="1"/>
  <c r="BA153" i="1"/>
  <c r="AX153" i="1"/>
  <c r="AU153" i="1"/>
  <c r="AR153" i="1"/>
  <c r="AO153" i="1"/>
  <c r="AL153" i="1"/>
  <c r="AI153" i="1"/>
  <c r="AF153" i="1"/>
  <c r="Z153" i="1"/>
  <c r="W153" i="1"/>
  <c r="T153" i="1"/>
  <c r="N153" i="1"/>
  <c r="K153" i="1"/>
  <c r="H153" i="1"/>
  <c r="JI152" i="1"/>
  <c r="JF152" i="1"/>
  <c r="JC152" i="1"/>
  <c r="IW152" i="1"/>
  <c r="IT152" i="1"/>
  <c r="IQ152" i="1"/>
  <c r="IN152" i="1"/>
  <c r="IK152" i="1"/>
  <c r="IH152" i="1"/>
  <c r="IE152" i="1"/>
  <c r="IB152" i="1"/>
  <c r="HY152" i="1"/>
  <c r="HS152" i="1"/>
  <c r="HP152" i="1"/>
  <c r="HM152" i="1"/>
  <c r="HJ152" i="1"/>
  <c r="HG152" i="1"/>
  <c r="HD152" i="1"/>
  <c r="HA152" i="1"/>
  <c r="GX152" i="1"/>
  <c r="GR152" i="1"/>
  <c r="GO152" i="1"/>
  <c r="GL152" i="1"/>
  <c r="GI152" i="1"/>
  <c r="GF152" i="1"/>
  <c r="GC152" i="1"/>
  <c r="FZ152" i="1"/>
  <c r="FW152" i="1"/>
  <c r="FT152" i="1"/>
  <c r="FQ152" i="1"/>
  <c r="FN152" i="1"/>
  <c r="FK152" i="1"/>
  <c r="FH152" i="1"/>
  <c r="FE152" i="1"/>
  <c r="FB152" i="1"/>
  <c r="EY152" i="1"/>
  <c r="EV152" i="1"/>
  <c r="ES152" i="1"/>
  <c r="EP152" i="1"/>
  <c r="EM152" i="1"/>
  <c r="EG152" i="1"/>
  <c r="ED152" i="1"/>
  <c r="EA152" i="1"/>
  <c r="DX152" i="1"/>
  <c r="DU152" i="1"/>
  <c r="DR152" i="1"/>
  <c r="DO152" i="1"/>
  <c r="DL152" i="1"/>
  <c r="DI152" i="1"/>
  <c r="DC152" i="1"/>
  <c r="CZ152" i="1"/>
  <c r="CW152" i="1"/>
  <c r="CT152" i="1"/>
  <c r="CQ152" i="1"/>
  <c r="CK152" i="1"/>
  <c r="CH152" i="1"/>
  <c r="CE152" i="1"/>
  <c r="CB152" i="1"/>
  <c r="BY152" i="1"/>
  <c r="BV152" i="1"/>
  <c r="BS152" i="1"/>
  <c r="BP152" i="1"/>
  <c r="BM152" i="1"/>
  <c r="BJ152" i="1"/>
  <c r="BD152" i="1"/>
  <c r="BA152" i="1"/>
  <c r="AX152" i="1"/>
  <c r="AU152" i="1"/>
  <c r="AR152" i="1"/>
  <c r="AO152" i="1"/>
  <c r="AL152" i="1"/>
  <c r="AI152" i="1"/>
  <c r="AF152" i="1"/>
  <c r="Z152" i="1"/>
  <c r="W152" i="1"/>
  <c r="T152" i="1"/>
  <c r="N152" i="1"/>
  <c r="K152" i="1"/>
  <c r="H152" i="1"/>
  <c r="JI151" i="1"/>
  <c r="JF151" i="1"/>
  <c r="JC151" i="1"/>
  <c r="IW151" i="1"/>
  <c r="IT151" i="1"/>
  <c r="IQ151" i="1"/>
  <c r="IN151" i="1"/>
  <c r="IK151" i="1"/>
  <c r="IH151" i="1"/>
  <c r="IE151" i="1"/>
  <c r="IB151" i="1"/>
  <c r="HY151" i="1"/>
  <c r="HS151" i="1"/>
  <c r="HP151" i="1"/>
  <c r="HM151" i="1"/>
  <c r="HJ151" i="1"/>
  <c r="HG151" i="1"/>
  <c r="HD151" i="1"/>
  <c r="HA151" i="1"/>
  <c r="GX151" i="1"/>
  <c r="GR151" i="1"/>
  <c r="GO151" i="1"/>
  <c r="GL151" i="1"/>
  <c r="GI151" i="1"/>
  <c r="GF151" i="1"/>
  <c r="GC151" i="1"/>
  <c r="FZ151" i="1"/>
  <c r="FW151" i="1"/>
  <c r="FT151" i="1"/>
  <c r="FQ151" i="1"/>
  <c r="FN151" i="1"/>
  <c r="FK151" i="1"/>
  <c r="FH151" i="1"/>
  <c r="FE151" i="1"/>
  <c r="FB151" i="1"/>
  <c r="EY151" i="1"/>
  <c r="EV151" i="1"/>
  <c r="ES151" i="1"/>
  <c r="EP151" i="1"/>
  <c r="EM151" i="1"/>
  <c r="EG151" i="1"/>
  <c r="ED151" i="1"/>
  <c r="EA151" i="1"/>
  <c r="DX151" i="1"/>
  <c r="DU151" i="1"/>
  <c r="DR151" i="1"/>
  <c r="DO151" i="1"/>
  <c r="DL151" i="1"/>
  <c r="DI151" i="1"/>
  <c r="DC151" i="1"/>
  <c r="CZ151" i="1"/>
  <c r="CW151" i="1"/>
  <c r="CT151" i="1"/>
  <c r="CQ151" i="1"/>
  <c r="CK151" i="1"/>
  <c r="CH151" i="1"/>
  <c r="CE151" i="1"/>
  <c r="CB151" i="1"/>
  <c r="BY151" i="1"/>
  <c r="BV151" i="1"/>
  <c r="BS151" i="1"/>
  <c r="BP151" i="1"/>
  <c r="BM151" i="1"/>
  <c r="BJ151" i="1"/>
  <c r="BD151" i="1"/>
  <c r="BA151" i="1"/>
  <c r="AX151" i="1"/>
  <c r="AU151" i="1"/>
  <c r="AR151" i="1"/>
  <c r="AO151" i="1"/>
  <c r="AL151" i="1"/>
  <c r="AI151" i="1"/>
  <c r="AF151" i="1"/>
  <c r="Z151" i="1"/>
  <c r="W151" i="1"/>
  <c r="T151" i="1"/>
  <c r="N151" i="1"/>
  <c r="K151" i="1"/>
  <c r="H151" i="1"/>
  <c r="JI150" i="1"/>
  <c r="JF150" i="1"/>
  <c r="JC150" i="1"/>
  <c r="IW150" i="1"/>
  <c r="IT150" i="1"/>
  <c r="IQ150" i="1"/>
  <c r="IN150" i="1"/>
  <c r="IK150" i="1"/>
  <c r="IH150" i="1"/>
  <c r="IE150" i="1"/>
  <c r="IB150" i="1"/>
  <c r="HY150" i="1"/>
  <c r="HS150" i="1"/>
  <c r="HP150" i="1"/>
  <c r="HM150" i="1"/>
  <c r="HJ150" i="1"/>
  <c r="HG150" i="1"/>
  <c r="HD150" i="1"/>
  <c r="HA150" i="1"/>
  <c r="GX150" i="1"/>
  <c r="GR150" i="1"/>
  <c r="GO150" i="1"/>
  <c r="GL150" i="1"/>
  <c r="GI150" i="1"/>
  <c r="GF150" i="1"/>
  <c r="GC150" i="1"/>
  <c r="FZ150" i="1"/>
  <c r="FW150" i="1"/>
  <c r="FT150" i="1"/>
  <c r="FQ150" i="1"/>
  <c r="FN150" i="1"/>
  <c r="FK150" i="1"/>
  <c r="FH150" i="1"/>
  <c r="FE150" i="1"/>
  <c r="FB150" i="1"/>
  <c r="EY150" i="1"/>
  <c r="EV150" i="1"/>
  <c r="ES150" i="1"/>
  <c r="EP150" i="1"/>
  <c r="EM150" i="1"/>
  <c r="EG150" i="1"/>
  <c r="ED150" i="1"/>
  <c r="EA150" i="1"/>
  <c r="DX150" i="1"/>
  <c r="DU150" i="1"/>
  <c r="DR150" i="1"/>
  <c r="DO150" i="1"/>
  <c r="DL150" i="1"/>
  <c r="DI150" i="1"/>
  <c r="DC150" i="1"/>
  <c r="CZ150" i="1"/>
  <c r="CW150" i="1"/>
  <c r="CT150" i="1"/>
  <c r="CQ150" i="1"/>
  <c r="CK150" i="1"/>
  <c r="CH150" i="1"/>
  <c r="CE150" i="1"/>
  <c r="CB150" i="1"/>
  <c r="BY150" i="1"/>
  <c r="BV150" i="1"/>
  <c r="BS150" i="1"/>
  <c r="BP150" i="1"/>
  <c r="BM150" i="1"/>
  <c r="BJ150" i="1"/>
  <c r="BD150" i="1"/>
  <c r="BA150" i="1"/>
  <c r="AX150" i="1"/>
  <c r="AU150" i="1"/>
  <c r="AR150" i="1"/>
  <c r="AO150" i="1"/>
  <c r="AL150" i="1"/>
  <c r="AI150" i="1"/>
  <c r="AF150" i="1"/>
  <c r="Z150" i="1"/>
  <c r="W150" i="1"/>
  <c r="T150" i="1"/>
  <c r="N150" i="1"/>
  <c r="K150" i="1"/>
  <c r="H150" i="1"/>
  <c r="JI149" i="1"/>
  <c r="JF149" i="1"/>
  <c r="JC149" i="1"/>
  <c r="IW149" i="1"/>
  <c r="IT149" i="1"/>
  <c r="IQ149" i="1"/>
  <c r="IN149" i="1"/>
  <c r="IK149" i="1"/>
  <c r="IH149" i="1"/>
  <c r="IE149" i="1"/>
  <c r="IB149" i="1"/>
  <c r="HY149" i="1"/>
  <c r="HS149" i="1"/>
  <c r="HP149" i="1"/>
  <c r="HM149" i="1"/>
  <c r="HJ149" i="1"/>
  <c r="HG149" i="1"/>
  <c r="HD149" i="1"/>
  <c r="HA149" i="1"/>
  <c r="GX149" i="1"/>
  <c r="GR149" i="1"/>
  <c r="GO149" i="1"/>
  <c r="GL149" i="1"/>
  <c r="GI149" i="1"/>
  <c r="GF149" i="1"/>
  <c r="GC149" i="1"/>
  <c r="FZ149" i="1"/>
  <c r="FW149" i="1"/>
  <c r="FT149" i="1"/>
  <c r="FQ149" i="1"/>
  <c r="FN149" i="1"/>
  <c r="FK149" i="1"/>
  <c r="FH149" i="1"/>
  <c r="FE149" i="1"/>
  <c r="FB149" i="1"/>
  <c r="EY149" i="1"/>
  <c r="EV149" i="1"/>
  <c r="ES149" i="1"/>
  <c r="EP149" i="1"/>
  <c r="EM149" i="1"/>
  <c r="EG149" i="1"/>
  <c r="ED149" i="1"/>
  <c r="EA149" i="1"/>
  <c r="DX149" i="1"/>
  <c r="DU149" i="1"/>
  <c r="DR149" i="1"/>
  <c r="DO149" i="1"/>
  <c r="DL149" i="1"/>
  <c r="DI149" i="1"/>
  <c r="DC149" i="1"/>
  <c r="CZ149" i="1"/>
  <c r="CW149" i="1"/>
  <c r="CT149" i="1"/>
  <c r="CQ149" i="1"/>
  <c r="CK149" i="1"/>
  <c r="CH149" i="1"/>
  <c r="CE149" i="1"/>
  <c r="CB149" i="1"/>
  <c r="BY149" i="1"/>
  <c r="BV149" i="1"/>
  <c r="BS149" i="1"/>
  <c r="BP149" i="1"/>
  <c r="BM149" i="1"/>
  <c r="BJ149" i="1"/>
  <c r="BD149" i="1"/>
  <c r="BA149" i="1"/>
  <c r="AX149" i="1"/>
  <c r="AU149" i="1"/>
  <c r="AR149" i="1"/>
  <c r="AO149" i="1"/>
  <c r="AL149" i="1"/>
  <c r="AI149" i="1"/>
  <c r="AF149" i="1"/>
  <c r="Z149" i="1"/>
  <c r="W149" i="1"/>
  <c r="T149" i="1"/>
  <c r="N149" i="1"/>
  <c r="K149" i="1"/>
  <c r="H149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JJ161" i="1" l="1"/>
  <c r="JK161" i="1"/>
  <c r="BA141" i="1"/>
  <c r="T141" i="1"/>
  <c r="JK147" i="1" l="1"/>
  <c r="JJ147" i="1"/>
  <c r="JK146" i="1"/>
  <c r="JJ146" i="1"/>
  <c r="JK145" i="1"/>
  <c r="JJ145" i="1"/>
  <c r="JK144" i="1"/>
  <c r="JJ144" i="1"/>
  <c r="JK143" i="1"/>
  <c r="JJ143" i="1"/>
  <c r="JK142" i="1"/>
  <c r="JJ142" i="1"/>
  <c r="JK141" i="1"/>
  <c r="JJ141" i="1"/>
  <c r="JK139" i="1"/>
  <c r="JJ139" i="1"/>
  <c r="JK138" i="1"/>
  <c r="JJ138" i="1"/>
  <c r="JK137" i="1"/>
  <c r="JJ137" i="1"/>
  <c r="JK136" i="1"/>
  <c r="JJ136" i="1"/>
  <c r="JK140" i="1"/>
  <c r="JJ140" i="1"/>
  <c r="DQ135" i="1"/>
  <c r="DP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6" i="1"/>
  <c r="DR45" i="1"/>
  <c r="DQ44" i="1"/>
  <c r="DP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Q31" i="1"/>
  <c r="DP31" i="1"/>
  <c r="DR30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5" i="1"/>
  <c r="DR14" i="1"/>
  <c r="DR13" i="1"/>
  <c r="DR12" i="1"/>
  <c r="DR11" i="1"/>
  <c r="DR10" i="1"/>
  <c r="DR9" i="1"/>
  <c r="DR8" i="1"/>
  <c r="DR7" i="1"/>
  <c r="DR6" i="1"/>
  <c r="DR139" i="1"/>
  <c r="DQ148" i="1"/>
  <c r="DP148" i="1"/>
  <c r="DR147" i="1"/>
  <c r="DR146" i="1"/>
  <c r="DR145" i="1"/>
  <c r="DR144" i="1"/>
  <c r="DR143" i="1"/>
  <c r="DR142" i="1"/>
  <c r="DR141" i="1"/>
  <c r="DR140" i="1"/>
  <c r="DR138" i="1"/>
  <c r="DR137" i="1"/>
  <c r="DR136" i="1"/>
  <c r="JH148" i="1" l="1"/>
  <c r="JG148" i="1"/>
  <c r="JE148" i="1"/>
  <c r="JD148" i="1"/>
  <c r="JB148" i="1"/>
  <c r="JA148" i="1"/>
  <c r="IV148" i="1"/>
  <c r="IU148" i="1"/>
  <c r="IS148" i="1"/>
  <c r="IR148" i="1"/>
  <c r="IP148" i="1"/>
  <c r="IO148" i="1"/>
  <c r="IM148" i="1"/>
  <c r="IL148" i="1"/>
  <c r="IJ148" i="1"/>
  <c r="II148" i="1"/>
  <c r="IG148" i="1"/>
  <c r="IF148" i="1"/>
  <c r="ID148" i="1"/>
  <c r="IC148" i="1"/>
  <c r="IA148" i="1"/>
  <c r="HZ148" i="1"/>
  <c r="HX148" i="1"/>
  <c r="HW148" i="1"/>
  <c r="HR148" i="1"/>
  <c r="HQ148" i="1"/>
  <c r="HO148" i="1"/>
  <c r="HN148" i="1"/>
  <c r="HL148" i="1"/>
  <c r="HK148" i="1"/>
  <c r="HI148" i="1"/>
  <c r="HH148" i="1"/>
  <c r="HF148" i="1"/>
  <c r="HE148" i="1"/>
  <c r="HC148" i="1"/>
  <c r="HB148" i="1"/>
  <c r="GZ148" i="1"/>
  <c r="GY148" i="1"/>
  <c r="GW148" i="1"/>
  <c r="GV148" i="1"/>
  <c r="GQ148" i="1"/>
  <c r="GP148" i="1"/>
  <c r="GN148" i="1"/>
  <c r="GM148" i="1"/>
  <c r="GK148" i="1"/>
  <c r="GJ148" i="1"/>
  <c r="GH148" i="1"/>
  <c r="GG148" i="1"/>
  <c r="GE148" i="1"/>
  <c r="GD148" i="1"/>
  <c r="GB148" i="1"/>
  <c r="GA148" i="1"/>
  <c r="FY148" i="1"/>
  <c r="FX148" i="1"/>
  <c r="FV148" i="1"/>
  <c r="FU148" i="1"/>
  <c r="FS148" i="1"/>
  <c r="FR148" i="1"/>
  <c r="FP148" i="1"/>
  <c r="FO148" i="1"/>
  <c r="FM148" i="1"/>
  <c r="FL148" i="1"/>
  <c r="FJ148" i="1"/>
  <c r="FI148" i="1"/>
  <c r="FG148" i="1"/>
  <c r="FF148" i="1"/>
  <c r="FD148" i="1"/>
  <c r="FC148" i="1"/>
  <c r="FA148" i="1"/>
  <c r="EZ148" i="1"/>
  <c r="EX148" i="1"/>
  <c r="EW148" i="1"/>
  <c r="EU148" i="1"/>
  <c r="ET148" i="1"/>
  <c r="ER148" i="1"/>
  <c r="EQ148" i="1"/>
  <c r="EO148" i="1"/>
  <c r="EN148" i="1"/>
  <c r="EL148" i="1"/>
  <c r="EK148" i="1"/>
  <c r="EF148" i="1"/>
  <c r="EE148" i="1"/>
  <c r="EC148" i="1"/>
  <c r="EB148" i="1"/>
  <c r="DZ148" i="1"/>
  <c r="DY148" i="1"/>
  <c r="DW148" i="1"/>
  <c r="DV148" i="1"/>
  <c r="DT148" i="1"/>
  <c r="DS148" i="1"/>
  <c r="DN148" i="1"/>
  <c r="DM148" i="1"/>
  <c r="DK148" i="1"/>
  <c r="DJ148" i="1"/>
  <c r="DH148" i="1"/>
  <c r="DG148" i="1"/>
  <c r="DB148" i="1"/>
  <c r="DA148" i="1"/>
  <c r="CY148" i="1"/>
  <c r="CX148" i="1"/>
  <c r="CV148" i="1"/>
  <c r="CU148" i="1"/>
  <c r="CS148" i="1"/>
  <c r="CR148" i="1"/>
  <c r="CP148" i="1"/>
  <c r="CO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H148" i="1"/>
  <c r="AG148" i="1"/>
  <c r="AE148" i="1"/>
  <c r="AD148" i="1"/>
  <c r="Y148" i="1"/>
  <c r="X148" i="1"/>
  <c r="V148" i="1"/>
  <c r="U148" i="1"/>
  <c r="S148" i="1"/>
  <c r="R148" i="1"/>
  <c r="M148" i="1"/>
  <c r="L148" i="1"/>
  <c r="J148" i="1"/>
  <c r="I148" i="1"/>
  <c r="G148" i="1"/>
  <c r="F148" i="1"/>
  <c r="JI147" i="1"/>
  <c r="JF147" i="1"/>
  <c r="JC147" i="1"/>
  <c r="IW147" i="1"/>
  <c r="IT147" i="1"/>
  <c r="IQ147" i="1"/>
  <c r="IN147" i="1"/>
  <c r="IK147" i="1"/>
  <c r="IH147" i="1"/>
  <c r="IE147" i="1"/>
  <c r="IB147" i="1"/>
  <c r="HY147" i="1"/>
  <c r="HS147" i="1"/>
  <c r="HP147" i="1"/>
  <c r="HM147" i="1"/>
  <c r="HJ147" i="1"/>
  <c r="HG147" i="1"/>
  <c r="HD147" i="1"/>
  <c r="HA147" i="1"/>
  <c r="GX147" i="1"/>
  <c r="GR147" i="1"/>
  <c r="GO147" i="1"/>
  <c r="GL147" i="1"/>
  <c r="GI147" i="1"/>
  <c r="GF147" i="1"/>
  <c r="GC147" i="1"/>
  <c r="FZ147" i="1"/>
  <c r="FW147" i="1"/>
  <c r="FT147" i="1"/>
  <c r="FQ147" i="1"/>
  <c r="FN147" i="1"/>
  <c r="FK147" i="1"/>
  <c r="FH147" i="1"/>
  <c r="FE147" i="1"/>
  <c r="FB147" i="1"/>
  <c r="EY147" i="1"/>
  <c r="EV147" i="1"/>
  <c r="ES147" i="1"/>
  <c r="EP147" i="1"/>
  <c r="EM147" i="1"/>
  <c r="EG147" i="1"/>
  <c r="ED147" i="1"/>
  <c r="EA147" i="1"/>
  <c r="DX147" i="1"/>
  <c r="DU147" i="1"/>
  <c r="DO147" i="1"/>
  <c r="DL147" i="1"/>
  <c r="DI147" i="1"/>
  <c r="DC147" i="1"/>
  <c r="CZ147" i="1"/>
  <c r="CW147" i="1"/>
  <c r="CT147" i="1"/>
  <c r="CQ147" i="1"/>
  <c r="CK147" i="1"/>
  <c r="CH147" i="1"/>
  <c r="CE147" i="1"/>
  <c r="CB147" i="1"/>
  <c r="BY147" i="1"/>
  <c r="BV147" i="1"/>
  <c r="BS147" i="1"/>
  <c r="BP147" i="1"/>
  <c r="BM147" i="1"/>
  <c r="BJ147" i="1"/>
  <c r="BD147" i="1"/>
  <c r="BA147" i="1"/>
  <c r="AX147" i="1"/>
  <c r="AU147" i="1"/>
  <c r="AR147" i="1"/>
  <c r="AO147" i="1"/>
  <c r="AL147" i="1"/>
  <c r="AI147" i="1"/>
  <c r="AF147" i="1"/>
  <c r="Z147" i="1"/>
  <c r="W147" i="1"/>
  <c r="T147" i="1"/>
  <c r="N147" i="1"/>
  <c r="K147" i="1"/>
  <c r="H147" i="1"/>
  <c r="JI146" i="1"/>
  <c r="JF146" i="1"/>
  <c r="JC146" i="1"/>
  <c r="IW146" i="1"/>
  <c r="IT146" i="1"/>
  <c r="IQ146" i="1"/>
  <c r="IN146" i="1"/>
  <c r="IK146" i="1"/>
  <c r="IH146" i="1"/>
  <c r="IE146" i="1"/>
  <c r="IB146" i="1"/>
  <c r="HY146" i="1"/>
  <c r="HS146" i="1"/>
  <c r="HP146" i="1"/>
  <c r="HM146" i="1"/>
  <c r="HJ146" i="1"/>
  <c r="HG146" i="1"/>
  <c r="HD146" i="1"/>
  <c r="HA146" i="1"/>
  <c r="GX146" i="1"/>
  <c r="GR146" i="1"/>
  <c r="GO146" i="1"/>
  <c r="GL146" i="1"/>
  <c r="GI146" i="1"/>
  <c r="GF146" i="1"/>
  <c r="GC146" i="1"/>
  <c r="FZ146" i="1"/>
  <c r="FW146" i="1"/>
  <c r="FT146" i="1"/>
  <c r="FQ146" i="1"/>
  <c r="FN146" i="1"/>
  <c r="FK146" i="1"/>
  <c r="FH146" i="1"/>
  <c r="FE146" i="1"/>
  <c r="FB146" i="1"/>
  <c r="EY146" i="1"/>
  <c r="EV146" i="1"/>
  <c r="ES146" i="1"/>
  <c r="EP146" i="1"/>
  <c r="EM146" i="1"/>
  <c r="EG146" i="1"/>
  <c r="ED146" i="1"/>
  <c r="EA146" i="1"/>
  <c r="DX146" i="1"/>
  <c r="DU146" i="1"/>
  <c r="DO146" i="1"/>
  <c r="DL146" i="1"/>
  <c r="DI146" i="1"/>
  <c r="DC146" i="1"/>
  <c r="CZ146" i="1"/>
  <c r="CW146" i="1"/>
  <c r="CT146" i="1"/>
  <c r="CQ146" i="1"/>
  <c r="CK146" i="1"/>
  <c r="CH146" i="1"/>
  <c r="CE146" i="1"/>
  <c r="CB146" i="1"/>
  <c r="BY146" i="1"/>
  <c r="BV146" i="1"/>
  <c r="BS146" i="1"/>
  <c r="BP146" i="1"/>
  <c r="BM146" i="1"/>
  <c r="BJ146" i="1"/>
  <c r="BD146" i="1"/>
  <c r="BA146" i="1"/>
  <c r="AX146" i="1"/>
  <c r="AU146" i="1"/>
  <c r="AR146" i="1"/>
  <c r="AO146" i="1"/>
  <c r="AL146" i="1"/>
  <c r="AI146" i="1"/>
  <c r="AF146" i="1"/>
  <c r="Z146" i="1"/>
  <c r="W146" i="1"/>
  <c r="T146" i="1"/>
  <c r="N146" i="1"/>
  <c r="K146" i="1"/>
  <c r="H146" i="1"/>
  <c r="JI145" i="1"/>
  <c r="JF145" i="1"/>
  <c r="JC145" i="1"/>
  <c r="IW145" i="1"/>
  <c r="IT145" i="1"/>
  <c r="IQ145" i="1"/>
  <c r="IN145" i="1"/>
  <c r="IK145" i="1"/>
  <c r="IH145" i="1"/>
  <c r="IE145" i="1"/>
  <c r="IB145" i="1"/>
  <c r="HY145" i="1"/>
  <c r="HS145" i="1"/>
  <c r="HP145" i="1"/>
  <c r="HM145" i="1"/>
  <c r="HJ145" i="1"/>
  <c r="HG145" i="1"/>
  <c r="HD145" i="1"/>
  <c r="HA145" i="1"/>
  <c r="GX145" i="1"/>
  <c r="GR145" i="1"/>
  <c r="GO145" i="1"/>
  <c r="GL145" i="1"/>
  <c r="GI145" i="1"/>
  <c r="GF145" i="1"/>
  <c r="GC145" i="1"/>
  <c r="FZ145" i="1"/>
  <c r="FW145" i="1"/>
  <c r="FT145" i="1"/>
  <c r="FQ145" i="1"/>
  <c r="FN145" i="1"/>
  <c r="FK145" i="1"/>
  <c r="FH145" i="1"/>
  <c r="FE145" i="1"/>
  <c r="FB145" i="1"/>
  <c r="EY145" i="1"/>
  <c r="EV145" i="1"/>
  <c r="ES145" i="1"/>
  <c r="EP145" i="1"/>
  <c r="EM145" i="1"/>
  <c r="EG145" i="1"/>
  <c r="ED145" i="1"/>
  <c r="EA145" i="1"/>
  <c r="DX145" i="1"/>
  <c r="DU145" i="1"/>
  <c r="DO145" i="1"/>
  <c r="DL145" i="1"/>
  <c r="DI145" i="1"/>
  <c r="DC145" i="1"/>
  <c r="CZ145" i="1"/>
  <c r="CW145" i="1"/>
  <c r="CT145" i="1"/>
  <c r="CQ145" i="1"/>
  <c r="CK145" i="1"/>
  <c r="CH145" i="1"/>
  <c r="CE145" i="1"/>
  <c r="CB145" i="1"/>
  <c r="BY145" i="1"/>
  <c r="BV145" i="1"/>
  <c r="BS145" i="1"/>
  <c r="BP145" i="1"/>
  <c r="BM145" i="1"/>
  <c r="BJ145" i="1"/>
  <c r="BD145" i="1"/>
  <c r="BA145" i="1"/>
  <c r="AX145" i="1"/>
  <c r="AU145" i="1"/>
  <c r="AR145" i="1"/>
  <c r="AO145" i="1"/>
  <c r="AL145" i="1"/>
  <c r="AI145" i="1"/>
  <c r="AF145" i="1"/>
  <c r="Z145" i="1"/>
  <c r="W145" i="1"/>
  <c r="T145" i="1"/>
  <c r="N145" i="1"/>
  <c r="K145" i="1"/>
  <c r="H145" i="1"/>
  <c r="JI144" i="1"/>
  <c r="JF144" i="1"/>
  <c r="JC144" i="1"/>
  <c r="IW144" i="1"/>
  <c r="IT144" i="1"/>
  <c r="IQ144" i="1"/>
  <c r="IN144" i="1"/>
  <c r="IK144" i="1"/>
  <c r="IH144" i="1"/>
  <c r="IE144" i="1"/>
  <c r="IB144" i="1"/>
  <c r="HY144" i="1"/>
  <c r="HS144" i="1"/>
  <c r="HP144" i="1"/>
  <c r="HM144" i="1"/>
  <c r="HJ144" i="1"/>
  <c r="HG144" i="1"/>
  <c r="HD144" i="1"/>
  <c r="HA144" i="1"/>
  <c r="GX144" i="1"/>
  <c r="GR144" i="1"/>
  <c r="GO144" i="1"/>
  <c r="GL144" i="1"/>
  <c r="GI144" i="1"/>
  <c r="GF144" i="1"/>
  <c r="GC144" i="1"/>
  <c r="FZ144" i="1"/>
  <c r="FW144" i="1"/>
  <c r="FT144" i="1"/>
  <c r="FQ144" i="1"/>
  <c r="FN144" i="1"/>
  <c r="FK144" i="1"/>
  <c r="FH144" i="1"/>
  <c r="FE144" i="1"/>
  <c r="FB144" i="1"/>
  <c r="EY144" i="1"/>
  <c r="EV144" i="1"/>
  <c r="ES144" i="1"/>
  <c r="EP144" i="1"/>
  <c r="EM144" i="1"/>
  <c r="EG144" i="1"/>
  <c r="ED144" i="1"/>
  <c r="EA144" i="1"/>
  <c r="DX144" i="1"/>
  <c r="DU144" i="1"/>
  <c r="DO144" i="1"/>
  <c r="DL144" i="1"/>
  <c r="DI144" i="1"/>
  <c r="DC144" i="1"/>
  <c r="CZ144" i="1"/>
  <c r="CW144" i="1"/>
  <c r="CT144" i="1"/>
  <c r="CQ144" i="1"/>
  <c r="CK144" i="1"/>
  <c r="CH144" i="1"/>
  <c r="CE144" i="1"/>
  <c r="CB144" i="1"/>
  <c r="BY144" i="1"/>
  <c r="BV144" i="1"/>
  <c r="BS144" i="1"/>
  <c r="BP144" i="1"/>
  <c r="BM144" i="1"/>
  <c r="BJ144" i="1"/>
  <c r="BD144" i="1"/>
  <c r="BA144" i="1"/>
  <c r="AX144" i="1"/>
  <c r="AU144" i="1"/>
  <c r="AR144" i="1"/>
  <c r="AO144" i="1"/>
  <c r="AL144" i="1"/>
  <c r="AI144" i="1"/>
  <c r="AF144" i="1"/>
  <c r="Z144" i="1"/>
  <c r="W144" i="1"/>
  <c r="T144" i="1"/>
  <c r="N144" i="1"/>
  <c r="K144" i="1"/>
  <c r="H144" i="1"/>
  <c r="JI143" i="1"/>
  <c r="JF143" i="1"/>
  <c r="JC143" i="1"/>
  <c r="IW143" i="1"/>
  <c r="IT143" i="1"/>
  <c r="IQ143" i="1"/>
  <c r="IN143" i="1"/>
  <c r="IK143" i="1"/>
  <c r="IH143" i="1"/>
  <c r="IE143" i="1"/>
  <c r="IB143" i="1"/>
  <c r="HY143" i="1"/>
  <c r="HS143" i="1"/>
  <c r="HP143" i="1"/>
  <c r="HM143" i="1"/>
  <c r="HJ143" i="1"/>
  <c r="HG143" i="1"/>
  <c r="HD143" i="1"/>
  <c r="HA143" i="1"/>
  <c r="GX143" i="1"/>
  <c r="GR143" i="1"/>
  <c r="GO143" i="1"/>
  <c r="GL143" i="1"/>
  <c r="GI143" i="1"/>
  <c r="GF143" i="1"/>
  <c r="GC143" i="1"/>
  <c r="FZ143" i="1"/>
  <c r="FW143" i="1"/>
  <c r="FT143" i="1"/>
  <c r="FQ143" i="1"/>
  <c r="FN143" i="1"/>
  <c r="FK143" i="1"/>
  <c r="FH143" i="1"/>
  <c r="FE143" i="1"/>
  <c r="FB143" i="1"/>
  <c r="EY143" i="1"/>
  <c r="EV143" i="1"/>
  <c r="ES143" i="1"/>
  <c r="EP143" i="1"/>
  <c r="EM143" i="1"/>
  <c r="EG143" i="1"/>
  <c r="ED143" i="1"/>
  <c r="EA143" i="1"/>
  <c r="DX143" i="1"/>
  <c r="DU143" i="1"/>
  <c r="DO143" i="1"/>
  <c r="DL143" i="1"/>
  <c r="DI143" i="1"/>
  <c r="DC143" i="1"/>
  <c r="CZ143" i="1"/>
  <c r="CW143" i="1"/>
  <c r="CT143" i="1"/>
  <c r="CQ143" i="1"/>
  <c r="CK143" i="1"/>
  <c r="CH143" i="1"/>
  <c r="CE143" i="1"/>
  <c r="CB143" i="1"/>
  <c r="BY143" i="1"/>
  <c r="BV143" i="1"/>
  <c r="BS143" i="1"/>
  <c r="BP143" i="1"/>
  <c r="BM143" i="1"/>
  <c r="BJ143" i="1"/>
  <c r="BD143" i="1"/>
  <c r="BA143" i="1"/>
  <c r="AX143" i="1"/>
  <c r="AU143" i="1"/>
  <c r="AR143" i="1"/>
  <c r="AO143" i="1"/>
  <c r="AL143" i="1"/>
  <c r="AI143" i="1"/>
  <c r="AF143" i="1"/>
  <c r="Z143" i="1"/>
  <c r="W143" i="1"/>
  <c r="T143" i="1"/>
  <c r="N143" i="1"/>
  <c r="K143" i="1"/>
  <c r="H143" i="1"/>
  <c r="JI142" i="1"/>
  <c r="JF142" i="1"/>
  <c r="JC142" i="1"/>
  <c r="IW142" i="1"/>
  <c r="IT142" i="1"/>
  <c r="IQ142" i="1"/>
  <c r="IN142" i="1"/>
  <c r="IK142" i="1"/>
  <c r="IH142" i="1"/>
  <c r="IE142" i="1"/>
  <c r="IB142" i="1"/>
  <c r="HY142" i="1"/>
  <c r="HS142" i="1"/>
  <c r="HP142" i="1"/>
  <c r="HM142" i="1"/>
  <c r="HJ142" i="1"/>
  <c r="HG142" i="1"/>
  <c r="HD142" i="1"/>
  <c r="HA142" i="1"/>
  <c r="GX142" i="1"/>
  <c r="GR142" i="1"/>
  <c r="GO142" i="1"/>
  <c r="GL142" i="1"/>
  <c r="GI142" i="1"/>
  <c r="GF142" i="1"/>
  <c r="GC142" i="1"/>
  <c r="FZ142" i="1"/>
  <c r="FW142" i="1"/>
  <c r="FT142" i="1"/>
  <c r="FQ142" i="1"/>
  <c r="FN142" i="1"/>
  <c r="FK142" i="1"/>
  <c r="FH142" i="1"/>
  <c r="FE142" i="1"/>
  <c r="FB142" i="1"/>
  <c r="EY142" i="1"/>
  <c r="EV142" i="1"/>
  <c r="ES142" i="1"/>
  <c r="EP142" i="1"/>
  <c r="EM142" i="1"/>
  <c r="EG142" i="1"/>
  <c r="ED142" i="1"/>
  <c r="EA142" i="1"/>
  <c r="DX142" i="1"/>
  <c r="DU142" i="1"/>
  <c r="DO142" i="1"/>
  <c r="DL142" i="1"/>
  <c r="DI142" i="1"/>
  <c r="DC142" i="1"/>
  <c r="CZ142" i="1"/>
  <c r="CW142" i="1"/>
  <c r="CT142" i="1"/>
  <c r="CQ142" i="1"/>
  <c r="CK142" i="1"/>
  <c r="CH142" i="1"/>
  <c r="CE142" i="1"/>
  <c r="CB142" i="1"/>
  <c r="BY142" i="1"/>
  <c r="BV142" i="1"/>
  <c r="BS142" i="1"/>
  <c r="BP142" i="1"/>
  <c r="BM142" i="1"/>
  <c r="BJ142" i="1"/>
  <c r="BD142" i="1"/>
  <c r="BA142" i="1"/>
  <c r="AX142" i="1"/>
  <c r="AU142" i="1"/>
  <c r="AR142" i="1"/>
  <c r="AO142" i="1"/>
  <c r="AL142" i="1"/>
  <c r="AI142" i="1"/>
  <c r="AF142" i="1"/>
  <c r="Z142" i="1"/>
  <c r="W142" i="1"/>
  <c r="T142" i="1"/>
  <c r="N142" i="1"/>
  <c r="K142" i="1"/>
  <c r="H142" i="1"/>
  <c r="JI141" i="1"/>
  <c r="JF141" i="1"/>
  <c r="JC141" i="1"/>
  <c r="IW141" i="1"/>
  <c r="IT141" i="1"/>
  <c r="IQ141" i="1"/>
  <c r="IN141" i="1"/>
  <c r="IK141" i="1"/>
  <c r="IH141" i="1"/>
  <c r="IE141" i="1"/>
  <c r="IB141" i="1"/>
  <c r="HY141" i="1"/>
  <c r="HS141" i="1"/>
  <c r="HP141" i="1"/>
  <c r="HM141" i="1"/>
  <c r="HJ141" i="1"/>
  <c r="HG141" i="1"/>
  <c r="HD141" i="1"/>
  <c r="HA141" i="1"/>
  <c r="GX141" i="1"/>
  <c r="GR141" i="1"/>
  <c r="GO141" i="1"/>
  <c r="GL141" i="1"/>
  <c r="GI141" i="1"/>
  <c r="GF141" i="1"/>
  <c r="GC141" i="1"/>
  <c r="FZ141" i="1"/>
  <c r="FW141" i="1"/>
  <c r="FT141" i="1"/>
  <c r="FQ141" i="1"/>
  <c r="FN141" i="1"/>
  <c r="FK141" i="1"/>
  <c r="FH141" i="1"/>
  <c r="FE141" i="1"/>
  <c r="FB141" i="1"/>
  <c r="EY141" i="1"/>
  <c r="EV141" i="1"/>
  <c r="ES141" i="1"/>
  <c r="EP141" i="1"/>
  <c r="EM141" i="1"/>
  <c r="EG141" i="1"/>
  <c r="ED141" i="1"/>
  <c r="EA141" i="1"/>
  <c r="DX141" i="1"/>
  <c r="DU141" i="1"/>
  <c r="DO141" i="1"/>
  <c r="DL141" i="1"/>
  <c r="DI141" i="1"/>
  <c r="DC141" i="1"/>
  <c r="CZ141" i="1"/>
  <c r="CW141" i="1"/>
  <c r="CT141" i="1"/>
  <c r="CQ141" i="1"/>
  <c r="CK141" i="1"/>
  <c r="CH141" i="1"/>
  <c r="CE141" i="1"/>
  <c r="CB141" i="1"/>
  <c r="BY141" i="1"/>
  <c r="BV141" i="1"/>
  <c r="BS141" i="1"/>
  <c r="BP141" i="1"/>
  <c r="BM141" i="1"/>
  <c r="BJ141" i="1"/>
  <c r="BD141" i="1"/>
  <c r="AX141" i="1"/>
  <c r="AU141" i="1"/>
  <c r="AR141" i="1"/>
  <c r="AO141" i="1"/>
  <c r="AL141" i="1"/>
  <c r="AI141" i="1"/>
  <c r="AF141" i="1"/>
  <c r="Z141" i="1"/>
  <c r="W141" i="1"/>
  <c r="N141" i="1"/>
  <c r="K141" i="1"/>
  <c r="H141" i="1"/>
  <c r="JI140" i="1"/>
  <c r="JF140" i="1"/>
  <c r="JC140" i="1"/>
  <c r="IW140" i="1"/>
  <c r="IT140" i="1"/>
  <c r="IQ140" i="1"/>
  <c r="IN140" i="1"/>
  <c r="IK140" i="1"/>
  <c r="IH140" i="1"/>
  <c r="IE140" i="1"/>
  <c r="IB140" i="1"/>
  <c r="HY140" i="1"/>
  <c r="HS140" i="1"/>
  <c r="HP140" i="1"/>
  <c r="HM140" i="1"/>
  <c r="HJ140" i="1"/>
  <c r="HG140" i="1"/>
  <c r="HD140" i="1"/>
  <c r="HA140" i="1"/>
  <c r="GX140" i="1"/>
  <c r="GR140" i="1"/>
  <c r="GO140" i="1"/>
  <c r="GL140" i="1"/>
  <c r="GI140" i="1"/>
  <c r="GF140" i="1"/>
  <c r="GC140" i="1"/>
  <c r="FZ140" i="1"/>
  <c r="FW140" i="1"/>
  <c r="FT140" i="1"/>
  <c r="FQ140" i="1"/>
  <c r="FN140" i="1"/>
  <c r="FK140" i="1"/>
  <c r="FH140" i="1"/>
  <c r="FE140" i="1"/>
  <c r="FB140" i="1"/>
  <c r="EY140" i="1"/>
  <c r="EV140" i="1"/>
  <c r="ES140" i="1"/>
  <c r="EP140" i="1"/>
  <c r="EM140" i="1"/>
  <c r="EG140" i="1"/>
  <c r="ED140" i="1"/>
  <c r="EA140" i="1"/>
  <c r="DX140" i="1"/>
  <c r="DU140" i="1"/>
  <c r="DO140" i="1"/>
  <c r="DL140" i="1"/>
  <c r="DI140" i="1"/>
  <c r="DC140" i="1"/>
  <c r="CZ140" i="1"/>
  <c r="CW140" i="1"/>
  <c r="CT140" i="1"/>
  <c r="CQ140" i="1"/>
  <c r="CK140" i="1"/>
  <c r="CH140" i="1"/>
  <c r="CE140" i="1"/>
  <c r="CB140" i="1"/>
  <c r="BY140" i="1"/>
  <c r="BV140" i="1"/>
  <c r="BS140" i="1"/>
  <c r="BP140" i="1"/>
  <c r="BM140" i="1"/>
  <c r="BJ140" i="1"/>
  <c r="BD140" i="1"/>
  <c r="BA140" i="1"/>
  <c r="AX140" i="1"/>
  <c r="AU140" i="1"/>
  <c r="AR140" i="1"/>
  <c r="AO140" i="1"/>
  <c r="AL140" i="1"/>
  <c r="AI140" i="1"/>
  <c r="AF140" i="1"/>
  <c r="Z140" i="1"/>
  <c r="W140" i="1"/>
  <c r="T140" i="1"/>
  <c r="N140" i="1"/>
  <c r="K140" i="1"/>
  <c r="H140" i="1"/>
  <c r="JI139" i="1"/>
  <c r="JF139" i="1"/>
  <c r="JC139" i="1"/>
  <c r="IW139" i="1"/>
  <c r="IT139" i="1"/>
  <c r="IQ139" i="1"/>
  <c r="IN139" i="1"/>
  <c r="IK139" i="1"/>
  <c r="IH139" i="1"/>
  <c r="IE139" i="1"/>
  <c r="IB139" i="1"/>
  <c r="HY139" i="1"/>
  <c r="HS139" i="1"/>
  <c r="HP139" i="1"/>
  <c r="HM139" i="1"/>
  <c r="HJ139" i="1"/>
  <c r="HG139" i="1"/>
  <c r="HD139" i="1"/>
  <c r="HA139" i="1"/>
  <c r="GX139" i="1"/>
  <c r="GR139" i="1"/>
  <c r="GO139" i="1"/>
  <c r="GL139" i="1"/>
  <c r="GI139" i="1"/>
  <c r="GF139" i="1"/>
  <c r="GC139" i="1"/>
  <c r="FZ139" i="1"/>
  <c r="FW139" i="1"/>
  <c r="FT139" i="1"/>
  <c r="FQ139" i="1"/>
  <c r="FN139" i="1"/>
  <c r="FK139" i="1"/>
  <c r="FH139" i="1"/>
  <c r="FE139" i="1"/>
  <c r="FB139" i="1"/>
  <c r="EY139" i="1"/>
  <c r="EV139" i="1"/>
  <c r="ES139" i="1"/>
  <c r="EP139" i="1"/>
  <c r="EM139" i="1"/>
  <c r="EG139" i="1"/>
  <c r="ED139" i="1"/>
  <c r="EA139" i="1"/>
  <c r="DX139" i="1"/>
  <c r="DU139" i="1"/>
  <c r="DO139" i="1"/>
  <c r="DL139" i="1"/>
  <c r="DI139" i="1"/>
  <c r="DC139" i="1"/>
  <c r="CZ139" i="1"/>
  <c r="CW139" i="1"/>
  <c r="CT139" i="1"/>
  <c r="CQ139" i="1"/>
  <c r="CK139" i="1"/>
  <c r="CH139" i="1"/>
  <c r="CE139" i="1"/>
  <c r="CB139" i="1"/>
  <c r="BY139" i="1"/>
  <c r="BV139" i="1"/>
  <c r="BS139" i="1"/>
  <c r="BP139" i="1"/>
  <c r="BM139" i="1"/>
  <c r="BJ139" i="1"/>
  <c r="BD139" i="1"/>
  <c r="BA139" i="1"/>
  <c r="AX139" i="1"/>
  <c r="AU139" i="1"/>
  <c r="AR139" i="1"/>
  <c r="AO139" i="1"/>
  <c r="AL139" i="1"/>
  <c r="AI139" i="1"/>
  <c r="AF139" i="1"/>
  <c r="Z139" i="1"/>
  <c r="W139" i="1"/>
  <c r="T139" i="1"/>
  <c r="N139" i="1"/>
  <c r="K139" i="1"/>
  <c r="H139" i="1"/>
  <c r="JI138" i="1"/>
  <c r="JF138" i="1"/>
  <c r="JC138" i="1"/>
  <c r="IW138" i="1"/>
  <c r="IT138" i="1"/>
  <c r="IQ138" i="1"/>
  <c r="IN138" i="1"/>
  <c r="IK138" i="1"/>
  <c r="IH138" i="1"/>
  <c r="IE138" i="1"/>
  <c r="IB138" i="1"/>
  <c r="HY138" i="1"/>
  <c r="HS138" i="1"/>
  <c r="HP138" i="1"/>
  <c r="HM138" i="1"/>
  <c r="HJ138" i="1"/>
  <c r="HG138" i="1"/>
  <c r="HD138" i="1"/>
  <c r="HA138" i="1"/>
  <c r="GX138" i="1"/>
  <c r="GR138" i="1"/>
  <c r="GO138" i="1"/>
  <c r="GL138" i="1"/>
  <c r="GI138" i="1"/>
  <c r="GF138" i="1"/>
  <c r="GC138" i="1"/>
  <c r="FZ138" i="1"/>
  <c r="FW138" i="1"/>
  <c r="FT138" i="1"/>
  <c r="FQ138" i="1"/>
  <c r="FN138" i="1"/>
  <c r="FK138" i="1"/>
  <c r="FH138" i="1"/>
  <c r="FE138" i="1"/>
  <c r="FB138" i="1"/>
  <c r="EY138" i="1"/>
  <c r="EV138" i="1"/>
  <c r="ES138" i="1"/>
  <c r="EP138" i="1"/>
  <c r="EM138" i="1"/>
  <c r="EG138" i="1"/>
  <c r="ED138" i="1"/>
  <c r="EA138" i="1"/>
  <c r="DX138" i="1"/>
  <c r="DU138" i="1"/>
  <c r="DO138" i="1"/>
  <c r="DL138" i="1"/>
  <c r="DI138" i="1"/>
  <c r="DC138" i="1"/>
  <c r="CZ138" i="1"/>
  <c r="CW138" i="1"/>
  <c r="CT138" i="1"/>
  <c r="CQ138" i="1"/>
  <c r="CK138" i="1"/>
  <c r="CH138" i="1"/>
  <c r="CE138" i="1"/>
  <c r="CB138" i="1"/>
  <c r="BY138" i="1"/>
  <c r="BV138" i="1"/>
  <c r="BS138" i="1"/>
  <c r="BP138" i="1"/>
  <c r="BM138" i="1"/>
  <c r="BJ138" i="1"/>
  <c r="BD138" i="1"/>
  <c r="BA138" i="1"/>
  <c r="AX138" i="1"/>
  <c r="AU138" i="1"/>
  <c r="AR138" i="1"/>
  <c r="AO138" i="1"/>
  <c r="AL138" i="1"/>
  <c r="AI138" i="1"/>
  <c r="AF138" i="1"/>
  <c r="Z138" i="1"/>
  <c r="W138" i="1"/>
  <c r="T138" i="1"/>
  <c r="N138" i="1"/>
  <c r="K138" i="1"/>
  <c r="H138" i="1"/>
  <c r="JI137" i="1"/>
  <c r="JF137" i="1"/>
  <c r="JC137" i="1"/>
  <c r="IW137" i="1"/>
  <c r="IT137" i="1"/>
  <c r="IQ137" i="1"/>
  <c r="IN137" i="1"/>
  <c r="IK137" i="1"/>
  <c r="IH137" i="1"/>
  <c r="IE137" i="1"/>
  <c r="IB137" i="1"/>
  <c r="HY137" i="1"/>
  <c r="HS137" i="1"/>
  <c r="HP137" i="1"/>
  <c r="HM137" i="1"/>
  <c r="HJ137" i="1"/>
  <c r="HG137" i="1"/>
  <c r="HD137" i="1"/>
  <c r="HA137" i="1"/>
  <c r="GX137" i="1"/>
  <c r="GR137" i="1"/>
  <c r="GO137" i="1"/>
  <c r="GL137" i="1"/>
  <c r="GI137" i="1"/>
  <c r="GF137" i="1"/>
  <c r="GC137" i="1"/>
  <c r="FZ137" i="1"/>
  <c r="FW137" i="1"/>
  <c r="FT137" i="1"/>
  <c r="FQ137" i="1"/>
  <c r="FN137" i="1"/>
  <c r="FK137" i="1"/>
  <c r="FH137" i="1"/>
  <c r="FE137" i="1"/>
  <c r="FB137" i="1"/>
  <c r="EY137" i="1"/>
  <c r="EV137" i="1"/>
  <c r="ES137" i="1"/>
  <c r="EP137" i="1"/>
  <c r="EM137" i="1"/>
  <c r="EG137" i="1"/>
  <c r="ED137" i="1"/>
  <c r="EA137" i="1"/>
  <c r="DX137" i="1"/>
  <c r="DU137" i="1"/>
  <c r="DO137" i="1"/>
  <c r="DL137" i="1"/>
  <c r="DI137" i="1"/>
  <c r="DC137" i="1"/>
  <c r="CZ137" i="1"/>
  <c r="CW137" i="1"/>
  <c r="CT137" i="1"/>
  <c r="CQ137" i="1"/>
  <c r="CK137" i="1"/>
  <c r="CH137" i="1"/>
  <c r="CE137" i="1"/>
  <c r="CB137" i="1"/>
  <c r="BY137" i="1"/>
  <c r="BV137" i="1"/>
  <c r="BS137" i="1"/>
  <c r="BP137" i="1"/>
  <c r="BM137" i="1"/>
  <c r="BJ137" i="1"/>
  <c r="BD137" i="1"/>
  <c r="BA137" i="1"/>
  <c r="AX137" i="1"/>
  <c r="AU137" i="1"/>
  <c r="AR137" i="1"/>
  <c r="AO137" i="1"/>
  <c r="AL137" i="1"/>
  <c r="AI137" i="1"/>
  <c r="AF137" i="1"/>
  <c r="Z137" i="1"/>
  <c r="W137" i="1"/>
  <c r="T137" i="1"/>
  <c r="N137" i="1"/>
  <c r="K137" i="1"/>
  <c r="H137" i="1"/>
  <c r="JI136" i="1"/>
  <c r="JF136" i="1"/>
  <c r="JC136" i="1"/>
  <c r="IW136" i="1"/>
  <c r="IT136" i="1"/>
  <c r="IQ136" i="1"/>
  <c r="IN136" i="1"/>
  <c r="IK136" i="1"/>
  <c r="IH136" i="1"/>
  <c r="IE136" i="1"/>
  <c r="IB136" i="1"/>
  <c r="HY136" i="1"/>
  <c r="HS136" i="1"/>
  <c r="HP136" i="1"/>
  <c r="HM136" i="1"/>
  <c r="HJ136" i="1"/>
  <c r="HG136" i="1"/>
  <c r="HD136" i="1"/>
  <c r="HA136" i="1"/>
  <c r="GX136" i="1"/>
  <c r="GR136" i="1"/>
  <c r="GO136" i="1"/>
  <c r="GL136" i="1"/>
  <c r="GI136" i="1"/>
  <c r="GF136" i="1"/>
  <c r="GC136" i="1"/>
  <c r="FZ136" i="1"/>
  <c r="FW136" i="1"/>
  <c r="FT136" i="1"/>
  <c r="FQ136" i="1"/>
  <c r="FN136" i="1"/>
  <c r="FK136" i="1"/>
  <c r="FH136" i="1"/>
  <c r="FE136" i="1"/>
  <c r="FB136" i="1"/>
  <c r="EY136" i="1"/>
  <c r="EV136" i="1"/>
  <c r="ES136" i="1"/>
  <c r="EP136" i="1"/>
  <c r="EM136" i="1"/>
  <c r="EG136" i="1"/>
  <c r="ED136" i="1"/>
  <c r="EA136" i="1"/>
  <c r="DX136" i="1"/>
  <c r="DU136" i="1"/>
  <c r="DO136" i="1"/>
  <c r="DL136" i="1"/>
  <c r="DI136" i="1"/>
  <c r="DC136" i="1"/>
  <c r="CZ136" i="1"/>
  <c r="CW136" i="1"/>
  <c r="CT136" i="1"/>
  <c r="CQ136" i="1"/>
  <c r="CK136" i="1"/>
  <c r="CH136" i="1"/>
  <c r="CE136" i="1"/>
  <c r="CB136" i="1"/>
  <c r="BY136" i="1"/>
  <c r="BV136" i="1"/>
  <c r="BS136" i="1"/>
  <c r="BP136" i="1"/>
  <c r="BM136" i="1"/>
  <c r="BJ136" i="1"/>
  <c r="BD136" i="1"/>
  <c r="BA136" i="1"/>
  <c r="AX136" i="1"/>
  <c r="AU136" i="1"/>
  <c r="AR136" i="1"/>
  <c r="AO136" i="1"/>
  <c r="AL136" i="1"/>
  <c r="AI136" i="1"/>
  <c r="AF136" i="1"/>
  <c r="Z136" i="1"/>
  <c r="W136" i="1"/>
  <c r="T136" i="1"/>
  <c r="N136" i="1"/>
  <c r="K136" i="1"/>
  <c r="H136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JJ148" i="1" l="1"/>
  <c r="JK148" i="1"/>
  <c r="JK134" i="1"/>
  <c r="JJ134" i="1"/>
  <c r="JK132" i="1"/>
  <c r="JJ132" i="1"/>
  <c r="JK131" i="1"/>
  <c r="JJ131" i="1"/>
  <c r="JK130" i="1"/>
  <c r="JJ130" i="1"/>
  <c r="JK129" i="1"/>
  <c r="JJ129" i="1"/>
  <c r="JK128" i="1"/>
  <c r="JJ128" i="1"/>
  <c r="JK127" i="1"/>
  <c r="JJ127" i="1"/>
  <c r="JK126" i="1"/>
  <c r="JJ126" i="1"/>
  <c r="JK125" i="1"/>
  <c r="JJ125" i="1"/>
  <c r="JK124" i="1"/>
  <c r="JJ124" i="1"/>
  <c r="JK123" i="1"/>
  <c r="JJ123" i="1"/>
  <c r="JK133" i="1"/>
  <c r="JJ133" i="1"/>
  <c r="GR30" i="1"/>
  <c r="GR29" i="1"/>
  <c r="GR28" i="1"/>
  <c r="GR27" i="1"/>
  <c r="GR26" i="1"/>
  <c r="GR25" i="1"/>
  <c r="GR24" i="1"/>
  <c r="GR23" i="1"/>
  <c r="GR22" i="1"/>
  <c r="GQ135" i="1"/>
  <c r="GP135" i="1"/>
  <c r="GR134" i="1"/>
  <c r="GR133" i="1"/>
  <c r="GR132" i="1"/>
  <c r="GR131" i="1"/>
  <c r="GR130" i="1"/>
  <c r="GR129" i="1"/>
  <c r="GR128" i="1"/>
  <c r="GR127" i="1"/>
  <c r="GR126" i="1"/>
  <c r="GQ122" i="1"/>
  <c r="GP122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JC30" i="1" l="1"/>
  <c r="JC29" i="1"/>
  <c r="JC28" i="1"/>
  <c r="JC27" i="1"/>
  <c r="JC26" i="1"/>
  <c r="JC25" i="1"/>
  <c r="JC24" i="1"/>
  <c r="JC23" i="1"/>
  <c r="JC22" i="1"/>
  <c r="JC21" i="1"/>
  <c r="JC20" i="1"/>
  <c r="JC19" i="1"/>
  <c r="JC43" i="1"/>
  <c r="JC42" i="1"/>
  <c r="JC41" i="1"/>
  <c r="JC40" i="1"/>
  <c r="JC39" i="1"/>
  <c r="JC38" i="1"/>
  <c r="JC37" i="1"/>
  <c r="JC36" i="1"/>
  <c r="JC35" i="1"/>
  <c r="JC34" i="1"/>
  <c r="JC33" i="1"/>
  <c r="JC32" i="1"/>
  <c r="JC56" i="1"/>
  <c r="JC55" i="1"/>
  <c r="JC54" i="1"/>
  <c r="JC53" i="1"/>
  <c r="JC52" i="1"/>
  <c r="JC51" i="1"/>
  <c r="JC50" i="1"/>
  <c r="JC49" i="1"/>
  <c r="JC48" i="1"/>
  <c r="JC47" i="1"/>
  <c r="JC46" i="1"/>
  <c r="JC45" i="1"/>
  <c r="JC69" i="1"/>
  <c r="JC68" i="1"/>
  <c r="JC67" i="1"/>
  <c r="JC66" i="1"/>
  <c r="JC65" i="1"/>
  <c r="JC64" i="1"/>
  <c r="JC63" i="1"/>
  <c r="JC62" i="1"/>
  <c r="JC61" i="1"/>
  <c r="JC60" i="1"/>
  <c r="JC59" i="1"/>
  <c r="JC58" i="1"/>
  <c r="JC82" i="1"/>
  <c r="JC81" i="1"/>
  <c r="JC80" i="1"/>
  <c r="JC79" i="1"/>
  <c r="JC78" i="1"/>
  <c r="JC77" i="1"/>
  <c r="JC76" i="1"/>
  <c r="JC75" i="1"/>
  <c r="JC74" i="1"/>
  <c r="JC73" i="1"/>
  <c r="JC72" i="1"/>
  <c r="JC71" i="1"/>
  <c r="JC95" i="1"/>
  <c r="JC94" i="1"/>
  <c r="JC93" i="1"/>
  <c r="JC92" i="1"/>
  <c r="JC91" i="1"/>
  <c r="JC90" i="1"/>
  <c r="JC89" i="1"/>
  <c r="JC88" i="1"/>
  <c r="JC87" i="1"/>
  <c r="JC86" i="1"/>
  <c r="JC85" i="1"/>
  <c r="JC84" i="1"/>
  <c r="JC108" i="1"/>
  <c r="JC107" i="1"/>
  <c r="JC106" i="1"/>
  <c r="JC105" i="1"/>
  <c r="JC104" i="1"/>
  <c r="JC103" i="1"/>
  <c r="JC102" i="1"/>
  <c r="JC101" i="1"/>
  <c r="JC100" i="1"/>
  <c r="JC99" i="1"/>
  <c r="JC98" i="1"/>
  <c r="JC97" i="1"/>
  <c r="JC121" i="1"/>
  <c r="JC120" i="1"/>
  <c r="JC119" i="1"/>
  <c r="JC118" i="1"/>
  <c r="JC117" i="1"/>
  <c r="JC116" i="1"/>
  <c r="JC115" i="1"/>
  <c r="JC114" i="1"/>
  <c r="JC113" i="1"/>
  <c r="JC112" i="1"/>
  <c r="JC111" i="1"/>
  <c r="JC110" i="1"/>
  <c r="JC127" i="1"/>
  <c r="JC126" i="1"/>
  <c r="JC125" i="1"/>
  <c r="JC124" i="1"/>
  <c r="JC123" i="1"/>
  <c r="JB135" i="1"/>
  <c r="JA135" i="1"/>
  <c r="JC134" i="1"/>
  <c r="JC133" i="1"/>
  <c r="JC132" i="1"/>
  <c r="JC131" i="1"/>
  <c r="JC130" i="1"/>
  <c r="JC129" i="1"/>
  <c r="JC128" i="1"/>
  <c r="JB122" i="1"/>
  <c r="JA122" i="1"/>
  <c r="JB109" i="1"/>
  <c r="JA109" i="1"/>
  <c r="JB96" i="1"/>
  <c r="JA96" i="1"/>
  <c r="JB83" i="1"/>
  <c r="JA83" i="1"/>
  <c r="JB70" i="1"/>
  <c r="JA70" i="1"/>
  <c r="JB57" i="1"/>
  <c r="JA57" i="1"/>
  <c r="JB44" i="1"/>
  <c r="JA44" i="1"/>
  <c r="JB31" i="1"/>
  <c r="JA31" i="1"/>
  <c r="JB18" i="1"/>
  <c r="JA18" i="1"/>
  <c r="JI134" i="1" l="1"/>
  <c r="JF134" i="1"/>
  <c r="IW134" i="1"/>
  <c r="IT134" i="1"/>
  <c r="IQ134" i="1"/>
  <c r="IN134" i="1"/>
  <c r="IK134" i="1"/>
  <c r="IH134" i="1"/>
  <c r="IE134" i="1"/>
  <c r="IB134" i="1"/>
  <c r="HY134" i="1"/>
  <c r="HS134" i="1"/>
  <c r="HP134" i="1"/>
  <c r="HM134" i="1"/>
  <c r="HJ134" i="1"/>
  <c r="HG134" i="1"/>
  <c r="HD134" i="1"/>
  <c r="HA134" i="1"/>
  <c r="GX134" i="1"/>
  <c r="GO134" i="1"/>
  <c r="GL134" i="1"/>
  <c r="GI134" i="1"/>
  <c r="GF134" i="1"/>
  <c r="GC134" i="1"/>
  <c r="FZ134" i="1"/>
  <c r="FW134" i="1"/>
  <c r="FT134" i="1"/>
  <c r="FQ134" i="1"/>
  <c r="FN134" i="1"/>
  <c r="FK134" i="1"/>
  <c r="FH134" i="1"/>
  <c r="FE134" i="1"/>
  <c r="FB134" i="1"/>
  <c r="EY134" i="1"/>
  <c r="EV134" i="1"/>
  <c r="ES134" i="1"/>
  <c r="EP134" i="1"/>
  <c r="EM134" i="1"/>
  <c r="EG134" i="1"/>
  <c r="ED134" i="1"/>
  <c r="EA134" i="1"/>
  <c r="DX134" i="1"/>
  <c r="DU134" i="1"/>
  <c r="DO134" i="1"/>
  <c r="DL134" i="1"/>
  <c r="DI134" i="1"/>
  <c r="DC134" i="1"/>
  <c r="CZ134" i="1"/>
  <c r="CW134" i="1"/>
  <c r="CT134" i="1"/>
  <c r="CQ134" i="1"/>
  <c r="CK134" i="1"/>
  <c r="CH134" i="1"/>
  <c r="CE134" i="1"/>
  <c r="CB134" i="1"/>
  <c r="BY134" i="1"/>
  <c r="BV134" i="1"/>
  <c r="BS134" i="1"/>
  <c r="BP134" i="1"/>
  <c r="BM134" i="1"/>
  <c r="BJ134" i="1"/>
  <c r="BD134" i="1"/>
  <c r="BA134" i="1"/>
  <c r="AX134" i="1"/>
  <c r="AU134" i="1"/>
  <c r="AR134" i="1"/>
  <c r="AO134" i="1"/>
  <c r="AL134" i="1"/>
  <c r="AI134" i="1"/>
  <c r="AF134" i="1"/>
  <c r="Z134" i="1"/>
  <c r="W134" i="1"/>
  <c r="T134" i="1"/>
  <c r="N134" i="1"/>
  <c r="K134" i="1"/>
  <c r="H134" i="1"/>
  <c r="JI133" i="1"/>
  <c r="JF133" i="1"/>
  <c r="IW133" i="1"/>
  <c r="IT133" i="1"/>
  <c r="IQ133" i="1"/>
  <c r="IN133" i="1"/>
  <c r="IK133" i="1"/>
  <c r="IH133" i="1"/>
  <c r="IE133" i="1"/>
  <c r="IB133" i="1"/>
  <c r="HY133" i="1"/>
  <c r="HS133" i="1"/>
  <c r="HP133" i="1"/>
  <c r="HM133" i="1"/>
  <c r="HJ133" i="1"/>
  <c r="HG133" i="1"/>
  <c r="HD133" i="1"/>
  <c r="HA133" i="1"/>
  <c r="GX133" i="1"/>
  <c r="GO133" i="1"/>
  <c r="GL133" i="1"/>
  <c r="GI133" i="1"/>
  <c r="GF133" i="1"/>
  <c r="GC133" i="1"/>
  <c r="FZ133" i="1"/>
  <c r="FW133" i="1"/>
  <c r="FT133" i="1"/>
  <c r="FQ133" i="1"/>
  <c r="FN133" i="1"/>
  <c r="FK133" i="1"/>
  <c r="FH133" i="1"/>
  <c r="FE133" i="1"/>
  <c r="FB133" i="1"/>
  <c r="EY133" i="1"/>
  <c r="EV133" i="1"/>
  <c r="ES133" i="1"/>
  <c r="EP133" i="1"/>
  <c r="EM133" i="1"/>
  <c r="EG133" i="1"/>
  <c r="ED133" i="1"/>
  <c r="EA133" i="1"/>
  <c r="DX133" i="1"/>
  <c r="DU133" i="1"/>
  <c r="DO133" i="1"/>
  <c r="DL133" i="1"/>
  <c r="DI133" i="1"/>
  <c r="DC133" i="1"/>
  <c r="CZ133" i="1"/>
  <c r="CW133" i="1"/>
  <c r="CT133" i="1"/>
  <c r="CQ133" i="1"/>
  <c r="CK133" i="1"/>
  <c r="CH133" i="1"/>
  <c r="CE133" i="1"/>
  <c r="CB133" i="1"/>
  <c r="BY133" i="1"/>
  <c r="BV133" i="1"/>
  <c r="BS133" i="1"/>
  <c r="BP133" i="1"/>
  <c r="BM133" i="1"/>
  <c r="BJ133" i="1"/>
  <c r="BD133" i="1"/>
  <c r="BA133" i="1"/>
  <c r="AX133" i="1"/>
  <c r="AU133" i="1"/>
  <c r="AR133" i="1"/>
  <c r="AO133" i="1"/>
  <c r="AL133" i="1"/>
  <c r="AI133" i="1"/>
  <c r="AF133" i="1"/>
  <c r="Z133" i="1"/>
  <c r="W133" i="1"/>
  <c r="T133" i="1"/>
  <c r="N133" i="1"/>
  <c r="K133" i="1"/>
  <c r="H133" i="1"/>
  <c r="JI132" i="1"/>
  <c r="JF132" i="1"/>
  <c r="IW132" i="1"/>
  <c r="IT132" i="1"/>
  <c r="IQ132" i="1"/>
  <c r="IN132" i="1"/>
  <c r="IK132" i="1"/>
  <c r="IH132" i="1"/>
  <c r="IE132" i="1"/>
  <c r="IB132" i="1"/>
  <c r="HY132" i="1"/>
  <c r="HS132" i="1"/>
  <c r="HP132" i="1"/>
  <c r="HM132" i="1"/>
  <c r="HJ132" i="1"/>
  <c r="HG132" i="1"/>
  <c r="HD132" i="1"/>
  <c r="HA132" i="1"/>
  <c r="GX132" i="1"/>
  <c r="GO132" i="1"/>
  <c r="GL132" i="1"/>
  <c r="GI132" i="1"/>
  <c r="GF132" i="1"/>
  <c r="GC132" i="1"/>
  <c r="FZ132" i="1"/>
  <c r="FW132" i="1"/>
  <c r="FT132" i="1"/>
  <c r="FQ132" i="1"/>
  <c r="FN132" i="1"/>
  <c r="FK132" i="1"/>
  <c r="FH132" i="1"/>
  <c r="FE132" i="1"/>
  <c r="FB132" i="1"/>
  <c r="EY132" i="1"/>
  <c r="EV132" i="1"/>
  <c r="ES132" i="1"/>
  <c r="EP132" i="1"/>
  <c r="EM132" i="1"/>
  <c r="EG132" i="1"/>
  <c r="ED132" i="1"/>
  <c r="EA132" i="1"/>
  <c r="DX132" i="1"/>
  <c r="DU132" i="1"/>
  <c r="DO132" i="1"/>
  <c r="DL132" i="1"/>
  <c r="DI132" i="1"/>
  <c r="DC132" i="1"/>
  <c r="CZ132" i="1"/>
  <c r="CW132" i="1"/>
  <c r="CT132" i="1"/>
  <c r="CQ132" i="1"/>
  <c r="CK132" i="1"/>
  <c r="CH132" i="1"/>
  <c r="CE132" i="1"/>
  <c r="CB132" i="1"/>
  <c r="BY132" i="1"/>
  <c r="BV132" i="1"/>
  <c r="BS132" i="1"/>
  <c r="BP132" i="1"/>
  <c r="BM132" i="1"/>
  <c r="BJ132" i="1"/>
  <c r="BD132" i="1"/>
  <c r="BA132" i="1"/>
  <c r="AX132" i="1"/>
  <c r="AU132" i="1"/>
  <c r="AR132" i="1"/>
  <c r="AO132" i="1"/>
  <c r="AL132" i="1"/>
  <c r="AI132" i="1"/>
  <c r="AF132" i="1"/>
  <c r="Z132" i="1"/>
  <c r="W132" i="1"/>
  <c r="T132" i="1"/>
  <c r="N132" i="1"/>
  <c r="K132" i="1"/>
  <c r="H132" i="1"/>
  <c r="JI131" i="1"/>
  <c r="JF131" i="1"/>
  <c r="IW131" i="1"/>
  <c r="IT131" i="1"/>
  <c r="IQ131" i="1"/>
  <c r="IN131" i="1"/>
  <c r="IK131" i="1"/>
  <c r="IH131" i="1"/>
  <c r="IE131" i="1"/>
  <c r="IB131" i="1"/>
  <c r="HY131" i="1"/>
  <c r="HS131" i="1"/>
  <c r="HP131" i="1"/>
  <c r="HM131" i="1"/>
  <c r="HJ131" i="1"/>
  <c r="HG131" i="1"/>
  <c r="HD131" i="1"/>
  <c r="HA131" i="1"/>
  <c r="GX131" i="1"/>
  <c r="GO131" i="1"/>
  <c r="GL131" i="1"/>
  <c r="GI131" i="1"/>
  <c r="GF131" i="1"/>
  <c r="GC131" i="1"/>
  <c r="FZ131" i="1"/>
  <c r="FW131" i="1"/>
  <c r="FT131" i="1"/>
  <c r="FQ131" i="1"/>
  <c r="FN131" i="1"/>
  <c r="FK131" i="1"/>
  <c r="FH131" i="1"/>
  <c r="FE131" i="1"/>
  <c r="FB131" i="1"/>
  <c r="EY131" i="1"/>
  <c r="EV131" i="1"/>
  <c r="ES131" i="1"/>
  <c r="EP131" i="1"/>
  <c r="EM131" i="1"/>
  <c r="EG131" i="1"/>
  <c r="ED131" i="1"/>
  <c r="EA131" i="1"/>
  <c r="DX131" i="1"/>
  <c r="DU131" i="1"/>
  <c r="DO131" i="1"/>
  <c r="DL131" i="1"/>
  <c r="DI131" i="1"/>
  <c r="DC131" i="1"/>
  <c r="CZ131" i="1"/>
  <c r="CW131" i="1"/>
  <c r="CT131" i="1"/>
  <c r="CQ131" i="1"/>
  <c r="CK131" i="1"/>
  <c r="CH131" i="1"/>
  <c r="CE131" i="1"/>
  <c r="CB131" i="1"/>
  <c r="BY131" i="1"/>
  <c r="BV131" i="1"/>
  <c r="BS131" i="1"/>
  <c r="BP131" i="1"/>
  <c r="BM131" i="1"/>
  <c r="BJ131" i="1"/>
  <c r="BD131" i="1"/>
  <c r="BA131" i="1"/>
  <c r="AX131" i="1"/>
  <c r="AU131" i="1"/>
  <c r="AR131" i="1"/>
  <c r="AO131" i="1"/>
  <c r="AL131" i="1"/>
  <c r="AI131" i="1"/>
  <c r="AF131" i="1"/>
  <c r="Z131" i="1"/>
  <c r="W131" i="1"/>
  <c r="T131" i="1"/>
  <c r="N131" i="1"/>
  <c r="K131" i="1"/>
  <c r="H131" i="1"/>
  <c r="JI130" i="1"/>
  <c r="JF130" i="1"/>
  <c r="IW130" i="1"/>
  <c r="IT130" i="1"/>
  <c r="IQ130" i="1"/>
  <c r="IN130" i="1"/>
  <c r="IK130" i="1"/>
  <c r="IH130" i="1"/>
  <c r="IE130" i="1"/>
  <c r="IB130" i="1"/>
  <c r="HY130" i="1"/>
  <c r="HS130" i="1"/>
  <c r="HP130" i="1"/>
  <c r="HM130" i="1"/>
  <c r="HJ130" i="1"/>
  <c r="HG130" i="1"/>
  <c r="HD130" i="1"/>
  <c r="HA130" i="1"/>
  <c r="GX130" i="1"/>
  <c r="GO130" i="1"/>
  <c r="GL130" i="1"/>
  <c r="GI130" i="1"/>
  <c r="GF130" i="1"/>
  <c r="GC130" i="1"/>
  <c r="FZ130" i="1"/>
  <c r="FW130" i="1"/>
  <c r="FT130" i="1"/>
  <c r="FQ130" i="1"/>
  <c r="FN130" i="1"/>
  <c r="FK130" i="1"/>
  <c r="FH130" i="1"/>
  <c r="FE130" i="1"/>
  <c r="FB130" i="1"/>
  <c r="EY130" i="1"/>
  <c r="EV130" i="1"/>
  <c r="ES130" i="1"/>
  <c r="EP130" i="1"/>
  <c r="EM130" i="1"/>
  <c r="EG130" i="1"/>
  <c r="ED130" i="1"/>
  <c r="EA130" i="1"/>
  <c r="DX130" i="1"/>
  <c r="DU130" i="1"/>
  <c r="DO130" i="1"/>
  <c r="DL130" i="1"/>
  <c r="DI130" i="1"/>
  <c r="DC130" i="1"/>
  <c r="CZ130" i="1"/>
  <c r="CW130" i="1"/>
  <c r="CT130" i="1"/>
  <c r="CQ130" i="1"/>
  <c r="CK130" i="1"/>
  <c r="CH130" i="1"/>
  <c r="CE130" i="1"/>
  <c r="CB130" i="1"/>
  <c r="BY130" i="1"/>
  <c r="BV130" i="1"/>
  <c r="BS130" i="1"/>
  <c r="BP130" i="1"/>
  <c r="BM130" i="1"/>
  <c r="BJ130" i="1"/>
  <c r="BD130" i="1"/>
  <c r="BA130" i="1"/>
  <c r="AX130" i="1"/>
  <c r="AU130" i="1"/>
  <c r="AR130" i="1"/>
  <c r="AO130" i="1"/>
  <c r="AL130" i="1"/>
  <c r="AI130" i="1"/>
  <c r="AF130" i="1"/>
  <c r="Z130" i="1"/>
  <c r="W130" i="1"/>
  <c r="T130" i="1"/>
  <c r="N130" i="1"/>
  <c r="K130" i="1"/>
  <c r="H130" i="1"/>
  <c r="JI129" i="1"/>
  <c r="JF129" i="1"/>
  <c r="IW129" i="1"/>
  <c r="IT129" i="1"/>
  <c r="IQ129" i="1"/>
  <c r="IN129" i="1"/>
  <c r="IK129" i="1"/>
  <c r="IH129" i="1"/>
  <c r="IE129" i="1"/>
  <c r="IB129" i="1"/>
  <c r="HY129" i="1"/>
  <c r="HS129" i="1"/>
  <c r="HP129" i="1"/>
  <c r="HM129" i="1"/>
  <c r="HJ129" i="1"/>
  <c r="HG129" i="1"/>
  <c r="HD129" i="1"/>
  <c r="HA129" i="1"/>
  <c r="GX129" i="1"/>
  <c r="GO129" i="1"/>
  <c r="GL129" i="1"/>
  <c r="GI129" i="1"/>
  <c r="GF129" i="1"/>
  <c r="GC129" i="1"/>
  <c r="FZ129" i="1"/>
  <c r="FW129" i="1"/>
  <c r="FT129" i="1"/>
  <c r="FQ129" i="1"/>
  <c r="FN129" i="1"/>
  <c r="FK129" i="1"/>
  <c r="FH129" i="1"/>
  <c r="FE129" i="1"/>
  <c r="FB129" i="1"/>
  <c r="EY129" i="1"/>
  <c r="EV129" i="1"/>
  <c r="ES129" i="1"/>
  <c r="EP129" i="1"/>
  <c r="EM129" i="1"/>
  <c r="EG129" i="1"/>
  <c r="ED129" i="1"/>
  <c r="EA129" i="1"/>
  <c r="DX129" i="1"/>
  <c r="DU129" i="1"/>
  <c r="DO129" i="1"/>
  <c r="DL129" i="1"/>
  <c r="DI129" i="1"/>
  <c r="DC129" i="1"/>
  <c r="CZ129" i="1"/>
  <c r="CW129" i="1"/>
  <c r="CT129" i="1"/>
  <c r="CQ129" i="1"/>
  <c r="CK129" i="1"/>
  <c r="CH129" i="1"/>
  <c r="CE129" i="1"/>
  <c r="CB129" i="1"/>
  <c r="BY129" i="1"/>
  <c r="BV129" i="1"/>
  <c r="BS129" i="1"/>
  <c r="BP129" i="1"/>
  <c r="BM129" i="1"/>
  <c r="BJ129" i="1"/>
  <c r="BD129" i="1"/>
  <c r="BA129" i="1"/>
  <c r="AX129" i="1"/>
  <c r="AU129" i="1"/>
  <c r="AR129" i="1"/>
  <c r="AO129" i="1"/>
  <c r="AL129" i="1"/>
  <c r="AI129" i="1"/>
  <c r="AF129" i="1"/>
  <c r="Z129" i="1"/>
  <c r="W129" i="1"/>
  <c r="T129" i="1"/>
  <c r="N129" i="1"/>
  <c r="K129" i="1"/>
  <c r="H129" i="1"/>
  <c r="JI128" i="1"/>
  <c r="JF128" i="1"/>
  <c r="IW128" i="1"/>
  <c r="IT128" i="1"/>
  <c r="IQ128" i="1"/>
  <c r="IN128" i="1"/>
  <c r="IK128" i="1"/>
  <c r="IH128" i="1"/>
  <c r="IE128" i="1"/>
  <c r="IB128" i="1"/>
  <c r="HY128" i="1"/>
  <c r="HS128" i="1"/>
  <c r="HP128" i="1"/>
  <c r="HM128" i="1"/>
  <c r="HJ128" i="1"/>
  <c r="HG128" i="1"/>
  <c r="HD128" i="1"/>
  <c r="HA128" i="1"/>
  <c r="GX128" i="1"/>
  <c r="GO128" i="1"/>
  <c r="GL128" i="1"/>
  <c r="GI128" i="1"/>
  <c r="GF128" i="1"/>
  <c r="GC128" i="1"/>
  <c r="FZ128" i="1"/>
  <c r="FW128" i="1"/>
  <c r="FT128" i="1"/>
  <c r="FQ128" i="1"/>
  <c r="FN128" i="1"/>
  <c r="FK128" i="1"/>
  <c r="FH128" i="1"/>
  <c r="FE128" i="1"/>
  <c r="FB128" i="1"/>
  <c r="EY128" i="1"/>
  <c r="EV128" i="1"/>
  <c r="ES128" i="1"/>
  <c r="EP128" i="1"/>
  <c r="EM128" i="1"/>
  <c r="EG128" i="1"/>
  <c r="ED128" i="1"/>
  <c r="EA128" i="1"/>
  <c r="DX128" i="1"/>
  <c r="DU128" i="1"/>
  <c r="DO128" i="1"/>
  <c r="DL128" i="1"/>
  <c r="DI128" i="1"/>
  <c r="DC128" i="1"/>
  <c r="CZ128" i="1"/>
  <c r="CW128" i="1"/>
  <c r="CT128" i="1"/>
  <c r="CQ128" i="1"/>
  <c r="CK128" i="1"/>
  <c r="CH128" i="1"/>
  <c r="CE128" i="1"/>
  <c r="CB128" i="1"/>
  <c r="BY128" i="1"/>
  <c r="BV128" i="1"/>
  <c r="BS128" i="1"/>
  <c r="BP128" i="1"/>
  <c r="BM128" i="1"/>
  <c r="BJ128" i="1"/>
  <c r="BD128" i="1"/>
  <c r="BA128" i="1"/>
  <c r="AX128" i="1"/>
  <c r="AU128" i="1"/>
  <c r="AR128" i="1"/>
  <c r="AO128" i="1"/>
  <c r="AL128" i="1"/>
  <c r="AI128" i="1"/>
  <c r="AF128" i="1"/>
  <c r="Z128" i="1"/>
  <c r="W128" i="1"/>
  <c r="T128" i="1"/>
  <c r="N128" i="1"/>
  <c r="K128" i="1"/>
  <c r="H128" i="1"/>
  <c r="JI127" i="1"/>
  <c r="JF127" i="1"/>
  <c r="IW127" i="1"/>
  <c r="IT127" i="1"/>
  <c r="IQ127" i="1"/>
  <c r="IN127" i="1"/>
  <c r="IK127" i="1"/>
  <c r="IH127" i="1"/>
  <c r="IE127" i="1"/>
  <c r="IB127" i="1"/>
  <c r="HY127" i="1"/>
  <c r="HS127" i="1"/>
  <c r="HP127" i="1"/>
  <c r="HM127" i="1"/>
  <c r="HJ127" i="1"/>
  <c r="HG127" i="1"/>
  <c r="HD127" i="1"/>
  <c r="HA127" i="1"/>
  <c r="GX127" i="1"/>
  <c r="GO127" i="1"/>
  <c r="GL127" i="1"/>
  <c r="GI127" i="1"/>
  <c r="GF127" i="1"/>
  <c r="GC127" i="1"/>
  <c r="FZ127" i="1"/>
  <c r="FW127" i="1"/>
  <c r="FT127" i="1"/>
  <c r="FQ127" i="1"/>
  <c r="FN127" i="1"/>
  <c r="FK127" i="1"/>
  <c r="FH127" i="1"/>
  <c r="FE127" i="1"/>
  <c r="FB127" i="1"/>
  <c r="EY127" i="1"/>
  <c r="EV127" i="1"/>
  <c r="ES127" i="1"/>
  <c r="EP127" i="1"/>
  <c r="EM127" i="1"/>
  <c r="EG127" i="1"/>
  <c r="ED127" i="1"/>
  <c r="EA127" i="1"/>
  <c r="DX127" i="1"/>
  <c r="DU127" i="1"/>
  <c r="DO127" i="1"/>
  <c r="DL127" i="1"/>
  <c r="DI127" i="1"/>
  <c r="DC127" i="1"/>
  <c r="CZ127" i="1"/>
  <c r="CW127" i="1"/>
  <c r="CT127" i="1"/>
  <c r="CQ127" i="1"/>
  <c r="CK127" i="1"/>
  <c r="CH127" i="1"/>
  <c r="CE127" i="1"/>
  <c r="CB127" i="1"/>
  <c r="BY127" i="1"/>
  <c r="BV127" i="1"/>
  <c r="BS127" i="1"/>
  <c r="BP127" i="1"/>
  <c r="BM127" i="1"/>
  <c r="BJ127" i="1"/>
  <c r="BD127" i="1"/>
  <c r="BA127" i="1"/>
  <c r="AX127" i="1"/>
  <c r="AU127" i="1"/>
  <c r="AR127" i="1"/>
  <c r="AO127" i="1"/>
  <c r="AL127" i="1"/>
  <c r="AI127" i="1"/>
  <c r="AF127" i="1"/>
  <c r="Z127" i="1"/>
  <c r="W127" i="1"/>
  <c r="T127" i="1"/>
  <c r="N127" i="1"/>
  <c r="K127" i="1"/>
  <c r="H127" i="1"/>
  <c r="JI126" i="1"/>
  <c r="JF126" i="1"/>
  <c r="IW126" i="1"/>
  <c r="IT126" i="1"/>
  <c r="IQ126" i="1"/>
  <c r="IN126" i="1"/>
  <c r="IK126" i="1"/>
  <c r="IH126" i="1"/>
  <c r="IE126" i="1"/>
  <c r="IB126" i="1"/>
  <c r="HY126" i="1"/>
  <c r="HS126" i="1"/>
  <c r="HP126" i="1"/>
  <c r="HM126" i="1"/>
  <c r="HJ126" i="1"/>
  <c r="HG126" i="1"/>
  <c r="HD126" i="1"/>
  <c r="HA126" i="1"/>
  <c r="GX126" i="1"/>
  <c r="GO126" i="1"/>
  <c r="GL126" i="1"/>
  <c r="GI126" i="1"/>
  <c r="GF126" i="1"/>
  <c r="GC126" i="1"/>
  <c r="FZ126" i="1"/>
  <c r="FW126" i="1"/>
  <c r="FT126" i="1"/>
  <c r="FQ126" i="1"/>
  <c r="FN126" i="1"/>
  <c r="FK126" i="1"/>
  <c r="FH126" i="1"/>
  <c r="FE126" i="1"/>
  <c r="FB126" i="1"/>
  <c r="EY126" i="1"/>
  <c r="EV126" i="1"/>
  <c r="ES126" i="1"/>
  <c r="EP126" i="1"/>
  <c r="EM126" i="1"/>
  <c r="EG126" i="1"/>
  <c r="ED126" i="1"/>
  <c r="EA126" i="1"/>
  <c r="DX126" i="1"/>
  <c r="DU126" i="1"/>
  <c r="DO126" i="1"/>
  <c r="DL126" i="1"/>
  <c r="DI126" i="1"/>
  <c r="DC126" i="1"/>
  <c r="CZ126" i="1"/>
  <c r="CW126" i="1"/>
  <c r="CT126" i="1"/>
  <c r="CQ126" i="1"/>
  <c r="CK126" i="1"/>
  <c r="CH126" i="1"/>
  <c r="CE126" i="1"/>
  <c r="CB126" i="1"/>
  <c r="BY126" i="1"/>
  <c r="BV126" i="1"/>
  <c r="BS126" i="1"/>
  <c r="BP126" i="1"/>
  <c r="BM126" i="1"/>
  <c r="BJ126" i="1"/>
  <c r="BD126" i="1"/>
  <c r="BA126" i="1"/>
  <c r="AX126" i="1"/>
  <c r="AU126" i="1"/>
  <c r="AR126" i="1"/>
  <c r="AO126" i="1"/>
  <c r="AL126" i="1"/>
  <c r="AI126" i="1"/>
  <c r="AF126" i="1"/>
  <c r="Z126" i="1"/>
  <c r="W126" i="1"/>
  <c r="T126" i="1"/>
  <c r="N126" i="1"/>
  <c r="K126" i="1"/>
  <c r="H126" i="1"/>
  <c r="E134" i="1"/>
  <c r="E133" i="1"/>
  <c r="E132" i="1"/>
  <c r="E131" i="1"/>
  <c r="E130" i="1"/>
  <c r="E129" i="1"/>
  <c r="E128" i="1"/>
  <c r="E127" i="1"/>
  <c r="E126" i="1"/>
  <c r="CD135" i="1" l="1"/>
  <c r="CC135" i="1"/>
  <c r="CE12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I135" i="1" l="1"/>
  <c r="BH135" i="1"/>
  <c r="BJ124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AQ135" i="1"/>
  <c r="AP135" i="1"/>
  <c r="AR124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FE123" i="1" l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JH135" i="1" l="1"/>
  <c r="JG135" i="1"/>
  <c r="JI125" i="1"/>
  <c r="JI124" i="1"/>
  <c r="JI123" i="1"/>
  <c r="JE135" i="1"/>
  <c r="JD135" i="1"/>
  <c r="IV135" i="1"/>
  <c r="IU135" i="1"/>
  <c r="IS135" i="1"/>
  <c r="IR135" i="1"/>
  <c r="IP135" i="1"/>
  <c r="IO135" i="1"/>
  <c r="IM135" i="1"/>
  <c r="IL135" i="1"/>
  <c r="IJ135" i="1"/>
  <c r="II135" i="1"/>
  <c r="IG135" i="1"/>
  <c r="IF135" i="1"/>
  <c r="ID135" i="1"/>
  <c r="IC135" i="1"/>
  <c r="JF125" i="1"/>
  <c r="IW125" i="1"/>
  <c r="IT125" i="1"/>
  <c r="IQ125" i="1"/>
  <c r="JF124" i="1"/>
  <c r="IW124" i="1"/>
  <c r="IT124" i="1"/>
  <c r="IQ124" i="1"/>
  <c r="JF123" i="1"/>
  <c r="IW123" i="1"/>
  <c r="IT123" i="1"/>
  <c r="IQ123" i="1"/>
  <c r="IE123" i="1"/>
  <c r="IA135" i="1"/>
  <c r="HZ135" i="1"/>
  <c r="HX135" i="1"/>
  <c r="HW135" i="1"/>
  <c r="HR135" i="1"/>
  <c r="HQ135" i="1"/>
  <c r="HO135" i="1"/>
  <c r="HN135" i="1"/>
  <c r="HL135" i="1"/>
  <c r="HK135" i="1"/>
  <c r="HI135" i="1"/>
  <c r="HH135" i="1"/>
  <c r="HF135" i="1"/>
  <c r="HE135" i="1"/>
  <c r="HC135" i="1"/>
  <c r="HB135" i="1"/>
  <c r="HD125" i="1"/>
  <c r="HD124" i="1"/>
  <c r="GZ135" i="1"/>
  <c r="GY135" i="1"/>
  <c r="GW135" i="1"/>
  <c r="GV135" i="1"/>
  <c r="GN135" i="1"/>
  <c r="GM135" i="1"/>
  <c r="GK135" i="1"/>
  <c r="GJ135" i="1"/>
  <c r="GH135" i="1"/>
  <c r="GG135" i="1"/>
  <c r="GE135" i="1"/>
  <c r="GD135" i="1"/>
  <c r="GB135" i="1"/>
  <c r="GA135" i="1"/>
  <c r="FY135" i="1"/>
  <c r="FX135" i="1"/>
  <c r="GX125" i="1"/>
  <c r="FZ125" i="1"/>
  <c r="GX123" i="1"/>
  <c r="GC123" i="1"/>
  <c r="FV135" i="1"/>
  <c r="FU135" i="1"/>
  <c r="FS135" i="1"/>
  <c r="FR135" i="1"/>
  <c r="FP135" i="1"/>
  <c r="FO135" i="1"/>
  <c r="FM135" i="1"/>
  <c r="FL135" i="1"/>
  <c r="FJ135" i="1"/>
  <c r="FI135" i="1"/>
  <c r="FG135" i="1"/>
  <c r="FF135" i="1"/>
  <c r="FA135" i="1"/>
  <c r="EZ135" i="1"/>
  <c r="EX135" i="1"/>
  <c r="EW135" i="1"/>
  <c r="FT125" i="1"/>
  <c r="FN125" i="1"/>
  <c r="FK125" i="1"/>
  <c r="FH125" i="1"/>
  <c r="FH124" i="1"/>
  <c r="FK123" i="1"/>
  <c r="FH123" i="1"/>
  <c r="EY123" i="1"/>
  <c r="EU135" i="1"/>
  <c r="ET135" i="1"/>
  <c r="ER135" i="1"/>
  <c r="EQ135" i="1"/>
  <c r="EO135" i="1"/>
  <c r="EN135" i="1"/>
  <c r="EL135" i="1"/>
  <c r="EK135" i="1"/>
  <c r="EF135" i="1"/>
  <c r="EE135" i="1"/>
  <c r="EC135" i="1"/>
  <c r="EB135" i="1"/>
  <c r="DZ135" i="1"/>
  <c r="DY135" i="1"/>
  <c r="DW135" i="1"/>
  <c r="DV135" i="1"/>
  <c r="EP125" i="1"/>
  <c r="EG125" i="1"/>
  <c r="EP124" i="1"/>
  <c r="EA124" i="1"/>
  <c r="EP123" i="1"/>
  <c r="EM123" i="1"/>
  <c r="EG123" i="1"/>
  <c r="DT135" i="1"/>
  <c r="DS135" i="1"/>
  <c r="DN135" i="1"/>
  <c r="DM135" i="1"/>
  <c r="DK135" i="1"/>
  <c r="DJ135" i="1"/>
  <c r="DH135" i="1"/>
  <c r="DG135" i="1"/>
  <c r="DB135" i="1"/>
  <c r="DA135" i="1"/>
  <c r="CY135" i="1"/>
  <c r="CX135" i="1"/>
  <c r="CV135" i="1"/>
  <c r="CU135" i="1"/>
  <c r="CS135" i="1"/>
  <c r="CR135" i="1"/>
  <c r="DO124" i="1"/>
  <c r="CP135" i="1"/>
  <c r="CO135" i="1"/>
  <c r="CJ135" i="1"/>
  <c r="CI135" i="1"/>
  <c r="CG135" i="1"/>
  <c r="CF135" i="1"/>
  <c r="CA135" i="1"/>
  <c r="BZ135" i="1"/>
  <c r="BX135" i="1"/>
  <c r="BW135" i="1"/>
  <c r="BU135" i="1"/>
  <c r="BT135" i="1"/>
  <c r="BR135" i="1"/>
  <c r="BQ135" i="1"/>
  <c r="BO135" i="1"/>
  <c r="BN135" i="1"/>
  <c r="BP125" i="1"/>
  <c r="BV123" i="1"/>
  <c r="BP123" i="1"/>
  <c r="BL135" i="1"/>
  <c r="BK135" i="1"/>
  <c r="BC135" i="1"/>
  <c r="BB135" i="1"/>
  <c r="AZ135" i="1"/>
  <c r="AY135" i="1"/>
  <c r="AW135" i="1"/>
  <c r="AV135" i="1"/>
  <c r="AT135" i="1"/>
  <c r="AS135" i="1"/>
  <c r="AN135" i="1"/>
  <c r="AM135" i="1"/>
  <c r="AK135" i="1"/>
  <c r="AJ135" i="1"/>
  <c r="AH135" i="1"/>
  <c r="AG135" i="1"/>
  <c r="BA125" i="1"/>
  <c r="AX125" i="1"/>
  <c r="AU125" i="1"/>
  <c r="BA124" i="1"/>
  <c r="AX124" i="1"/>
  <c r="AU124" i="1"/>
  <c r="BA123" i="1"/>
  <c r="AX123" i="1"/>
  <c r="AU123" i="1"/>
  <c r="AE135" i="1"/>
  <c r="AD135" i="1"/>
  <c r="Y135" i="1"/>
  <c r="X135" i="1"/>
  <c r="V135" i="1"/>
  <c r="U135" i="1"/>
  <c r="S135" i="1"/>
  <c r="R135" i="1"/>
  <c r="M135" i="1"/>
  <c r="L135" i="1"/>
  <c r="J135" i="1"/>
  <c r="I135" i="1"/>
  <c r="G135" i="1"/>
  <c r="F135" i="1"/>
  <c r="D135" i="1"/>
  <c r="C135" i="1"/>
  <c r="T125" i="1"/>
  <c r="N125" i="1"/>
  <c r="E125" i="1"/>
  <c r="N124" i="1"/>
  <c r="E124" i="1"/>
  <c r="T123" i="1"/>
  <c r="E123" i="1"/>
  <c r="JK135" i="1" l="1"/>
  <c r="JJ135" i="1"/>
  <c r="AX121" i="1"/>
  <c r="JK121" i="1" l="1"/>
  <c r="JJ121" i="1"/>
  <c r="JK119" i="1"/>
  <c r="JJ119" i="1"/>
  <c r="JK118" i="1"/>
  <c r="JJ118" i="1"/>
  <c r="JK117" i="1"/>
  <c r="JJ117" i="1"/>
  <c r="JK116" i="1"/>
  <c r="JJ116" i="1"/>
  <c r="JK115" i="1"/>
  <c r="JJ115" i="1"/>
  <c r="JK114" i="1"/>
  <c r="JJ114" i="1"/>
  <c r="JK113" i="1"/>
  <c r="JJ113" i="1"/>
  <c r="JK112" i="1"/>
  <c r="JJ112" i="1"/>
  <c r="JK111" i="1"/>
  <c r="JJ111" i="1"/>
  <c r="JK110" i="1"/>
  <c r="JJ110" i="1"/>
  <c r="JK120" i="1"/>
  <c r="JJ120" i="1"/>
  <c r="CJ122" i="1"/>
  <c r="CI122" i="1"/>
  <c r="CK120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AX117" i="1" l="1"/>
  <c r="BP114" i="1" l="1"/>
  <c r="T112" i="1" l="1"/>
  <c r="JH122" i="1" l="1"/>
  <c r="JG122" i="1"/>
  <c r="JE122" i="1"/>
  <c r="JD122" i="1"/>
  <c r="IV122" i="1"/>
  <c r="IU122" i="1"/>
  <c r="IS122" i="1"/>
  <c r="IR122" i="1"/>
  <c r="IP122" i="1"/>
  <c r="IO122" i="1"/>
  <c r="IM122" i="1"/>
  <c r="IL122" i="1"/>
  <c r="IJ122" i="1"/>
  <c r="II122" i="1"/>
  <c r="IG122" i="1"/>
  <c r="IF122" i="1"/>
  <c r="ID122" i="1"/>
  <c r="IC122" i="1"/>
  <c r="IA122" i="1"/>
  <c r="HZ122" i="1"/>
  <c r="HX122" i="1"/>
  <c r="HW122" i="1"/>
  <c r="HR122" i="1"/>
  <c r="HQ122" i="1"/>
  <c r="HO122" i="1"/>
  <c r="HN122" i="1"/>
  <c r="BO122" i="1"/>
  <c r="BN122" i="1"/>
  <c r="HL122" i="1"/>
  <c r="HK122" i="1"/>
  <c r="HI122" i="1"/>
  <c r="HH122" i="1"/>
  <c r="HF122" i="1"/>
  <c r="HE122" i="1"/>
  <c r="HC122" i="1"/>
  <c r="HB122" i="1"/>
  <c r="GZ122" i="1"/>
  <c r="GY122" i="1"/>
  <c r="GW122" i="1"/>
  <c r="GV122" i="1"/>
  <c r="GN122" i="1"/>
  <c r="GM122" i="1"/>
  <c r="GK122" i="1"/>
  <c r="GJ122" i="1"/>
  <c r="GH122" i="1"/>
  <c r="GG122" i="1"/>
  <c r="GE122" i="1"/>
  <c r="GD122" i="1"/>
  <c r="GB122" i="1"/>
  <c r="GA122" i="1"/>
  <c r="FY122" i="1"/>
  <c r="FX122" i="1"/>
  <c r="FV122" i="1"/>
  <c r="FU122" i="1"/>
  <c r="FS122" i="1"/>
  <c r="FR122" i="1"/>
  <c r="FP122" i="1"/>
  <c r="FO122" i="1"/>
  <c r="FM122" i="1"/>
  <c r="FL122" i="1"/>
  <c r="FJ122" i="1"/>
  <c r="FI122" i="1"/>
  <c r="FG122" i="1"/>
  <c r="FF122" i="1"/>
  <c r="FA122" i="1"/>
  <c r="EZ122" i="1"/>
  <c r="EX122" i="1"/>
  <c r="EW122" i="1"/>
  <c r="EU122" i="1"/>
  <c r="ET122" i="1"/>
  <c r="ER122" i="1"/>
  <c r="EQ122" i="1"/>
  <c r="EO122" i="1"/>
  <c r="EN122" i="1"/>
  <c r="EL122" i="1"/>
  <c r="EK122" i="1"/>
  <c r="EF122" i="1"/>
  <c r="EE122" i="1"/>
  <c r="EC122" i="1"/>
  <c r="EB122" i="1"/>
  <c r="DZ122" i="1"/>
  <c r="DY122" i="1"/>
  <c r="DW122" i="1"/>
  <c r="DV122" i="1"/>
  <c r="DT122" i="1"/>
  <c r="DS122" i="1"/>
  <c r="DN122" i="1"/>
  <c r="DM122" i="1"/>
  <c r="DK122" i="1"/>
  <c r="DJ122" i="1"/>
  <c r="DH122" i="1"/>
  <c r="DG122" i="1"/>
  <c r="DB122" i="1"/>
  <c r="DA122" i="1"/>
  <c r="CY122" i="1"/>
  <c r="CX122" i="1"/>
  <c r="CV122" i="1"/>
  <c r="CU122" i="1"/>
  <c r="CS122" i="1"/>
  <c r="CR122" i="1"/>
  <c r="CP122" i="1"/>
  <c r="CO122" i="1"/>
  <c r="CG122" i="1"/>
  <c r="CF122" i="1"/>
  <c r="CA122" i="1"/>
  <c r="BZ122" i="1"/>
  <c r="BX122" i="1"/>
  <c r="BW122" i="1"/>
  <c r="BU122" i="1"/>
  <c r="BT122" i="1"/>
  <c r="BR122" i="1"/>
  <c r="BQ122" i="1"/>
  <c r="BL122" i="1"/>
  <c r="BK122" i="1"/>
  <c r="BC122" i="1"/>
  <c r="BB122" i="1"/>
  <c r="AZ122" i="1"/>
  <c r="AY122" i="1"/>
  <c r="AW122" i="1"/>
  <c r="AV122" i="1"/>
  <c r="AT122" i="1"/>
  <c r="AS122" i="1"/>
  <c r="AN122" i="1"/>
  <c r="AM122" i="1"/>
  <c r="AK122" i="1"/>
  <c r="AJ122" i="1"/>
  <c r="AH122" i="1"/>
  <c r="AG122" i="1"/>
  <c r="AE122" i="1"/>
  <c r="AD122" i="1"/>
  <c r="Y122" i="1"/>
  <c r="X122" i="1"/>
  <c r="V122" i="1"/>
  <c r="U122" i="1"/>
  <c r="S122" i="1"/>
  <c r="R122" i="1"/>
  <c r="M122" i="1"/>
  <c r="L122" i="1"/>
  <c r="J122" i="1"/>
  <c r="I122" i="1"/>
  <c r="G122" i="1"/>
  <c r="F122" i="1"/>
  <c r="D122" i="1"/>
  <c r="C122" i="1"/>
  <c r="JI121" i="1"/>
  <c r="JF121" i="1"/>
  <c r="IT121" i="1"/>
  <c r="IQ121" i="1"/>
  <c r="BP121" i="1"/>
  <c r="GC121" i="1"/>
  <c r="FK121" i="1"/>
  <c r="FH121" i="1"/>
  <c r="FB121" i="1"/>
  <c r="EP121" i="1"/>
  <c r="EM121" i="1"/>
  <c r="EG121" i="1"/>
  <c r="BA121" i="1"/>
  <c r="AU121" i="1"/>
  <c r="AI121" i="1"/>
  <c r="T121" i="1"/>
  <c r="N121" i="1"/>
  <c r="E121" i="1"/>
  <c r="JI120" i="1"/>
  <c r="JF120" i="1"/>
  <c r="IT120" i="1"/>
  <c r="IQ120" i="1"/>
  <c r="BP120" i="1"/>
  <c r="FZ120" i="1"/>
  <c r="FK120" i="1"/>
  <c r="FH120" i="1"/>
  <c r="EP120" i="1"/>
  <c r="EG120" i="1"/>
  <c r="BA120" i="1"/>
  <c r="AX120" i="1"/>
  <c r="T120" i="1"/>
  <c r="E120" i="1"/>
  <c r="JI119" i="1"/>
  <c r="JF119" i="1"/>
  <c r="IT119" i="1"/>
  <c r="IQ119" i="1"/>
  <c r="IE119" i="1"/>
  <c r="BP119" i="1"/>
  <c r="FK119" i="1"/>
  <c r="FH119" i="1"/>
  <c r="FB119" i="1"/>
  <c r="EP119" i="1"/>
  <c r="EG119" i="1"/>
  <c r="BA119" i="1"/>
  <c r="T119" i="1"/>
  <c r="N119" i="1"/>
  <c r="E119" i="1"/>
  <c r="JI118" i="1"/>
  <c r="JF118" i="1"/>
  <c r="IE118" i="1"/>
  <c r="BP118" i="1"/>
  <c r="FK118" i="1"/>
  <c r="FH118" i="1"/>
  <c r="EP118" i="1"/>
  <c r="EG118" i="1"/>
  <c r="EA118" i="1"/>
  <c r="DX118" i="1"/>
  <c r="T118" i="1"/>
  <c r="E118" i="1"/>
  <c r="JI117" i="1"/>
  <c r="JF117" i="1"/>
  <c r="IW117" i="1"/>
  <c r="IT117" i="1"/>
  <c r="IQ117" i="1"/>
  <c r="IH117" i="1"/>
  <c r="IB117" i="1"/>
  <c r="BP117" i="1"/>
  <c r="HG117" i="1"/>
  <c r="GX117" i="1"/>
  <c r="GC117" i="1"/>
  <c r="FK117" i="1"/>
  <c r="FH117" i="1"/>
  <c r="EP117" i="1"/>
  <c r="EG117" i="1"/>
  <c r="BA117" i="1"/>
  <c r="AU117" i="1"/>
  <c r="T117" i="1"/>
  <c r="N117" i="1"/>
  <c r="E117" i="1"/>
  <c r="JI116" i="1"/>
  <c r="JF116" i="1"/>
  <c r="IW116" i="1"/>
  <c r="IQ116" i="1"/>
  <c r="BP116" i="1"/>
  <c r="FK116" i="1"/>
  <c r="FH116" i="1"/>
  <c r="FB116" i="1"/>
  <c r="EP116" i="1"/>
  <c r="EG116" i="1"/>
  <c r="BA116" i="1"/>
  <c r="T116" i="1"/>
  <c r="E116" i="1"/>
  <c r="JI115" i="1"/>
  <c r="JF115" i="1"/>
  <c r="IT115" i="1"/>
  <c r="IQ115" i="1"/>
  <c r="BP115" i="1"/>
  <c r="GX115" i="1"/>
  <c r="FK115" i="1"/>
  <c r="FH115" i="1"/>
  <c r="EP115" i="1"/>
  <c r="EG115" i="1"/>
  <c r="BV115" i="1"/>
  <c r="AI115" i="1"/>
  <c r="AF115" i="1"/>
  <c r="T115" i="1"/>
  <c r="E115" i="1"/>
  <c r="JI114" i="1"/>
  <c r="JF114" i="1"/>
  <c r="IN114" i="1"/>
  <c r="FK114" i="1"/>
  <c r="FH114" i="1"/>
  <c r="EP114" i="1"/>
  <c r="EG114" i="1"/>
  <c r="CH114" i="1"/>
  <c r="BA114" i="1"/>
  <c r="AI114" i="1"/>
  <c r="T114" i="1"/>
  <c r="E114" i="1"/>
  <c r="JI113" i="1"/>
  <c r="JF113" i="1"/>
  <c r="IQ113" i="1"/>
  <c r="BP113" i="1"/>
  <c r="GC113" i="1"/>
  <c r="FN113" i="1"/>
  <c r="FK113" i="1"/>
  <c r="FH113" i="1"/>
  <c r="EP113" i="1"/>
  <c r="EG113" i="1"/>
  <c r="BV113" i="1"/>
  <c r="BA113" i="1"/>
  <c r="T113" i="1"/>
  <c r="E113" i="1"/>
  <c r="JI112" i="1"/>
  <c r="JF112" i="1"/>
  <c r="IQ112" i="1"/>
  <c r="BP112" i="1"/>
  <c r="GC112" i="1"/>
  <c r="FK112" i="1"/>
  <c r="FH112" i="1"/>
  <c r="EP112" i="1"/>
  <c r="EG112" i="1"/>
  <c r="BA112" i="1"/>
  <c r="AI112" i="1"/>
  <c r="N112" i="1"/>
  <c r="E112" i="1"/>
  <c r="JI111" i="1"/>
  <c r="JF111" i="1"/>
  <c r="IT111" i="1"/>
  <c r="IQ111" i="1"/>
  <c r="BP111" i="1"/>
  <c r="GX111" i="1"/>
  <c r="GC111" i="1"/>
  <c r="FK111" i="1"/>
  <c r="FH111" i="1"/>
  <c r="EP111" i="1"/>
  <c r="EG111" i="1"/>
  <c r="BA111" i="1"/>
  <c r="T111" i="1"/>
  <c r="N111" i="1"/>
  <c r="E111" i="1"/>
  <c r="JI110" i="1"/>
  <c r="JF110" i="1"/>
  <c r="IW110" i="1"/>
  <c r="IQ110" i="1"/>
  <c r="IN110" i="1"/>
  <c r="BP110" i="1"/>
  <c r="FK110" i="1"/>
  <c r="FH110" i="1"/>
  <c r="EP110" i="1"/>
  <c r="EG110" i="1"/>
  <c r="BA110" i="1"/>
  <c r="T110" i="1"/>
  <c r="E110" i="1"/>
  <c r="JJ122" i="1" l="1"/>
  <c r="JK122" i="1"/>
  <c r="JK108" i="1"/>
  <c r="JJ108" i="1"/>
  <c r="JK107" i="1"/>
  <c r="JJ107" i="1"/>
  <c r="JK106" i="1"/>
  <c r="JJ106" i="1"/>
  <c r="JK105" i="1"/>
  <c r="JJ105" i="1"/>
  <c r="JK103" i="1"/>
  <c r="JJ103" i="1"/>
  <c r="JK102" i="1"/>
  <c r="JJ102" i="1"/>
  <c r="JK101" i="1"/>
  <c r="JJ101" i="1"/>
  <c r="JK100" i="1"/>
  <c r="JJ100" i="1"/>
  <c r="JK99" i="1"/>
  <c r="JJ99" i="1"/>
  <c r="JK98" i="1"/>
  <c r="JJ98" i="1"/>
  <c r="JK97" i="1"/>
  <c r="JJ97" i="1"/>
  <c r="JK104" i="1"/>
  <c r="JJ104" i="1"/>
  <c r="GE109" i="1"/>
  <c r="GD109" i="1"/>
  <c r="GF104" i="1"/>
  <c r="GE96" i="1"/>
  <c r="GD96" i="1"/>
  <c r="GE83" i="1"/>
  <c r="GD83" i="1"/>
  <c r="GE70" i="1"/>
  <c r="GD70" i="1"/>
  <c r="GE57" i="1"/>
  <c r="GD57" i="1"/>
  <c r="GE44" i="1"/>
  <c r="GD44" i="1"/>
  <c r="GE31" i="1"/>
  <c r="GD31" i="1"/>
  <c r="GE18" i="1"/>
  <c r="GD18" i="1"/>
  <c r="JJ95" i="1" l="1"/>
  <c r="JJ94" i="1"/>
  <c r="JJ93" i="1"/>
  <c r="JJ92" i="1"/>
  <c r="JJ91" i="1"/>
  <c r="JJ90" i="1"/>
  <c r="JJ89" i="1"/>
  <c r="JJ88" i="1"/>
  <c r="JJ87" i="1"/>
  <c r="JJ86" i="1"/>
  <c r="JJ85" i="1"/>
  <c r="JJ84" i="1"/>
  <c r="JJ82" i="1"/>
  <c r="JJ81" i="1"/>
  <c r="JJ80" i="1"/>
  <c r="JJ79" i="1"/>
  <c r="JJ78" i="1"/>
  <c r="JJ77" i="1"/>
  <c r="JJ76" i="1"/>
  <c r="JJ75" i="1"/>
  <c r="JJ74" i="1"/>
  <c r="JJ73" i="1"/>
  <c r="JJ72" i="1"/>
  <c r="JJ71" i="1"/>
  <c r="JJ69" i="1"/>
  <c r="JJ68" i="1"/>
  <c r="JJ67" i="1"/>
  <c r="JJ66" i="1"/>
  <c r="JJ65" i="1"/>
  <c r="JJ64" i="1"/>
  <c r="JJ63" i="1"/>
  <c r="JJ62" i="1"/>
  <c r="JJ61" i="1"/>
  <c r="JJ60" i="1"/>
  <c r="JJ59" i="1"/>
  <c r="JJ58" i="1"/>
  <c r="JJ56" i="1"/>
  <c r="JJ55" i="1"/>
  <c r="JJ54" i="1"/>
  <c r="JJ53" i="1"/>
  <c r="JJ52" i="1"/>
  <c r="JJ51" i="1"/>
  <c r="JJ50" i="1"/>
  <c r="JJ49" i="1"/>
  <c r="JJ48" i="1"/>
  <c r="JJ47" i="1"/>
  <c r="JJ46" i="1"/>
  <c r="JJ45" i="1"/>
  <c r="JJ43" i="1"/>
  <c r="JJ42" i="1"/>
  <c r="JJ41" i="1"/>
  <c r="JJ40" i="1"/>
  <c r="JJ39" i="1"/>
  <c r="JJ38" i="1"/>
  <c r="JJ37" i="1"/>
  <c r="JJ36" i="1"/>
  <c r="JJ35" i="1"/>
  <c r="JJ34" i="1"/>
  <c r="JJ33" i="1"/>
  <c r="JJ32" i="1"/>
  <c r="JJ30" i="1"/>
  <c r="JJ29" i="1"/>
  <c r="JJ28" i="1"/>
  <c r="JJ27" i="1"/>
  <c r="JJ26" i="1"/>
  <c r="JJ25" i="1"/>
  <c r="JJ24" i="1"/>
  <c r="JJ23" i="1"/>
  <c r="JJ22" i="1"/>
  <c r="JJ21" i="1"/>
  <c r="JJ20" i="1"/>
  <c r="JJ19" i="1"/>
  <c r="JJ17" i="1"/>
  <c r="JJ16" i="1"/>
  <c r="JJ15" i="1"/>
  <c r="JJ14" i="1"/>
  <c r="JJ13" i="1"/>
  <c r="JJ12" i="1"/>
  <c r="JJ11" i="1"/>
  <c r="JJ10" i="1"/>
  <c r="JJ9" i="1"/>
  <c r="JJ8" i="1"/>
  <c r="JJ7" i="1"/>
  <c r="JJ6" i="1"/>
  <c r="JK95" i="1"/>
  <c r="JK94" i="1"/>
  <c r="JK93" i="1"/>
  <c r="JK92" i="1"/>
  <c r="JK91" i="1"/>
  <c r="JK90" i="1"/>
  <c r="JK89" i="1"/>
  <c r="JK88" i="1"/>
  <c r="JK87" i="1"/>
  <c r="JK86" i="1"/>
  <c r="JK85" i="1"/>
  <c r="JK84" i="1"/>
  <c r="JK82" i="1"/>
  <c r="JK81" i="1"/>
  <c r="JK80" i="1"/>
  <c r="JK79" i="1"/>
  <c r="JK78" i="1"/>
  <c r="JK77" i="1"/>
  <c r="JK76" i="1"/>
  <c r="JK75" i="1"/>
  <c r="JK74" i="1"/>
  <c r="JK73" i="1"/>
  <c r="JK72" i="1"/>
  <c r="JK71" i="1"/>
  <c r="JK69" i="1"/>
  <c r="JK68" i="1"/>
  <c r="JK67" i="1"/>
  <c r="JK66" i="1"/>
  <c r="JK65" i="1"/>
  <c r="JK64" i="1"/>
  <c r="JK63" i="1"/>
  <c r="JK62" i="1"/>
  <c r="JK61" i="1"/>
  <c r="JK60" i="1"/>
  <c r="JK59" i="1"/>
  <c r="JK58" i="1"/>
  <c r="JK56" i="1"/>
  <c r="JK55" i="1"/>
  <c r="JK54" i="1"/>
  <c r="JK53" i="1"/>
  <c r="JK52" i="1"/>
  <c r="JK51" i="1"/>
  <c r="JK50" i="1"/>
  <c r="JK49" i="1"/>
  <c r="JK48" i="1"/>
  <c r="JK47" i="1"/>
  <c r="JK46" i="1"/>
  <c r="JK45" i="1"/>
  <c r="JK43" i="1"/>
  <c r="JK42" i="1"/>
  <c r="JK41" i="1"/>
  <c r="JK40" i="1"/>
  <c r="JK39" i="1"/>
  <c r="JK38" i="1"/>
  <c r="JK37" i="1"/>
  <c r="JK36" i="1"/>
  <c r="JK35" i="1"/>
  <c r="JK34" i="1"/>
  <c r="JK33" i="1"/>
  <c r="JK32" i="1"/>
  <c r="JK30" i="1"/>
  <c r="JK29" i="1"/>
  <c r="JK28" i="1"/>
  <c r="JK27" i="1"/>
  <c r="JK26" i="1"/>
  <c r="JK25" i="1"/>
  <c r="JK24" i="1"/>
  <c r="JK23" i="1"/>
  <c r="JK22" i="1"/>
  <c r="JK21" i="1"/>
  <c r="JK20" i="1"/>
  <c r="JK19" i="1"/>
  <c r="JK17" i="1"/>
  <c r="JK16" i="1"/>
  <c r="JK15" i="1"/>
  <c r="JK14" i="1"/>
  <c r="JK13" i="1"/>
  <c r="JK12" i="1"/>
  <c r="JK11" i="1"/>
  <c r="JK10" i="1"/>
  <c r="JK9" i="1"/>
  <c r="JK8" i="1"/>
  <c r="JK7" i="1"/>
  <c r="JK6" i="1"/>
  <c r="FH101" i="1" l="1"/>
  <c r="EG97" i="1" l="1"/>
  <c r="JI108" i="1" l="1"/>
  <c r="JI107" i="1"/>
  <c r="JI106" i="1"/>
  <c r="JI105" i="1"/>
  <c r="JI104" i="1"/>
  <c r="JI103" i="1"/>
  <c r="JI101" i="1"/>
  <c r="JI100" i="1"/>
  <c r="JI99" i="1"/>
  <c r="JI98" i="1"/>
  <c r="JI97" i="1"/>
  <c r="JF108" i="1"/>
  <c r="JF106" i="1"/>
  <c r="JF105" i="1"/>
  <c r="JF103" i="1"/>
  <c r="JF102" i="1"/>
  <c r="JF101" i="1"/>
  <c r="JF100" i="1"/>
  <c r="JF99" i="1"/>
  <c r="JF98" i="1"/>
  <c r="IW108" i="1"/>
  <c r="IW107" i="1"/>
  <c r="IW106" i="1"/>
  <c r="IW105" i="1"/>
  <c r="IW104" i="1"/>
  <c r="IW103" i="1"/>
  <c r="IW102" i="1"/>
  <c r="IW101" i="1"/>
  <c r="IW100" i="1"/>
  <c r="IW99" i="1"/>
  <c r="IT107" i="1"/>
  <c r="IQ108" i="1"/>
  <c r="IQ107" i="1"/>
  <c r="IQ106" i="1"/>
  <c r="IQ105" i="1"/>
  <c r="IQ104" i="1"/>
  <c r="IQ103" i="1"/>
  <c r="IQ101" i="1"/>
  <c r="IQ100" i="1"/>
  <c r="IQ98" i="1"/>
  <c r="IQ97" i="1"/>
  <c r="IN103" i="1"/>
  <c r="IN101" i="1"/>
  <c r="IN99" i="1"/>
  <c r="IB105" i="1"/>
  <c r="HY104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HG97" i="1"/>
  <c r="HD101" i="1"/>
  <c r="HD100" i="1"/>
  <c r="GI108" i="1"/>
  <c r="GC106" i="1"/>
  <c r="GC104" i="1"/>
  <c r="GC99" i="1"/>
  <c r="FW102" i="1"/>
  <c r="FW99" i="1"/>
  <c r="FW98" i="1"/>
  <c r="FW97" i="1"/>
  <c r="FT108" i="1"/>
  <c r="FT107" i="1"/>
  <c r="FT106" i="1"/>
  <c r="FT100" i="1"/>
  <c r="FK108" i="1"/>
  <c r="FK107" i="1"/>
  <c r="FK106" i="1"/>
  <c r="FK105" i="1"/>
  <c r="FK104" i="1"/>
  <c r="FK103" i="1"/>
  <c r="FK102" i="1"/>
  <c r="FK101" i="1"/>
  <c r="FK100" i="1"/>
  <c r="FK99" i="1"/>
  <c r="FK98" i="1"/>
  <c r="FK97" i="1"/>
  <c r="FH108" i="1"/>
  <c r="FH107" i="1"/>
  <c r="FH106" i="1"/>
  <c r="FH105" i="1"/>
  <c r="FH104" i="1"/>
  <c r="FH103" i="1"/>
  <c r="FH102" i="1"/>
  <c r="FH100" i="1"/>
  <c r="FH99" i="1"/>
  <c r="FH98" i="1"/>
  <c r="FH97" i="1"/>
  <c r="FB106" i="1"/>
  <c r="FB98" i="1"/>
  <c r="EP108" i="1"/>
  <c r="EP106" i="1"/>
  <c r="EP105" i="1"/>
  <c r="EP104" i="1"/>
  <c r="EP103" i="1"/>
  <c r="EP102" i="1"/>
  <c r="EP101" i="1"/>
  <c r="EP100" i="1"/>
  <c r="EP99" i="1"/>
  <c r="EP98" i="1"/>
  <c r="EP97" i="1"/>
  <c r="EG108" i="1"/>
  <c r="EG107" i="1"/>
  <c r="EG106" i="1"/>
  <c r="EG105" i="1"/>
  <c r="EG104" i="1"/>
  <c r="EG103" i="1"/>
  <c r="EG102" i="1"/>
  <c r="EG101" i="1"/>
  <c r="EG100" i="1"/>
  <c r="EG99" i="1"/>
  <c r="EG98" i="1"/>
  <c r="EA97" i="1"/>
  <c r="DL100" i="1"/>
  <c r="CT108" i="1"/>
  <c r="CH99" i="1"/>
  <c r="BY102" i="1"/>
  <c r="BV101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AX105" i="1"/>
  <c r="AX100" i="1"/>
  <c r="AX99" i="1"/>
  <c r="AU99" i="1"/>
  <c r="AI108" i="1"/>
  <c r="AI106" i="1"/>
  <c r="AI104" i="1"/>
  <c r="AF9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N103" i="1"/>
  <c r="N102" i="1"/>
  <c r="N101" i="1"/>
  <c r="N99" i="1"/>
  <c r="N98" i="1"/>
  <c r="N97" i="1"/>
  <c r="JH109" i="1"/>
  <c r="JG109" i="1"/>
  <c r="JE109" i="1"/>
  <c r="JD109" i="1"/>
  <c r="IV109" i="1"/>
  <c r="IU109" i="1"/>
  <c r="IS109" i="1"/>
  <c r="IR109" i="1"/>
  <c r="IP109" i="1"/>
  <c r="IO109" i="1"/>
  <c r="IM109" i="1"/>
  <c r="IL109" i="1"/>
  <c r="IJ109" i="1"/>
  <c r="II109" i="1"/>
  <c r="IG109" i="1"/>
  <c r="IF109" i="1"/>
  <c r="ID109" i="1"/>
  <c r="IC109" i="1"/>
  <c r="IA109" i="1"/>
  <c r="HZ109" i="1"/>
  <c r="HX109" i="1"/>
  <c r="HW109" i="1"/>
  <c r="HR109" i="1"/>
  <c r="HQ109" i="1"/>
  <c r="HO109" i="1"/>
  <c r="HN109" i="1"/>
  <c r="BO109" i="1"/>
  <c r="BN109" i="1"/>
  <c r="HL109" i="1"/>
  <c r="HK109" i="1"/>
  <c r="HI109" i="1"/>
  <c r="HH109" i="1"/>
  <c r="HF109" i="1"/>
  <c r="HE109" i="1"/>
  <c r="HC109" i="1"/>
  <c r="HB109" i="1"/>
  <c r="GZ109" i="1"/>
  <c r="GY109" i="1"/>
  <c r="GW109" i="1"/>
  <c r="GV109" i="1"/>
  <c r="GN109" i="1"/>
  <c r="GM109" i="1"/>
  <c r="GK109" i="1"/>
  <c r="GJ109" i="1"/>
  <c r="GH109" i="1"/>
  <c r="GG109" i="1"/>
  <c r="GB109" i="1"/>
  <c r="GA109" i="1"/>
  <c r="FY109" i="1"/>
  <c r="FX109" i="1"/>
  <c r="FV109" i="1"/>
  <c r="FU109" i="1"/>
  <c r="FS109" i="1"/>
  <c r="FR109" i="1"/>
  <c r="FP109" i="1"/>
  <c r="FO109" i="1"/>
  <c r="FM109" i="1"/>
  <c r="FL109" i="1"/>
  <c r="FJ109" i="1"/>
  <c r="FI109" i="1"/>
  <c r="FG109" i="1"/>
  <c r="FF109" i="1"/>
  <c r="FA109" i="1"/>
  <c r="EZ109" i="1"/>
  <c r="EX109" i="1"/>
  <c r="EW109" i="1"/>
  <c r="EU109" i="1"/>
  <c r="ET109" i="1"/>
  <c r="ER109" i="1"/>
  <c r="EQ109" i="1"/>
  <c r="EO109" i="1"/>
  <c r="EN109" i="1"/>
  <c r="EL109" i="1"/>
  <c r="EK109" i="1"/>
  <c r="EF109" i="1"/>
  <c r="EE109" i="1"/>
  <c r="EC109" i="1"/>
  <c r="EB109" i="1"/>
  <c r="DZ109" i="1"/>
  <c r="DY109" i="1"/>
  <c r="DW109" i="1"/>
  <c r="DV109" i="1"/>
  <c r="DT109" i="1"/>
  <c r="DS109" i="1"/>
  <c r="DN109" i="1"/>
  <c r="DM109" i="1"/>
  <c r="DK109" i="1"/>
  <c r="DJ109" i="1"/>
  <c r="DH109" i="1"/>
  <c r="DG109" i="1"/>
  <c r="DB109" i="1"/>
  <c r="DA109" i="1"/>
  <c r="CY109" i="1"/>
  <c r="CX109" i="1"/>
  <c r="CV109" i="1"/>
  <c r="CU109" i="1"/>
  <c r="CS109" i="1"/>
  <c r="CR109" i="1"/>
  <c r="CP109" i="1"/>
  <c r="CO109" i="1"/>
  <c r="CG109" i="1"/>
  <c r="CF109" i="1"/>
  <c r="CA109" i="1"/>
  <c r="BZ109" i="1"/>
  <c r="BX109" i="1"/>
  <c r="BW109" i="1"/>
  <c r="BU109" i="1"/>
  <c r="BT109" i="1"/>
  <c r="BR109" i="1"/>
  <c r="BQ109" i="1"/>
  <c r="BL109" i="1"/>
  <c r="BK109" i="1"/>
  <c r="BC109" i="1"/>
  <c r="BB109" i="1"/>
  <c r="AZ109" i="1"/>
  <c r="AY109" i="1"/>
  <c r="AW109" i="1"/>
  <c r="AV109" i="1"/>
  <c r="AT109" i="1"/>
  <c r="AS109" i="1"/>
  <c r="AN109" i="1"/>
  <c r="AM109" i="1"/>
  <c r="AK109" i="1"/>
  <c r="AJ109" i="1"/>
  <c r="AH109" i="1"/>
  <c r="AG109" i="1"/>
  <c r="AE109" i="1"/>
  <c r="AD109" i="1"/>
  <c r="Y109" i="1"/>
  <c r="X109" i="1"/>
  <c r="V109" i="1"/>
  <c r="U109" i="1"/>
  <c r="S109" i="1"/>
  <c r="R109" i="1"/>
  <c r="M109" i="1"/>
  <c r="L109" i="1"/>
  <c r="J109" i="1"/>
  <c r="I109" i="1"/>
  <c r="G109" i="1"/>
  <c r="F109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JJ109" i="1" l="1"/>
  <c r="JK109" i="1"/>
  <c r="IN95" i="1"/>
  <c r="AN96" i="1"/>
  <c r="AM96" i="1"/>
  <c r="AO95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U95" i="1"/>
  <c r="BA95" i="1"/>
  <c r="HR96" i="1" l="1"/>
  <c r="HQ96" i="1"/>
  <c r="HS94" i="1"/>
  <c r="HR83" i="1"/>
  <c r="HQ83" i="1"/>
  <c r="HR70" i="1"/>
  <c r="HQ70" i="1"/>
  <c r="HR57" i="1"/>
  <c r="HQ57" i="1"/>
  <c r="HR44" i="1"/>
  <c r="HQ44" i="1"/>
  <c r="HR31" i="1"/>
  <c r="HQ31" i="1"/>
  <c r="HR18" i="1"/>
  <c r="HQ18" i="1"/>
  <c r="HF96" i="1"/>
  <c r="HE96" i="1"/>
  <c r="HG94" i="1"/>
  <c r="HF83" i="1"/>
  <c r="HE83" i="1"/>
  <c r="HF70" i="1"/>
  <c r="HE70" i="1"/>
  <c r="HF57" i="1"/>
  <c r="HE57" i="1"/>
  <c r="HF44" i="1"/>
  <c r="HE44" i="1"/>
  <c r="HF31" i="1"/>
  <c r="HE31" i="1"/>
  <c r="HF18" i="1"/>
  <c r="HE18" i="1"/>
  <c r="FT94" i="1"/>
  <c r="AF94" i="1"/>
  <c r="BU96" i="1" l="1"/>
  <c r="BT96" i="1"/>
  <c r="BV94" i="1"/>
  <c r="BV91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CV96" i="1" l="1"/>
  <c r="CU96" i="1"/>
  <c r="CW90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DH96" i="1" l="1"/>
  <c r="DG96" i="1"/>
  <c r="DI90" i="1"/>
  <c r="DI8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AF84" i="1" l="1"/>
  <c r="JI95" i="1" l="1"/>
  <c r="JI94" i="1"/>
  <c r="JI93" i="1"/>
  <c r="JI92" i="1"/>
  <c r="JI91" i="1"/>
  <c r="JI90" i="1"/>
  <c r="JI89" i="1"/>
  <c r="JI88" i="1"/>
  <c r="JI87" i="1"/>
  <c r="JI86" i="1"/>
  <c r="JI85" i="1"/>
  <c r="JI84" i="1"/>
  <c r="JF95" i="1"/>
  <c r="JF94" i="1"/>
  <c r="JF93" i="1"/>
  <c r="JF91" i="1"/>
  <c r="JF90" i="1"/>
  <c r="JF86" i="1"/>
  <c r="JF85" i="1"/>
  <c r="IW95" i="1"/>
  <c r="IW93" i="1"/>
  <c r="IW92" i="1"/>
  <c r="IW89" i="1"/>
  <c r="IW86" i="1"/>
  <c r="IW85" i="1"/>
  <c r="IW84" i="1"/>
  <c r="IT93" i="1"/>
  <c r="IT86" i="1"/>
  <c r="IQ95" i="1"/>
  <c r="IQ94" i="1"/>
  <c r="IQ93" i="1"/>
  <c r="IQ92" i="1"/>
  <c r="IQ91" i="1"/>
  <c r="IQ90" i="1"/>
  <c r="IQ89" i="1"/>
  <c r="IQ88" i="1"/>
  <c r="IQ87" i="1"/>
  <c r="IQ86" i="1"/>
  <c r="IQ85" i="1"/>
  <c r="IQ84" i="1"/>
  <c r="IB93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GX94" i="1"/>
  <c r="GX90" i="1"/>
  <c r="GL87" i="1"/>
  <c r="GC94" i="1"/>
  <c r="GC91" i="1"/>
  <c r="FW95" i="1"/>
  <c r="FW94" i="1"/>
  <c r="FW93" i="1"/>
  <c r="FW91" i="1"/>
  <c r="FW90" i="1"/>
  <c r="FW89" i="1"/>
  <c r="FT95" i="1"/>
  <c r="FT93" i="1"/>
  <c r="FT91" i="1"/>
  <c r="FT90" i="1"/>
  <c r="FT89" i="1"/>
  <c r="FT88" i="1"/>
  <c r="FT87" i="1"/>
  <c r="FT85" i="1"/>
  <c r="FQ92" i="1"/>
  <c r="FQ90" i="1"/>
  <c r="FQ89" i="1"/>
  <c r="FQ88" i="1"/>
  <c r="FQ87" i="1"/>
  <c r="FK95" i="1"/>
  <c r="FK94" i="1"/>
  <c r="FK93" i="1"/>
  <c r="FK92" i="1"/>
  <c r="FK91" i="1"/>
  <c r="FK90" i="1"/>
  <c r="FK89" i="1"/>
  <c r="FK88" i="1"/>
  <c r="FK87" i="1"/>
  <c r="FK86" i="1"/>
  <c r="FK85" i="1"/>
  <c r="FK84" i="1"/>
  <c r="FH95" i="1"/>
  <c r="FH94" i="1"/>
  <c r="FH93" i="1"/>
  <c r="FH92" i="1"/>
  <c r="FH91" i="1"/>
  <c r="FH90" i="1"/>
  <c r="FH89" i="1"/>
  <c r="FH88" i="1"/>
  <c r="FH87" i="1"/>
  <c r="FH86" i="1"/>
  <c r="FH85" i="1"/>
  <c r="FH84" i="1"/>
  <c r="EP95" i="1"/>
  <c r="EP94" i="1"/>
  <c r="EP93" i="1"/>
  <c r="EP92" i="1"/>
  <c r="EP91" i="1"/>
  <c r="EP90" i="1"/>
  <c r="EP88" i="1"/>
  <c r="EP87" i="1"/>
  <c r="EP86" i="1"/>
  <c r="EP85" i="1"/>
  <c r="EP84" i="1"/>
  <c r="EG95" i="1"/>
  <c r="EG94" i="1"/>
  <c r="EG93" i="1"/>
  <c r="EG92" i="1"/>
  <c r="EG91" i="1"/>
  <c r="EG90" i="1"/>
  <c r="EG89" i="1"/>
  <c r="EG88" i="1"/>
  <c r="EG87" i="1"/>
  <c r="EG86" i="1"/>
  <c r="EG85" i="1"/>
  <c r="EG84" i="1"/>
  <c r="DO93" i="1"/>
  <c r="DO92" i="1"/>
  <c r="CB93" i="1"/>
  <c r="BA94" i="1"/>
  <c r="BA93" i="1"/>
  <c r="BA91" i="1"/>
  <c r="BA90" i="1"/>
  <c r="BA89" i="1"/>
  <c r="BA88" i="1"/>
  <c r="BA87" i="1"/>
  <c r="BA86" i="1"/>
  <c r="BA85" i="1"/>
  <c r="BA84" i="1"/>
  <c r="AX89" i="1"/>
  <c r="AX87" i="1"/>
  <c r="AX86" i="1"/>
  <c r="AX85" i="1"/>
  <c r="AI95" i="1"/>
  <c r="AI94" i="1"/>
  <c r="AI93" i="1"/>
  <c r="AI91" i="1"/>
  <c r="AI89" i="1"/>
  <c r="AI88" i="1"/>
  <c r="AI86" i="1"/>
  <c r="AI85" i="1"/>
  <c r="AF95" i="1"/>
  <c r="AF91" i="1"/>
  <c r="AF86" i="1"/>
  <c r="Z87" i="1"/>
  <c r="T95" i="1"/>
  <c r="T94" i="1"/>
  <c r="T93" i="1"/>
  <c r="T92" i="1"/>
  <c r="T91" i="1"/>
  <c r="T90" i="1"/>
  <c r="T89" i="1"/>
  <c r="T88" i="1"/>
  <c r="T87" i="1"/>
  <c r="T86" i="1"/>
  <c r="T85" i="1"/>
  <c r="T84" i="1"/>
  <c r="N95" i="1"/>
  <c r="N94" i="1"/>
  <c r="N93" i="1"/>
  <c r="N92" i="1"/>
  <c r="N91" i="1"/>
  <c r="N90" i="1"/>
  <c r="N89" i="1"/>
  <c r="N88" i="1"/>
  <c r="N86" i="1"/>
  <c r="N85" i="1"/>
  <c r="JH96" i="1"/>
  <c r="JG96" i="1"/>
  <c r="JE96" i="1"/>
  <c r="JD96" i="1"/>
  <c r="IV96" i="1"/>
  <c r="IU96" i="1"/>
  <c r="IS96" i="1"/>
  <c r="IR96" i="1"/>
  <c r="IP96" i="1"/>
  <c r="IO96" i="1"/>
  <c r="IM96" i="1"/>
  <c r="IL96" i="1"/>
  <c r="IJ96" i="1"/>
  <c r="II96" i="1"/>
  <c r="IG96" i="1"/>
  <c r="IF96" i="1"/>
  <c r="ID96" i="1"/>
  <c r="IC96" i="1"/>
  <c r="IA96" i="1"/>
  <c r="HZ96" i="1"/>
  <c r="HX96" i="1"/>
  <c r="HW96" i="1"/>
  <c r="HO96" i="1"/>
  <c r="HN96" i="1"/>
  <c r="BO96" i="1"/>
  <c r="BN96" i="1"/>
  <c r="HL96" i="1"/>
  <c r="HK96" i="1"/>
  <c r="HI96" i="1"/>
  <c r="HH96" i="1"/>
  <c r="HC96" i="1"/>
  <c r="HB96" i="1"/>
  <c r="GZ96" i="1"/>
  <c r="GY96" i="1"/>
  <c r="GW96" i="1"/>
  <c r="GV96" i="1"/>
  <c r="GN96" i="1"/>
  <c r="GM96" i="1"/>
  <c r="GK96" i="1"/>
  <c r="GJ96" i="1"/>
  <c r="GH96" i="1"/>
  <c r="GG96" i="1"/>
  <c r="GB96" i="1"/>
  <c r="GA96" i="1"/>
  <c r="FY96" i="1"/>
  <c r="FX96" i="1"/>
  <c r="FV96" i="1"/>
  <c r="FU96" i="1"/>
  <c r="FS96" i="1"/>
  <c r="FR96" i="1"/>
  <c r="FP96" i="1"/>
  <c r="FO96" i="1"/>
  <c r="FM96" i="1"/>
  <c r="FL96" i="1"/>
  <c r="FJ96" i="1"/>
  <c r="FI96" i="1"/>
  <c r="FG96" i="1"/>
  <c r="FF96" i="1"/>
  <c r="FA96" i="1"/>
  <c r="EZ96" i="1"/>
  <c r="EX96" i="1"/>
  <c r="EW96" i="1"/>
  <c r="EU96" i="1"/>
  <c r="ET96" i="1"/>
  <c r="ER96" i="1"/>
  <c r="EQ96" i="1"/>
  <c r="EO96" i="1"/>
  <c r="EN96" i="1"/>
  <c r="EL96" i="1"/>
  <c r="EK96" i="1"/>
  <c r="EF96" i="1"/>
  <c r="EE96" i="1"/>
  <c r="EC96" i="1"/>
  <c r="EB96" i="1"/>
  <c r="DZ96" i="1"/>
  <c r="DY96" i="1"/>
  <c r="DW96" i="1"/>
  <c r="DV96" i="1"/>
  <c r="DT96" i="1"/>
  <c r="DS96" i="1"/>
  <c r="DN96" i="1"/>
  <c r="DM96" i="1"/>
  <c r="DK96" i="1"/>
  <c r="DJ96" i="1"/>
  <c r="DB96" i="1"/>
  <c r="DA96" i="1"/>
  <c r="CY96" i="1"/>
  <c r="CX96" i="1"/>
  <c r="CS96" i="1"/>
  <c r="CR96" i="1"/>
  <c r="CP96" i="1"/>
  <c r="CO96" i="1"/>
  <c r="CG96" i="1"/>
  <c r="CF96" i="1"/>
  <c r="CA96" i="1"/>
  <c r="BZ96" i="1"/>
  <c r="BX96" i="1"/>
  <c r="BW96" i="1"/>
  <c r="BR96" i="1"/>
  <c r="BQ96" i="1"/>
  <c r="BL96" i="1"/>
  <c r="BK96" i="1"/>
  <c r="BC96" i="1"/>
  <c r="BB96" i="1"/>
  <c r="AZ96" i="1"/>
  <c r="AY96" i="1"/>
  <c r="AW96" i="1"/>
  <c r="AV96" i="1"/>
  <c r="AT96" i="1"/>
  <c r="AS96" i="1"/>
  <c r="AK96" i="1"/>
  <c r="AJ96" i="1"/>
  <c r="AH96" i="1"/>
  <c r="AG96" i="1"/>
  <c r="AE96" i="1"/>
  <c r="AD96" i="1"/>
  <c r="Y96" i="1"/>
  <c r="X96" i="1"/>
  <c r="V96" i="1"/>
  <c r="U96" i="1"/>
  <c r="S96" i="1"/>
  <c r="R96" i="1"/>
  <c r="M96" i="1"/>
  <c r="L96" i="1"/>
  <c r="J96" i="1"/>
  <c r="I96" i="1"/>
  <c r="G96" i="1"/>
  <c r="F96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JJ96" i="1" l="1"/>
  <c r="JK96" i="1"/>
  <c r="FB80" i="1"/>
  <c r="FK80" i="1"/>
  <c r="J83" i="1" l="1"/>
  <c r="I83" i="1"/>
  <c r="K79" i="1"/>
  <c r="J70" i="1"/>
  <c r="I70" i="1"/>
  <c r="J57" i="1"/>
  <c r="I57" i="1"/>
  <c r="J44" i="1"/>
  <c r="I44" i="1"/>
  <c r="J31" i="1"/>
  <c r="I31" i="1"/>
  <c r="J18" i="1"/>
  <c r="I18" i="1"/>
  <c r="GZ83" i="1" l="1"/>
  <c r="GY83" i="1"/>
  <c r="HA77" i="1"/>
  <c r="GZ70" i="1"/>
  <c r="GY70" i="1"/>
  <c r="GZ57" i="1"/>
  <c r="GY57" i="1"/>
  <c r="GZ44" i="1"/>
  <c r="GY44" i="1"/>
  <c r="GZ31" i="1"/>
  <c r="GY31" i="1"/>
  <c r="GZ18" i="1"/>
  <c r="GY18" i="1"/>
  <c r="CB77" i="1"/>
  <c r="CA83" i="1"/>
  <c r="BZ83" i="1"/>
  <c r="CB82" i="1"/>
  <c r="CB81" i="1"/>
  <c r="CB80" i="1"/>
  <c r="CB79" i="1"/>
  <c r="CB78" i="1"/>
  <c r="CA70" i="1"/>
  <c r="BZ70" i="1"/>
  <c r="CA57" i="1"/>
  <c r="BZ57" i="1"/>
  <c r="CA44" i="1"/>
  <c r="BZ44" i="1"/>
  <c r="CA31" i="1"/>
  <c r="BZ31" i="1"/>
  <c r="CA18" i="1"/>
  <c r="BZ18" i="1"/>
  <c r="V83" i="1" l="1"/>
  <c r="U83" i="1"/>
  <c r="W73" i="1"/>
  <c r="V70" i="1"/>
  <c r="U70" i="1"/>
  <c r="V57" i="1"/>
  <c r="U57" i="1"/>
  <c r="V44" i="1"/>
  <c r="U44" i="1"/>
  <c r="V31" i="1"/>
  <c r="U31" i="1"/>
  <c r="V18" i="1"/>
  <c r="U18" i="1"/>
  <c r="JI82" i="1" l="1"/>
  <c r="JI81" i="1"/>
  <c r="JI80" i="1"/>
  <c r="JI79" i="1"/>
  <c r="JI78" i="1"/>
  <c r="JI77" i="1"/>
  <c r="JI76" i="1"/>
  <c r="JI75" i="1"/>
  <c r="JI74" i="1"/>
  <c r="JI73" i="1"/>
  <c r="JI72" i="1"/>
  <c r="JI71" i="1"/>
  <c r="JF82" i="1"/>
  <c r="JF81" i="1"/>
  <c r="JF80" i="1"/>
  <c r="JF79" i="1"/>
  <c r="JF78" i="1"/>
  <c r="JF77" i="1"/>
  <c r="JF76" i="1"/>
  <c r="JF75" i="1"/>
  <c r="JF74" i="1"/>
  <c r="JF73" i="1"/>
  <c r="JF72" i="1"/>
  <c r="JF71" i="1"/>
  <c r="IW81" i="1"/>
  <c r="IW80" i="1"/>
  <c r="IW75" i="1"/>
  <c r="IW71" i="1"/>
  <c r="IT78" i="1"/>
  <c r="IQ82" i="1"/>
  <c r="IQ81" i="1"/>
  <c r="IQ80" i="1"/>
  <c r="IQ79" i="1"/>
  <c r="IQ78" i="1"/>
  <c r="IQ77" i="1"/>
  <c r="IQ76" i="1"/>
  <c r="IQ75" i="1"/>
  <c r="IQ74" i="1"/>
  <c r="IQ73" i="1"/>
  <c r="IQ72" i="1"/>
  <c r="IQ71" i="1"/>
  <c r="IN82" i="1"/>
  <c r="IN75" i="1"/>
  <c r="IB74" i="1"/>
  <c r="IB72" i="1"/>
  <c r="IB71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GX72" i="1"/>
  <c r="GI75" i="1"/>
  <c r="GC81" i="1"/>
  <c r="GC80" i="1"/>
  <c r="GC79" i="1"/>
  <c r="GC78" i="1"/>
  <c r="GC77" i="1"/>
  <c r="GC76" i="1"/>
  <c r="GC75" i="1"/>
  <c r="GC74" i="1"/>
  <c r="GC73" i="1"/>
  <c r="GC72" i="1"/>
  <c r="FT82" i="1"/>
  <c r="FT81" i="1"/>
  <c r="FT80" i="1"/>
  <c r="FT79" i="1"/>
  <c r="FT78" i="1"/>
  <c r="FT75" i="1"/>
  <c r="FT73" i="1"/>
  <c r="FT72" i="1"/>
  <c r="FK82" i="1"/>
  <c r="FK81" i="1"/>
  <c r="FK79" i="1"/>
  <c r="FK78" i="1"/>
  <c r="FK77" i="1"/>
  <c r="FK76" i="1"/>
  <c r="FK75" i="1"/>
  <c r="FK74" i="1"/>
  <c r="FK73" i="1"/>
  <c r="FK72" i="1"/>
  <c r="FK71" i="1"/>
  <c r="FH82" i="1"/>
  <c r="FH81" i="1"/>
  <c r="FH80" i="1"/>
  <c r="FH79" i="1"/>
  <c r="FH78" i="1"/>
  <c r="FH77" i="1"/>
  <c r="FH76" i="1"/>
  <c r="FH75" i="1"/>
  <c r="FH74" i="1"/>
  <c r="FH73" i="1"/>
  <c r="FH72" i="1"/>
  <c r="FH71" i="1"/>
  <c r="FB75" i="1"/>
  <c r="EP82" i="1"/>
  <c r="EP81" i="1"/>
  <c r="EP80" i="1"/>
  <c r="EP79" i="1"/>
  <c r="EP78" i="1"/>
  <c r="EP77" i="1"/>
  <c r="EP76" i="1"/>
  <c r="EP75" i="1"/>
  <c r="EP74" i="1"/>
  <c r="EP73" i="1"/>
  <c r="EP72" i="1"/>
  <c r="EP71" i="1"/>
  <c r="EM82" i="1"/>
  <c r="EM80" i="1"/>
  <c r="EG82" i="1"/>
  <c r="EG81" i="1"/>
  <c r="EG80" i="1"/>
  <c r="EG79" i="1"/>
  <c r="EG78" i="1"/>
  <c r="EG77" i="1"/>
  <c r="EG76" i="1"/>
  <c r="EG75" i="1"/>
  <c r="EG74" i="1"/>
  <c r="EG73" i="1"/>
  <c r="EG72" i="1"/>
  <c r="EG71" i="1"/>
  <c r="EA73" i="1"/>
  <c r="DO82" i="1"/>
  <c r="DO81" i="1"/>
  <c r="BA82" i="1"/>
  <c r="BA81" i="1"/>
  <c r="BA79" i="1"/>
  <c r="BA78" i="1"/>
  <c r="BA77" i="1"/>
  <c r="BA76" i="1"/>
  <c r="BA75" i="1"/>
  <c r="BA74" i="1"/>
  <c r="BA73" i="1"/>
  <c r="AX82" i="1"/>
  <c r="AX81" i="1"/>
  <c r="AX80" i="1"/>
  <c r="AX79" i="1"/>
  <c r="AX74" i="1"/>
  <c r="AX72" i="1"/>
  <c r="AU77" i="1"/>
  <c r="AL78" i="1"/>
  <c r="AI82" i="1"/>
  <c r="AI77" i="1"/>
  <c r="AI75" i="1"/>
  <c r="AI73" i="1"/>
  <c r="AF78" i="1"/>
  <c r="AF77" i="1"/>
  <c r="AF76" i="1"/>
  <c r="AF71" i="1"/>
  <c r="T82" i="1"/>
  <c r="T81" i="1"/>
  <c r="T80" i="1"/>
  <c r="T79" i="1"/>
  <c r="T78" i="1"/>
  <c r="T77" i="1"/>
  <c r="T76" i="1"/>
  <c r="T75" i="1"/>
  <c r="T74" i="1"/>
  <c r="T73" i="1"/>
  <c r="T72" i="1"/>
  <c r="T71" i="1"/>
  <c r="N82" i="1"/>
  <c r="N81" i="1"/>
  <c r="N80" i="1"/>
  <c r="N78" i="1"/>
  <c r="N77" i="1"/>
  <c r="N76" i="1"/>
  <c r="N75" i="1"/>
  <c r="N73" i="1"/>
  <c r="N72" i="1"/>
  <c r="N71" i="1"/>
  <c r="JH83" i="1"/>
  <c r="JG83" i="1"/>
  <c r="JE83" i="1"/>
  <c r="JD83" i="1"/>
  <c r="IV83" i="1"/>
  <c r="IU83" i="1"/>
  <c r="IS83" i="1"/>
  <c r="IR83" i="1"/>
  <c r="IP83" i="1"/>
  <c r="IO83" i="1"/>
  <c r="IM83" i="1"/>
  <c r="IL83" i="1"/>
  <c r="IJ83" i="1"/>
  <c r="II83" i="1"/>
  <c r="IG83" i="1"/>
  <c r="IF83" i="1"/>
  <c r="ID83" i="1"/>
  <c r="IC83" i="1"/>
  <c r="IA83" i="1"/>
  <c r="HZ83" i="1"/>
  <c r="HX83" i="1"/>
  <c r="HW83" i="1"/>
  <c r="HO83" i="1"/>
  <c r="HN83" i="1"/>
  <c r="BO83" i="1"/>
  <c r="BN83" i="1"/>
  <c r="HL83" i="1"/>
  <c r="HK83" i="1"/>
  <c r="HI83" i="1"/>
  <c r="HH83" i="1"/>
  <c r="HC83" i="1"/>
  <c r="HB83" i="1"/>
  <c r="GW83" i="1"/>
  <c r="GV83" i="1"/>
  <c r="GN83" i="1"/>
  <c r="GM83" i="1"/>
  <c r="GK83" i="1"/>
  <c r="GJ83" i="1"/>
  <c r="GH83" i="1"/>
  <c r="GG83" i="1"/>
  <c r="GB83" i="1"/>
  <c r="GA83" i="1"/>
  <c r="FY83" i="1"/>
  <c r="FX83" i="1"/>
  <c r="FV83" i="1"/>
  <c r="FU83" i="1"/>
  <c r="FS83" i="1"/>
  <c r="FR83" i="1"/>
  <c r="FP83" i="1"/>
  <c r="FO83" i="1"/>
  <c r="FM83" i="1"/>
  <c r="FL83" i="1"/>
  <c r="FJ83" i="1"/>
  <c r="FI83" i="1"/>
  <c r="FG83" i="1"/>
  <c r="FF83" i="1"/>
  <c r="FA83" i="1"/>
  <c r="EZ83" i="1"/>
  <c r="EX83" i="1"/>
  <c r="EW83" i="1"/>
  <c r="EU83" i="1"/>
  <c r="ET83" i="1"/>
  <c r="ER83" i="1"/>
  <c r="EQ83" i="1"/>
  <c r="EO83" i="1"/>
  <c r="EN83" i="1"/>
  <c r="EL83" i="1"/>
  <c r="EK83" i="1"/>
  <c r="EF83" i="1"/>
  <c r="EE83" i="1"/>
  <c r="EC83" i="1"/>
  <c r="EB83" i="1"/>
  <c r="DZ83" i="1"/>
  <c r="DY83" i="1"/>
  <c r="DW83" i="1"/>
  <c r="DV83" i="1"/>
  <c r="DT83" i="1"/>
  <c r="DS83" i="1"/>
  <c r="DN83" i="1"/>
  <c r="DM83" i="1"/>
  <c r="DK83" i="1"/>
  <c r="DJ83" i="1"/>
  <c r="DB83" i="1"/>
  <c r="DA83" i="1"/>
  <c r="CY83" i="1"/>
  <c r="CX83" i="1"/>
  <c r="CS83" i="1"/>
  <c r="CR83" i="1"/>
  <c r="CP83" i="1"/>
  <c r="CO83" i="1"/>
  <c r="CG83" i="1"/>
  <c r="CF83" i="1"/>
  <c r="BX83" i="1"/>
  <c r="BW83" i="1"/>
  <c r="BR83" i="1"/>
  <c r="BQ83" i="1"/>
  <c r="BL83" i="1"/>
  <c r="BK83" i="1"/>
  <c r="BC83" i="1"/>
  <c r="BB83" i="1"/>
  <c r="AZ83" i="1"/>
  <c r="AY83" i="1"/>
  <c r="AW83" i="1"/>
  <c r="AV83" i="1"/>
  <c r="AT83" i="1"/>
  <c r="AS83" i="1"/>
  <c r="AK83" i="1"/>
  <c r="AJ83" i="1"/>
  <c r="AH83" i="1"/>
  <c r="AG83" i="1"/>
  <c r="AE83" i="1"/>
  <c r="AD83" i="1"/>
  <c r="Y83" i="1"/>
  <c r="X83" i="1"/>
  <c r="S83" i="1"/>
  <c r="R83" i="1"/>
  <c r="M83" i="1"/>
  <c r="L83" i="1"/>
  <c r="G83" i="1"/>
  <c r="F83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JJ83" i="1" l="1"/>
  <c r="JK83" i="1"/>
  <c r="CQ67" i="1"/>
  <c r="CP70" i="1"/>
  <c r="CO70" i="1"/>
  <c r="CQ68" i="1"/>
  <c r="CP57" i="1"/>
  <c r="CO57" i="1"/>
  <c r="CP44" i="1"/>
  <c r="CO44" i="1"/>
  <c r="CP31" i="1"/>
  <c r="CO31" i="1"/>
  <c r="CP18" i="1"/>
  <c r="CO18" i="1"/>
  <c r="AI64" i="1" l="1"/>
  <c r="GH57" i="1" l="1"/>
  <c r="GG57" i="1"/>
  <c r="GH44" i="1"/>
  <c r="GG44" i="1"/>
  <c r="GH31" i="1"/>
  <c r="GG31" i="1"/>
  <c r="GH18" i="1"/>
  <c r="GG18" i="1"/>
  <c r="GH70" i="1" l="1"/>
  <c r="GG70" i="1"/>
  <c r="GI68" i="1"/>
  <c r="GI64" i="1"/>
  <c r="GI60" i="1"/>
  <c r="BC57" i="1"/>
  <c r="BB57" i="1"/>
  <c r="BC44" i="1"/>
  <c r="BB44" i="1"/>
  <c r="BC31" i="1"/>
  <c r="BB31" i="1"/>
  <c r="BC18" i="1"/>
  <c r="BB18" i="1"/>
  <c r="BC70" i="1"/>
  <c r="BB70" i="1"/>
  <c r="BD61" i="1"/>
  <c r="BD60" i="1"/>
  <c r="Y57" i="1"/>
  <c r="X57" i="1"/>
  <c r="Y44" i="1"/>
  <c r="X44" i="1"/>
  <c r="Y31" i="1"/>
  <c r="X31" i="1"/>
  <c r="Y18" i="1"/>
  <c r="X18" i="1"/>
  <c r="Y70" i="1"/>
  <c r="X70" i="1"/>
  <c r="Z60" i="1"/>
  <c r="HX57" i="1" l="1"/>
  <c r="HW57" i="1"/>
  <c r="HX44" i="1"/>
  <c r="HW44" i="1"/>
  <c r="HX31" i="1"/>
  <c r="HW31" i="1"/>
  <c r="HX18" i="1"/>
  <c r="HW18" i="1"/>
  <c r="HY59" i="1"/>
  <c r="HX70" i="1"/>
  <c r="HW70" i="1"/>
  <c r="JI69" i="1" l="1"/>
  <c r="JF69" i="1"/>
  <c r="IW69" i="1"/>
  <c r="IQ69" i="1"/>
  <c r="JI68" i="1"/>
  <c r="JF68" i="1"/>
  <c r="IQ68" i="1"/>
  <c r="JI67" i="1"/>
  <c r="JF67" i="1"/>
  <c r="IT67" i="1"/>
  <c r="IQ67" i="1"/>
  <c r="JI66" i="1"/>
  <c r="JF66" i="1"/>
  <c r="IQ66" i="1"/>
  <c r="JI65" i="1"/>
  <c r="JF65" i="1"/>
  <c r="IW65" i="1"/>
  <c r="IT65" i="1"/>
  <c r="IQ65" i="1"/>
  <c r="JI64" i="1"/>
  <c r="JF64" i="1"/>
  <c r="IW64" i="1"/>
  <c r="IQ64" i="1"/>
  <c r="JI63" i="1"/>
  <c r="JF63" i="1"/>
  <c r="IW63" i="1"/>
  <c r="IQ63" i="1"/>
  <c r="JI62" i="1"/>
  <c r="JF62" i="1"/>
  <c r="IW62" i="1"/>
  <c r="IQ62" i="1"/>
  <c r="JI61" i="1"/>
  <c r="JF61" i="1"/>
  <c r="IT61" i="1"/>
  <c r="IQ61" i="1"/>
  <c r="JI60" i="1"/>
  <c r="JF60" i="1"/>
  <c r="IW60" i="1"/>
  <c r="IQ60" i="1"/>
  <c r="JI59" i="1"/>
  <c r="JF59" i="1"/>
  <c r="IW59" i="1"/>
  <c r="IT59" i="1"/>
  <c r="IQ59" i="1"/>
  <c r="JI58" i="1"/>
  <c r="JF58" i="1"/>
  <c r="IW58" i="1"/>
  <c r="IQ58" i="1"/>
  <c r="IN69" i="1"/>
  <c r="IB68" i="1"/>
  <c r="IB67" i="1"/>
  <c r="IN66" i="1"/>
  <c r="IB64" i="1"/>
  <c r="IB63" i="1"/>
  <c r="IN61" i="1"/>
  <c r="BP69" i="1"/>
  <c r="BP68" i="1"/>
  <c r="BP67" i="1"/>
  <c r="BP66" i="1"/>
  <c r="BP65" i="1"/>
  <c r="BP64" i="1"/>
  <c r="BP63" i="1"/>
  <c r="BP62" i="1"/>
  <c r="BP61" i="1"/>
  <c r="BP60" i="1"/>
  <c r="HD60" i="1"/>
  <c r="BP59" i="1"/>
  <c r="BP58" i="1"/>
  <c r="GC69" i="1"/>
  <c r="GX68" i="1"/>
  <c r="GC68" i="1"/>
  <c r="GC67" i="1"/>
  <c r="GC66" i="1"/>
  <c r="GX65" i="1"/>
  <c r="GC64" i="1"/>
  <c r="GC63" i="1"/>
  <c r="GL62" i="1"/>
  <c r="GX60" i="1"/>
  <c r="FT69" i="1"/>
  <c r="FK69" i="1"/>
  <c r="FT68" i="1"/>
  <c r="FK68" i="1"/>
  <c r="FT67" i="1"/>
  <c r="FK67" i="1"/>
  <c r="FT66" i="1"/>
  <c r="FK66" i="1"/>
  <c r="FK65" i="1"/>
  <c r="FT64" i="1"/>
  <c r="FK64" i="1"/>
  <c r="FT63" i="1"/>
  <c r="FK63" i="1"/>
  <c r="FK62" i="1"/>
  <c r="FW61" i="1"/>
  <c r="FT61" i="1"/>
  <c r="FK61" i="1"/>
  <c r="FT60" i="1"/>
  <c r="FK60" i="1"/>
  <c r="FK59" i="1"/>
  <c r="FK58" i="1"/>
  <c r="FH69" i="1"/>
  <c r="FH68" i="1"/>
  <c r="FH67" i="1"/>
  <c r="FH66" i="1"/>
  <c r="EY66" i="1"/>
  <c r="FH65" i="1"/>
  <c r="FH64" i="1"/>
  <c r="FH63" i="1"/>
  <c r="FH62" i="1"/>
  <c r="ES62" i="1"/>
  <c r="FH61" i="1"/>
  <c r="FH60" i="1"/>
  <c r="FH59" i="1"/>
  <c r="FH58" i="1"/>
  <c r="EP69" i="1"/>
  <c r="EG69" i="1"/>
  <c r="EP68" i="1"/>
  <c r="EG68" i="1"/>
  <c r="EP67" i="1"/>
  <c r="EG67" i="1"/>
  <c r="EP66" i="1"/>
  <c r="EG66" i="1"/>
  <c r="EP65" i="1"/>
  <c r="EG65" i="1"/>
  <c r="EP64" i="1"/>
  <c r="EG64" i="1"/>
  <c r="EP63" i="1"/>
  <c r="EG63" i="1"/>
  <c r="EP62" i="1"/>
  <c r="EG62" i="1"/>
  <c r="EP61" i="1"/>
  <c r="EG61" i="1"/>
  <c r="EP60" i="1"/>
  <c r="EG60" i="1"/>
  <c r="EP59" i="1"/>
  <c r="EG59" i="1"/>
  <c r="EG58" i="1"/>
  <c r="DO69" i="1"/>
  <c r="DO67" i="1"/>
  <c r="DO63" i="1"/>
  <c r="DO61" i="1"/>
  <c r="DO59" i="1"/>
  <c r="BS68" i="1"/>
  <c r="CH60" i="1"/>
  <c r="BA68" i="1"/>
  <c r="BA67" i="1"/>
  <c r="AX65" i="1"/>
  <c r="BA64" i="1"/>
  <c r="BA62" i="1"/>
  <c r="BA61" i="1"/>
  <c r="BA60" i="1"/>
  <c r="BA59" i="1"/>
  <c r="AX58" i="1"/>
  <c r="AI69" i="1"/>
  <c r="AI68" i="1"/>
  <c r="AI66" i="1"/>
  <c r="AI65" i="1"/>
  <c r="AI63" i="1"/>
  <c r="AI62" i="1"/>
  <c r="AI61" i="1"/>
  <c r="AI59" i="1"/>
  <c r="AI58" i="1"/>
  <c r="AF62" i="1"/>
  <c r="T69" i="1"/>
  <c r="T68" i="1"/>
  <c r="T67" i="1"/>
  <c r="T66" i="1"/>
  <c r="T65" i="1"/>
  <c r="T64" i="1"/>
  <c r="T63" i="1"/>
  <c r="T62" i="1"/>
  <c r="T61" i="1"/>
  <c r="T60" i="1"/>
  <c r="T59" i="1"/>
  <c r="T58" i="1"/>
  <c r="N69" i="1"/>
  <c r="N68" i="1"/>
  <c r="N67" i="1"/>
  <c r="N66" i="1"/>
  <c r="N65" i="1"/>
  <c r="N64" i="1"/>
  <c r="N63" i="1"/>
  <c r="N62" i="1"/>
  <c r="N61" i="1"/>
  <c r="N60" i="1"/>
  <c r="N59" i="1"/>
  <c r="N58" i="1"/>
  <c r="JH70" i="1"/>
  <c r="JG70" i="1"/>
  <c r="JE70" i="1"/>
  <c r="JD70" i="1"/>
  <c r="IV70" i="1"/>
  <c r="IU70" i="1"/>
  <c r="IS70" i="1"/>
  <c r="IR70" i="1"/>
  <c r="IP70" i="1"/>
  <c r="IO70" i="1"/>
  <c r="IM70" i="1"/>
  <c r="IL70" i="1"/>
  <c r="IJ70" i="1"/>
  <c r="II70" i="1"/>
  <c r="IG70" i="1"/>
  <c r="IF70" i="1"/>
  <c r="ID70" i="1"/>
  <c r="IC70" i="1"/>
  <c r="IA70" i="1"/>
  <c r="HZ70" i="1"/>
  <c r="HO70" i="1"/>
  <c r="HN70" i="1"/>
  <c r="BO70" i="1"/>
  <c r="BN70" i="1"/>
  <c r="HL70" i="1"/>
  <c r="HK70" i="1"/>
  <c r="HI70" i="1"/>
  <c r="HH70" i="1"/>
  <c r="HC70" i="1"/>
  <c r="HB70" i="1"/>
  <c r="GW70" i="1"/>
  <c r="GV70" i="1"/>
  <c r="GN70" i="1"/>
  <c r="GM70" i="1"/>
  <c r="GK70" i="1"/>
  <c r="GJ70" i="1"/>
  <c r="GB70" i="1"/>
  <c r="GA70" i="1"/>
  <c r="FY70" i="1"/>
  <c r="FX70" i="1"/>
  <c r="FV70" i="1"/>
  <c r="FU70" i="1"/>
  <c r="FS70" i="1"/>
  <c r="FR70" i="1"/>
  <c r="FP70" i="1"/>
  <c r="FO70" i="1"/>
  <c r="FM70" i="1"/>
  <c r="FL70" i="1"/>
  <c r="FJ70" i="1"/>
  <c r="FI70" i="1"/>
  <c r="FG70" i="1"/>
  <c r="FF70" i="1"/>
  <c r="FA70" i="1"/>
  <c r="EZ70" i="1"/>
  <c r="EX70" i="1"/>
  <c r="EW70" i="1"/>
  <c r="EU70" i="1"/>
  <c r="ET70" i="1"/>
  <c r="ER70" i="1"/>
  <c r="EQ70" i="1"/>
  <c r="EO70" i="1"/>
  <c r="EN70" i="1"/>
  <c r="EL70" i="1"/>
  <c r="EK70" i="1"/>
  <c r="EF70" i="1"/>
  <c r="EE70" i="1"/>
  <c r="EC70" i="1"/>
  <c r="EB70" i="1"/>
  <c r="DZ70" i="1"/>
  <c r="DY70" i="1"/>
  <c r="DW70" i="1"/>
  <c r="DV70" i="1"/>
  <c r="DT70" i="1"/>
  <c r="DS70" i="1"/>
  <c r="DN70" i="1"/>
  <c r="DM70" i="1"/>
  <c r="DK70" i="1"/>
  <c r="DJ70" i="1"/>
  <c r="DB70" i="1"/>
  <c r="DA70" i="1"/>
  <c r="CY70" i="1"/>
  <c r="CX70" i="1"/>
  <c r="CS70" i="1"/>
  <c r="CR70" i="1"/>
  <c r="CG70" i="1"/>
  <c r="CF70" i="1"/>
  <c r="BX70" i="1"/>
  <c r="BW70" i="1"/>
  <c r="BR70" i="1"/>
  <c r="BQ70" i="1"/>
  <c r="BL70" i="1"/>
  <c r="BK70" i="1"/>
  <c r="AZ70" i="1"/>
  <c r="AY70" i="1"/>
  <c r="AW70" i="1"/>
  <c r="AV70" i="1"/>
  <c r="AT70" i="1"/>
  <c r="AS70" i="1"/>
  <c r="AK70" i="1"/>
  <c r="AJ70" i="1"/>
  <c r="AH70" i="1"/>
  <c r="AG70" i="1"/>
  <c r="AE70" i="1"/>
  <c r="AD70" i="1"/>
  <c r="S70" i="1"/>
  <c r="R70" i="1"/>
  <c r="M70" i="1"/>
  <c r="L70" i="1"/>
  <c r="G70" i="1"/>
  <c r="F70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JJ70" i="1" l="1"/>
  <c r="JK70" i="1"/>
  <c r="IT56" i="1"/>
  <c r="GL56" i="1"/>
  <c r="AT57" i="1" l="1"/>
  <c r="AS57" i="1"/>
  <c r="AU56" i="1"/>
  <c r="AU54" i="1"/>
  <c r="AT44" i="1"/>
  <c r="AS44" i="1"/>
  <c r="AT31" i="1"/>
  <c r="AS31" i="1"/>
  <c r="AT18" i="1"/>
  <c r="AS18" i="1"/>
  <c r="IG57" i="1" l="1"/>
  <c r="IF57" i="1"/>
  <c r="IH53" i="1"/>
  <c r="IG44" i="1"/>
  <c r="IF44" i="1"/>
  <c r="IG31" i="1"/>
  <c r="IF31" i="1"/>
  <c r="IG18" i="1"/>
  <c r="IF18" i="1"/>
  <c r="BX57" i="1" l="1"/>
  <c r="BW57" i="1"/>
  <c r="BY49" i="1"/>
  <c r="BX44" i="1"/>
  <c r="BW44" i="1"/>
  <c r="BX31" i="1"/>
  <c r="BW31" i="1"/>
  <c r="BX18" i="1"/>
  <c r="BW18" i="1"/>
  <c r="JF29" i="1" l="1"/>
  <c r="IT28" i="1"/>
  <c r="GO24" i="1" l="1"/>
  <c r="GN57" i="1"/>
  <c r="GM57" i="1"/>
  <c r="GN44" i="1"/>
  <c r="GM44" i="1"/>
  <c r="GN31" i="1"/>
  <c r="GM31" i="1"/>
  <c r="GN18" i="1"/>
  <c r="GM18" i="1"/>
  <c r="EU57" i="1"/>
  <c r="ET57" i="1"/>
  <c r="EU44" i="1"/>
  <c r="ET44" i="1"/>
  <c r="EU31" i="1"/>
  <c r="ET31" i="1"/>
  <c r="EV24" i="1"/>
  <c r="EU18" i="1"/>
  <c r="ET18" i="1"/>
  <c r="EP24" i="1"/>
  <c r="EM24" i="1"/>
  <c r="EL57" i="1"/>
  <c r="EK57" i="1"/>
  <c r="EL44" i="1"/>
  <c r="EK44" i="1"/>
  <c r="EL31" i="1"/>
  <c r="EK31" i="1"/>
  <c r="EM27" i="1"/>
  <c r="EL18" i="1"/>
  <c r="EK18" i="1"/>
  <c r="AK57" i="1"/>
  <c r="AJ57" i="1"/>
  <c r="AL53" i="1"/>
  <c r="AK44" i="1"/>
  <c r="AJ44" i="1"/>
  <c r="AK31" i="1"/>
  <c r="AJ31" i="1"/>
  <c r="AL24" i="1"/>
  <c r="AK18" i="1"/>
  <c r="AJ18" i="1"/>
  <c r="JF20" i="1" l="1"/>
  <c r="M57" i="1"/>
  <c r="L57" i="1"/>
  <c r="N56" i="1"/>
  <c r="N55" i="1"/>
  <c r="N54" i="1"/>
  <c r="N53" i="1"/>
  <c r="N52" i="1"/>
  <c r="N51" i="1"/>
  <c r="N50" i="1"/>
  <c r="N49" i="1"/>
  <c r="N48" i="1"/>
  <c r="N47" i="1"/>
  <c r="N46" i="1"/>
  <c r="M44" i="1"/>
  <c r="L44" i="1"/>
  <c r="N43" i="1"/>
  <c r="N42" i="1"/>
  <c r="N41" i="1"/>
  <c r="N40" i="1"/>
  <c r="N39" i="1"/>
  <c r="N38" i="1"/>
  <c r="N37" i="1"/>
  <c r="N36" i="1"/>
  <c r="N35" i="1"/>
  <c r="N34" i="1"/>
  <c r="N33" i="1"/>
  <c r="M31" i="1"/>
  <c r="L31" i="1"/>
  <c r="N30" i="1"/>
  <c r="N29" i="1"/>
  <c r="N28" i="1"/>
  <c r="N27" i="1"/>
  <c r="N26" i="1"/>
  <c r="N25" i="1"/>
  <c r="N24" i="1"/>
  <c r="N23" i="1"/>
  <c r="N22" i="1"/>
  <c r="N21" i="1"/>
  <c r="N20" i="1"/>
  <c r="N19" i="1"/>
  <c r="M18" i="1"/>
  <c r="L18" i="1"/>
  <c r="N17" i="1"/>
  <c r="N16" i="1"/>
  <c r="N15" i="1"/>
  <c r="N14" i="1"/>
  <c r="N13" i="1"/>
  <c r="N12" i="1"/>
  <c r="N11" i="1"/>
  <c r="N10" i="1"/>
  <c r="EG19" i="1"/>
  <c r="BP17" i="1"/>
  <c r="EG15" i="1" l="1"/>
  <c r="DO15" i="1"/>
  <c r="BL57" i="1"/>
  <c r="BK57" i="1"/>
  <c r="BL44" i="1"/>
  <c r="BK44" i="1"/>
  <c r="BL31" i="1"/>
  <c r="BK31" i="1"/>
  <c r="BL18" i="1"/>
  <c r="BK18" i="1"/>
  <c r="BM14" i="1"/>
  <c r="DC13" i="1"/>
  <c r="DB57" i="1"/>
  <c r="DA57" i="1"/>
  <c r="DB44" i="1"/>
  <c r="DA44" i="1"/>
  <c r="DB31" i="1"/>
  <c r="DA31" i="1"/>
  <c r="DB18" i="1"/>
  <c r="DA18" i="1"/>
  <c r="HL57" i="1" l="1"/>
  <c r="HK57" i="1"/>
  <c r="HL44" i="1"/>
  <c r="HK44" i="1"/>
  <c r="HL31" i="1"/>
  <c r="HK31" i="1"/>
  <c r="HL18" i="1"/>
  <c r="HK18" i="1"/>
  <c r="HM10" i="1"/>
  <c r="HI57" i="1"/>
  <c r="HH57" i="1"/>
  <c r="HI44" i="1"/>
  <c r="HH44" i="1"/>
  <c r="HI31" i="1"/>
  <c r="HH31" i="1"/>
  <c r="HI18" i="1"/>
  <c r="HH18" i="1"/>
  <c r="HJ10" i="1"/>
  <c r="HP9" i="1"/>
  <c r="HO57" i="1"/>
  <c r="HN57" i="1"/>
  <c r="HO44" i="1"/>
  <c r="HN44" i="1"/>
  <c r="HO31" i="1"/>
  <c r="HN31" i="1"/>
  <c r="HO18" i="1"/>
  <c r="HN18" i="1"/>
  <c r="CY57" i="1"/>
  <c r="CX57" i="1"/>
  <c r="CY44" i="1"/>
  <c r="CX44" i="1"/>
  <c r="CY31" i="1"/>
  <c r="CX31" i="1"/>
  <c r="CY18" i="1"/>
  <c r="CX18" i="1"/>
  <c r="CZ16" i="1"/>
  <c r="CZ9" i="1"/>
  <c r="AF9" i="1" l="1"/>
  <c r="AE57" i="1"/>
  <c r="AD57" i="1"/>
  <c r="AE44" i="1"/>
  <c r="AD44" i="1"/>
  <c r="AE31" i="1"/>
  <c r="AD31" i="1"/>
  <c r="AE18" i="1"/>
  <c r="AD18" i="1"/>
  <c r="AF13" i="1"/>
  <c r="AF12" i="1"/>
  <c r="IB8" i="1"/>
  <c r="FY57" i="1"/>
  <c r="FX57" i="1"/>
  <c r="FY44" i="1"/>
  <c r="FX44" i="1"/>
  <c r="FY31" i="1"/>
  <c r="FX31" i="1"/>
  <c r="FZ30" i="1"/>
  <c r="FY18" i="1"/>
  <c r="FX18" i="1"/>
  <c r="FZ8" i="1"/>
  <c r="FQ8" i="1"/>
  <c r="FP57" i="1"/>
  <c r="FO57" i="1"/>
  <c r="FP44" i="1"/>
  <c r="FO44" i="1"/>
  <c r="FP31" i="1"/>
  <c r="FO31" i="1"/>
  <c r="FP18" i="1"/>
  <c r="FO18" i="1"/>
  <c r="IK6" i="1"/>
  <c r="IJ57" i="1"/>
  <c r="II57" i="1"/>
  <c r="IJ44" i="1"/>
  <c r="II44" i="1"/>
  <c r="IJ31" i="1"/>
  <c r="II31" i="1"/>
  <c r="IJ18" i="1"/>
  <c r="II18" i="1"/>
  <c r="IB6" i="1"/>
  <c r="BP6" i="1"/>
  <c r="BR57" i="1"/>
  <c r="BQ57" i="1"/>
  <c r="BR44" i="1"/>
  <c r="BQ44" i="1"/>
  <c r="BR31" i="1"/>
  <c r="BQ31" i="1"/>
  <c r="BR18" i="1"/>
  <c r="BQ18" i="1"/>
  <c r="BS6" i="1"/>
  <c r="FT43" i="1" l="1"/>
  <c r="DX42" i="1"/>
  <c r="IT40" i="1"/>
  <c r="EX57" i="1" l="1"/>
  <c r="EW57" i="1"/>
  <c r="EX44" i="1"/>
  <c r="EW44" i="1"/>
  <c r="EY36" i="1"/>
  <c r="EX31" i="1"/>
  <c r="EW31" i="1"/>
  <c r="EY29" i="1"/>
  <c r="EY21" i="1"/>
  <c r="EX18" i="1"/>
  <c r="EW18" i="1"/>
  <c r="EY9" i="1"/>
  <c r="EP36" i="1"/>
  <c r="EG36" i="1"/>
  <c r="DK57" i="1" l="1"/>
  <c r="DJ57" i="1"/>
  <c r="DK44" i="1"/>
  <c r="DJ44" i="1"/>
  <c r="DL35" i="1"/>
  <c r="DK31" i="1"/>
  <c r="DJ31" i="1"/>
  <c r="DK18" i="1"/>
  <c r="DJ18" i="1"/>
  <c r="IB33" i="1" l="1"/>
  <c r="DN57" i="1"/>
  <c r="DM57" i="1"/>
  <c r="DO54" i="1"/>
  <c r="DO53" i="1"/>
  <c r="DO51" i="1"/>
  <c r="DN44" i="1"/>
  <c r="DM44" i="1"/>
  <c r="DO33" i="1"/>
  <c r="DN31" i="1"/>
  <c r="DM31" i="1"/>
  <c r="DO29" i="1"/>
  <c r="DO24" i="1"/>
  <c r="DO20" i="1"/>
  <c r="DN18" i="1"/>
  <c r="DM18" i="1"/>
  <c r="DO12" i="1"/>
  <c r="GL32" i="1"/>
  <c r="GC32" i="1"/>
  <c r="GK57" i="1"/>
  <c r="GJ57" i="1"/>
  <c r="GK44" i="1"/>
  <c r="GJ44" i="1"/>
  <c r="GK31" i="1"/>
  <c r="GJ31" i="1"/>
  <c r="GK18" i="1"/>
  <c r="GJ18" i="1"/>
  <c r="GL17" i="1"/>
  <c r="GB57" i="1"/>
  <c r="GA57" i="1"/>
  <c r="GC50" i="1"/>
  <c r="GC49" i="1"/>
  <c r="GB44" i="1"/>
  <c r="GA44" i="1"/>
  <c r="GB31" i="1"/>
  <c r="GA31" i="1"/>
  <c r="GC29" i="1"/>
  <c r="GC27" i="1"/>
  <c r="GC22" i="1"/>
  <c r="GB18" i="1"/>
  <c r="GA18" i="1"/>
  <c r="GC16" i="1"/>
  <c r="GC14" i="1"/>
  <c r="CH32" i="1" l="1"/>
  <c r="CG57" i="1"/>
  <c r="CF57" i="1"/>
  <c r="CG44" i="1"/>
  <c r="CF44" i="1"/>
  <c r="CG31" i="1"/>
  <c r="CF31" i="1"/>
  <c r="CG18" i="1"/>
  <c r="CF18" i="1"/>
  <c r="IT47" i="1"/>
  <c r="IQ47" i="1"/>
  <c r="IN47" i="1"/>
  <c r="IE47" i="1"/>
  <c r="FV57" i="1"/>
  <c r="FU57" i="1"/>
  <c r="FW55" i="1"/>
  <c r="FW49" i="1"/>
  <c r="FW47" i="1"/>
  <c r="FV44" i="1"/>
  <c r="FU44" i="1"/>
  <c r="FW37" i="1"/>
  <c r="FV31" i="1"/>
  <c r="FU31" i="1"/>
  <c r="FW24" i="1"/>
  <c r="FW22" i="1"/>
  <c r="FW21" i="1"/>
  <c r="FV18" i="1"/>
  <c r="FU18" i="1"/>
  <c r="FW11" i="1"/>
  <c r="FW6" i="1"/>
  <c r="AI46" i="1" l="1"/>
  <c r="FT45" i="1"/>
  <c r="FK45" i="1"/>
  <c r="FJ57" i="1"/>
  <c r="FI57" i="1"/>
  <c r="FK56" i="1"/>
  <c r="FK55" i="1"/>
  <c r="FK54" i="1"/>
  <c r="FK53" i="1"/>
  <c r="FK52" i="1"/>
  <c r="FK51" i="1"/>
  <c r="FK50" i="1"/>
  <c r="FK49" i="1"/>
  <c r="FK48" i="1"/>
  <c r="FK47" i="1"/>
  <c r="FK46" i="1"/>
  <c r="FJ44" i="1"/>
  <c r="FI44" i="1"/>
  <c r="FK43" i="1"/>
  <c r="FK42" i="1"/>
  <c r="FK41" i="1"/>
  <c r="FK40" i="1"/>
  <c r="FK39" i="1"/>
  <c r="FK38" i="1"/>
  <c r="FK37" i="1"/>
  <c r="FK36" i="1"/>
  <c r="FK35" i="1"/>
  <c r="FK34" i="1"/>
  <c r="FK33" i="1"/>
  <c r="FK32" i="1"/>
  <c r="FJ31" i="1"/>
  <c r="FI31" i="1"/>
  <c r="FK30" i="1"/>
  <c r="FK29" i="1"/>
  <c r="FK28" i="1"/>
  <c r="FK27" i="1"/>
  <c r="FK26" i="1"/>
  <c r="FK25" i="1"/>
  <c r="FK24" i="1"/>
  <c r="FK23" i="1"/>
  <c r="FK22" i="1"/>
  <c r="FK21" i="1"/>
  <c r="FK20" i="1"/>
  <c r="FK19" i="1"/>
  <c r="FJ18" i="1"/>
  <c r="FI18" i="1"/>
  <c r="FK17" i="1"/>
  <c r="FK16" i="1"/>
  <c r="FK15" i="1"/>
  <c r="FK14" i="1"/>
  <c r="FK13" i="1"/>
  <c r="FK12" i="1"/>
  <c r="FK11" i="1"/>
  <c r="FK10" i="1"/>
  <c r="FK9" i="1"/>
  <c r="FK8" i="1"/>
  <c r="EG45" i="1"/>
  <c r="JI17" i="1"/>
  <c r="JF17" i="1"/>
  <c r="IQ17" i="1"/>
  <c r="IB17" i="1"/>
  <c r="FH17" i="1"/>
  <c r="EP17" i="1"/>
  <c r="EG17" i="1"/>
  <c r="BA17" i="1"/>
  <c r="AI17" i="1"/>
  <c r="T17" i="1"/>
  <c r="E17" i="1"/>
  <c r="JI16" i="1"/>
  <c r="JF16" i="1"/>
  <c r="IT16" i="1"/>
  <c r="IQ16" i="1"/>
  <c r="BP16" i="1"/>
  <c r="FH16" i="1"/>
  <c r="EP16" i="1"/>
  <c r="EG16" i="1"/>
  <c r="AI16" i="1"/>
  <c r="T16" i="1"/>
  <c r="E16" i="1"/>
  <c r="JI15" i="1"/>
  <c r="IT15" i="1"/>
  <c r="IQ15" i="1"/>
  <c r="IE15" i="1"/>
  <c r="BP15" i="1"/>
  <c r="FT15" i="1"/>
  <c r="FH15" i="1"/>
  <c r="FB15" i="1"/>
  <c r="EP15" i="1"/>
  <c r="EA15" i="1"/>
  <c r="BA15" i="1"/>
  <c r="T15" i="1"/>
  <c r="E15" i="1"/>
  <c r="JI14" i="1"/>
  <c r="JF14" i="1"/>
  <c r="IQ14" i="1"/>
  <c r="IE14" i="1"/>
  <c r="IB14" i="1"/>
  <c r="BP14" i="1"/>
  <c r="FT14" i="1"/>
  <c r="FH14" i="1"/>
  <c r="EP14" i="1"/>
  <c r="DU14" i="1"/>
  <c r="BA14" i="1"/>
  <c r="T14" i="1"/>
  <c r="E14" i="1"/>
  <c r="JI13" i="1"/>
  <c r="JF13" i="1"/>
  <c r="IQ13" i="1"/>
  <c r="IE13" i="1"/>
  <c r="IB13" i="1"/>
  <c r="BP13" i="1"/>
  <c r="FH13" i="1"/>
  <c r="FB13" i="1"/>
  <c r="EP13" i="1"/>
  <c r="EA13" i="1"/>
  <c r="DX13" i="1"/>
  <c r="BA13" i="1"/>
  <c r="AX13" i="1"/>
  <c r="AI13" i="1"/>
  <c r="T13" i="1"/>
  <c r="E13" i="1"/>
  <c r="JI12" i="1"/>
  <c r="JF12" i="1"/>
  <c r="IQ12" i="1"/>
  <c r="IE12" i="1"/>
  <c r="BP12" i="1"/>
  <c r="FH12" i="1"/>
  <c r="EP12" i="1"/>
  <c r="EG12" i="1"/>
  <c r="EA12" i="1"/>
  <c r="DX12" i="1"/>
  <c r="BA12" i="1"/>
  <c r="AI12" i="1"/>
  <c r="T12" i="1"/>
  <c r="E12" i="1"/>
  <c r="JI11" i="1"/>
  <c r="JF11" i="1"/>
  <c r="IT11" i="1"/>
  <c r="IQ11" i="1"/>
  <c r="IE11" i="1"/>
  <c r="BP11" i="1"/>
  <c r="GX11" i="1"/>
  <c r="FT11" i="1"/>
  <c r="FH11" i="1"/>
  <c r="FB11" i="1"/>
  <c r="EP11" i="1"/>
  <c r="EG11" i="1"/>
  <c r="DX11" i="1"/>
  <c r="BA11" i="1"/>
  <c r="T11" i="1"/>
  <c r="E11" i="1"/>
  <c r="JI10" i="1"/>
  <c r="JF10" i="1"/>
  <c r="IT10" i="1"/>
  <c r="IQ10" i="1"/>
  <c r="IE10" i="1"/>
  <c r="BP10" i="1"/>
  <c r="FH10" i="1"/>
  <c r="EP10" i="1"/>
  <c r="EG10" i="1"/>
  <c r="DX10" i="1"/>
  <c r="BA10" i="1"/>
  <c r="AI10" i="1"/>
  <c r="T10" i="1"/>
  <c r="E10" i="1"/>
  <c r="JI9" i="1"/>
  <c r="JF9" i="1"/>
  <c r="IT9" i="1"/>
  <c r="IQ9" i="1"/>
  <c r="BP9" i="1"/>
  <c r="FT9" i="1"/>
  <c r="FH9" i="1"/>
  <c r="EP9" i="1"/>
  <c r="EG9" i="1"/>
  <c r="DX9" i="1"/>
  <c r="BA9" i="1"/>
  <c r="T9" i="1"/>
  <c r="E9" i="1"/>
  <c r="JI8" i="1"/>
  <c r="IQ8" i="1"/>
  <c r="IE8" i="1"/>
  <c r="BP8" i="1"/>
  <c r="FH8" i="1"/>
  <c r="EP8" i="1"/>
  <c r="EG8" i="1"/>
  <c r="DX8" i="1"/>
  <c r="BA8" i="1"/>
  <c r="T8" i="1"/>
  <c r="E8" i="1"/>
  <c r="JI7" i="1"/>
  <c r="JF7" i="1"/>
  <c r="IT7" i="1"/>
  <c r="IQ7" i="1"/>
  <c r="IE7" i="1"/>
  <c r="BP7" i="1"/>
  <c r="FH7" i="1"/>
  <c r="EG7" i="1"/>
  <c r="EA7" i="1"/>
  <c r="BA7" i="1"/>
  <c r="T7" i="1"/>
  <c r="E7" i="1"/>
  <c r="JI6" i="1"/>
  <c r="IQ6" i="1"/>
  <c r="FH6" i="1"/>
  <c r="EP6" i="1"/>
  <c r="DX6" i="1"/>
  <c r="BA6" i="1"/>
  <c r="T6" i="1"/>
  <c r="E6" i="1"/>
  <c r="JI30" i="1"/>
  <c r="JF30" i="1"/>
  <c r="IQ30" i="1"/>
  <c r="BP30" i="1"/>
  <c r="FT30" i="1"/>
  <c r="FH30" i="1"/>
  <c r="EP30" i="1"/>
  <c r="EG30" i="1"/>
  <c r="ED30" i="1"/>
  <c r="CT30" i="1"/>
  <c r="BA30" i="1"/>
  <c r="AI30" i="1"/>
  <c r="T30" i="1"/>
  <c r="E30" i="1"/>
  <c r="JI29" i="1"/>
  <c r="IT29" i="1"/>
  <c r="IQ29" i="1"/>
  <c r="IE29" i="1"/>
  <c r="BP29" i="1"/>
  <c r="FT29" i="1"/>
  <c r="FH29" i="1"/>
  <c r="EP29" i="1"/>
  <c r="EG29" i="1"/>
  <c r="BA29" i="1"/>
  <c r="AI29" i="1"/>
  <c r="T29" i="1"/>
  <c r="E29" i="1"/>
  <c r="JI28" i="1"/>
  <c r="IW28" i="1"/>
  <c r="IQ28" i="1"/>
  <c r="BP28" i="1"/>
  <c r="FT28" i="1"/>
  <c r="FH28" i="1"/>
  <c r="EP28" i="1"/>
  <c r="EG28" i="1"/>
  <c r="CT28" i="1"/>
  <c r="BA28" i="1"/>
  <c r="T28" i="1"/>
  <c r="E28" i="1"/>
  <c r="JI27" i="1"/>
  <c r="JF27" i="1"/>
  <c r="IQ27" i="1"/>
  <c r="IE27" i="1"/>
  <c r="BP27" i="1"/>
  <c r="FT27" i="1"/>
  <c r="FH27" i="1"/>
  <c r="EP27" i="1"/>
  <c r="EG27" i="1"/>
  <c r="ED27" i="1"/>
  <c r="DU27" i="1"/>
  <c r="CT27" i="1"/>
  <c r="BA27" i="1"/>
  <c r="T27" i="1"/>
  <c r="E27" i="1"/>
  <c r="JI26" i="1"/>
  <c r="JF26" i="1"/>
  <c r="IT26" i="1"/>
  <c r="IQ26" i="1"/>
  <c r="BP26" i="1"/>
  <c r="FT26" i="1"/>
  <c r="FH26" i="1"/>
  <c r="EP26" i="1"/>
  <c r="EG26" i="1"/>
  <c r="AI26" i="1"/>
  <c r="T26" i="1"/>
  <c r="E26" i="1"/>
  <c r="JI25" i="1"/>
  <c r="JF25" i="1"/>
  <c r="IW25" i="1"/>
  <c r="IQ25" i="1"/>
  <c r="IE25" i="1"/>
  <c r="BP25" i="1"/>
  <c r="FT25" i="1"/>
  <c r="FH25" i="1"/>
  <c r="EP25" i="1"/>
  <c r="EG25" i="1"/>
  <c r="EA25" i="1"/>
  <c r="BA25" i="1"/>
  <c r="AI25" i="1"/>
  <c r="T25" i="1"/>
  <c r="E25" i="1"/>
  <c r="JI24" i="1"/>
  <c r="JF24" i="1"/>
  <c r="IW24" i="1"/>
  <c r="IT24" i="1"/>
  <c r="IQ24" i="1"/>
  <c r="IE24" i="1"/>
  <c r="BP24" i="1"/>
  <c r="FT24" i="1"/>
  <c r="FH24" i="1"/>
  <c r="EG24" i="1"/>
  <c r="BA24" i="1"/>
  <c r="AI24" i="1"/>
  <c r="T24" i="1"/>
  <c r="E24" i="1"/>
  <c r="JI23" i="1"/>
  <c r="JF23" i="1"/>
  <c r="IW23" i="1"/>
  <c r="IQ23" i="1"/>
  <c r="IE23" i="1"/>
  <c r="BP23" i="1"/>
  <c r="FT23" i="1"/>
  <c r="FH23" i="1"/>
  <c r="EP23" i="1"/>
  <c r="EG23" i="1"/>
  <c r="EA23" i="1"/>
  <c r="AI23" i="1"/>
  <c r="T23" i="1"/>
  <c r="E23" i="1"/>
  <c r="JI22" i="1"/>
  <c r="JF22" i="1"/>
  <c r="IT22" i="1"/>
  <c r="IQ22" i="1"/>
  <c r="BP22" i="1"/>
  <c r="FT22" i="1"/>
  <c r="FH22" i="1"/>
  <c r="EP22" i="1"/>
  <c r="EG22" i="1"/>
  <c r="EA22" i="1"/>
  <c r="CT22" i="1"/>
  <c r="AI22" i="1"/>
  <c r="T22" i="1"/>
  <c r="E22" i="1"/>
  <c r="JI21" i="1"/>
  <c r="JF21" i="1"/>
  <c r="IQ21" i="1"/>
  <c r="BP21" i="1"/>
  <c r="GX21" i="1"/>
  <c r="FT21" i="1"/>
  <c r="FH21" i="1"/>
  <c r="EP21" i="1"/>
  <c r="EG21" i="1"/>
  <c r="DX21" i="1"/>
  <c r="CT21" i="1"/>
  <c r="AI21" i="1"/>
  <c r="T21" i="1"/>
  <c r="E21" i="1"/>
  <c r="JI20" i="1"/>
  <c r="IT20" i="1"/>
  <c r="IQ20" i="1"/>
  <c r="IE20" i="1"/>
  <c r="BP20" i="1"/>
  <c r="FT20" i="1"/>
  <c r="FH20" i="1"/>
  <c r="EG20" i="1"/>
  <c r="BA20" i="1"/>
  <c r="T20" i="1"/>
  <c r="H20" i="1"/>
  <c r="E20" i="1"/>
  <c r="JI19" i="1"/>
  <c r="JF19" i="1"/>
  <c r="IQ19" i="1"/>
  <c r="IE19" i="1"/>
  <c r="BP19" i="1"/>
  <c r="FH19" i="1"/>
  <c r="EP19" i="1"/>
  <c r="AI19" i="1"/>
  <c r="T19" i="1"/>
  <c r="E19" i="1"/>
  <c r="T43" i="1"/>
  <c r="T42" i="1"/>
  <c r="T41" i="1"/>
  <c r="T40" i="1"/>
  <c r="T39" i="1"/>
  <c r="T38" i="1"/>
  <c r="T37" i="1"/>
  <c r="T36" i="1"/>
  <c r="T35" i="1"/>
  <c r="T34" i="1"/>
  <c r="T33" i="1"/>
  <c r="T32" i="1"/>
  <c r="AI42" i="1"/>
  <c r="AI41" i="1"/>
  <c r="AI40" i="1"/>
  <c r="AI39" i="1"/>
  <c r="AI38" i="1"/>
  <c r="AI37" i="1"/>
  <c r="AI35" i="1"/>
  <c r="AI34" i="1"/>
  <c r="AX42" i="1"/>
  <c r="AX41" i="1"/>
  <c r="AX39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CT42" i="1"/>
  <c r="CT41" i="1"/>
  <c r="CT40" i="1"/>
  <c r="CT35" i="1"/>
  <c r="CT34" i="1"/>
  <c r="DU42" i="1"/>
  <c r="DU37" i="1"/>
  <c r="DX39" i="1"/>
  <c r="DX38" i="1"/>
  <c r="DX37" i="1"/>
  <c r="EA43" i="1"/>
  <c r="EA41" i="1"/>
  <c r="EA40" i="1"/>
  <c r="EA39" i="1"/>
  <c r="EA38" i="1"/>
  <c r="EA36" i="1"/>
  <c r="EA35" i="1"/>
  <c r="ED43" i="1"/>
  <c r="ED36" i="1"/>
  <c r="EG43" i="1"/>
  <c r="EG42" i="1"/>
  <c r="EG41" i="1"/>
  <c r="EG40" i="1"/>
  <c r="EG39" i="1"/>
  <c r="EG38" i="1"/>
  <c r="EG37" i="1"/>
  <c r="EG35" i="1"/>
  <c r="EG34" i="1"/>
  <c r="EG33" i="1"/>
  <c r="EG32" i="1"/>
  <c r="EP43" i="1"/>
  <c r="EP42" i="1"/>
  <c r="EP41" i="1"/>
  <c r="EP40" i="1"/>
  <c r="EP39" i="1"/>
  <c r="EP38" i="1"/>
  <c r="EP37" i="1"/>
  <c r="EP35" i="1"/>
  <c r="EP34" i="1"/>
  <c r="EP33" i="1"/>
  <c r="EP32" i="1"/>
  <c r="ES43" i="1"/>
  <c r="FB36" i="1"/>
  <c r="FB34" i="1"/>
  <c r="FH43" i="1"/>
  <c r="FH42" i="1"/>
  <c r="FH41" i="1"/>
  <c r="FH40" i="1"/>
  <c r="FH39" i="1"/>
  <c r="FH38" i="1"/>
  <c r="FH37" i="1"/>
  <c r="FH35" i="1"/>
  <c r="FH34" i="1"/>
  <c r="FH33" i="1"/>
  <c r="FH32" i="1"/>
  <c r="FT42" i="1"/>
  <c r="FT41" i="1"/>
  <c r="FT40" i="1"/>
  <c r="FT39" i="1"/>
  <c r="FT38" i="1"/>
  <c r="FT37" i="1"/>
  <c r="FT36" i="1"/>
  <c r="FT35" i="1"/>
  <c r="FT34" i="1"/>
  <c r="FT33" i="1"/>
  <c r="FT32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IB41" i="1"/>
  <c r="IB36" i="1"/>
  <c r="IB34" i="1"/>
  <c r="IE42" i="1"/>
  <c r="IE41" i="1"/>
  <c r="IE40" i="1"/>
  <c r="IE38" i="1"/>
  <c r="IE37" i="1"/>
  <c r="IE36" i="1"/>
  <c r="IE34" i="1"/>
  <c r="IE33" i="1"/>
  <c r="IQ43" i="1"/>
  <c r="IQ42" i="1"/>
  <c r="IQ41" i="1"/>
  <c r="IQ40" i="1"/>
  <c r="IQ39" i="1"/>
  <c r="IQ38" i="1"/>
  <c r="IQ37" i="1"/>
  <c r="IQ36" i="1"/>
  <c r="IQ35" i="1"/>
  <c r="IQ34" i="1"/>
  <c r="IQ33" i="1"/>
  <c r="IQ32" i="1"/>
  <c r="IT43" i="1"/>
  <c r="IT41" i="1"/>
  <c r="IT38" i="1"/>
  <c r="IT35" i="1"/>
  <c r="IT33" i="1"/>
  <c r="IW42" i="1"/>
  <c r="IW41" i="1"/>
  <c r="IW39" i="1"/>
  <c r="IW38" i="1"/>
  <c r="IW37" i="1"/>
  <c r="IW36" i="1"/>
  <c r="IW35" i="1"/>
  <c r="IW34" i="1"/>
  <c r="IW33" i="1"/>
  <c r="IW32" i="1"/>
  <c r="JF43" i="1"/>
  <c r="JF42" i="1"/>
  <c r="JF41" i="1"/>
  <c r="JF40" i="1"/>
  <c r="JF39" i="1"/>
  <c r="JF38" i="1"/>
  <c r="JF37" i="1"/>
  <c r="JF36" i="1"/>
  <c r="JF35" i="1"/>
  <c r="JF34" i="1"/>
  <c r="JF33" i="1"/>
  <c r="JF32" i="1"/>
  <c r="JI43" i="1"/>
  <c r="JI42" i="1"/>
  <c r="JI41" i="1"/>
  <c r="JI40" i="1"/>
  <c r="JI39" i="1"/>
  <c r="JI38" i="1"/>
  <c r="JI37" i="1"/>
  <c r="JI36" i="1"/>
  <c r="JI35" i="1"/>
  <c r="JI34" i="1"/>
  <c r="JI33" i="1"/>
  <c r="JI32" i="1"/>
  <c r="JI56" i="1"/>
  <c r="JI55" i="1"/>
  <c r="JI54" i="1"/>
  <c r="JI53" i="1"/>
  <c r="JI52" i="1"/>
  <c r="JI51" i="1"/>
  <c r="JI50" i="1"/>
  <c r="JI49" i="1"/>
  <c r="JI48" i="1"/>
  <c r="JI47" i="1"/>
  <c r="JI46" i="1"/>
  <c r="JI45" i="1"/>
  <c r="JF56" i="1"/>
  <c r="JF55" i="1"/>
  <c r="JF54" i="1"/>
  <c r="JF53" i="1"/>
  <c r="JF52" i="1"/>
  <c r="JF51" i="1"/>
  <c r="JF50" i="1"/>
  <c r="JF49" i="1"/>
  <c r="JF48" i="1"/>
  <c r="JF47" i="1"/>
  <c r="JF46" i="1"/>
  <c r="JF45" i="1"/>
  <c r="IW56" i="1"/>
  <c r="IW55" i="1"/>
  <c r="IW53" i="1"/>
  <c r="IW52" i="1"/>
  <c r="IW48" i="1"/>
  <c r="IW47" i="1"/>
  <c r="IW46" i="1"/>
  <c r="IW45" i="1"/>
  <c r="IT54" i="1"/>
  <c r="IT52" i="1"/>
  <c r="IT49" i="1"/>
  <c r="IQ56" i="1"/>
  <c r="IQ55" i="1"/>
  <c r="IQ54" i="1"/>
  <c r="IQ53" i="1"/>
  <c r="IQ52" i="1"/>
  <c r="IQ51" i="1"/>
  <c r="IQ50" i="1"/>
  <c r="IQ49" i="1"/>
  <c r="IQ48" i="1"/>
  <c r="IQ46" i="1"/>
  <c r="IQ45" i="1"/>
  <c r="IN56" i="1"/>
  <c r="IN53" i="1"/>
  <c r="IN51" i="1"/>
  <c r="IN50" i="1"/>
  <c r="IN48" i="1"/>
  <c r="IE45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HD53" i="1"/>
  <c r="HD46" i="1"/>
  <c r="GX56" i="1"/>
  <c r="GX47" i="1"/>
  <c r="FT56" i="1"/>
  <c r="FT55" i="1"/>
  <c r="FT54" i="1"/>
  <c r="FT51" i="1"/>
  <c r="FT49" i="1"/>
  <c r="FT48" i="1"/>
  <c r="FT46" i="1"/>
  <c r="FN54" i="1"/>
  <c r="FN48" i="1"/>
  <c r="FN46" i="1"/>
  <c r="FH56" i="1"/>
  <c r="FH55" i="1"/>
  <c r="FH54" i="1"/>
  <c r="FH53" i="1"/>
  <c r="FH52" i="1"/>
  <c r="FH51" i="1"/>
  <c r="FH50" i="1"/>
  <c r="FH49" i="1"/>
  <c r="FH48" i="1"/>
  <c r="FH47" i="1"/>
  <c r="FH46" i="1"/>
  <c r="FH45" i="1"/>
  <c r="FB54" i="1"/>
  <c r="FB48" i="1"/>
  <c r="FB45" i="1"/>
  <c r="ES45" i="1"/>
  <c r="EP56" i="1"/>
  <c r="EP55" i="1"/>
  <c r="EP54" i="1"/>
  <c r="EP53" i="1"/>
  <c r="EP52" i="1"/>
  <c r="EP51" i="1"/>
  <c r="EP50" i="1"/>
  <c r="EP49" i="1"/>
  <c r="EP48" i="1"/>
  <c r="EP47" i="1"/>
  <c r="EP46" i="1"/>
  <c r="EP45" i="1"/>
  <c r="EG56" i="1"/>
  <c r="EG55" i="1"/>
  <c r="EG54" i="1"/>
  <c r="EG53" i="1"/>
  <c r="EG52" i="1"/>
  <c r="EG51" i="1"/>
  <c r="EG50" i="1"/>
  <c r="EG49" i="1"/>
  <c r="EG48" i="1"/>
  <c r="EG47" i="1"/>
  <c r="EG46" i="1"/>
  <c r="ED55" i="1"/>
  <c r="ED54" i="1"/>
  <c r="ED53" i="1"/>
  <c r="EA46" i="1"/>
  <c r="EA45" i="1"/>
  <c r="DX55" i="1"/>
  <c r="DX52" i="1"/>
  <c r="DX48" i="1"/>
  <c r="DX46" i="1"/>
  <c r="DX45" i="1"/>
  <c r="CT4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X56" i="1"/>
  <c r="AX45" i="1"/>
  <c r="AI55" i="1"/>
  <c r="AI54" i="1"/>
  <c r="AI53" i="1"/>
  <c r="AI51" i="1"/>
  <c r="AI50" i="1"/>
  <c r="AI47" i="1"/>
  <c r="T56" i="1"/>
  <c r="T55" i="1"/>
  <c r="T54" i="1"/>
  <c r="T53" i="1"/>
  <c r="T52" i="1"/>
  <c r="T51" i="1"/>
  <c r="T50" i="1"/>
  <c r="T49" i="1"/>
  <c r="T48" i="1"/>
  <c r="T47" i="1"/>
  <c r="T46" i="1"/>
  <c r="T45" i="1"/>
  <c r="E43" i="1"/>
  <c r="E42" i="1"/>
  <c r="E41" i="1"/>
  <c r="E40" i="1"/>
  <c r="E39" i="1"/>
  <c r="E38" i="1"/>
  <c r="E37" i="1"/>
  <c r="E36" i="1"/>
  <c r="E35" i="1"/>
  <c r="E34" i="1"/>
  <c r="E33" i="1"/>
  <c r="E32" i="1"/>
  <c r="E45" i="1"/>
  <c r="E47" i="1"/>
  <c r="E46" i="1"/>
  <c r="JG57" i="1"/>
  <c r="IA57" i="1"/>
  <c r="HZ57" i="1"/>
  <c r="IA44" i="1"/>
  <c r="HZ44" i="1"/>
  <c r="IA31" i="1"/>
  <c r="HZ31" i="1"/>
  <c r="IA18" i="1"/>
  <c r="HZ18" i="1"/>
  <c r="DT57" i="1"/>
  <c r="DS57" i="1"/>
  <c r="DT44" i="1"/>
  <c r="DS44" i="1"/>
  <c r="DT31" i="1"/>
  <c r="DS31" i="1"/>
  <c r="DT18" i="1"/>
  <c r="DS18" i="1"/>
  <c r="EC57" i="1"/>
  <c r="EB57" i="1"/>
  <c r="EC44" i="1"/>
  <c r="EB44" i="1"/>
  <c r="EC31" i="1"/>
  <c r="EB31" i="1"/>
  <c r="EC18" i="1"/>
  <c r="EB18" i="1"/>
  <c r="FA57" i="1"/>
  <c r="EZ57" i="1"/>
  <c r="FA44" i="1"/>
  <c r="EZ44" i="1"/>
  <c r="FA31" i="1"/>
  <c r="EZ31" i="1"/>
  <c r="FA18" i="1"/>
  <c r="EZ18" i="1"/>
  <c r="ER57" i="1"/>
  <c r="EQ57" i="1"/>
  <c r="ER44" i="1"/>
  <c r="EQ44" i="1"/>
  <c r="ER31" i="1"/>
  <c r="EQ31" i="1"/>
  <c r="ER18" i="1"/>
  <c r="EQ18" i="1"/>
  <c r="AW57" i="1"/>
  <c r="AV57" i="1"/>
  <c r="AW44" i="1"/>
  <c r="AV44" i="1"/>
  <c r="AW31" i="1"/>
  <c r="AV31" i="1"/>
  <c r="AW18" i="1"/>
  <c r="AV18" i="1"/>
  <c r="D57" i="1"/>
  <c r="C57" i="1"/>
  <c r="E56" i="1"/>
  <c r="E55" i="1"/>
  <c r="E54" i="1"/>
  <c r="E53" i="1"/>
  <c r="E52" i="1"/>
  <c r="E51" i="1"/>
  <c r="E50" i="1"/>
  <c r="E49" i="1"/>
  <c r="E48" i="1"/>
  <c r="D44" i="1"/>
  <c r="C44" i="1"/>
  <c r="D31" i="1"/>
  <c r="C31" i="1"/>
  <c r="D18" i="1"/>
  <c r="C18" i="1"/>
  <c r="F44" i="1"/>
  <c r="G44" i="1"/>
  <c r="R44" i="1"/>
  <c r="S44" i="1"/>
  <c r="AG44" i="1"/>
  <c r="AH44" i="1"/>
  <c r="AY44" i="1"/>
  <c r="AZ44" i="1"/>
  <c r="CR44" i="1"/>
  <c r="CS44" i="1"/>
  <c r="DV44" i="1"/>
  <c r="DW44" i="1"/>
  <c r="DY44" i="1"/>
  <c r="DZ44" i="1"/>
  <c r="EE44" i="1"/>
  <c r="EF44" i="1"/>
  <c r="EN44" i="1"/>
  <c r="EO44" i="1"/>
  <c r="FF44" i="1"/>
  <c r="FG44" i="1"/>
  <c r="FL44" i="1"/>
  <c r="FM44" i="1"/>
  <c r="FR44" i="1"/>
  <c r="FS44" i="1"/>
  <c r="GV44" i="1"/>
  <c r="GW44" i="1"/>
  <c r="HB44" i="1"/>
  <c r="HC44" i="1"/>
  <c r="BN44" i="1"/>
  <c r="BO44" i="1"/>
  <c r="IC44" i="1"/>
  <c r="ID44" i="1"/>
  <c r="IL44" i="1"/>
  <c r="IM44" i="1"/>
  <c r="IO44" i="1"/>
  <c r="IP44" i="1"/>
  <c r="IR44" i="1"/>
  <c r="IS44" i="1"/>
  <c r="IU44" i="1"/>
  <c r="IV44" i="1"/>
  <c r="JD44" i="1"/>
  <c r="JE44" i="1"/>
  <c r="JG44" i="1"/>
  <c r="JH44" i="1"/>
  <c r="JJ44" i="1" l="1"/>
  <c r="JK44" i="1"/>
  <c r="JH57" i="1"/>
  <c r="JE57" i="1"/>
  <c r="JD57" i="1"/>
  <c r="IV57" i="1"/>
  <c r="IU57" i="1"/>
  <c r="IS57" i="1"/>
  <c r="IR57" i="1"/>
  <c r="IP57" i="1"/>
  <c r="IO57" i="1"/>
  <c r="IM57" i="1"/>
  <c r="IL57" i="1"/>
  <c r="ID57" i="1"/>
  <c r="IC57" i="1"/>
  <c r="BO57" i="1"/>
  <c r="BN57" i="1"/>
  <c r="HC57" i="1"/>
  <c r="HB57" i="1"/>
  <c r="GW57" i="1"/>
  <c r="GV57" i="1"/>
  <c r="FS57" i="1"/>
  <c r="FR57" i="1"/>
  <c r="FM57" i="1"/>
  <c r="FL57" i="1"/>
  <c r="FG57" i="1"/>
  <c r="FF57" i="1"/>
  <c r="EO57" i="1"/>
  <c r="EN57" i="1"/>
  <c r="EF57" i="1"/>
  <c r="EE57" i="1"/>
  <c r="DZ57" i="1"/>
  <c r="DY57" i="1"/>
  <c r="DW57" i="1"/>
  <c r="DV57" i="1"/>
  <c r="CS57" i="1"/>
  <c r="CR57" i="1"/>
  <c r="AZ57" i="1"/>
  <c r="AY57" i="1"/>
  <c r="AH57" i="1"/>
  <c r="AG57" i="1"/>
  <c r="S57" i="1"/>
  <c r="R57" i="1"/>
  <c r="G57" i="1"/>
  <c r="F57" i="1"/>
  <c r="JK57" i="1" l="1"/>
  <c r="JJ57" i="1"/>
  <c r="GW31" i="1"/>
  <c r="GV31" i="1"/>
  <c r="GW18" i="1"/>
  <c r="GV18" i="1"/>
  <c r="S31" i="1"/>
  <c r="R31" i="1"/>
  <c r="S18" i="1"/>
  <c r="R18" i="1"/>
  <c r="JH31" i="1" l="1"/>
  <c r="JG31" i="1"/>
  <c r="JE31" i="1"/>
  <c r="JD31" i="1"/>
  <c r="IV31" i="1"/>
  <c r="IU31" i="1"/>
  <c r="IS31" i="1"/>
  <c r="IR31" i="1"/>
  <c r="IP31" i="1"/>
  <c r="IO31" i="1"/>
  <c r="IM31" i="1"/>
  <c r="IL31" i="1"/>
  <c r="ID31" i="1"/>
  <c r="IC31" i="1"/>
  <c r="BO31" i="1"/>
  <c r="BN31" i="1"/>
  <c r="HC31" i="1"/>
  <c r="HB31" i="1"/>
  <c r="FS31" i="1"/>
  <c r="FR31" i="1"/>
  <c r="FM31" i="1"/>
  <c r="FL31" i="1"/>
  <c r="FG31" i="1"/>
  <c r="FF31" i="1"/>
  <c r="EO31" i="1"/>
  <c r="EN31" i="1"/>
  <c r="EF31" i="1"/>
  <c r="EE31" i="1"/>
  <c r="DZ31" i="1"/>
  <c r="DY31" i="1"/>
  <c r="DW31" i="1"/>
  <c r="DV31" i="1"/>
  <c r="CS31" i="1"/>
  <c r="CR31" i="1"/>
  <c r="AZ31" i="1"/>
  <c r="AY31" i="1"/>
  <c r="AH31" i="1"/>
  <c r="AG31" i="1"/>
  <c r="G31" i="1"/>
  <c r="JK31" i="1" s="1"/>
  <c r="F31" i="1"/>
  <c r="JH18" i="1"/>
  <c r="JG18" i="1"/>
  <c r="JE18" i="1"/>
  <c r="JD18" i="1"/>
  <c r="IV18" i="1"/>
  <c r="IU18" i="1"/>
  <c r="IS18" i="1"/>
  <c r="IR18" i="1"/>
  <c r="IP18" i="1"/>
  <c r="IO18" i="1"/>
  <c r="IM18" i="1"/>
  <c r="IL18" i="1"/>
  <c r="ID18" i="1"/>
  <c r="IC18" i="1"/>
  <c r="BO18" i="1"/>
  <c r="BN18" i="1"/>
  <c r="HC18" i="1"/>
  <c r="HB18" i="1"/>
  <c r="FS18" i="1"/>
  <c r="FR18" i="1"/>
  <c r="FM18" i="1"/>
  <c r="FL18" i="1"/>
  <c r="FG18" i="1"/>
  <c r="FF18" i="1"/>
  <c r="EO18" i="1"/>
  <c r="EN18" i="1"/>
  <c r="EF18" i="1"/>
  <c r="EE18" i="1"/>
  <c r="DZ18" i="1"/>
  <c r="DY18" i="1"/>
  <c r="DW18" i="1"/>
  <c r="DV18" i="1"/>
  <c r="CS18" i="1"/>
  <c r="CR18" i="1"/>
  <c r="AZ18" i="1"/>
  <c r="AY18" i="1"/>
  <c r="AH18" i="1"/>
  <c r="AG18" i="1"/>
  <c r="G18" i="1"/>
  <c r="JK18" i="1" s="1"/>
  <c r="F18" i="1"/>
  <c r="JJ18" i="1" s="1"/>
  <c r="JJ31" i="1" l="1"/>
</calcChain>
</file>

<file path=xl/sharedStrings.xml><?xml version="1.0" encoding="utf-8"?>
<sst xmlns="http://schemas.openxmlformats.org/spreadsheetml/2006/main" count="626" uniqueCount="117">
  <si>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</si>
  <si>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</si>
  <si>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</si>
  <si>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</si>
  <si>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</si>
  <si>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</si>
  <si>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</si>
  <si>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</si>
  <si>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</si>
  <si>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</si>
  <si>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</si>
  <si>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</si>
  <si>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</si>
  <si>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</si>
  <si>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</si>
  <si>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</si>
  <si>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</si>
  <si>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</si>
  <si>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Exports</t>
  </si>
  <si>
    <t>Australia</t>
  </si>
  <si>
    <t>United States</t>
  </si>
  <si>
    <t>All countries</t>
  </si>
  <si>
    <t>Total quantity in tons</t>
  </si>
  <si>
    <t>Total FOB value (R'000)</t>
  </si>
  <si>
    <t>Angola</t>
  </si>
  <si>
    <t>Canada</t>
  </si>
  <si>
    <t>Ghana</t>
  </si>
  <si>
    <t>Malawi</t>
  </si>
  <si>
    <t>Mauritius</t>
  </si>
  <si>
    <t>Mozambique</t>
  </si>
  <si>
    <t>Nigeria</t>
  </si>
  <si>
    <t>United Kingdom</t>
  </si>
  <si>
    <t>Unknown</t>
  </si>
  <si>
    <t>Zambia</t>
  </si>
  <si>
    <t>Zimbabwe</t>
  </si>
  <si>
    <t>Congo</t>
  </si>
  <si>
    <t>Congo, Dem Rep Of</t>
  </si>
  <si>
    <t>Ireland</t>
  </si>
  <si>
    <t>Japan</t>
  </si>
  <si>
    <t>Kenya</t>
  </si>
  <si>
    <t>Malaysia</t>
  </si>
  <si>
    <t>New Zealand</t>
  </si>
  <si>
    <t>Saint Helena</t>
  </si>
  <si>
    <t>Seychelles</t>
  </si>
  <si>
    <t>Tanzania</t>
  </si>
  <si>
    <t>Thailand</t>
  </si>
  <si>
    <t>United Arab Emirates</t>
  </si>
  <si>
    <t>Botswana</t>
  </si>
  <si>
    <t>Lesotho</t>
  </si>
  <si>
    <t>Namibia</t>
  </si>
  <si>
    <t>Tariff Line 1103.13.90 Groats and meal - Maize Other</t>
  </si>
  <si>
    <t>Nepal</t>
  </si>
  <si>
    <t>Korea, Rep Of</t>
  </si>
  <si>
    <t>Italy</t>
  </si>
  <si>
    <t>Gabon</t>
  </si>
  <si>
    <t>Papua New Geniea</t>
  </si>
  <si>
    <t>India</t>
  </si>
  <si>
    <t>Mauritania</t>
  </si>
  <si>
    <t>Ethiopia</t>
  </si>
  <si>
    <t>Uganda</t>
  </si>
  <si>
    <t>Netherlands</t>
  </si>
  <si>
    <t>Panama</t>
  </si>
  <si>
    <t>Cameroon</t>
  </si>
  <si>
    <t>Guadeloupe</t>
  </si>
  <si>
    <t>Sweden</t>
  </si>
  <si>
    <t>Spain</t>
  </si>
  <si>
    <t>Sudan</t>
  </si>
  <si>
    <t>Guinea</t>
  </si>
  <si>
    <t>Djibouti</t>
  </si>
  <si>
    <t>Chad</t>
  </si>
  <si>
    <t>Madagascar</t>
  </si>
  <si>
    <t>Mali</t>
  </si>
  <si>
    <t>Saint Pierre And Miquelon</t>
  </si>
  <si>
    <t>France</t>
  </si>
  <si>
    <t>Singapore</t>
  </si>
  <si>
    <t>Togo</t>
  </si>
  <si>
    <t>Colombia</t>
  </si>
  <si>
    <t>Taiwan, Prov of China</t>
  </si>
  <si>
    <t>Burkina Faso</t>
  </si>
  <si>
    <t>Cote D Ivoire</t>
  </si>
  <si>
    <t>Qatar</t>
  </si>
  <si>
    <t>Germany</t>
  </si>
  <si>
    <t>Brazil</t>
  </si>
  <si>
    <t>French Polynesia</t>
  </si>
  <si>
    <t>Sierra Leone</t>
  </si>
  <si>
    <t>Antigua and Barbuda</t>
  </si>
  <si>
    <t>Hong Kong</t>
  </si>
  <si>
    <t>Greece</t>
  </si>
  <si>
    <t>Falkland Island (Malvinas)</t>
  </si>
  <si>
    <t>Somalia</t>
  </si>
  <si>
    <t>Switzerland</t>
  </si>
  <si>
    <t>Chile</t>
  </si>
  <si>
    <t>Month</t>
  </si>
  <si>
    <t>Portugal</t>
  </si>
  <si>
    <t>Antarctica</t>
  </si>
  <si>
    <t>Gambia</t>
  </si>
  <si>
    <t>Mexico</t>
  </si>
  <si>
    <t>China</t>
  </si>
  <si>
    <t>Denmark</t>
  </si>
  <si>
    <t>Gaudeloupe</t>
  </si>
  <si>
    <t>Vietnam</t>
  </si>
  <si>
    <t>Saudi Arabia</t>
  </si>
  <si>
    <t>Eswatini</t>
  </si>
  <si>
    <t>Israel</t>
  </si>
  <si>
    <t>Syrian Arab Rep</t>
  </si>
  <si>
    <t>Czech Republic</t>
  </si>
  <si>
    <t>Senegal</t>
  </si>
  <si>
    <t>Georgia</t>
  </si>
  <si>
    <t>Bahrain</t>
  </si>
  <si>
    <t>Uruguay</t>
  </si>
  <si>
    <t>Luzembourgh</t>
  </si>
  <si>
    <t>Imports</t>
  </si>
  <si>
    <t>Cambodia</t>
  </si>
  <si>
    <t>Turkey</t>
  </si>
  <si>
    <t>Guyana</t>
  </si>
  <si>
    <t>Jordan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</si>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</sst>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9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4" fontId="0" fillId="0" borderId="1" xfId="0" applyNumberFormat="1" applyBorder="1"/>
    <xf numFmtId="164" fontId="0" fillId="0" borderId="3" xfId="0" applyNumberFormat="1" applyBorder="1"/>
    <xf numFmtId="164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164" fontId="0" fillId="0" borderId="4" xfId="0" applyNumberFormat="1" applyBorder="1"/>
    <xf numFmtId="4" fontId="0" fillId="0" borderId="5" xfId="0" applyNumberFormat="1" applyBorder="1"/>
    <xf numFmtId="16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0" fontId="1" fillId="2" borderId="0" xfId="0" applyFont="1" applyFill="1" applyAlignment="1">
      <alignment horizontal="left"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2" fontId="2" fillId="2" borderId="0" xfId="0" applyNumberFormat="1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2" fontId="3" fillId="2" borderId="0" xfId="0" applyNumberFormat="1" applyFont="1" applyFill="1" applyAlignment="1">
      <alignment horizontal="center"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4" fillId="3" borderId="9" xfId="0" applyNumberFormat="1" applyFont="1" applyFill="1" applyBorder="1"/>
    <xf numFmtId="164" fontId="4" fillId="3" borderId="10" xfId="0" applyNumberFormat="1" applyFont="1" applyFill="1" applyBorder="1"/>
    <xf numFmtId="4" fontId="4" fillId="3" borderId="7" xfId="0" applyNumberFormat="1" applyFont="1" applyFill="1" applyBorder="1"/>
    <xf numFmtId="2" fontId="2" fillId="0" borderId="7" xfId="0" applyNumberFormat="1" applyFont="1" applyBorder="1" applyAlignment="1">
      <alignment horizontal="center" vertical="center" wrapText="1"/>
    </xf>
    <xf numFmtId="4" fontId="0" fillId="0" borderId="3" xfId="0" applyNumberFormat="1" applyBorder="1"/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4" fillId="3" borderId="19" xfId="0" applyFont="1" applyFill="1" applyBorder="1"/>
    <xf numFmtId="0" fontId="4" fillId="3" borderId="7" xfId="0" applyFont="1" applyFill="1" applyBorder="1"/>
    <xf numFmtId="0" fontId="5" fillId="3" borderId="19" xfId="0" applyFont="1" applyFill="1" applyBorder="1"/>
    <xf numFmtId="0" fontId="5" fillId="3" borderId="7" xfId="0" applyFont="1" applyFill="1" applyBorder="1"/>
    <xf numFmtId="164" fontId="5" fillId="3" borderId="10" xfId="0" applyNumberFormat="1" applyFont="1" applyFill="1" applyBorder="1"/>
    <xf numFmtId="4" fontId="5" fillId="3" borderId="9" xfId="0" applyNumberFormat="1" applyFont="1" applyFill="1" applyBorder="1"/>
    <xf numFmtId="4" fontId="5" fillId="3" borderId="7" xfId="0" applyNumberFormat="1" applyFont="1" applyFill="1" applyBorder="1"/>
    <xf numFmtId="164" fontId="6" fillId="3" borderId="10" xfId="0" applyNumberFormat="1" applyFont="1" applyFill="1" applyBorder="1"/>
    <xf numFmtId="164" fontId="7" fillId="0" borderId="20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4" fontId="0" fillId="0" borderId="21" xfId="0" applyNumberFormat="1" applyBorder="1"/>
    <xf numFmtId="164" fontId="0" fillId="0" borderId="1" xfId="0" applyNumberFormat="1" applyBorder="1"/>
    <xf numFmtId="0" fontId="8" fillId="3" borderId="19" xfId="0" applyFont="1" applyFill="1" applyBorder="1"/>
    <xf numFmtId="4" fontId="8" fillId="3" borderId="7" xfId="0" applyNumberFormat="1" applyFont="1" applyFill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164" fontId="5" fillId="3" borderId="11" xfId="0" applyNumberFormat="1" applyFont="1" applyFill="1" applyBorder="1" applyAlignment="1">
      <alignment horizontal="center" vertical="center" wrapText="1"/>
    </xf>
    <xf numFmtId="4" fontId="5" fillId="3" borderId="1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4" fontId="8" fillId="3" borderId="11" xfId="0" applyNumberFormat="1" applyFont="1" applyFill="1" applyBorder="1" applyAlignment="1">
      <alignment horizontal="center" vertical="center" wrapText="1"/>
    </xf>
    <xf numFmtId="4" fontId="8" fillId="3" borderId="12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3" borderId="7" xfId="0" applyFont="1" applyFill="1" applyBorder="1"/>
    <xf numFmtId="164" fontId="8" fillId="3" borderId="10" xfId="0" applyNumberFormat="1" applyFont="1" applyFill="1" applyBorder="1"/>
    <xf numFmtId="4" fontId="8" fillId="3" borderId="9" xfId="0" applyNumberFormat="1" applyFont="1" applyFill="1" applyBorder="1"/>
    <xf numFmtId="0" fontId="11" fillId="0" borderId="0" xfId="0" applyFont="1"/>
    <xf numFmtId="164" fontId="12" fillId="0" borderId="1" xfId="0" applyNumberFormat="1" applyFont="1" applyBorder="1"/>
    <xf numFmtId="4" fontId="12" fillId="0" borderId="1" xfId="0" applyNumberFormat="1" applyFont="1" applyBorder="1"/>
    <xf numFmtId="0" fontId="1" fillId="2" borderId="0" xfId="0" applyFont="1" applyFill="1" applyAlignment="1">
      <alignment wrapText="1"/>
    </xf>
    <xf numFmtId="164" fontId="0" fillId="0" borderId="22" xfId="0" applyNumberFormat="1" applyBorder="1"/>
    <xf numFmtId="164" fontId="8" fillId="3" borderId="19" xfId="0" applyNumberFormat="1" applyFont="1" applyFill="1" applyBorder="1"/>
    <xf numFmtId="0" fontId="1" fillId="2" borderId="0" xfId="0" applyFont="1" applyFill="1" applyAlignment="1">
      <alignment horizontal="left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CDB43-198A-4EFF-A61A-7A391AE3553D}">
  <dimension ref="A1:DY31"/>
  <sheetViews>
    <sheetView tabSelected="1" workbookViewId="0">
      <pane xSplit="2" ySplit="5" topLeftCell="C19" activePane="bottomRight" state="frozen"/>
      <selection pane="topRight" activeCell="C1" sqref="C1"/>
      <selection pane="bottomLeft" activeCell="A6" sqref="A6"/>
      <selection pane="bottomRight" activeCell="A25" sqref="A25"/>
    </sheetView>
  </sheetViews>
  <sheetFormatPr defaultRowHeight="14.4" x14ac:dyDescent="0.3"/>
  <cols>
    <col min="2" max="2" width="11.6640625" customWidth="1"/>
    <col min="3" max="3" width="10.88671875" style="6" bestFit="1" customWidth="1"/>
    <col min="4" max="4" width="10.6640625" style="7" customWidth="1"/>
    <col min="5" max="5" width="9.88671875" style="3" bestFit="1" customWidth="1"/>
    <col min="6" max="6" width="10.88671875" style="6" bestFit="1" customWidth="1"/>
    <col min="7" max="7" width="10.6640625" style="7" customWidth="1"/>
    <col min="8" max="8" width="9.88671875" style="3" bestFit="1" customWidth="1"/>
    <col min="9" max="9" width="10.88671875" style="6" bestFit="1" customWidth="1"/>
    <col min="10" max="10" width="10.6640625" style="7" customWidth="1"/>
    <col min="11" max="11" width="9.88671875" style="3" bestFit="1" customWidth="1"/>
    <col min="12" max="12" width="10.88671875" style="6" bestFit="1" customWidth="1"/>
    <col min="13" max="13" width="10.6640625" style="7" customWidth="1"/>
    <col min="14" max="14" width="10.88671875" style="3" bestFit="1" customWidth="1"/>
    <col min="15" max="15" width="10.88671875" style="6" bestFit="1" customWidth="1"/>
    <col min="16" max="16" width="10.6640625" style="7" customWidth="1"/>
    <col min="17" max="17" width="10.88671875" style="3" bestFit="1" customWidth="1"/>
    <col min="18" max="18" width="10.88671875" style="6" bestFit="1" customWidth="1"/>
    <col min="19" max="19" width="10.6640625" style="7" customWidth="1"/>
    <col min="20" max="20" width="10.88671875" style="3" bestFit="1" customWidth="1"/>
    <col min="21" max="21" width="10.88671875" style="6" bestFit="1" customWidth="1"/>
    <col min="22" max="22" width="10.6640625" style="7" customWidth="1"/>
    <col min="23" max="23" width="10.88671875" style="3" bestFit="1" customWidth="1"/>
    <col min="24" max="24" width="10.88671875" style="6" bestFit="1" customWidth="1"/>
    <col min="25" max="25" width="10.6640625" style="7" customWidth="1"/>
    <col min="26" max="26" width="10.5546875" style="3" customWidth="1"/>
    <col min="27" max="27" width="10.88671875" style="6" bestFit="1" customWidth="1"/>
    <col min="28" max="28" width="10.6640625" style="7" customWidth="1"/>
    <col min="29" max="29" width="10.5546875" style="3" customWidth="1"/>
    <col min="30" max="30" width="10.88671875" style="6" bestFit="1" customWidth="1"/>
    <col min="31" max="31" width="10.6640625" style="7" customWidth="1"/>
    <col min="32" max="32" width="10.5546875" style="3" customWidth="1"/>
    <col min="33" max="33" width="10.88671875" style="6" bestFit="1" customWidth="1"/>
    <col min="34" max="34" width="10.6640625" style="7" customWidth="1"/>
    <col min="35" max="35" width="10.5546875" style="3" customWidth="1"/>
    <col min="36" max="36" width="13" style="6" customWidth="1"/>
    <col min="37" max="37" width="13" style="7" customWidth="1"/>
    <col min="43" max="43" width="11.109375" customWidth="1"/>
    <col min="47" max="47" width="8" customWidth="1"/>
  </cols>
  <sheetData>
    <row r="1" spans="1:129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3"/>
      <c r="V1" s="14"/>
      <c r="W1" s="15"/>
      <c r="X1" s="13"/>
      <c r="Y1" s="14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</row>
    <row r="2" spans="1:129" s="17" customFormat="1" ht="21" customHeight="1" x14ac:dyDescent="0.4">
      <c r="B2" s="16" t="s">
        <v>111</v>
      </c>
      <c r="C2" s="74" t="s">
        <v>50</v>
      </c>
      <c r="D2" s="74"/>
      <c r="E2" s="74"/>
      <c r="F2" s="74"/>
      <c r="G2" s="74"/>
      <c r="H2" s="74"/>
      <c r="I2" s="74"/>
      <c r="J2" s="74"/>
      <c r="K2" s="74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18"/>
      <c r="Y2" s="19"/>
      <c r="Z2" s="20"/>
      <c r="AA2" s="18"/>
      <c r="AB2" s="19"/>
      <c r="AC2" s="20"/>
      <c r="AD2" s="18"/>
      <c r="AE2" s="19"/>
      <c r="AF2" s="20"/>
      <c r="AG2" s="18"/>
      <c r="AH2" s="19"/>
      <c r="AI2" s="20"/>
      <c r="AJ2" s="18"/>
      <c r="AK2" s="19"/>
    </row>
    <row r="3" spans="1:129" s="17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21"/>
      <c r="M3" s="22"/>
      <c r="N3" s="23"/>
      <c r="O3" s="21"/>
      <c r="P3" s="22"/>
      <c r="Q3" s="23"/>
      <c r="R3" s="21"/>
      <c r="S3" s="22"/>
      <c r="T3" s="23"/>
      <c r="U3" s="21"/>
      <c r="V3" s="22"/>
      <c r="W3" s="23"/>
      <c r="X3" s="21"/>
      <c r="Y3" s="22"/>
      <c r="Z3" s="23"/>
      <c r="AA3" s="21"/>
      <c r="AB3" s="22"/>
      <c r="AC3" s="23"/>
      <c r="AD3" s="21"/>
      <c r="AE3" s="22"/>
      <c r="AF3" s="23"/>
      <c r="AG3" s="21"/>
      <c r="AH3" s="22"/>
      <c r="AI3" s="23"/>
      <c r="AJ3" s="18"/>
      <c r="AK3" s="19"/>
    </row>
    <row r="4" spans="1:129" s="64" customFormat="1" ht="45" customHeight="1" x14ac:dyDescent="0.3">
      <c r="A4" s="78" t="s">
        <v>0</v>
      </c>
      <c r="B4" s="79"/>
      <c r="C4" s="75" t="s">
        <v>47</v>
      </c>
      <c r="D4" s="76"/>
      <c r="E4" s="77"/>
      <c r="F4" s="75" t="s">
        <v>102</v>
      </c>
      <c r="G4" s="76"/>
      <c r="H4" s="77"/>
      <c r="I4" s="75" t="s">
        <v>56</v>
      </c>
      <c r="J4" s="76"/>
      <c r="K4" s="77"/>
      <c r="L4" s="75" t="s">
        <v>53</v>
      </c>
      <c r="M4" s="76"/>
      <c r="N4" s="77"/>
      <c r="O4" s="75" t="s">
        <v>115</v>
      </c>
      <c r="P4" s="76"/>
      <c r="Q4" s="77"/>
      <c r="R4" s="75" t="s">
        <v>48</v>
      </c>
      <c r="S4" s="76"/>
      <c r="T4" s="77"/>
      <c r="U4" s="75" t="s">
        <v>49</v>
      </c>
      <c r="V4" s="76"/>
      <c r="W4" s="77"/>
      <c r="X4" s="75" t="s">
        <v>116</v>
      </c>
      <c r="Y4" s="76"/>
      <c r="Z4" s="77"/>
      <c r="AA4" s="75" t="s">
        <v>44</v>
      </c>
      <c r="AB4" s="76"/>
      <c r="AC4" s="77"/>
      <c r="AD4" s="75" t="s">
        <v>113</v>
      </c>
      <c r="AE4" s="76"/>
      <c r="AF4" s="77"/>
      <c r="AG4" s="75" t="s">
        <v>32</v>
      </c>
      <c r="AH4" s="76"/>
      <c r="AI4" s="77"/>
      <c r="AJ4" s="61" t="s">
        <v>21</v>
      </c>
      <c r="AK4" s="62" t="s">
        <v>21</v>
      </c>
      <c r="AL4" s="63"/>
      <c r="AN4" s="63"/>
      <c r="AO4" s="63"/>
      <c r="AP4" s="63"/>
      <c r="AR4" s="63"/>
      <c r="AS4" s="63"/>
      <c r="AT4" s="63"/>
      <c r="AV4" s="63"/>
      <c r="AW4" s="63"/>
      <c r="AX4" s="63"/>
    </row>
    <row r="5" spans="1:129" ht="45" customHeight="1" thickBot="1" x14ac:dyDescent="0.35">
      <c r="A5" s="33" t="s">
        <v>1</v>
      </c>
      <c r="B5" s="34" t="s">
        <v>92</v>
      </c>
      <c r="C5" s="26" t="s">
        <v>2</v>
      </c>
      <c r="D5" s="25" t="s">
        <v>3</v>
      </c>
      <c r="E5" s="31" t="s">
        <v>4</v>
      </c>
      <c r="F5" s="26" t="s">
        <v>2</v>
      </c>
      <c r="G5" s="25" t="s">
        <v>3</v>
      </c>
      <c r="H5" s="31" t="s">
        <v>4</v>
      </c>
      <c r="I5" s="26" t="s">
        <v>2</v>
      </c>
      <c r="J5" s="25" t="s">
        <v>3</v>
      </c>
      <c r="K5" s="31" t="s">
        <v>4</v>
      </c>
      <c r="L5" s="26" t="s">
        <v>2</v>
      </c>
      <c r="M5" s="25" t="s">
        <v>3</v>
      </c>
      <c r="N5" s="31" t="s">
        <v>4</v>
      </c>
      <c r="O5" s="26" t="s">
        <v>2</v>
      </c>
      <c r="P5" s="25" t="s">
        <v>3</v>
      </c>
      <c r="Q5" s="31" t="s">
        <v>4</v>
      </c>
      <c r="R5" s="26" t="s">
        <v>2</v>
      </c>
      <c r="S5" s="25" t="s">
        <v>3</v>
      </c>
      <c r="T5" s="31" t="s">
        <v>4</v>
      </c>
      <c r="U5" s="26" t="s">
        <v>2</v>
      </c>
      <c r="V5" s="25" t="s">
        <v>3</v>
      </c>
      <c r="W5" s="31" t="s">
        <v>4</v>
      </c>
      <c r="X5" s="26" t="s">
        <v>2</v>
      </c>
      <c r="Y5" s="25" t="s">
        <v>3</v>
      </c>
      <c r="Z5" s="31" t="s">
        <v>4</v>
      </c>
      <c r="AA5" s="26" t="s">
        <v>2</v>
      </c>
      <c r="AB5" s="25" t="s">
        <v>3</v>
      </c>
      <c r="AC5" s="31" t="s">
        <v>4</v>
      </c>
      <c r="AD5" s="26" t="s">
        <v>2</v>
      </c>
      <c r="AE5" s="25" t="s">
        <v>3</v>
      </c>
      <c r="AF5" s="31" t="s">
        <v>4</v>
      </c>
      <c r="AG5" s="26" t="s">
        <v>2</v>
      </c>
      <c r="AH5" s="25" t="s">
        <v>3</v>
      </c>
      <c r="AI5" s="31" t="s">
        <v>4</v>
      </c>
      <c r="AJ5" s="26" t="s">
        <v>22</v>
      </c>
      <c r="AK5" s="27" t="s">
        <v>23</v>
      </c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</row>
    <row r="6" spans="1:129" x14ac:dyDescent="0.3">
      <c r="A6" s="37">
        <v>2023</v>
      </c>
      <c r="B6" s="38" t="s">
        <v>5</v>
      </c>
      <c r="C6" s="5"/>
      <c r="D6" s="4"/>
      <c r="E6" s="8"/>
      <c r="F6" s="5">
        <v>0</v>
      </c>
      <c r="G6" s="4">
        <v>0</v>
      </c>
      <c r="H6" s="8">
        <f>IF(F6=0,0,G6/F6*1000)</f>
        <v>0</v>
      </c>
      <c r="I6" s="5">
        <v>0</v>
      </c>
      <c r="J6" s="4">
        <v>0</v>
      </c>
      <c r="K6" s="8">
        <f t="shared" ref="K6:K17" si="0">IF(I6=0,0,J6/I6*1000)</f>
        <v>0</v>
      </c>
      <c r="L6" s="5"/>
      <c r="M6" s="4"/>
      <c r="N6" s="8"/>
      <c r="O6" s="5"/>
      <c r="P6" s="4"/>
      <c r="Q6" s="8"/>
      <c r="R6" s="5">
        <v>0</v>
      </c>
      <c r="S6" s="4">
        <v>0</v>
      </c>
      <c r="T6" s="8">
        <f t="shared" ref="T6:T17" si="1">IF(R6=0,0,S6/R6*1000)</f>
        <v>0</v>
      </c>
      <c r="U6" s="5">
        <v>0</v>
      </c>
      <c r="V6" s="4">
        <v>0</v>
      </c>
      <c r="W6" s="8">
        <f t="shared" ref="W6:W17" si="2">IF(U6=0,0,V6/U6*1000)</f>
        <v>0</v>
      </c>
      <c r="X6" s="5"/>
      <c r="Y6" s="4"/>
      <c r="Z6" s="8"/>
      <c r="AA6" s="5"/>
      <c r="AB6" s="4"/>
      <c r="AC6" s="8"/>
      <c r="AD6" s="5"/>
      <c r="AE6" s="4"/>
      <c r="AF6" s="8"/>
      <c r="AG6" s="5">
        <v>0</v>
      </c>
      <c r="AH6" s="4">
        <v>0</v>
      </c>
      <c r="AI6" s="8">
        <f t="shared" ref="AI6:AI17" si="3">IF(AG6=0,0,AH6/AG6*1000)</f>
        <v>0</v>
      </c>
      <c r="AJ6" s="11">
        <f>SUMIF($F$5:$AI$5,"Ton",F6:AI6)</f>
        <v>0</v>
      </c>
      <c r="AK6" s="8">
        <f t="shared" ref="AK6:AK18" si="4">SUMIF($F$5:$AI$5,"F*",F6:AI6)</f>
        <v>0</v>
      </c>
    </row>
    <row r="7" spans="1:129" x14ac:dyDescent="0.3">
      <c r="A7" s="37">
        <v>2023</v>
      </c>
      <c r="B7" s="38" t="s">
        <v>6</v>
      </c>
      <c r="C7" s="5"/>
      <c r="D7" s="4"/>
      <c r="E7" s="8"/>
      <c r="F7" s="5">
        <v>0</v>
      </c>
      <c r="G7" s="4">
        <v>0</v>
      </c>
      <c r="H7" s="8">
        <f t="shared" ref="H7:H8" si="5">IF(F7=0,0,G7/F7*1000)</f>
        <v>0</v>
      </c>
      <c r="I7" s="5">
        <v>0</v>
      </c>
      <c r="J7" s="4">
        <v>0</v>
      </c>
      <c r="K7" s="8">
        <f t="shared" si="0"/>
        <v>0</v>
      </c>
      <c r="L7" s="5"/>
      <c r="M7" s="4"/>
      <c r="N7" s="8"/>
      <c r="O7" s="5"/>
      <c r="P7" s="4"/>
      <c r="Q7" s="8"/>
      <c r="R7" s="5">
        <v>0</v>
      </c>
      <c r="S7" s="4">
        <v>0</v>
      </c>
      <c r="T7" s="8">
        <f t="shared" si="1"/>
        <v>0</v>
      </c>
      <c r="U7" s="52">
        <v>4.8000000000000001E-2</v>
      </c>
      <c r="V7" s="4">
        <v>8.7420000000000009</v>
      </c>
      <c r="W7" s="8">
        <f t="shared" si="2"/>
        <v>182125.00000000003</v>
      </c>
      <c r="X7" s="52"/>
      <c r="Y7" s="4"/>
      <c r="Z7" s="8"/>
      <c r="AA7" s="52"/>
      <c r="AB7" s="4"/>
      <c r="AC7" s="8"/>
      <c r="AD7" s="52"/>
      <c r="AE7" s="4"/>
      <c r="AF7" s="8"/>
      <c r="AG7" s="52">
        <v>0.05</v>
      </c>
      <c r="AH7" s="4">
        <v>8.0969999999999995</v>
      </c>
      <c r="AI7" s="8">
        <f t="shared" si="3"/>
        <v>161939.99999999997</v>
      </c>
      <c r="AJ7" s="11">
        <f>SUMIF($F$5:$AI$5,"Ton",F7:AI7)</f>
        <v>9.8000000000000004E-2</v>
      </c>
      <c r="AK7" s="8">
        <f t="shared" si="4"/>
        <v>16.838999999999999</v>
      </c>
    </row>
    <row r="8" spans="1:129" x14ac:dyDescent="0.3">
      <c r="A8" s="37">
        <v>2023</v>
      </c>
      <c r="B8" s="38" t="s">
        <v>7</v>
      </c>
      <c r="C8" s="5"/>
      <c r="D8" s="4"/>
      <c r="E8" s="8"/>
      <c r="F8" s="5">
        <v>0</v>
      </c>
      <c r="G8" s="4">
        <v>0</v>
      </c>
      <c r="H8" s="8">
        <f t="shared" si="5"/>
        <v>0</v>
      </c>
      <c r="I8" s="5">
        <v>0</v>
      </c>
      <c r="J8" s="4">
        <v>0</v>
      </c>
      <c r="K8" s="8">
        <f t="shared" si="0"/>
        <v>0</v>
      </c>
      <c r="L8" s="5"/>
      <c r="M8" s="4"/>
      <c r="N8" s="8"/>
      <c r="O8" s="5"/>
      <c r="P8" s="4"/>
      <c r="Q8" s="8"/>
      <c r="R8" s="5">
        <v>0</v>
      </c>
      <c r="S8" s="4">
        <v>0</v>
      </c>
      <c r="T8" s="8">
        <f t="shared" si="1"/>
        <v>0</v>
      </c>
      <c r="U8" s="5">
        <v>0</v>
      </c>
      <c r="V8" s="4">
        <v>0</v>
      </c>
      <c r="W8" s="8">
        <f t="shared" si="2"/>
        <v>0</v>
      </c>
      <c r="X8" s="5"/>
      <c r="Y8" s="4"/>
      <c r="Z8" s="8"/>
      <c r="AA8" s="5"/>
      <c r="AB8" s="4"/>
      <c r="AC8" s="8"/>
      <c r="AD8" s="5"/>
      <c r="AE8" s="4"/>
      <c r="AF8" s="8"/>
      <c r="AG8" s="5">
        <v>0</v>
      </c>
      <c r="AH8" s="4">
        <v>0</v>
      </c>
      <c r="AI8" s="8">
        <f t="shared" si="3"/>
        <v>0</v>
      </c>
      <c r="AJ8" s="11">
        <f t="shared" ref="AJ8:AJ17" si="6">SUMIF($F$5:$AI$5,"Ton",F8:AI8)</f>
        <v>0</v>
      </c>
      <c r="AK8" s="8">
        <f t="shared" si="4"/>
        <v>0</v>
      </c>
    </row>
    <row r="9" spans="1:129" x14ac:dyDescent="0.3">
      <c r="A9" s="37">
        <v>2023</v>
      </c>
      <c r="B9" s="38" t="s">
        <v>8</v>
      </c>
      <c r="C9" s="5"/>
      <c r="D9" s="4"/>
      <c r="E9" s="8"/>
      <c r="F9" s="5">
        <v>0</v>
      </c>
      <c r="G9" s="4">
        <v>0</v>
      </c>
      <c r="H9" s="8">
        <f>IF(F9=0,0,G9/F9*1000)</f>
        <v>0</v>
      </c>
      <c r="I9" s="5">
        <v>0</v>
      </c>
      <c r="J9" s="4">
        <v>0</v>
      </c>
      <c r="K9" s="8">
        <f t="shared" si="0"/>
        <v>0</v>
      </c>
      <c r="L9" s="5"/>
      <c r="M9" s="4"/>
      <c r="N9" s="8"/>
      <c r="O9" s="5"/>
      <c r="P9" s="4"/>
      <c r="Q9" s="8"/>
      <c r="R9" s="5">
        <v>0</v>
      </c>
      <c r="S9" s="4">
        <v>0</v>
      </c>
      <c r="T9" s="8">
        <f t="shared" si="1"/>
        <v>0</v>
      </c>
      <c r="U9" s="52">
        <v>23.759709999999998</v>
      </c>
      <c r="V9" s="4">
        <v>342.072</v>
      </c>
      <c r="W9" s="8">
        <f t="shared" si="2"/>
        <v>14397.145419704199</v>
      </c>
      <c r="X9" s="5"/>
      <c r="Y9" s="4"/>
      <c r="Z9" s="8"/>
      <c r="AA9" s="5"/>
      <c r="AB9" s="4"/>
      <c r="AC9" s="8"/>
      <c r="AD9" s="5"/>
      <c r="AE9" s="4"/>
      <c r="AF9" s="8"/>
      <c r="AG9" s="5">
        <v>0</v>
      </c>
      <c r="AH9" s="4">
        <v>0</v>
      </c>
      <c r="AI9" s="8">
        <f t="shared" si="3"/>
        <v>0</v>
      </c>
      <c r="AJ9" s="11">
        <f t="shared" si="6"/>
        <v>23.759709999999998</v>
      </c>
      <c r="AK9" s="8">
        <f t="shared" si="4"/>
        <v>342.072</v>
      </c>
    </row>
    <row r="10" spans="1:129" x14ac:dyDescent="0.3">
      <c r="A10" s="37">
        <v>2023</v>
      </c>
      <c r="B10" s="8" t="s">
        <v>9</v>
      </c>
      <c r="C10" s="5"/>
      <c r="D10" s="4"/>
      <c r="E10" s="8"/>
      <c r="F10" s="5">
        <v>0</v>
      </c>
      <c r="G10" s="4">
        <v>0</v>
      </c>
      <c r="H10" s="8">
        <f t="shared" ref="H10:H17" si="7">IF(F10=0,0,G10/F10*1000)</f>
        <v>0</v>
      </c>
      <c r="I10" s="5">
        <v>0</v>
      </c>
      <c r="J10" s="4">
        <v>0</v>
      </c>
      <c r="K10" s="8">
        <f t="shared" si="0"/>
        <v>0</v>
      </c>
      <c r="L10" s="5"/>
      <c r="M10" s="4"/>
      <c r="N10" s="8"/>
      <c r="O10" s="5"/>
      <c r="P10" s="4"/>
      <c r="Q10" s="8"/>
      <c r="R10" s="5">
        <v>0</v>
      </c>
      <c r="S10" s="4">
        <v>0</v>
      </c>
      <c r="T10" s="8">
        <f t="shared" si="1"/>
        <v>0</v>
      </c>
      <c r="U10" s="52">
        <v>3.5278700000000001</v>
      </c>
      <c r="V10" s="4">
        <v>88.754999999999995</v>
      </c>
      <c r="W10" s="8">
        <f t="shared" si="2"/>
        <v>25158.239957821574</v>
      </c>
      <c r="X10" s="5"/>
      <c r="Y10" s="4"/>
      <c r="Z10" s="8"/>
      <c r="AA10" s="5"/>
      <c r="AB10" s="4"/>
      <c r="AC10" s="8"/>
      <c r="AD10" s="5"/>
      <c r="AE10" s="4"/>
      <c r="AF10" s="8"/>
      <c r="AG10" s="5">
        <v>0</v>
      </c>
      <c r="AH10" s="4">
        <v>0</v>
      </c>
      <c r="AI10" s="8">
        <f t="shared" si="3"/>
        <v>0</v>
      </c>
      <c r="AJ10" s="11">
        <f t="shared" si="6"/>
        <v>3.5278700000000001</v>
      </c>
      <c r="AK10" s="8">
        <f t="shared" si="4"/>
        <v>88.754999999999995</v>
      </c>
    </row>
    <row r="11" spans="1:129" x14ac:dyDescent="0.3">
      <c r="A11" s="37">
        <v>2023</v>
      </c>
      <c r="B11" s="38" t="s">
        <v>10</v>
      </c>
      <c r="C11" s="5"/>
      <c r="D11" s="4"/>
      <c r="E11" s="8"/>
      <c r="F11" s="5">
        <v>0</v>
      </c>
      <c r="G11" s="4">
        <v>0</v>
      </c>
      <c r="H11" s="8">
        <f t="shared" si="7"/>
        <v>0</v>
      </c>
      <c r="I11" s="5">
        <v>0</v>
      </c>
      <c r="J11" s="4">
        <v>0</v>
      </c>
      <c r="K11" s="8">
        <f t="shared" si="0"/>
        <v>0</v>
      </c>
      <c r="L11" s="5"/>
      <c r="M11" s="4"/>
      <c r="N11" s="8"/>
      <c r="O11" s="5"/>
      <c r="P11" s="4"/>
      <c r="Q11" s="8"/>
      <c r="R11" s="5">
        <v>0</v>
      </c>
      <c r="S11" s="4">
        <v>0</v>
      </c>
      <c r="T11" s="8">
        <f t="shared" si="1"/>
        <v>0</v>
      </c>
      <c r="U11" s="52">
        <v>1.72417</v>
      </c>
      <c r="V11" s="4">
        <v>69.734999999999999</v>
      </c>
      <c r="W11" s="8">
        <f t="shared" si="2"/>
        <v>40445.547712812542</v>
      </c>
      <c r="X11" s="5"/>
      <c r="Y11" s="4"/>
      <c r="Z11" s="8"/>
      <c r="AA11" s="5"/>
      <c r="AB11" s="4"/>
      <c r="AC11" s="8"/>
      <c r="AD11" s="5"/>
      <c r="AE11" s="4"/>
      <c r="AF11" s="8"/>
      <c r="AG11" s="5">
        <v>0</v>
      </c>
      <c r="AH11" s="4">
        <v>0</v>
      </c>
      <c r="AI11" s="8">
        <f t="shared" si="3"/>
        <v>0</v>
      </c>
      <c r="AJ11" s="11">
        <f t="shared" si="6"/>
        <v>1.72417</v>
      </c>
      <c r="AK11" s="8">
        <f t="shared" si="4"/>
        <v>69.734999999999999</v>
      </c>
    </row>
    <row r="12" spans="1:129" x14ac:dyDescent="0.3">
      <c r="A12" s="37">
        <v>2023</v>
      </c>
      <c r="B12" s="38" t="s">
        <v>11</v>
      </c>
      <c r="C12" s="5"/>
      <c r="D12" s="4"/>
      <c r="E12" s="8"/>
      <c r="F12" s="5">
        <v>0</v>
      </c>
      <c r="G12" s="4">
        <v>0</v>
      </c>
      <c r="H12" s="8">
        <f t="shared" si="7"/>
        <v>0</v>
      </c>
      <c r="I12" s="5">
        <v>0</v>
      </c>
      <c r="J12" s="4">
        <v>0</v>
      </c>
      <c r="K12" s="8">
        <f t="shared" si="0"/>
        <v>0</v>
      </c>
      <c r="L12" s="5"/>
      <c r="M12" s="4"/>
      <c r="N12" s="8"/>
      <c r="O12" s="5"/>
      <c r="P12" s="4"/>
      <c r="Q12" s="8"/>
      <c r="R12" s="5">
        <v>0</v>
      </c>
      <c r="S12" s="4">
        <v>0</v>
      </c>
      <c r="T12" s="8">
        <f t="shared" si="1"/>
        <v>0</v>
      </c>
      <c r="U12" s="52">
        <v>3.3608200000000004</v>
      </c>
      <c r="V12" s="4">
        <v>305.95600000000002</v>
      </c>
      <c r="W12" s="8">
        <f t="shared" si="2"/>
        <v>91036.116185930805</v>
      </c>
      <c r="X12" s="5"/>
      <c r="Y12" s="4"/>
      <c r="Z12" s="8"/>
      <c r="AA12" s="5"/>
      <c r="AB12" s="4"/>
      <c r="AC12" s="8"/>
      <c r="AD12" s="5"/>
      <c r="AE12" s="4"/>
      <c r="AF12" s="8"/>
      <c r="AG12" s="5">
        <v>0</v>
      </c>
      <c r="AH12" s="4">
        <v>0</v>
      </c>
      <c r="AI12" s="8">
        <f t="shared" si="3"/>
        <v>0</v>
      </c>
      <c r="AJ12" s="11">
        <f t="shared" si="6"/>
        <v>3.3608200000000004</v>
      </c>
      <c r="AK12" s="8">
        <f t="shared" si="4"/>
        <v>305.95600000000002</v>
      </c>
    </row>
    <row r="13" spans="1:129" x14ac:dyDescent="0.3">
      <c r="A13" s="37">
        <v>2023</v>
      </c>
      <c r="B13" s="38" t="s">
        <v>12</v>
      </c>
      <c r="C13" s="5"/>
      <c r="D13" s="4"/>
      <c r="E13" s="8"/>
      <c r="F13" s="5">
        <v>0</v>
      </c>
      <c r="G13" s="4">
        <v>0</v>
      </c>
      <c r="H13" s="8">
        <f t="shared" si="7"/>
        <v>0</v>
      </c>
      <c r="I13" s="5">
        <v>0</v>
      </c>
      <c r="J13" s="4">
        <v>0</v>
      </c>
      <c r="K13" s="8">
        <f t="shared" si="0"/>
        <v>0</v>
      </c>
      <c r="L13" s="5"/>
      <c r="M13" s="4"/>
      <c r="N13" s="8"/>
      <c r="O13" s="5"/>
      <c r="P13" s="4"/>
      <c r="Q13" s="8"/>
      <c r="R13" s="5">
        <v>0</v>
      </c>
      <c r="S13" s="4">
        <v>0</v>
      </c>
      <c r="T13" s="8">
        <f t="shared" si="1"/>
        <v>0</v>
      </c>
      <c r="U13" s="52">
        <v>20.509640000000001</v>
      </c>
      <c r="V13" s="4">
        <v>268.87</v>
      </c>
      <c r="W13" s="8">
        <f t="shared" si="2"/>
        <v>13109.445119465774</v>
      </c>
      <c r="X13" s="5"/>
      <c r="Y13" s="4"/>
      <c r="Z13" s="8"/>
      <c r="AA13" s="5"/>
      <c r="AB13" s="4"/>
      <c r="AC13" s="8"/>
      <c r="AD13" s="5"/>
      <c r="AE13" s="4"/>
      <c r="AF13" s="8"/>
      <c r="AG13" s="5">
        <v>0</v>
      </c>
      <c r="AH13" s="4">
        <v>0</v>
      </c>
      <c r="AI13" s="8">
        <f t="shared" si="3"/>
        <v>0</v>
      </c>
      <c r="AJ13" s="11">
        <f t="shared" si="6"/>
        <v>20.509640000000001</v>
      </c>
      <c r="AK13" s="8">
        <f t="shared" si="4"/>
        <v>268.87</v>
      </c>
    </row>
    <row r="14" spans="1:129" x14ac:dyDescent="0.3">
      <c r="A14" s="37">
        <v>2023</v>
      </c>
      <c r="B14" s="38" t="s">
        <v>13</v>
      </c>
      <c r="C14" s="5"/>
      <c r="D14" s="4"/>
      <c r="E14" s="8"/>
      <c r="F14" s="5">
        <v>0</v>
      </c>
      <c r="G14" s="4">
        <v>0</v>
      </c>
      <c r="H14" s="8">
        <f t="shared" si="7"/>
        <v>0</v>
      </c>
      <c r="I14" s="5">
        <v>0</v>
      </c>
      <c r="J14" s="4">
        <v>0</v>
      </c>
      <c r="K14" s="8">
        <f t="shared" si="0"/>
        <v>0</v>
      </c>
      <c r="L14" s="5"/>
      <c r="M14" s="4"/>
      <c r="N14" s="8"/>
      <c r="O14" s="5"/>
      <c r="P14" s="4"/>
      <c r="Q14" s="8"/>
      <c r="R14" s="5">
        <v>0</v>
      </c>
      <c r="S14" s="4">
        <v>0</v>
      </c>
      <c r="T14" s="8">
        <f t="shared" si="1"/>
        <v>0</v>
      </c>
      <c r="U14" s="52">
        <v>11.156000000000001</v>
      </c>
      <c r="V14" s="4">
        <v>202.00299999999999</v>
      </c>
      <c r="W14" s="8">
        <f t="shared" si="2"/>
        <v>18107.117246324844</v>
      </c>
      <c r="X14" s="5"/>
      <c r="Y14" s="4"/>
      <c r="Z14" s="8"/>
      <c r="AA14" s="5"/>
      <c r="AB14" s="4"/>
      <c r="AC14" s="8"/>
      <c r="AD14" s="5"/>
      <c r="AE14" s="4"/>
      <c r="AF14" s="8"/>
      <c r="AG14" s="5">
        <v>0</v>
      </c>
      <c r="AH14" s="4">
        <v>0</v>
      </c>
      <c r="AI14" s="8">
        <f t="shared" si="3"/>
        <v>0</v>
      </c>
      <c r="AJ14" s="11">
        <f t="shared" si="6"/>
        <v>11.156000000000001</v>
      </c>
      <c r="AK14" s="8">
        <f t="shared" si="4"/>
        <v>202.00299999999999</v>
      </c>
    </row>
    <row r="15" spans="1:129" x14ac:dyDescent="0.3">
      <c r="A15" s="37">
        <v>2023</v>
      </c>
      <c r="B15" s="38" t="s">
        <v>14</v>
      </c>
      <c r="C15" s="5"/>
      <c r="D15" s="4"/>
      <c r="E15" s="8"/>
      <c r="F15" s="5">
        <v>0</v>
      </c>
      <c r="G15" s="4">
        <v>0</v>
      </c>
      <c r="H15" s="8">
        <f t="shared" si="7"/>
        <v>0</v>
      </c>
      <c r="I15" s="5">
        <v>0</v>
      </c>
      <c r="J15" s="4">
        <v>0</v>
      </c>
      <c r="K15" s="8">
        <f t="shared" si="0"/>
        <v>0</v>
      </c>
      <c r="L15" s="5"/>
      <c r="M15" s="4"/>
      <c r="N15" s="8"/>
      <c r="O15" s="5"/>
      <c r="P15" s="4"/>
      <c r="Q15" s="8"/>
      <c r="R15" s="5">
        <v>0</v>
      </c>
      <c r="S15" s="4">
        <v>0</v>
      </c>
      <c r="T15" s="8">
        <f t="shared" si="1"/>
        <v>0</v>
      </c>
      <c r="U15" s="52">
        <v>22.012360000000001</v>
      </c>
      <c r="V15" s="4">
        <v>259.68400000000003</v>
      </c>
      <c r="W15" s="8">
        <f t="shared" si="2"/>
        <v>11797.190305810009</v>
      </c>
      <c r="X15" s="5"/>
      <c r="Y15" s="4"/>
      <c r="Z15" s="8"/>
      <c r="AA15" s="5"/>
      <c r="AB15" s="4"/>
      <c r="AC15" s="8"/>
      <c r="AD15" s="5"/>
      <c r="AE15" s="4"/>
      <c r="AF15" s="8"/>
      <c r="AG15" s="5">
        <v>0</v>
      </c>
      <c r="AH15" s="4">
        <v>0</v>
      </c>
      <c r="AI15" s="8">
        <f t="shared" si="3"/>
        <v>0</v>
      </c>
      <c r="AJ15" s="11">
        <f t="shared" si="6"/>
        <v>22.012360000000001</v>
      </c>
      <c r="AK15" s="8">
        <f t="shared" si="4"/>
        <v>259.68400000000003</v>
      </c>
    </row>
    <row r="16" spans="1:129" x14ac:dyDescent="0.3">
      <c r="A16" s="37">
        <v>2023</v>
      </c>
      <c r="B16" s="8" t="s">
        <v>15</v>
      </c>
      <c r="C16" s="5"/>
      <c r="D16" s="4"/>
      <c r="E16" s="8"/>
      <c r="F16" s="5">
        <v>0</v>
      </c>
      <c r="G16" s="4">
        <v>0</v>
      </c>
      <c r="H16" s="8">
        <f t="shared" si="7"/>
        <v>0</v>
      </c>
      <c r="I16" s="5">
        <v>0</v>
      </c>
      <c r="J16" s="4">
        <v>0</v>
      </c>
      <c r="K16" s="8">
        <f t="shared" si="0"/>
        <v>0</v>
      </c>
      <c r="L16" s="5"/>
      <c r="M16" s="4"/>
      <c r="N16" s="8"/>
      <c r="O16" s="5"/>
      <c r="P16" s="4"/>
      <c r="Q16" s="8"/>
      <c r="R16" s="5">
        <v>0</v>
      </c>
      <c r="S16" s="4">
        <v>0</v>
      </c>
      <c r="T16" s="8">
        <f t="shared" si="1"/>
        <v>0</v>
      </c>
      <c r="U16" s="52">
        <v>4.1565699999999994</v>
      </c>
      <c r="V16" s="4">
        <v>223.03399999999999</v>
      </c>
      <c r="W16" s="8">
        <f t="shared" si="2"/>
        <v>53658.18451271121</v>
      </c>
      <c r="X16" s="5"/>
      <c r="Y16" s="4"/>
      <c r="Z16" s="8"/>
      <c r="AA16" s="5"/>
      <c r="AB16" s="4"/>
      <c r="AC16" s="8"/>
      <c r="AD16" s="5"/>
      <c r="AE16" s="4"/>
      <c r="AF16" s="8"/>
      <c r="AG16" s="5">
        <v>0</v>
      </c>
      <c r="AH16" s="4">
        <v>0</v>
      </c>
      <c r="AI16" s="8">
        <f t="shared" si="3"/>
        <v>0</v>
      </c>
      <c r="AJ16" s="11">
        <f t="shared" si="6"/>
        <v>4.1565699999999994</v>
      </c>
      <c r="AK16" s="8">
        <f t="shared" si="4"/>
        <v>223.03399999999999</v>
      </c>
    </row>
    <row r="17" spans="1:37" x14ac:dyDescent="0.3">
      <c r="A17" s="37">
        <v>2023</v>
      </c>
      <c r="B17" s="38" t="s">
        <v>16</v>
      </c>
      <c r="C17" s="52"/>
      <c r="D17" s="4"/>
      <c r="E17" s="8"/>
      <c r="F17" s="52">
        <v>5.0000000000000001E-4</v>
      </c>
      <c r="G17" s="4">
        <v>0.01</v>
      </c>
      <c r="H17" s="8">
        <f t="shared" si="7"/>
        <v>20000</v>
      </c>
      <c r="I17" s="52">
        <v>5.3460000000000001</v>
      </c>
      <c r="J17" s="4">
        <v>80.635000000000005</v>
      </c>
      <c r="K17" s="8">
        <f t="shared" si="0"/>
        <v>15083.239805462028</v>
      </c>
      <c r="L17" s="52"/>
      <c r="M17" s="4"/>
      <c r="N17" s="8"/>
      <c r="O17" s="52"/>
      <c r="P17" s="4"/>
      <c r="Q17" s="8"/>
      <c r="R17" s="52">
        <v>2.5000000000000001E-3</v>
      </c>
      <c r="S17" s="4">
        <v>0.01</v>
      </c>
      <c r="T17" s="8">
        <f t="shared" si="1"/>
        <v>4000</v>
      </c>
      <c r="U17" s="52">
        <v>1E-3</v>
      </c>
      <c r="V17" s="4">
        <v>3.4000000000000002E-2</v>
      </c>
      <c r="W17" s="8">
        <f t="shared" si="2"/>
        <v>34000</v>
      </c>
      <c r="X17" s="52"/>
      <c r="Y17" s="4"/>
      <c r="Z17" s="8"/>
      <c r="AA17" s="52"/>
      <c r="AB17" s="4"/>
      <c r="AC17" s="8"/>
      <c r="AD17" s="52"/>
      <c r="AE17" s="4"/>
      <c r="AF17" s="8"/>
      <c r="AG17" s="52">
        <v>0.05</v>
      </c>
      <c r="AH17" s="4">
        <v>1.472</v>
      </c>
      <c r="AI17" s="8">
        <f t="shared" si="3"/>
        <v>29439.999999999996</v>
      </c>
      <c r="AJ17" s="11">
        <f t="shared" si="6"/>
        <v>5.4</v>
      </c>
      <c r="AK17" s="8">
        <f t="shared" si="4"/>
        <v>82.161000000000016</v>
      </c>
    </row>
    <row r="18" spans="1:37" s="68" customFormat="1" ht="15" thickBot="1" x14ac:dyDescent="0.35">
      <c r="A18" s="53"/>
      <c r="B18" s="65" t="s">
        <v>17</v>
      </c>
      <c r="C18" s="66"/>
      <c r="D18" s="67"/>
      <c r="E18" s="54"/>
      <c r="F18" s="66">
        <f t="shared" ref="F18:G18" si="8">SUM(F6:F17)</f>
        <v>5.0000000000000001E-4</v>
      </c>
      <c r="G18" s="67">
        <f t="shared" si="8"/>
        <v>0.01</v>
      </c>
      <c r="H18" s="54"/>
      <c r="I18" s="66">
        <f t="shared" ref="I18:J18" si="9">SUM(I6:I17)</f>
        <v>5.3460000000000001</v>
      </c>
      <c r="J18" s="67">
        <f t="shared" si="9"/>
        <v>80.635000000000005</v>
      </c>
      <c r="K18" s="54"/>
      <c r="L18" s="66"/>
      <c r="M18" s="67"/>
      <c r="N18" s="54"/>
      <c r="O18" s="66"/>
      <c r="P18" s="67"/>
      <c r="Q18" s="54"/>
      <c r="R18" s="66">
        <f t="shared" ref="R18:S18" si="10">SUM(R6:R17)</f>
        <v>2.5000000000000001E-3</v>
      </c>
      <c r="S18" s="67">
        <f t="shared" si="10"/>
        <v>0.01</v>
      </c>
      <c r="T18" s="54"/>
      <c r="U18" s="66">
        <f t="shared" ref="U18:V18" si="11">SUM(U6:U17)</f>
        <v>90.256140000000016</v>
      </c>
      <c r="V18" s="67">
        <f t="shared" si="11"/>
        <v>1768.8850000000002</v>
      </c>
      <c r="W18" s="54"/>
      <c r="X18" s="66"/>
      <c r="Y18" s="67"/>
      <c r="Z18" s="54"/>
      <c r="AA18" s="66"/>
      <c r="AB18" s="67"/>
      <c r="AC18" s="54"/>
      <c r="AD18" s="66"/>
      <c r="AE18" s="67"/>
      <c r="AF18" s="54"/>
      <c r="AG18" s="66">
        <f t="shared" ref="AG18:AH18" si="12">SUM(AG6:AG17)</f>
        <v>0.1</v>
      </c>
      <c r="AH18" s="67">
        <f t="shared" si="12"/>
        <v>9.5689999999999991</v>
      </c>
      <c r="AI18" s="54"/>
      <c r="AJ18" s="73">
        <f t="shared" ref="AJ18" si="13">SUMIF($F$5:$AI$5,"Ton",F18:AI18)</f>
        <v>95.705140000000014</v>
      </c>
      <c r="AK18" s="54">
        <f t="shared" si="4"/>
        <v>1859.1090000000002</v>
      </c>
    </row>
    <row r="19" spans="1:37" x14ac:dyDescent="0.3">
      <c r="A19" s="37">
        <v>2024</v>
      </c>
      <c r="B19" s="38" t="s">
        <v>5</v>
      </c>
      <c r="C19" s="5">
        <v>0</v>
      </c>
      <c r="D19" s="4">
        <v>0</v>
      </c>
      <c r="E19" s="8">
        <f>IF(C19=0,0,D19/C19*1000)</f>
        <v>0</v>
      </c>
      <c r="F19" s="5">
        <v>0</v>
      </c>
      <c r="G19" s="4">
        <v>0</v>
      </c>
      <c r="H19" s="8">
        <f>IF(F19=0,0,G19/F19*1000)</f>
        <v>0</v>
      </c>
      <c r="I19" s="69">
        <v>18.309999999999999</v>
      </c>
      <c r="J19" s="70">
        <v>163.77000000000001</v>
      </c>
      <c r="K19" s="8">
        <f t="shared" ref="K19:K30" si="14">IF(I19=0,0,J19/I19*1000)</f>
        <v>8944.2927362097234</v>
      </c>
      <c r="L19" s="5">
        <v>0</v>
      </c>
      <c r="M19" s="4">
        <v>0</v>
      </c>
      <c r="N19" s="8">
        <f t="shared" ref="N19:N30" si="15">IF(L19=0,0,M19/L19*1000)</f>
        <v>0</v>
      </c>
      <c r="O19" s="5">
        <v>0</v>
      </c>
      <c r="P19" s="4">
        <v>0</v>
      </c>
      <c r="Q19" s="8">
        <f t="shared" ref="Q19:Q30" si="16">IF(O19=0,0,P19/O19*1000)</f>
        <v>0</v>
      </c>
      <c r="R19" s="5">
        <v>0</v>
      </c>
      <c r="S19" s="4">
        <v>0</v>
      </c>
      <c r="T19" s="8">
        <f t="shared" ref="T19:T30" si="17">IF(R19=0,0,S19/R19*1000)</f>
        <v>0</v>
      </c>
      <c r="U19" s="69">
        <v>1.15E-2</v>
      </c>
      <c r="V19" s="70">
        <v>0.25700000000000001</v>
      </c>
      <c r="W19" s="8">
        <f t="shared" ref="W19:W30" si="18">IF(U19=0,0,V19/U19*1000)</f>
        <v>22347.826086956524</v>
      </c>
      <c r="X19" s="5">
        <v>0</v>
      </c>
      <c r="Y19" s="4">
        <v>0</v>
      </c>
      <c r="Z19" s="8">
        <f t="shared" ref="Z19:Z30" si="19">IF(X19=0,0,Y19/X19*1000)</f>
        <v>0</v>
      </c>
      <c r="AA19" s="5">
        <v>0</v>
      </c>
      <c r="AB19" s="4">
        <v>0</v>
      </c>
      <c r="AC19" s="8">
        <f t="shared" ref="AC19:AC30" si="20">IF(AA19=0,0,AB19/AA19*1000)</f>
        <v>0</v>
      </c>
      <c r="AD19" s="5">
        <v>0</v>
      </c>
      <c r="AE19" s="4">
        <v>0</v>
      </c>
      <c r="AF19" s="8">
        <f t="shared" ref="AF19:AF30" si="21">IF(AD19=0,0,AE19/AD19*1000)</f>
        <v>0</v>
      </c>
      <c r="AG19" s="5">
        <v>0</v>
      </c>
      <c r="AH19" s="4">
        <v>0</v>
      </c>
      <c r="AI19" s="8">
        <f t="shared" ref="AI19:AI30" si="22">IF(AG19=0,0,AH19/AG19*1000)</f>
        <v>0</v>
      </c>
      <c r="AJ19" s="72">
        <f>SUMIF($C$5:$AI$5,"Ton",C19:AI19)</f>
        <v>18.3215</v>
      </c>
      <c r="AK19" s="8">
        <f t="shared" ref="AK19:AK20" si="23">SUMIF($C$5:$AI$5,"F*",C19:AI19)</f>
        <v>164.02700000000002</v>
      </c>
    </row>
    <row r="20" spans="1:37" x14ac:dyDescent="0.3">
      <c r="A20" s="37">
        <v>2024</v>
      </c>
      <c r="B20" s="38" t="s">
        <v>6</v>
      </c>
      <c r="C20" s="5">
        <v>0</v>
      </c>
      <c r="D20" s="4">
        <v>0</v>
      </c>
      <c r="E20" s="8">
        <f t="shared" ref="E20:E21" si="24">IF(C20=0,0,D20/C20*1000)</f>
        <v>0</v>
      </c>
      <c r="F20" s="5">
        <v>0</v>
      </c>
      <c r="G20" s="4">
        <v>0</v>
      </c>
      <c r="H20" s="8">
        <f t="shared" ref="H20:H21" si="25">IF(F20=0,0,G20/F20*1000)</f>
        <v>0</v>
      </c>
      <c r="I20" s="5">
        <v>0</v>
      </c>
      <c r="J20" s="4">
        <v>0</v>
      </c>
      <c r="K20" s="8">
        <f t="shared" si="14"/>
        <v>0</v>
      </c>
      <c r="L20" s="5">
        <v>0</v>
      </c>
      <c r="M20" s="4">
        <v>0</v>
      </c>
      <c r="N20" s="8">
        <f t="shared" si="15"/>
        <v>0</v>
      </c>
      <c r="O20" s="5">
        <v>0</v>
      </c>
      <c r="P20" s="4">
        <v>0</v>
      </c>
      <c r="Q20" s="8">
        <f t="shared" si="16"/>
        <v>0</v>
      </c>
      <c r="R20" s="5">
        <v>0</v>
      </c>
      <c r="S20" s="4">
        <v>0</v>
      </c>
      <c r="T20" s="8">
        <f t="shared" si="17"/>
        <v>0</v>
      </c>
      <c r="U20" s="52">
        <v>5.3499999999999997E-3</v>
      </c>
      <c r="V20" s="4">
        <v>5.8000000000000003E-2</v>
      </c>
      <c r="W20" s="8">
        <f t="shared" si="18"/>
        <v>10841.121495327103</v>
      </c>
      <c r="X20" s="5">
        <v>0</v>
      </c>
      <c r="Y20" s="4">
        <v>0</v>
      </c>
      <c r="Z20" s="8">
        <f t="shared" si="19"/>
        <v>0</v>
      </c>
      <c r="AA20" s="5">
        <v>0</v>
      </c>
      <c r="AB20" s="4">
        <v>0</v>
      </c>
      <c r="AC20" s="8">
        <f t="shared" si="20"/>
        <v>0</v>
      </c>
      <c r="AD20" s="5">
        <v>0</v>
      </c>
      <c r="AE20" s="4">
        <v>0</v>
      </c>
      <c r="AF20" s="8">
        <f t="shared" si="21"/>
        <v>0</v>
      </c>
      <c r="AG20" s="52">
        <v>0.32650000000000001</v>
      </c>
      <c r="AH20" s="4">
        <v>1.349</v>
      </c>
      <c r="AI20" s="8">
        <f t="shared" si="22"/>
        <v>4131.6998468606434</v>
      </c>
      <c r="AJ20" s="11">
        <f t="shared" ref="AJ20:AJ31" si="26">SUMIF($C$5:$AI$5,"Ton",C20:AI20)</f>
        <v>0.33185000000000003</v>
      </c>
      <c r="AK20" s="8">
        <f t="shared" si="23"/>
        <v>1.407</v>
      </c>
    </row>
    <row r="21" spans="1:37" x14ac:dyDescent="0.3">
      <c r="A21" s="37">
        <v>2024</v>
      </c>
      <c r="B21" s="38" t="s">
        <v>7</v>
      </c>
      <c r="C21" s="52">
        <v>5.0000000000000001E-3</v>
      </c>
      <c r="D21" s="4">
        <v>7.2999999999999995E-2</v>
      </c>
      <c r="E21" s="8">
        <f t="shared" si="24"/>
        <v>14600</v>
      </c>
      <c r="F21" s="5">
        <v>0</v>
      </c>
      <c r="G21" s="4">
        <v>0</v>
      </c>
      <c r="H21" s="8">
        <f t="shared" si="25"/>
        <v>0</v>
      </c>
      <c r="I21" s="5">
        <v>0</v>
      </c>
      <c r="J21" s="4">
        <v>0</v>
      </c>
      <c r="K21" s="8">
        <f t="shared" si="14"/>
        <v>0</v>
      </c>
      <c r="L21" s="5">
        <v>0</v>
      </c>
      <c r="M21" s="4">
        <v>0</v>
      </c>
      <c r="N21" s="8">
        <f t="shared" si="15"/>
        <v>0</v>
      </c>
      <c r="O21" s="5">
        <v>0</v>
      </c>
      <c r="P21" s="4">
        <v>0</v>
      </c>
      <c r="Q21" s="8">
        <f t="shared" si="16"/>
        <v>0</v>
      </c>
      <c r="R21" s="5">
        <v>0</v>
      </c>
      <c r="S21" s="4">
        <v>0</v>
      </c>
      <c r="T21" s="8">
        <f t="shared" si="17"/>
        <v>0</v>
      </c>
      <c r="U21" s="52">
        <v>2E-3</v>
      </c>
      <c r="V21" s="4">
        <v>6.8000000000000005E-2</v>
      </c>
      <c r="W21" s="8">
        <f t="shared" si="18"/>
        <v>34000</v>
      </c>
      <c r="X21" s="5">
        <v>0</v>
      </c>
      <c r="Y21" s="4">
        <v>0</v>
      </c>
      <c r="Z21" s="8">
        <f t="shared" si="19"/>
        <v>0</v>
      </c>
      <c r="AA21" s="5">
        <v>0</v>
      </c>
      <c r="AB21" s="4">
        <v>0</v>
      </c>
      <c r="AC21" s="8">
        <f t="shared" si="20"/>
        <v>0</v>
      </c>
      <c r="AD21" s="5">
        <v>0</v>
      </c>
      <c r="AE21" s="4">
        <v>0</v>
      </c>
      <c r="AF21" s="8">
        <f t="shared" si="21"/>
        <v>0</v>
      </c>
      <c r="AG21" s="52">
        <v>4.4999999999999998E-2</v>
      </c>
      <c r="AH21" s="4">
        <v>0.72699999999999998</v>
      </c>
      <c r="AI21" s="8">
        <f t="shared" si="22"/>
        <v>16155.555555555555</v>
      </c>
      <c r="AJ21" s="11">
        <f t="shared" si="26"/>
        <v>5.1999999999999998E-2</v>
      </c>
      <c r="AK21" s="8">
        <f>SUMIF($C$5:$AI$5,"F*",C21:AI21)</f>
        <v>0.86799999999999999</v>
      </c>
    </row>
    <row r="22" spans="1:37" x14ac:dyDescent="0.3">
      <c r="A22" s="37">
        <v>2024</v>
      </c>
      <c r="B22" s="38" t="s">
        <v>8</v>
      </c>
      <c r="C22" s="5">
        <v>0</v>
      </c>
      <c r="D22" s="4">
        <v>0</v>
      </c>
      <c r="E22" s="8">
        <f>IF(C22=0,0,D22/C22*1000)</f>
        <v>0</v>
      </c>
      <c r="F22" s="5">
        <v>0</v>
      </c>
      <c r="G22" s="4">
        <v>0</v>
      </c>
      <c r="H22" s="8">
        <f>IF(F22=0,0,G22/F22*1000)</f>
        <v>0</v>
      </c>
      <c r="I22" s="52">
        <v>0.4</v>
      </c>
      <c r="J22" s="4">
        <v>4.0110000000000001</v>
      </c>
      <c r="K22" s="8">
        <f t="shared" si="14"/>
        <v>10027.5</v>
      </c>
      <c r="L22" s="5">
        <v>0</v>
      </c>
      <c r="M22" s="4">
        <v>0</v>
      </c>
      <c r="N22" s="8">
        <f t="shared" si="15"/>
        <v>0</v>
      </c>
      <c r="O22" s="5">
        <v>0</v>
      </c>
      <c r="P22" s="4">
        <v>0</v>
      </c>
      <c r="Q22" s="8">
        <f t="shared" si="16"/>
        <v>0</v>
      </c>
      <c r="R22" s="5">
        <v>0</v>
      </c>
      <c r="S22" s="4">
        <v>0</v>
      </c>
      <c r="T22" s="8">
        <f t="shared" si="17"/>
        <v>0</v>
      </c>
      <c r="U22" s="52">
        <v>18.068000000000001</v>
      </c>
      <c r="V22" s="4">
        <v>70.323999999999998</v>
      </c>
      <c r="W22" s="8">
        <f t="shared" si="18"/>
        <v>3892.1850785919855</v>
      </c>
      <c r="X22" s="5">
        <v>0</v>
      </c>
      <c r="Y22" s="4">
        <v>0</v>
      </c>
      <c r="Z22" s="8">
        <f t="shared" si="19"/>
        <v>0</v>
      </c>
      <c r="AA22" s="52">
        <v>3.0000000000000001E-3</v>
      </c>
      <c r="AB22" s="4">
        <v>1.9E-2</v>
      </c>
      <c r="AC22" s="8">
        <f t="shared" si="20"/>
        <v>6333.333333333333</v>
      </c>
      <c r="AD22" s="5">
        <v>0</v>
      </c>
      <c r="AE22" s="4">
        <v>0</v>
      </c>
      <c r="AF22" s="8">
        <f t="shared" si="21"/>
        <v>0</v>
      </c>
      <c r="AG22" s="5">
        <v>0</v>
      </c>
      <c r="AH22" s="4">
        <v>0</v>
      </c>
      <c r="AI22" s="8">
        <f t="shared" si="22"/>
        <v>0</v>
      </c>
      <c r="AJ22" s="11">
        <f t="shared" si="26"/>
        <v>18.471</v>
      </c>
      <c r="AK22" s="8">
        <f t="shared" ref="AK22:AK31" si="27">SUMIF($C$5:$AI$5,"F*",C22:AI22)</f>
        <v>74.353999999999999</v>
      </c>
    </row>
    <row r="23" spans="1:37" x14ac:dyDescent="0.3">
      <c r="A23" s="37">
        <v>2024</v>
      </c>
      <c r="B23" s="8" t="s">
        <v>9</v>
      </c>
      <c r="C23" s="5">
        <v>0</v>
      </c>
      <c r="D23" s="4">
        <v>0</v>
      </c>
      <c r="E23" s="8">
        <f t="shared" ref="E23:E30" si="28">IF(C23=0,0,D23/C23*1000)</f>
        <v>0</v>
      </c>
      <c r="F23" s="5">
        <v>0</v>
      </c>
      <c r="G23" s="4">
        <v>0</v>
      </c>
      <c r="H23" s="8">
        <f t="shared" ref="H23:H30" si="29">IF(F23=0,0,G23/F23*1000)</f>
        <v>0</v>
      </c>
      <c r="I23" s="5">
        <v>0</v>
      </c>
      <c r="J23" s="4">
        <v>0</v>
      </c>
      <c r="K23" s="8">
        <f t="shared" si="14"/>
        <v>0</v>
      </c>
      <c r="L23" s="5">
        <v>0</v>
      </c>
      <c r="M23" s="4">
        <v>0</v>
      </c>
      <c r="N23" s="8">
        <f t="shared" si="15"/>
        <v>0</v>
      </c>
      <c r="O23" s="52">
        <v>1.6999999999999999E-3</v>
      </c>
      <c r="P23" s="4">
        <v>0.02</v>
      </c>
      <c r="Q23" s="8">
        <f t="shared" si="16"/>
        <v>11764.705882352942</v>
      </c>
      <c r="R23" s="5">
        <v>0</v>
      </c>
      <c r="S23" s="4">
        <v>0</v>
      </c>
      <c r="T23" s="8">
        <f t="shared" si="17"/>
        <v>0</v>
      </c>
      <c r="U23" s="5">
        <v>0</v>
      </c>
      <c r="V23" s="4">
        <v>0</v>
      </c>
      <c r="W23" s="8">
        <f t="shared" si="18"/>
        <v>0</v>
      </c>
      <c r="X23" s="5">
        <v>0</v>
      </c>
      <c r="Y23" s="4">
        <v>0</v>
      </c>
      <c r="Z23" s="8">
        <f t="shared" si="19"/>
        <v>0</v>
      </c>
      <c r="AA23" s="5">
        <v>0</v>
      </c>
      <c r="AB23" s="4">
        <v>0</v>
      </c>
      <c r="AC23" s="8">
        <f t="shared" si="20"/>
        <v>0</v>
      </c>
      <c r="AD23" s="5">
        <v>0</v>
      </c>
      <c r="AE23" s="4">
        <v>0</v>
      </c>
      <c r="AF23" s="8">
        <f t="shared" si="21"/>
        <v>0</v>
      </c>
      <c r="AG23" s="5">
        <v>0</v>
      </c>
      <c r="AH23" s="4">
        <v>0</v>
      </c>
      <c r="AI23" s="8">
        <f t="shared" si="22"/>
        <v>0</v>
      </c>
      <c r="AJ23" s="11">
        <f t="shared" si="26"/>
        <v>1.6999999999999999E-3</v>
      </c>
      <c r="AK23" s="8">
        <f t="shared" si="27"/>
        <v>0.02</v>
      </c>
    </row>
    <row r="24" spans="1:37" x14ac:dyDescent="0.3">
      <c r="A24" s="37">
        <v>2024</v>
      </c>
      <c r="B24" s="38" t="s">
        <v>10</v>
      </c>
      <c r="C24" s="5">
        <v>0</v>
      </c>
      <c r="D24" s="4">
        <v>0</v>
      </c>
      <c r="E24" s="8">
        <f t="shared" si="28"/>
        <v>0</v>
      </c>
      <c r="F24" s="5">
        <v>0</v>
      </c>
      <c r="G24" s="4">
        <v>0</v>
      </c>
      <c r="H24" s="8">
        <f t="shared" si="29"/>
        <v>0</v>
      </c>
      <c r="I24" s="5">
        <v>0</v>
      </c>
      <c r="J24" s="4">
        <v>0</v>
      </c>
      <c r="K24" s="8">
        <f t="shared" si="14"/>
        <v>0</v>
      </c>
      <c r="L24" s="52">
        <v>1.2</v>
      </c>
      <c r="M24" s="4">
        <v>24.844999999999999</v>
      </c>
      <c r="N24" s="8">
        <f t="shared" si="15"/>
        <v>20704.166666666664</v>
      </c>
      <c r="O24" s="5">
        <v>0</v>
      </c>
      <c r="P24" s="4">
        <v>0</v>
      </c>
      <c r="Q24" s="8">
        <f t="shared" si="16"/>
        <v>0</v>
      </c>
      <c r="R24" s="5">
        <v>0</v>
      </c>
      <c r="S24" s="4">
        <v>0</v>
      </c>
      <c r="T24" s="8">
        <f t="shared" si="17"/>
        <v>0</v>
      </c>
      <c r="U24" s="5">
        <v>0</v>
      </c>
      <c r="V24" s="4">
        <v>0</v>
      </c>
      <c r="W24" s="8">
        <f t="shared" si="18"/>
        <v>0</v>
      </c>
      <c r="X24" s="52">
        <v>5.0000000000000001E-4</v>
      </c>
      <c r="Y24" s="4">
        <v>7.4999999999999997E-2</v>
      </c>
      <c r="Z24" s="8">
        <f t="shared" si="19"/>
        <v>150000</v>
      </c>
      <c r="AA24" s="5">
        <v>0</v>
      </c>
      <c r="AB24" s="4">
        <v>0</v>
      </c>
      <c r="AC24" s="8">
        <f t="shared" si="20"/>
        <v>0</v>
      </c>
      <c r="AD24" s="5">
        <v>0</v>
      </c>
      <c r="AE24" s="4">
        <v>0</v>
      </c>
      <c r="AF24" s="8">
        <f t="shared" si="21"/>
        <v>0</v>
      </c>
      <c r="AG24" s="52">
        <v>9.2999999999999999E-2</v>
      </c>
      <c r="AH24" s="4">
        <v>1.2190000000000001</v>
      </c>
      <c r="AI24" s="8">
        <f t="shared" si="22"/>
        <v>13107.526881720432</v>
      </c>
      <c r="AJ24" s="11">
        <f t="shared" si="26"/>
        <v>1.2934999999999999</v>
      </c>
      <c r="AK24" s="8">
        <f t="shared" si="27"/>
        <v>26.138999999999999</v>
      </c>
    </row>
    <row r="25" spans="1:37" x14ac:dyDescent="0.3">
      <c r="A25" s="37">
        <v>2024</v>
      </c>
      <c r="B25" s="38" t="s">
        <v>11</v>
      </c>
      <c r="C25" s="5">
        <v>0</v>
      </c>
      <c r="D25" s="4">
        <v>0</v>
      </c>
      <c r="E25" s="8">
        <f t="shared" si="28"/>
        <v>0</v>
      </c>
      <c r="F25" s="5">
        <v>0</v>
      </c>
      <c r="G25" s="4">
        <v>0</v>
      </c>
      <c r="H25" s="8">
        <f t="shared" si="29"/>
        <v>0</v>
      </c>
      <c r="I25" s="5">
        <v>0</v>
      </c>
      <c r="J25" s="4">
        <v>0</v>
      </c>
      <c r="K25" s="8">
        <f t="shared" si="14"/>
        <v>0</v>
      </c>
      <c r="L25" s="5">
        <v>0</v>
      </c>
      <c r="M25" s="4">
        <v>0</v>
      </c>
      <c r="N25" s="8">
        <f t="shared" si="15"/>
        <v>0</v>
      </c>
      <c r="O25" s="5">
        <v>0</v>
      </c>
      <c r="P25" s="4">
        <v>0</v>
      </c>
      <c r="Q25" s="8">
        <f t="shared" si="16"/>
        <v>0</v>
      </c>
      <c r="R25" s="5">
        <v>0</v>
      </c>
      <c r="S25" s="4">
        <v>0</v>
      </c>
      <c r="T25" s="8">
        <f t="shared" si="17"/>
        <v>0</v>
      </c>
      <c r="U25" s="5">
        <v>0</v>
      </c>
      <c r="V25" s="4">
        <v>0</v>
      </c>
      <c r="W25" s="8">
        <f t="shared" si="18"/>
        <v>0</v>
      </c>
      <c r="X25" s="5">
        <v>0</v>
      </c>
      <c r="Y25" s="4">
        <v>0</v>
      </c>
      <c r="Z25" s="8">
        <f t="shared" si="19"/>
        <v>0</v>
      </c>
      <c r="AA25" s="5">
        <v>0</v>
      </c>
      <c r="AB25" s="4">
        <v>0</v>
      </c>
      <c r="AC25" s="8">
        <f t="shared" si="20"/>
        <v>0</v>
      </c>
      <c r="AD25" s="5">
        <v>0</v>
      </c>
      <c r="AE25" s="4">
        <v>0</v>
      </c>
      <c r="AF25" s="8">
        <f t="shared" si="21"/>
        <v>0</v>
      </c>
      <c r="AG25" s="52">
        <v>9.9000000000000005E-2</v>
      </c>
      <c r="AH25" s="88">
        <v>3.589</v>
      </c>
      <c r="AI25" s="8">
        <f t="shared" si="22"/>
        <v>36252.525252525251</v>
      </c>
      <c r="AJ25" s="11">
        <f t="shared" si="26"/>
        <v>9.9000000000000005E-2</v>
      </c>
      <c r="AK25" s="8">
        <f t="shared" si="27"/>
        <v>3.589</v>
      </c>
    </row>
    <row r="26" spans="1:37" x14ac:dyDescent="0.3">
      <c r="A26" s="37">
        <v>2024</v>
      </c>
      <c r="B26" s="38" t="s">
        <v>12</v>
      </c>
      <c r="C26" s="5">
        <v>0</v>
      </c>
      <c r="D26" s="4">
        <v>0</v>
      </c>
      <c r="E26" s="8">
        <f t="shared" si="28"/>
        <v>0</v>
      </c>
      <c r="F26" s="5">
        <v>0</v>
      </c>
      <c r="G26" s="4">
        <v>0</v>
      </c>
      <c r="H26" s="8">
        <f t="shared" si="29"/>
        <v>0</v>
      </c>
      <c r="I26" s="5">
        <v>0</v>
      </c>
      <c r="J26" s="4">
        <v>0</v>
      </c>
      <c r="K26" s="8">
        <f t="shared" si="14"/>
        <v>0</v>
      </c>
      <c r="L26" s="5">
        <v>0</v>
      </c>
      <c r="M26" s="4">
        <v>0</v>
      </c>
      <c r="N26" s="8">
        <f t="shared" si="15"/>
        <v>0</v>
      </c>
      <c r="O26" s="5">
        <v>0</v>
      </c>
      <c r="P26" s="4">
        <v>0</v>
      </c>
      <c r="Q26" s="8">
        <f t="shared" si="16"/>
        <v>0</v>
      </c>
      <c r="R26" s="5">
        <v>0</v>
      </c>
      <c r="S26" s="4">
        <v>0</v>
      </c>
      <c r="T26" s="8">
        <f t="shared" si="17"/>
        <v>0</v>
      </c>
      <c r="U26" s="5">
        <v>0</v>
      </c>
      <c r="V26" s="4">
        <v>0</v>
      </c>
      <c r="W26" s="8">
        <f t="shared" si="18"/>
        <v>0</v>
      </c>
      <c r="X26" s="5">
        <v>0</v>
      </c>
      <c r="Y26" s="4">
        <v>0</v>
      </c>
      <c r="Z26" s="8">
        <f t="shared" si="19"/>
        <v>0</v>
      </c>
      <c r="AA26" s="5">
        <v>0</v>
      </c>
      <c r="AB26" s="4">
        <v>0</v>
      </c>
      <c r="AC26" s="8">
        <f t="shared" si="20"/>
        <v>0</v>
      </c>
      <c r="AD26" s="5">
        <v>0</v>
      </c>
      <c r="AE26" s="4">
        <v>0</v>
      </c>
      <c r="AF26" s="8">
        <f t="shared" si="21"/>
        <v>0</v>
      </c>
      <c r="AG26" s="5">
        <v>0</v>
      </c>
      <c r="AH26" s="4">
        <v>0</v>
      </c>
      <c r="AI26" s="8">
        <f t="shared" si="22"/>
        <v>0</v>
      </c>
      <c r="AJ26" s="11">
        <f t="shared" si="26"/>
        <v>0</v>
      </c>
      <c r="AK26" s="8">
        <f t="shared" si="27"/>
        <v>0</v>
      </c>
    </row>
    <row r="27" spans="1:37" x14ac:dyDescent="0.3">
      <c r="A27" s="37">
        <v>2024</v>
      </c>
      <c r="B27" s="38" t="s">
        <v>13</v>
      </c>
      <c r="C27" s="5">
        <v>0</v>
      </c>
      <c r="D27" s="4">
        <v>0</v>
      </c>
      <c r="E27" s="8">
        <f t="shared" si="28"/>
        <v>0</v>
      </c>
      <c r="F27" s="5">
        <v>0</v>
      </c>
      <c r="G27" s="4">
        <v>0</v>
      </c>
      <c r="H27" s="8">
        <f t="shared" si="29"/>
        <v>0</v>
      </c>
      <c r="I27" s="5">
        <v>0</v>
      </c>
      <c r="J27" s="4">
        <v>0</v>
      </c>
      <c r="K27" s="8">
        <f t="shared" si="14"/>
        <v>0</v>
      </c>
      <c r="L27" s="5">
        <v>0</v>
      </c>
      <c r="M27" s="4">
        <v>0</v>
      </c>
      <c r="N27" s="8">
        <f t="shared" si="15"/>
        <v>0</v>
      </c>
      <c r="O27" s="5">
        <v>0</v>
      </c>
      <c r="P27" s="4">
        <v>0</v>
      </c>
      <c r="Q27" s="8">
        <f t="shared" si="16"/>
        <v>0</v>
      </c>
      <c r="R27" s="5">
        <v>0</v>
      </c>
      <c r="S27" s="4">
        <v>0</v>
      </c>
      <c r="T27" s="8">
        <f t="shared" si="17"/>
        <v>0</v>
      </c>
      <c r="U27" s="5">
        <v>0</v>
      </c>
      <c r="V27" s="4">
        <v>0</v>
      </c>
      <c r="W27" s="8">
        <f t="shared" si="18"/>
        <v>0</v>
      </c>
      <c r="X27" s="5">
        <v>0</v>
      </c>
      <c r="Y27" s="4">
        <v>0</v>
      </c>
      <c r="Z27" s="8">
        <f t="shared" si="19"/>
        <v>0</v>
      </c>
      <c r="AA27" s="5">
        <v>0</v>
      </c>
      <c r="AB27" s="4">
        <v>0</v>
      </c>
      <c r="AC27" s="8">
        <f t="shared" si="20"/>
        <v>0</v>
      </c>
      <c r="AD27" s="5">
        <v>0</v>
      </c>
      <c r="AE27" s="4">
        <v>0</v>
      </c>
      <c r="AF27" s="8">
        <f t="shared" si="21"/>
        <v>0</v>
      </c>
      <c r="AG27" s="5">
        <v>0</v>
      </c>
      <c r="AH27" s="4">
        <v>0</v>
      </c>
      <c r="AI27" s="8">
        <f t="shared" si="22"/>
        <v>0</v>
      </c>
      <c r="AJ27" s="11">
        <f t="shared" si="26"/>
        <v>0</v>
      </c>
      <c r="AK27" s="8">
        <f t="shared" si="27"/>
        <v>0</v>
      </c>
    </row>
    <row r="28" spans="1:37" x14ac:dyDescent="0.3">
      <c r="A28" s="37">
        <v>2024</v>
      </c>
      <c r="B28" s="38" t="s">
        <v>14</v>
      </c>
      <c r="C28" s="5">
        <v>0</v>
      </c>
      <c r="D28" s="4">
        <v>0</v>
      </c>
      <c r="E28" s="8">
        <f t="shared" si="28"/>
        <v>0</v>
      </c>
      <c r="F28" s="5">
        <v>0</v>
      </c>
      <c r="G28" s="4">
        <v>0</v>
      </c>
      <c r="H28" s="8">
        <f t="shared" si="29"/>
        <v>0</v>
      </c>
      <c r="I28" s="5">
        <v>0</v>
      </c>
      <c r="J28" s="4">
        <v>0</v>
      </c>
      <c r="K28" s="8">
        <f t="shared" si="14"/>
        <v>0</v>
      </c>
      <c r="L28" s="5">
        <v>0</v>
      </c>
      <c r="M28" s="4">
        <v>0</v>
      </c>
      <c r="N28" s="8">
        <f t="shared" si="15"/>
        <v>0</v>
      </c>
      <c r="O28" s="5">
        <v>0</v>
      </c>
      <c r="P28" s="4">
        <v>0</v>
      </c>
      <c r="Q28" s="8">
        <f t="shared" si="16"/>
        <v>0</v>
      </c>
      <c r="R28" s="5">
        <v>0</v>
      </c>
      <c r="S28" s="4">
        <v>0</v>
      </c>
      <c r="T28" s="8">
        <f t="shared" si="17"/>
        <v>0</v>
      </c>
      <c r="U28" s="5">
        <v>0</v>
      </c>
      <c r="V28" s="4">
        <v>0</v>
      </c>
      <c r="W28" s="8">
        <f t="shared" si="18"/>
        <v>0</v>
      </c>
      <c r="X28" s="5">
        <v>0</v>
      </c>
      <c r="Y28" s="4">
        <v>0</v>
      </c>
      <c r="Z28" s="8">
        <f t="shared" si="19"/>
        <v>0</v>
      </c>
      <c r="AA28" s="5">
        <v>0</v>
      </c>
      <c r="AB28" s="4">
        <v>0</v>
      </c>
      <c r="AC28" s="8">
        <f t="shared" si="20"/>
        <v>0</v>
      </c>
      <c r="AD28" s="5">
        <v>0</v>
      </c>
      <c r="AE28" s="4">
        <v>0</v>
      </c>
      <c r="AF28" s="8">
        <f t="shared" si="21"/>
        <v>0</v>
      </c>
      <c r="AG28" s="5">
        <v>0</v>
      </c>
      <c r="AH28" s="4">
        <v>0</v>
      </c>
      <c r="AI28" s="8">
        <f t="shared" si="22"/>
        <v>0</v>
      </c>
      <c r="AJ28" s="11">
        <f t="shared" si="26"/>
        <v>0</v>
      </c>
      <c r="AK28" s="8">
        <f t="shared" si="27"/>
        <v>0</v>
      </c>
    </row>
    <row r="29" spans="1:37" x14ac:dyDescent="0.3">
      <c r="A29" s="37">
        <v>2024</v>
      </c>
      <c r="B29" s="8" t="s">
        <v>15</v>
      </c>
      <c r="C29" s="5">
        <v>0</v>
      </c>
      <c r="D29" s="4">
        <v>0</v>
      </c>
      <c r="E29" s="8">
        <f t="shared" si="28"/>
        <v>0</v>
      </c>
      <c r="F29" s="5">
        <v>0</v>
      </c>
      <c r="G29" s="4">
        <v>0</v>
      </c>
      <c r="H29" s="8">
        <f t="shared" si="29"/>
        <v>0</v>
      </c>
      <c r="I29" s="5">
        <v>0</v>
      </c>
      <c r="J29" s="4">
        <v>0</v>
      </c>
      <c r="K29" s="8">
        <f t="shared" si="14"/>
        <v>0</v>
      </c>
      <c r="L29" s="5">
        <v>0</v>
      </c>
      <c r="M29" s="4">
        <v>0</v>
      </c>
      <c r="N29" s="8">
        <f t="shared" si="15"/>
        <v>0</v>
      </c>
      <c r="O29" s="5">
        <v>0</v>
      </c>
      <c r="P29" s="4">
        <v>0</v>
      </c>
      <c r="Q29" s="8">
        <f t="shared" si="16"/>
        <v>0</v>
      </c>
      <c r="R29" s="5">
        <v>0</v>
      </c>
      <c r="S29" s="4">
        <v>0</v>
      </c>
      <c r="T29" s="8">
        <f t="shared" si="17"/>
        <v>0</v>
      </c>
      <c r="U29" s="5">
        <v>0</v>
      </c>
      <c r="V29" s="4">
        <v>0</v>
      </c>
      <c r="W29" s="8">
        <f t="shared" si="18"/>
        <v>0</v>
      </c>
      <c r="X29" s="5">
        <v>0</v>
      </c>
      <c r="Y29" s="4">
        <v>0</v>
      </c>
      <c r="Z29" s="8">
        <f t="shared" si="19"/>
        <v>0</v>
      </c>
      <c r="AA29" s="5">
        <v>0</v>
      </c>
      <c r="AB29" s="4">
        <v>0</v>
      </c>
      <c r="AC29" s="8">
        <f t="shared" si="20"/>
        <v>0</v>
      </c>
      <c r="AD29" s="5">
        <v>0</v>
      </c>
      <c r="AE29" s="4">
        <v>0</v>
      </c>
      <c r="AF29" s="8">
        <f t="shared" si="21"/>
        <v>0</v>
      </c>
      <c r="AG29" s="5">
        <v>0</v>
      </c>
      <c r="AH29" s="4">
        <v>0</v>
      </c>
      <c r="AI29" s="8">
        <f t="shared" si="22"/>
        <v>0</v>
      </c>
      <c r="AJ29" s="11">
        <f t="shared" si="26"/>
        <v>0</v>
      </c>
      <c r="AK29" s="8">
        <f t="shared" si="27"/>
        <v>0</v>
      </c>
    </row>
    <row r="30" spans="1:37" x14ac:dyDescent="0.3">
      <c r="A30" s="37">
        <v>2024</v>
      </c>
      <c r="B30" s="38" t="s">
        <v>16</v>
      </c>
      <c r="C30" s="5">
        <v>0</v>
      </c>
      <c r="D30" s="4">
        <v>0</v>
      </c>
      <c r="E30" s="8">
        <f t="shared" si="28"/>
        <v>0</v>
      </c>
      <c r="F30" s="5">
        <v>0</v>
      </c>
      <c r="G30" s="4">
        <v>0</v>
      </c>
      <c r="H30" s="8">
        <f t="shared" si="29"/>
        <v>0</v>
      </c>
      <c r="I30" s="5">
        <v>0</v>
      </c>
      <c r="J30" s="4">
        <v>0</v>
      </c>
      <c r="K30" s="8">
        <f t="shared" si="14"/>
        <v>0</v>
      </c>
      <c r="L30" s="5">
        <v>0</v>
      </c>
      <c r="M30" s="4">
        <v>0</v>
      </c>
      <c r="N30" s="8">
        <f t="shared" si="15"/>
        <v>0</v>
      </c>
      <c r="O30" s="5">
        <v>0</v>
      </c>
      <c r="P30" s="4">
        <v>0</v>
      </c>
      <c r="Q30" s="8">
        <f t="shared" si="16"/>
        <v>0</v>
      </c>
      <c r="R30" s="5">
        <v>0</v>
      </c>
      <c r="S30" s="4">
        <v>0</v>
      </c>
      <c r="T30" s="8">
        <f t="shared" si="17"/>
        <v>0</v>
      </c>
      <c r="U30" s="5">
        <v>0</v>
      </c>
      <c r="V30" s="4">
        <v>0</v>
      </c>
      <c r="W30" s="8">
        <f t="shared" si="18"/>
        <v>0</v>
      </c>
      <c r="X30" s="5">
        <v>0</v>
      </c>
      <c r="Y30" s="4">
        <v>0</v>
      </c>
      <c r="Z30" s="8">
        <f t="shared" si="19"/>
        <v>0</v>
      </c>
      <c r="AA30" s="5">
        <v>0</v>
      </c>
      <c r="AB30" s="4">
        <v>0</v>
      </c>
      <c r="AC30" s="8">
        <f t="shared" si="20"/>
        <v>0</v>
      </c>
      <c r="AD30" s="5">
        <v>0</v>
      </c>
      <c r="AE30" s="4">
        <v>0</v>
      </c>
      <c r="AF30" s="8">
        <f t="shared" si="21"/>
        <v>0</v>
      </c>
      <c r="AG30" s="5">
        <v>0</v>
      </c>
      <c r="AH30" s="4">
        <v>0</v>
      </c>
      <c r="AI30" s="8">
        <f t="shared" si="22"/>
        <v>0</v>
      </c>
      <c r="AJ30" s="11">
        <f t="shared" si="26"/>
        <v>0</v>
      </c>
      <c r="AK30" s="8">
        <f t="shared" si="27"/>
        <v>0</v>
      </c>
    </row>
    <row r="31" spans="1:37" ht="15" thickBot="1" x14ac:dyDescent="0.35">
      <c r="A31" s="53"/>
      <c r="B31" s="65" t="s">
        <v>17</v>
      </c>
      <c r="C31" s="66">
        <f t="shared" ref="C31:D31" si="30">SUM(C19:C30)</f>
        <v>5.0000000000000001E-3</v>
      </c>
      <c r="D31" s="67">
        <f t="shared" si="30"/>
        <v>7.2999999999999995E-2</v>
      </c>
      <c r="E31" s="54"/>
      <c r="F31" s="66">
        <f t="shared" ref="F31:G31" si="31">SUM(F19:F30)</f>
        <v>0</v>
      </c>
      <c r="G31" s="67">
        <f t="shared" si="31"/>
        <v>0</v>
      </c>
      <c r="H31" s="54"/>
      <c r="I31" s="66">
        <f t="shared" ref="I31:J31" si="32">SUM(I19:I30)</f>
        <v>18.709999999999997</v>
      </c>
      <c r="J31" s="67">
        <f t="shared" si="32"/>
        <v>167.78100000000001</v>
      </c>
      <c r="K31" s="54"/>
      <c r="L31" s="66">
        <f t="shared" ref="L31:M31" si="33">SUM(L19:L30)</f>
        <v>1.2</v>
      </c>
      <c r="M31" s="67">
        <f t="shared" si="33"/>
        <v>24.844999999999999</v>
      </c>
      <c r="N31" s="54"/>
      <c r="O31" s="66">
        <f t="shared" ref="O31:P31" si="34">SUM(O19:O30)</f>
        <v>1.6999999999999999E-3</v>
      </c>
      <c r="P31" s="67">
        <f t="shared" si="34"/>
        <v>0.02</v>
      </c>
      <c r="Q31" s="54"/>
      <c r="R31" s="66">
        <f t="shared" ref="R31:S31" si="35">SUM(R19:R30)</f>
        <v>0</v>
      </c>
      <c r="S31" s="67">
        <f t="shared" si="35"/>
        <v>0</v>
      </c>
      <c r="T31" s="54"/>
      <c r="U31" s="66">
        <f t="shared" ref="U31:V31" si="36">SUM(U19:U30)</f>
        <v>18.086850000000002</v>
      </c>
      <c r="V31" s="67">
        <f t="shared" si="36"/>
        <v>70.706999999999994</v>
      </c>
      <c r="W31" s="54"/>
      <c r="X31" s="66">
        <f t="shared" ref="X31:Y31" si="37">SUM(X19:X30)</f>
        <v>5.0000000000000001E-4</v>
      </c>
      <c r="Y31" s="67">
        <f t="shared" si="37"/>
        <v>7.4999999999999997E-2</v>
      </c>
      <c r="Z31" s="54"/>
      <c r="AA31" s="66">
        <f t="shared" ref="AA31:AB31" si="38">SUM(AA19:AA30)</f>
        <v>3.0000000000000001E-3</v>
      </c>
      <c r="AB31" s="67">
        <f t="shared" si="38"/>
        <v>1.9E-2</v>
      </c>
      <c r="AC31" s="54"/>
      <c r="AD31" s="66">
        <f t="shared" ref="AD31:AE31" si="39">SUM(AD19:AD30)</f>
        <v>0</v>
      </c>
      <c r="AE31" s="67">
        <f t="shared" si="39"/>
        <v>0</v>
      </c>
      <c r="AF31" s="54"/>
      <c r="AG31" s="66">
        <f t="shared" ref="AG31:AH31" si="40">SUM(AG19:AG30)</f>
        <v>0.5635</v>
      </c>
      <c r="AH31" s="67">
        <f t="shared" si="40"/>
        <v>6.8840000000000003</v>
      </c>
      <c r="AI31" s="54"/>
      <c r="AJ31" s="73">
        <f t="shared" si="26"/>
        <v>38.570549999999997</v>
      </c>
      <c r="AK31" s="54">
        <f t="shared" si="27"/>
        <v>270.40400000000005</v>
      </c>
    </row>
  </sheetData>
  <mergeCells count="13">
    <mergeCell ref="C2:K2"/>
    <mergeCell ref="AG4:AI4"/>
    <mergeCell ref="A4:B4"/>
    <mergeCell ref="F4:H4"/>
    <mergeCell ref="I4:K4"/>
    <mergeCell ref="R4:T4"/>
    <mergeCell ref="U4:W4"/>
    <mergeCell ref="AD4:AF4"/>
    <mergeCell ref="C4:E4"/>
    <mergeCell ref="AA4:AC4"/>
    <mergeCell ref="O4:Q4"/>
    <mergeCell ref="L4:N4"/>
    <mergeCell ref="X4:Z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Y187"/>
  <sheetViews>
    <sheetView zoomScaleNormal="100" workbookViewId="0">
      <pane xSplit="2" ySplit="5" topLeftCell="C175" activePane="bottomRight" state="frozen"/>
      <selection pane="topRight" activeCell="B1" sqref="B1"/>
      <selection pane="bottomLeft" activeCell="A6" sqref="A6"/>
      <selection pane="bottomRight" activeCell="A181" sqref="A181"/>
    </sheetView>
  </sheetViews>
  <sheetFormatPr defaultRowHeight="14.4" x14ac:dyDescent="0.3"/>
  <cols>
    <col min="2" max="2" width="11.6640625" customWidth="1"/>
    <col min="3" max="3" width="10.88671875" style="6" bestFit="1" customWidth="1"/>
    <col min="4" max="4" width="10.6640625" style="7" customWidth="1"/>
    <col min="5" max="5" width="9.88671875" style="3" bestFit="1" customWidth="1"/>
    <col min="6" max="6" width="10.88671875" style="6" bestFit="1" customWidth="1"/>
    <col min="7" max="7" width="10.6640625" style="7" customWidth="1"/>
    <col min="8" max="8" width="9.88671875" style="3" bestFit="1" customWidth="1"/>
    <col min="9" max="9" width="10.88671875" style="6" bestFit="1" customWidth="1"/>
    <col min="10" max="10" width="10.6640625" style="7" customWidth="1"/>
    <col min="11" max="11" width="10.88671875" style="3" bestFit="1" customWidth="1"/>
    <col min="12" max="12" width="10.88671875" style="6" bestFit="1" customWidth="1"/>
    <col min="13" max="13" width="10.6640625" style="7" customWidth="1"/>
    <col min="14" max="14" width="10.88671875" style="3" bestFit="1" customWidth="1"/>
    <col min="15" max="15" width="10.88671875" style="6" bestFit="1" customWidth="1"/>
    <col min="16" max="16" width="10.6640625" style="7" customWidth="1"/>
    <col min="17" max="17" width="10.5546875" style="3" customWidth="1"/>
    <col min="18" max="18" width="10.88671875" style="6" bestFit="1" customWidth="1"/>
    <col min="19" max="19" width="10.6640625" style="7" customWidth="1"/>
    <col min="20" max="20" width="10.5546875" style="3" customWidth="1"/>
    <col min="21" max="22" width="9.109375" style="3" customWidth="1"/>
    <col min="23" max="26" width="10.5546875" style="3" customWidth="1"/>
    <col min="27" max="27" width="10.109375" style="6" customWidth="1"/>
    <col min="28" max="28" width="10.6640625" style="7" customWidth="1"/>
    <col min="29" max="29" width="9.88671875" style="3" bestFit="1" customWidth="1"/>
    <col min="30" max="30" width="10.109375" style="6" customWidth="1"/>
    <col min="31" max="31" width="10.6640625" style="7" customWidth="1"/>
    <col min="32" max="32" width="9.88671875" style="3" bestFit="1" customWidth="1"/>
    <col min="33" max="33" width="10.109375" style="6" customWidth="1"/>
    <col min="34" max="34" width="10.6640625" style="7" customWidth="1"/>
    <col min="35" max="35" width="12.44140625" style="3" bestFit="1" customWidth="1"/>
    <col min="36" max="36" width="9.88671875" style="6" bestFit="1" customWidth="1"/>
    <col min="37" max="37" width="10.6640625" style="7" customWidth="1"/>
    <col min="38" max="38" width="14.33203125" style="3" customWidth="1"/>
    <col min="39" max="39" width="9.88671875" style="6" bestFit="1" customWidth="1"/>
    <col min="40" max="40" width="10.6640625" style="7" customWidth="1"/>
    <col min="41" max="41" width="9.88671875" style="3" bestFit="1" customWidth="1"/>
    <col min="42" max="42" width="9.88671875" style="6" bestFit="1" customWidth="1"/>
    <col min="43" max="43" width="10.6640625" style="7" customWidth="1"/>
    <col min="44" max="44" width="9.88671875" style="3" bestFit="1" customWidth="1"/>
    <col min="45" max="45" width="9.88671875" style="6" bestFit="1" customWidth="1"/>
    <col min="46" max="46" width="10.6640625" style="7" customWidth="1"/>
    <col min="47" max="47" width="9.88671875" style="3" bestFit="1" customWidth="1"/>
    <col min="48" max="48" width="9.88671875" style="6" bestFit="1" customWidth="1"/>
    <col min="49" max="49" width="10.6640625" style="7" customWidth="1"/>
    <col min="50" max="50" width="9.88671875" style="3" bestFit="1" customWidth="1"/>
    <col min="51" max="51" width="10.88671875" style="6" bestFit="1" customWidth="1"/>
    <col min="52" max="52" width="10.6640625" style="7" customWidth="1"/>
    <col min="53" max="53" width="11.44140625" style="3" customWidth="1"/>
    <col min="54" max="56" width="9.88671875" style="3" customWidth="1"/>
    <col min="57" max="57" width="10.44140625" style="6" customWidth="1"/>
    <col min="58" max="58" width="10.6640625" style="7" customWidth="1"/>
    <col min="59" max="59" width="9.88671875" style="3" bestFit="1" customWidth="1"/>
    <col min="60" max="60" width="10.44140625" style="6" customWidth="1"/>
    <col min="61" max="61" width="10.6640625" style="7" customWidth="1"/>
    <col min="62" max="62" width="9.88671875" style="3" bestFit="1" customWidth="1"/>
    <col min="63" max="63" width="10.44140625" style="6" customWidth="1"/>
    <col min="64" max="64" width="10.6640625" style="7" customWidth="1"/>
    <col min="65" max="65" width="9.88671875" style="3" bestFit="1" customWidth="1"/>
    <col min="66" max="66" width="10.6640625" style="6" customWidth="1"/>
    <col min="67" max="67" width="10.6640625" style="7" customWidth="1"/>
    <col min="68" max="68" width="10.88671875" style="3" bestFit="1" customWidth="1"/>
    <col min="69" max="69" width="10.44140625" style="6" customWidth="1"/>
    <col min="70" max="70" width="10.6640625" style="7" customWidth="1"/>
    <col min="71" max="71" width="9.88671875" style="3" bestFit="1" customWidth="1"/>
    <col min="72" max="80" width="11.109375" style="3" customWidth="1"/>
    <col min="81" max="81" width="10.44140625" style="6" customWidth="1"/>
    <col min="82" max="82" width="10.6640625" style="7" customWidth="1"/>
    <col min="83" max="83" width="9.88671875" style="3" bestFit="1" customWidth="1"/>
    <col min="84" max="84" width="10.44140625" style="6" customWidth="1"/>
    <col min="85" max="85" width="10.6640625" style="7" customWidth="1"/>
    <col min="86" max="86" width="9.88671875" style="3" bestFit="1" customWidth="1"/>
    <col min="87" max="87" width="10.44140625" style="6" customWidth="1"/>
    <col min="88" max="88" width="10.6640625" style="7" customWidth="1"/>
    <col min="89" max="89" width="9.88671875" style="3" bestFit="1" customWidth="1"/>
    <col min="90" max="90" width="10.44140625" style="6" customWidth="1"/>
    <col min="91" max="91" width="10.6640625" style="7" customWidth="1"/>
    <col min="92" max="92" width="9.88671875" style="3" bestFit="1" customWidth="1"/>
    <col min="93" max="93" width="10.44140625" style="6" customWidth="1"/>
    <col min="94" max="94" width="10.6640625" style="7" customWidth="1"/>
    <col min="95" max="95" width="9.88671875" style="3" bestFit="1" customWidth="1"/>
    <col min="96" max="96" width="10.44140625" style="6" customWidth="1"/>
    <col min="97" max="97" width="10.6640625" style="7" customWidth="1"/>
    <col min="98" max="98" width="9.88671875" style="3" bestFit="1" customWidth="1"/>
    <col min="99" max="99" width="10.44140625" style="6" customWidth="1"/>
    <col min="100" max="100" width="10.6640625" style="7" customWidth="1"/>
    <col min="101" max="101" width="9.6640625" style="3" customWidth="1"/>
    <col min="102" max="102" width="10.44140625" style="6" customWidth="1"/>
    <col min="103" max="103" width="10.6640625" style="7" customWidth="1"/>
    <col min="104" max="104" width="9.6640625" style="3" customWidth="1"/>
    <col min="105" max="105" width="10.44140625" style="6" customWidth="1"/>
    <col min="106" max="106" width="10.6640625" style="7" customWidth="1"/>
    <col min="107" max="107" width="10.88671875" style="3" bestFit="1" customWidth="1"/>
    <col min="108" max="108" width="9.33203125" style="6" bestFit="1" customWidth="1"/>
    <col min="109" max="109" width="10.6640625" style="7" customWidth="1"/>
    <col min="110" max="110" width="10" style="3" customWidth="1"/>
    <col min="111" max="111" width="9.33203125" style="6" bestFit="1" customWidth="1"/>
    <col min="112" max="112" width="10.6640625" style="7" customWidth="1"/>
    <col min="113" max="113" width="10" style="3" customWidth="1"/>
    <col min="114" max="114" width="9.33203125" style="6" bestFit="1" customWidth="1"/>
    <col min="115" max="115" width="10.6640625" style="7" customWidth="1"/>
    <col min="116" max="116" width="9.88671875" style="3" bestFit="1" customWidth="1"/>
    <col min="117" max="117" width="9.33203125" style="6" bestFit="1" customWidth="1"/>
    <col min="118" max="118" width="10.6640625" style="7" customWidth="1"/>
    <col min="119" max="119" width="10.5546875" style="3" customWidth="1"/>
    <col min="120" max="120" width="9.33203125" style="6" bestFit="1" customWidth="1"/>
    <col min="121" max="121" width="10.6640625" style="7" customWidth="1"/>
    <col min="122" max="122" width="9.88671875" style="3" bestFit="1" customWidth="1"/>
    <col min="123" max="123" width="9.33203125" style="6" bestFit="1" customWidth="1"/>
    <col min="124" max="124" width="10.6640625" style="7" customWidth="1"/>
    <col min="125" max="125" width="9.88671875" style="3" bestFit="1" customWidth="1"/>
    <col min="126" max="126" width="9.88671875" style="6" bestFit="1" customWidth="1"/>
    <col min="127" max="127" width="10.6640625" style="7" customWidth="1"/>
    <col min="128" max="128" width="11" style="3" customWidth="1"/>
    <col min="129" max="129" width="9.88671875" style="6" bestFit="1" customWidth="1"/>
    <col min="130" max="130" width="10.6640625" style="7" customWidth="1"/>
    <col min="131" max="131" width="9.88671875" style="3" bestFit="1" customWidth="1"/>
    <col min="132" max="132" width="9.88671875" style="6" bestFit="1" customWidth="1"/>
    <col min="133" max="133" width="10.6640625" style="7" customWidth="1"/>
    <col min="134" max="134" width="9.88671875" style="3" bestFit="1" customWidth="1"/>
    <col min="135" max="135" width="11.5546875" style="6" customWidth="1"/>
    <col min="136" max="136" width="10.6640625" style="7" customWidth="1"/>
    <col min="137" max="137" width="10.88671875" style="3" bestFit="1" customWidth="1"/>
    <col min="138" max="138" width="9.88671875" style="6" bestFit="1" customWidth="1"/>
    <col min="139" max="139" width="10.6640625" style="7" customWidth="1"/>
    <col min="140" max="140" width="9.88671875" style="3" bestFit="1" customWidth="1"/>
    <col min="141" max="141" width="9.88671875" style="6" bestFit="1" customWidth="1"/>
    <col min="142" max="142" width="10.6640625" style="7" customWidth="1"/>
    <col min="143" max="143" width="9.88671875" style="3" bestFit="1" customWidth="1"/>
    <col min="144" max="144" width="9.33203125" style="6" bestFit="1" customWidth="1"/>
    <col min="145" max="145" width="10.6640625" style="7" customWidth="1"/>
    <col min="146" max="146" width="12.44140625" style="3" bestFit="1" customWidth="1"/>
    <col min="147" max="147" width="9.6640625" style="6" customWidth="1"/>
    <col min="148" max="148" width="10.6640625" style="7" customWidth="1"/>
    <col min="149" max="149" width="10.88671875" style="3" bestFit="1" customWidth="1"/>
    <col min="150" max="150" width="9.6640625" style="6" customWidth="1"/>
    <col min="151" max="151" width="10.6640625" style="7" customWidth="1"/>
    <col min="152" max="152" width="10" style="3" customWidth="1"/>
    <col min="153" max="153" width="9.6640625" style="6" customWidth="1"/>
    <col min="154" max="154" width="10.6640625" style="7" customWidth="1"/>
    <col min="155" max="155" width="10" style="3" customWidth="1"/>
    <col min="156" max="156" width="9.6640625" style="6" customWidth="1"/>
    <col min="157" max="157" width="10.6640625" style="7" customWidth="1"/>
    <col min="158" max="158" width="10.88671875" style="3" bestFit="1" customWidth="1"/>
    <col min="159" max="159" width="9.6640625" style="6" customWidth="1"/>
    <col min="160" max="160" width="10.6640625" style="7" customWidth="1"/>
    <col min="161" max="161" width="10" style="3" customWidth="1"/>
    <col min="162" max="162" width="10.88671875" style="6" bestFit="1" customWidth="1"/>
    <col min="163" max="163" width="10.6640625" style="7" customWidth="1"/>
    <col min="164" max="164" width="9.88671875" style="3" bestFit="1" customWidth="1"/>
    <col min="165" max="165" width="10.88671875" style="6" bestFit="1" customWidth="1"/>
    <col min="166" max="166" width="10.6640625" style="7" customWidth="1"/>
    <col min="167" max="167" width="9.88671875" style="3" bestFit="1" customWidth="1"/>
    <col min="168" max="168" width="9.88671875" style="6" bestFit="1" customWidth="1"/>
    <col min="169" max="169" width="10.6640625" style="7" customWidth="1"/>
    <col min="170" max="170" width="9.88671875" style="3" bestFit="1" customWidth="1"/>
    <col min="171" max="171" width="11.33203125" style="6" customWidth="1"/>
    <col min="172" max="172" width="10.6640625" style="7" customWidth="1"/>
    <col min="173" max="173" width="10.88671875" style="3" bestFit="1" customWidth="1"/>
    <col min="174" max="174" width="11.33203125" style="6" customWidth="1"/>
    <col min="175" max="175" width="10.6640625" style="7" customWidth="1"/>
    <col min="176" max="176" width="10.88671875" style="3" bestFit="1" customWidth="1"/>
    <col min="177" max="177" width="10.6640625" style="6" customWidth="1"/>
    <col min="178" max="178" width="10.6640625" style="7" customWidth="1"/>
    <col min="179" max="179" width="10.109375" style="3" customWidth="1"/>
    <col min="180" max="180" width="10.6640625" style="6" customWidth="1"/>
    <col min="181" max="181" width="10.6640625" style="7" customWidth="1"/>
    <col min="182" max="182" width="9.88671875" style="3" bestFit="1" customWidth="1"/>
    <col min="183" max="183" width="10.6640625" style="6" customWidth="1"/>
    <col min="184" max="184" width="10.6640625" style="7" customWidth="1"/>
    <col min="185" max="185" width="9.88671875" style="3" bestFit="1" customWidth="1"/>
    <col min="186" max="191" width="9.88671875" style="3" customWidth="1"/>
    <col min="192" max="192" width="10.6640625" style="6" customWidth="1"/>
    <col min="193" max="193" width="10.6640625" style="7" customWidth="1"/>
    <col min="194" max="194" width="11" style="3" customWidth="1"/>
    <col min="195" max="195" width="10.6640625" style="6" customWidth="1"/>
    <col min="196" max="196" width="10.6640625" style="7" customWidth="1"/>
    <col min="197" max="197" width="9.88671875" style="3" bestFit="1" customWidth="1"/>
    <col min="198" max="198" width="10.6640625" style="6" customWidth="1"/>
    <col min="199" max="199" width="10.6640625" style="7" customWidth="1"/>
    <col min="200" max="200" width="9.88671875" style="3" bestFit="1" customWidth="1"/>
    <col min="201" max="201" width="10.6640625" style="6" customWidth="1"/>
    <col min="202" max="202" width="10.6640625" style="7" customWidth="1"/>
    <col min="203" max="203" width="9.88671875" style="3" bestFit="1" customWidth="1"/>
    <col min="204" max="204" width="10.6640625" style="6" customWidth="1"/>
    <col min="205" max="205" width="10.6640625" style="7" customWidth="1"/>
    <col min="206" max="206" width="9.88671875" style="3" bestFit="1" customWidth="1"/>
    <col min="207" max="207" width="9.33203125" style="6" bestFit="1" customWidth="1"/>
    <col min="208" max="208" width="10.6640625" style="7" customWidth="1"/>
    <col min="209" max="209" width="11.44140625" style="3" customWidth="1"/>
    <col min="210" max="210" width="9.33203125" style="6" bestFit="1" customWidth="1"/>
    <col min="211" max="211" width="10.6640625" style="7" customWidth="1"/>
    <col min="212" max="212" width="9.88671875" style="3" bestFit="1" customWidth="1"/>
    <col min="213" max="213" width="10.6640625" style="6" customWidth="1"/>
    <col min="214" max="214" width="10.6640625" style="7" customWidth="1"/>
    <col min="215" max="215" width="9.88671875" style="3" bestFit="1" customWidth="1"/>
    <col min="216" max="216" width="10.6640625" style="6" customWidth="1"/>
    <col min="217" max="217" width="10.6640625" style="7" customWidth="1"/>
    <col min="218" max="218" width="9.88671875" style="3" bestFit="1" customWidth="1"/>
    <col min="219" max="219" width="10.6640625" style="6" customWidth="1"/>
    <col min="220" max="220" width="10.6640625" style="7" customWidth="1"/>
    <col min="221" max="221" width="9.88671875" style="3" bestFit="1" customWidth="1"/>
    <col min="222" max="222" width="10.6640625" style="6" customWidth="1"/>
    <col min="223" max="223" width="10.6640625" style="7" customWidth="1"/>
    <col min="224" max="224" width="9.88671875" style="3" bestFit="1" customWidth="1"/>
    <col min="225" max="233" width="9.88671875" style="3" customWidth="1"/>
    <col min="234" max="234" width="9.33203125" style="6" bestFit="1" customWidth="1"/>
    <col min="235" max="235" width="10.6640625" style="7" customWidth="1"/>
    <col min="236" max="236" width="10.88671875" style="3" bestFit="1" customWidth="1"/>
    <col min="237" max="237" width="9.88671875" style="6" bestFit="1" customWidth="1"/>
    <col min="238" max="238" width="10.6640625" style="7" customWidth="1"/>
    <col min="239" max="239" width="9.33203125" style="3" bestFit="1" customWidth="1"/>
    <col min="240" max="240" width="10" style="6" customWidth="1"/>
    <col min="241" max="241" width="10.6640625" style="7" customWidth="1"/>
    <col min="242" max="242" width="9.88671875" style="3" bestFit="1" customWidth="1"/>
    <col min="243" max="243" width="10" style="6" customWidth="1"/>
    <col min="244" max="244" width="10.6640625" style="7" customWidth="1"/>
    <col min="245" max="245" width="9.88671875" style="3" bestFit="1" customWidth="1"/>
    <col min="246" max="246" width="10" style="6" customWidth="1"/>
    <col min="247" max="247" width="10.6640625" style="7" customWidth="1"/>
    <col min="248" max="248" width="10.88671875" style="3" bestFit="1" customWidth="1"/>
    <col min="249" max="249" width="9.88671875" style="6" bestFit="1" customWidth="1"/>
    <col min="250" max="250" width="10.6640625" style="7" customWidth="1"/>
    <col min="251" max="251" width="9.33203125" style="3" bestFit="1" customWidth="1"/>
    <col min="252" max="252" width="9.33203125" style="6" bestFit="1" customWidth="1"/>
    <col min="253" max="253" width="10.6640625" style="7" customWidth="1"/>
    <col min="254" max="254" width="9.88671875" style="3" bestFit="1" customWidth="1"/>
    <col min="255" max="255" width="9.88671875" style="6" bestFit="1" customWidth="1"/>
    <col min="256" max="256" width="10.6640625" style="7" customWidth="1"/>
    <col min="257" max="257" width="9.88671875" style="3" bestFit="1" customWidth="1"/>
    <col min="258" max="258" width="9.88671875" style="6" bestFit="1" customWidth="1"/>
    <col min="259" max="259" width="10.6640625" style="7" customWidth="1"/>
    <col min="260" max="260" width="9.88671875" style="3" bestFit="1" customWidth="1"/>
    <col min="261" max="261" width="9.88671875" style="6" bestFit="1" customWidth="1"/>
    <col min="262" max="262" width="10.6640625" style="7" customWidth="1"/>
    <col min="263" max="263" width="9.88671875" style="3" bestFit="1" customWidth="1"/>
    <col min="264" max="264" width="9.88671875" style="6" bestFit="1" customWidth="1"/>
    <col min="265" max="265" width="10.6640625" style="7" customWidth="1"/>
    <col min="266" max="266" width="10.6640625" style="3" customWidth="1"/>
    <col min="267" max="267" width="12" style="6" customWidth="1"/>
    <col min="268" max="268" width="12.109375" style="7" customWidth="1"/>
    <col min="269" max="269" width="10.109375" style="3" customWidth="1"/>
    <col min="270" max="270" width="13" style="6" customWidth="1"/>
    <col min="271" max="271" width="13" style="7" customWidth="1"/>
    <col min="273" max="273" width="8.88671875" customWidth="1"/>
    <col min="277" max="277" width="11.109375" customWidth="1"/>
    <col min="281" max="281" width="8" customWidth="1"/>
  </cols>
  <sheetData>
    <row r="1" spans="1:363" s="12" customFormat="1" x14ac:dyDescent="0.3">
      <c r="C1" s="13"/>
      <c r="D1" s="14"/>
      <c r="E1" s="15"/>
      <c r="F1" s="13"/>
      <c r="G1" s="14"/>
      <c r="H1" s="15"/>
      <c r="I1" s="13"/>
      <c r="J1" s="14"/>
      <c r="K1" s="15"/>
      <c r="L1" s="13"/>
      <c r="M1" s="14"/>
      <c r="N1" s="15"/>
      <c r="O1" s="13"/>
      <c r="P1" s="14"/>
      <c r="Q1" s="15"/>
      <c r="R1" s="13"/>
      <c r="S1" s="14"/>
      <c r="T1" s="15"/>
      <c r="U1" s="15"/>
      <c r="V1" s="15"/>
      <c r="W1" s="15"/>
      <c r="X1" s="15"/>
      <c r="Y1" s="15"/>
      <c r="Z1" s="15"/>
      <c r="AA1" s="13"/>
      <c r="AB1" s="14"/>
      <c r="AC1" s="15"/>
      <c r="AD1" s="13"/>
      <c r="AE1" s="14"/>
      <c r="AF1" s="15"/>
      <c r="AG1" s="13"/>
      <c r="AH1" s="14"/>
      <c r="AI1" s="15"/>
      <c r="AJ1" s="13"/>
      <c r="AK1" s="14"/>
      <c r="AL1" s="15"/>
      <c r="AM1" s="13"/>
      <c r="AN1" s="14"/>
      <c r="AO1" s="15"/>
      <c r="AP1" s="13"/>
      <c r="AQ1" s="14"/>
      <c r="AR1" s="15"/>
      <c r="AS1" s="13"/>
      <c r="AT1" s="14"/>
      <c r="AU1" s="15"/>
      <c r="AV1" s="13"/>
      <c r="AW1" s="14"/>
      <c r="AX1" s="15"/>
      <c r="AY1" s="13"/>
      <c r="AZ1" s="14"/>
      <c r="BA1" s="15"/>
      <c r="BB1" s="15"/>
      <c r="BC1" s="15"/>
      <c r="BD1" s="15"/>
      <c r="BE1" s="13"/>
      <c r="BF1" s="14"/>
      <c r="BG1" s="15"/>
      <c r="BH1" s="13"/>
      <c r="BI1" s="14"/>
      <c r="BJ1" s="15"/>
      <c r="BK1" s="13"/>
      <c r="BL1" s="14"/>
      <c r="BM1" s="15"/>
      <c r="BN1" s="13"/>
      <c r="BO1" s="14"/>
      <c r="BP1" s="15"/>
      <c r="BQ1" s="13"/>
      <c r="BR1" s="14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3"/>
      <c r="CD1" s="14"/>
      <c r="CE1" s="15"/>
      <c r="CF1" s="13"/>
      <c r="CG1" s="14"/>
      <c r="CH1" s="15"/>
      <c r="CI1" s="13"/>
      <c r="CJ1" s="14"/>
      <c r="CK1" s="15"/>
      <c r="CL1" s="13"/>
      <c r="CM1" s="14"/>
      <c r="CN1" s="15"/>
      <c r="CO1" s="13"/>
      <c r="CP1" s="14"/>
      <c r="CQ1" s="15"/>
      <c r="CR1" s="13"/>
      <c r="CS1" s="14"/>
      <c r="CT1" s="15"/>
      <c r="CU1" s="13"/>
      <c r="CV1" s="14"/>
      <c r="CW1" s="15"/>
      <c r="CX1" s="13"/>
      <c r="CY1" s="14"/>
      <c r="CZ1" s="15"/>
      <c r="DA1" s="13"/>
      <c r="DB1" s="14"/>
      <c r="DC1" s="15"/>
      <c r="DD1" s="13"/>
      <c r="DE1" s="14"/>
      <c r="DF1" s="15"/>
      <c r="DG1" s="13"/>
      <c r="DH1" s="14"/>
      <c r="DI1" s="15"/>
      <c r="DJ1" s="13"/>
      <c r="DK1" s="14"/>
      <c r="DL1" s="15"/>
      <c r="DM1" s="13"/>
      <c r="DN1" s="14"/>
      <c r="DO1" s="15"/>
      <c r="DP1" s="13"/>
      <c r="DQ1" s="14"/>
      <c r="DR1" s="15"/>
      <c r="DS1" s="13"/>
      <c r="DT1" s="14"/>
      <c r="DU1" s="15"/>
      <c r="DV1" s="13"/>
      <c r="DW1" s="14"/>
      <c r="DX1" s="15"/>
      <c r="DY1" s="13"/>
      <c r="DZ1" s="14"/>
      <c r="EA1" s="15"/>
      <c r="EB1" s="13"/>
      <c r="EC1" s="14"/>
      <c r="ED1" s="15"/>
      <c r="EE1" s="13"/>
      <c r="EF1" s="14"/>
      <c r="EG1" s="15"/>
      <c r="EH1" s="13"/>
      <c r="EI1" s="14"/>
      <c r="EJ1" s="15"/>
      <c r="EK1" s="13"/>
      <c r="EL1" s="14"/>
      <c r="EM1" s="15"/>
      <c r="EN1" s="13"/>
      <c r="EO1" s="14"/>
      <c r="EP1" s="15"/>
      <c r="EQ1" s="13"/>
      <c r="ER1" s="14"/>
      <c r="ES1" s="15"/>
      <c r="ET1" s="13"/>
      <c r="EU1" s="14"/>
      <c r="EV1" s="15"/>
      <c r="EW1" s="13"/>
      <c r="EX1" s="14"/>
      <c r="EY1" s="15"/>
      <c r="EZ1" s="13"/>
      <c r="FA1" s="14"/>
      <c r="FB1" s="15"/>
      <c r="FC1" s="13"/>
      <c r="FD1" s="14"/>
      <c r="FE1" s="15"/>
      <c r="FF1" s="13"/>
      <c r="FG1" s="14"/>
      <c r="FH1" s="15"/>
      <c r="FI1" s="13"/>
      <c r="FJ1" s="14"/>
      <c r="FK1" s="15"/>
      <c r="FL1" s="13"/>
      <c r="FM1" s="14"/>
      <c r="FN1" s="15"/>
      <c r="FO1" s="13"/>
      <c r="FP1" s="14"/>
      <c r="FQ1" s="15"/>
      <c r="FR1" s="13"/>
      <c r="FS1" s="14"/>
      <c r="FT1" s="15"/>
      <c r="FU1" s="13"/>
      <c r="FV1" s="14"/>
      <c r="FW1" s="15"/>
      <c r="FX1" s="13"/>
      <c r="FY1" s="14"/>
      <c r="FZ1" s="15"/>
      <c r="GA1" s="13"/>
      <c r="GB1" s="14"/>
      <c r="GC1" s="15"/>
      <c r="GD1" s="15"/>
      <c r="GE1" s="15"/>
      <c r="GF1" s="15"/>
      <c r="GG1" s="15"/>
      <c r="GH1" s="15"/>
      <c r="GI1" s="15"/>
      <c r="GJ1" s="13"/>
      <c r="GK1" s="14"/>
      <c r="GL1" s="15"/>
      <c r="GM1" s="13"/>
      <c r="GN1" s="14"/>
      <c r="GO1" s="15"/>
      <c r="GP1" s="13"/>
      <c r="GQ1" s="14"/>
      <c r="GR1" s="15"/>
      <c r="GS1" s="13"/>
      <c r="GT1" s="14"/>
      <c r="GU1" s="15"/>
      <c r="GV1" s="13"/>
      <c r="GW1" s="14"/>
      <c r="GX1" s="15"/>
      <c r="GY1" s="13"/>
      <c r="GZ1" s="14"/>
      <c r="HA1" s="15"/>
      <c r="HB1" s="13"/>
      <c r="HC1" s="14"/>
      <c r="HD1" s="15"/>
      <c r="HE1" s="13"/>
      <c r="HF1" s="14"/>
      <c r="HG1" s="15"/>
      <c r="HH1" s="13"/>
      <c r="HI1" s="14"/>
      <c r="HJ1" s="15"/>
      <c r="HK1" s="13"/>
      <c r="HL1" s="14"/>
      <c r="HM1" s="15"/>
      <c r="HN1" s="13"/>
      <c r="HO1" s="14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3"/>
      <c r="IA1" s="14"/>
      <c r="IB1" s="15"/>
      <c r="IC1" s="13"/>
      <c r="ID1" s="14"/>
      <c r="IE1" s="15"/>
      <c r="IF1" s="13"/>
      <c r="IG1" s="14"/>
      <c r="IH1" s="15"/>
      <c r="II1" s="13"/>
      <c r="IJ1" s="14"/>
      <c r="IK1" s="15"/>
      <c r="IL1" s="13"/>
      <c r="IM1" s="14"/>
      <c r="IN1" s="15"/>
      <c r="IO1" s="13"/>
      <c r="IP1" s="14"/>
      <c r="IQ1" s="15"/>
      <c r="IR1" s="13"/>
      <c r="IS1" s="14"/>
      <c r="IT1" s="15"/>
      <c r="IU1" s="13"/>
      <c r="IV1" s="14"/>
      <c r="IW1" s="15"/>
      <c r="IX1" s="13"/>
      <c r="IY1" s="14"/>
      <c r="IZ1" s="15"/>
      <c r="JA1" s="13"/>
      <c r="JB1" s="14"/>
      <c r="JC1" s="15"/>
      <c r="JD1" s="13"/>
      <c r="JE1" s="14"/>
      <c r="JF1" s="15"/>
      <c r="JG1" s="13"/>
      <c r="JH1" s="14"/>
      <c r="JI1" s="15"/>
      <c r="JJ1" s="13"/>
      <c r="JK1" s="14"/>
    </row>
    <row r="2" spans="1:363" s="17" customFormat="1" ht="21" customHeight="1" x14ac:dyDescent="0.4">
      <c r="B2" s="16" t="s">
        <v>18</v>
      </c>
      <c r="C2" s="74" t="s">
        <v>50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18"/>
      <c r="P2" s="19"/>
      <c r="Q2" s="20"/>
      <c r="R2" s="18"/>
      <c r="S2" s="19"/>
      <c r="T2" s="20"/>
      <c r="U2" s="20"/>
      <c r="V2" s="20"/>
      <c r="W2" s="20"/>
      <c r="X2" s="20"/>
      <c r="Y2" s="20"/>
      <c r="Z2" s="20"/>
      <c r="AA2" s="18"/>
      <c r="AB2" s="19"/>
      <c r="AC2" s="20"/>
      <c r="AD2" s="18"/>
      <c r="AE2" s="19"/>
      <c r="AF2" s="20"/>
      <c r="AG2" s="18"/>
      <c r="AH2" s="19"/>
      <c r="AI2" s="20"/>
      <c r="AJ2" s="18"/>
      <c r="AK2" s="19"/>
      <c r="AL2" s="20"/>
      <c r="AM2" s="18"/>
      <c r="AN2" s="19"/>
      <c r="AO2" s="20"/>
      <c r="AP2" s="18"/>
      <c r="AQ2" s="19"/>
      <c r="AR2" s="20"/>
      <c r="AS2" s="18"/>
      <c r="AT2" s="19"/>
      <c r="AU2" s="20"/>
      <c r="AV2" s="18"/>
      <c r="AW2" s="19"/>
      <c r="AX2" s="20"/>
      <c r="AY2" s="18"/>
      <c r="AZ2" s="19"/>
      <c r="BA2" s="20"/>
      <c r="BB2" s="20"/>
      <c r="BC2" s="20"/>
      <c r="BD2" s="20"/>
      <c r="BE2" s="18"/>
      <c r="BF2" s="19"/>
      <c r="BG2" s="20"/>
      <c r="BH2" s="18"/>
      <c r="BI2" s="19"/>
      <c r="BJ2" s="20"/>
      <c r="BK2" s="18"/>
      <c r="BL2" s="19"/>
      <c r="BM2" s="20"/>
      <c r="BN2" s="18"/>
      <c r="BO2" s="19"/>
      <c r="BP2" s="20"/>
      <c r="BQ2" s="18"/>
      <c r="BR2" s="19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18"/>
      <c r="CD2" s="19"/>
      <c r="CE2" s="20"/>
      <c r="CF2" s="18"/>
      <c r="CG2" s="19"/>
      <c r="CH2" s="20"/>
      <c r="CI2" s="18"/>
      <c r="CJ2" s="19"/>
      <c r="CK2" s="20"/>
      <c r="CL2" s="18"/>
      <c r="CM2" s="19"/>
      <c r="CN2" s="20"/>
      <c r="CO2" s="18"/>
      <c r="CP2" s="19"/>
      <c r="CQ2" s="20"/>
      <c r="CR2" s="18"/>
      <c r="CS2" s="19"/>
      <c r="CT2" s="20"/>
      <c r="CU2" s="18"/>
      <c r="CV2" s="19"/>
      <c r="CW2" s="20"/>
      <c r="CX2" s="18"/>
      <c r="CY2" s="19"/>
      <c r="CZ2" s="20"/>
      <c r="DA2" s="18"/>
      <c r="DB2" s="19"/>
      <c r="DC2" s="20"/>
      <c r="DD2" s="18"/>
      <c r="DE2" s="19"/>
      <c r="DF2" s="20"/>
      <c r="DG2" s="18"/>
      <c r="DH2" s="19"/>
      <c r="DI2" s="20"/>
      <c r="DJ2" s="18"/>
      <c r="DK2" s="19"/>
      <c r="DL2" s="20"/>
      <c r="DM2" s="18"/>
      <c r="DN2" s="19"/>
      <c r="DO2" s="20"/>
      <c r="DP2" s="18"/>
      <c r="DQ2" s="19"/>
      <c r="DR2" s="20"/>
      <c r="DS2" s="18"/>
      <c r="DT2" s="19"/>
      <c r="DU2" s="20"/>
      <c r="DV2" s="18"/>
      <c r="DW2" s="19"/>
      <c r="DX2" s="20"/>
      <c r="DY2" s="18"/>
      <c r="DZ2" s="19"/>
      <c r="EA2" s="20"/>
      <c r="EB2" s="18"/>
      <c r="EC2" s="19"/>
      <c r="ED2" s="20"/>
      <c r="EE2" s="18"/>
      <c r="EF2" s="19"/>
      <c r="EG2" s="20"/>
      <c r="EH2" s="18"/>
      <c r="EI2" s="19"/>
      <c r="EJ2" s="20"/>
      <c r="EK2" s="18"/>
      <c r="EL2" s="19"/>
      <c r="EM2" s="20"/>
      <c r="EN2" s="18"/>
      <c r="EO2" s="19"/>
      <c r="EP2" s="20"/>
      <c r="EQ2" s="18"/>
      <c r="ER2" s="19"/>
      <c r="ES2" s="20"/>
      <c r="ET2" s="18"/>
      <c r="EU2" s="19"/>
      <c r="EV2" s="20"/>
      <c r="EW2" s="18"/>
      <c r="EX2" s="19"/>
      <c r="EY2" s="20"/>
      <c r="EZ2" s="18"/>
      <c r="FA2" s="19"/>
      <c r="FB2" s="20"/>
      <c r="FC2" s="18"/>
      <c r="FD2" s="19"/>
      <c r="FE2" s="20"/>
      <c r="FF2" s="18"/>
      <c r="FG2" s="19"/>
      <c r="FH2" s="20"/>
      <c r="FI2" s="18"/>
      <c r="FJ2" s="19"/>
      <c r="FK2" s="20"/>
      <c r="FL2" s="18"/>
      <c r="FM2" s="19"/>
      <c r="FN2" s="20"/>
      <c r="FO2" s="18"/>
      <c r="FP2" s="19"/>
      <c r="FQ2" s="20"/>
      <c r="FR2" s="18"/>
      <c r="FS2" s="19"/>
      <c r="FT2" s="20"/>
      <c r="FU2" s="18"/>
      <c r="FV2" s="19"/>
      <c r="FW2" s="20"/>
      <c r="FX2" s="18"/>
      <c r="FY2" s="19"/>
      <c r="FZ2" s="20"/>
      <c r="GA2" s="18"/>
      <c r="GB2" s="19"/>
      <c r="GC2" s="20"/>
      <c r="GD2" s="20"/>
      <c r="GE2" s="20"/>
      <c r="GF2" s="20"/>
      <c r="GG2" s="20"/>
      <c r="GH2" s="20"/>
      <c r="GI2" s="20"/>
      <c r="GJ2" s="18"/>
      <c r="GK2" s="19"/>
      <c r="GL2" s="20"/>
      <c r="GM2" s="18"/>
      <c r="GN2" s="19"/>
      <c r="GO2" s="20"/>
      <c r="GP2" s="18"/>
      <c r="GQ2" s="19"/>
      <c r="GR2" s="20"/>
      <c r="GS2" s="18"/>
      <c r="GT2" s="19"/>
      <c r="GU2" s="20"/>
      <c r="GV2" s="18"/>
      <c r="GW2" s="19"/>
      <c r="GX2" s="20"/>
      <c r="GY2" s="18"/>
      <c r="GZ2" s="19"/>
      <c r="HA2" s="20"/>
      <c r="HB2" s="18"/>
      <c r="HC2" s="19"/>
      <c r="HD2" s="20"/>
      <c r="HE2" s="18"/>
      <c r="HF2" s="19"/>
      <c r="HG2" s="20"/>
      <c r="HH2" s="18"/>
      <c r="HI2" s="19"/>
      <c r="HJ2" s="20"/>
      <c r="HK2" s="18"/>
      <c r="HL2" s="19"/>
      <c r="HM2" s="20"/>
      <c r="HN2" s="18"/>
      <c r="HO2" s="19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18"/>
      <c r="IA2" s="19"/>
      <c r="IB2" s="20"/>
      <c r="IC2" s="18"/>
      <c r="ID2" s="19"/>
      <c r="IE2" s="20"/>
      <c r="IF2" s="18"/>
      <c r="IG2" s="19"/>
      <c r="IH2" s="20"/>
      <c r="II2" s="18"/>
      <c r="IJ2" s="19"/>
      <c r="IK2" s="20"/>
      <c r="IL2" s="18"/>
      <c r="IM2" s="19"/>
      <c r="IN2" s="20"/>
      <c r="IO2" s="18"/>
      <c r="IP2" s="19"/>
      <c r="IQ2" s="20"/>
      <c r="IR2" s="18"/>
      <c r="IS2" s="19"/>
      <c r="IT2" s="20"/>
      <c r="IU2" s="18"/>
      <c r="IV2" s="19"/>
      <c r="IW2" s="20"/>
      <c r="IX2" s="18"/>
      <c r="IY2" s="19"/>
      <c r="IZ2" s="20"/>
      <c r="JA2" s="18"/>
      <c r="JB2" s="19"/>
      <c r="JC2" s="20"/>
      <c r="JD2" s="18"/>
      <c r="JE2" s="19"/>
      <c r="JF2" s="20"/>
      <c r="JG2" s="18"/>
      <c r="JH2" s="19"/>
      <c r="JI2" s="20"/>
      <c r="JJ2" s="18"/>
      <c r="JK2" s="19"/>
    </row>
    <row r="3" spans="1:363" s="17" customFormat="1" ht="16.2" thickBot="1" x14ac:dyDescent="0.35">
      <c r="C3" s="21"/>
      <c r="D3" s="22"/>
      <c r="E3" s="23"/>
      <c r="F3" s="21"/>
      <c r="G3" s="22"/>
      <c r="H3" s="23"/>
      <c r="I3" s="21"/>
      <c r="J3" s="22"/>
      <c r="K3" s="23"/>
      <c r="L3" s="21"/>
      <c r="M3" s="22"/>
      <c r="N3" s="23"/>
      <c r="O3" s="21"/>
      <c r="P3" s="22"/>
      <c r="Q3" s="23"/>
      <c r="R3" s="21"/>
      <c r="S3" s="22"/>
      <c r="T3" s="23"/>
      <c r="U3" s="23"/>
      <c r="V3" s="23"/>
      <c r="W3" s="23"/>
      <c r="X3" s="23"/>
      <c r="Y3" s="23"/>
      <c r="Z3" s="23"/>
      <c r="AA3" s="21"/>
      <c r="AB3" s="22"/>
      <c r="AC3" s="23"/>
      <c r="AD3" s="21"/>
      <c r="AE3" s="22"/>
      <c r="AF3" s="23"/>
      <c r="AG3" s="21"/>
      <c r="AH3" s="22"/>
      <c r="AI3" s="23"/>
      <c r="AJ3" s="21"/>
      <c r="AK3" s="22"/>
      <c r="AL3" s="23"/>
      <c r="AM3" s="21"/>
      <c r="AN3" s="22"/>
      <c r="AO3" s="23"/>
      <c r="AP3" s="21"/>
      <c r="AQ3" s="22"/>
      <c r="AR3" s="23"/>
      <c r="AS3" s="21"/>
      <c r="AT3" s="22"/>
      <c r="AU3" s="23"/>
      <c r="AV3" s="21"/>
      <c r="AW3" s="22"/>
      <c r="AX3" s="23"/>
      <c r="AY3" s="21"/>
      <c r="AZ3" s="22"/>
      <c r="BA3" s="23"/>
      <c r="BB3" s="23"/>
      <c r="BC3" s="23"/>
      <c r="BD3" s="23"/>
      <c r="BE3" s="21"/>
      <c r="BF3" s="22"/>
      <c r="BG3" s="23"/>
      <c r="BH3" s="21"/>
      <c r="BI3" s="22"/>
      <c r="BJ3" s="23"/>
      <c r="BK3" s="21"/>
      <c r="BL3" s="22"/>
      <c r="BM3" s="23"/>
      <c r="BN3" s="21"/>
      <c r="BO3" s="22"/>
      <c r="BP3" s="23"/>
      <c r="BQ3" s="21"/>
      <c r="BR3" s="22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1"/>
      <c r="CD3" s="22"/>
      <c r="CE3" s="23"/>
      <c r="CF3" s="21"/>
      <c r="CG3" s="22"/>
      <c r="CH3" s="23"/>
      <c r="CI3" s="21"/>
      <c r="CJ3" s="22"/>
      <c r="CK3" s="23"/>
      <c r="CL3" s="21"/>
      <c r="CM3" s="22"/>
      <c r="CN3" s="23"/>
      <c r="CO3" s="21"/>
      <c r="CP3" s="22"/>
      <c r="CQ3" s="23"/>
      <c r="CR3" s="21"/>
      <c r="CS3" s="22"/>
      <c r="CT3" s="23"/>
      <c r="CU3" s="21"/>
      <c r="CV3" s="22"/>
      <c r="CW3" s="23"/>
      <c r="CX3" s="21"/>
      <c r="CY3" s="22"/>
      <c r="CZ3" s="23"/>
      <c r="DA3" s="21"/>
      <c r="DB3" s="22"/>
      <c r="DC3" s="23"/>
      <c r="DD3" s="21"/>
      <c r="DE3" s="22"/>
      <c r="DF3" s="23"/>
      <c r="DG3" s="21"/>
      <c r="DH3" s="22"/>
      <c r="DI3" s="23"/>
      <c r="DJ3" s="21"/>
      <c r="DK3" s="22"/>
      <c r="DL3" s="23"/>
      <c r="DM3" s="21"/>
      <c r="DN3" s="22"/>
      <c r="DO3" s="23"/>
      <c r="DP3" s="21"/>
      <c r="DQ3" s="22"/>
      <c r="DR3" s="23"/>
      <c r="DS3" s="21"/>
      <c r="DT3" s="22"/>
      <c r="DU3" s="23"/>
      <c r="DV3" s="21"/>
      <c r="DW3" s="22"/>
      <c r="DX3" s="23"/>
      <c r="DY3" s="21"/>
      <c r="DZ3" s="22"/>
      <c r="EA3" s="23"/>
      <c r="EB3" s="21"/>
      <c r="EC3" s="22"/>
      <c r="ED3" s="23"/>
      <c r="EE3" s="21"/>
      <c r="EF3" s="22"/>
      <c r="EG3" s="23"/>
      <c r="EH3" s="21"/>
      <c r="EI3" s="22"/>
      <c r="EJ3" s="23"/>
      <c r="EK3" s="21"/>
      <c r="EL3" s="22"/>
      <c r="EM3" s="23"/>
      <c r="EN3" s="21"/>
      <c r="EO3" s="22"/>
      <c r="EP3" s="23"/>
      <c r="EQ3" s="21"/>
      <c r="ER3" s="22"/>
      <c r="ES3" s="23"/>
      <c r="ET3" s="21"/>
      <c r="EU3" s="22"/>
      <c r="EV3" s="23"/>
      <c r="EW3" s="21"/>
      <c r="EX3" s="22"/>
      <c r="EY3" s="23"/>
      <c r="EZ3" s="21"/>
      <c r="FA3" s="22"/>
      <c r="FB3" s="23"/>
      <c r="FC3" s="21"/>
      <c r="FD3" s="22"/>
      <c r="FE3" s="23"/>
      <c r="FF3" s="21"/>
      <c r="FG3" s="22"/>
      <c r="FH3" s="23"/>
      <c r="FI3" s="21"/>
      <c r="FJ3" s="22"/>
      <c r="FK3" s="23"/>
      <c r="FL3" s="21"/>
      <c r="FM3" s="22"/>
      <c r="FN3" s="23"/>
      <c r="FO3" s="21"/>
      <c r="FP3" s="22"/>
      <c r="FQ3" s="23"/>
      <c r="FR3" s="21"/>
      <c r="FS3" s="22"/>
      <c r="FT3" s="23"/>
      <c r="FU3" s="21"/>
      <c r="FV3" s="22"/>
      <c r="FW3" s="23"/>
      <c r="FX3" s="21"/>
      <c r="FY3" s="22"/>
      <c r="FZ3" s="23"/>
      <c r="GA3" s="21"/>
      <c r="GB3" s="22"/>
      <c r="GC3" s="23"/>
      <c r="GD3" s="23"/>
      <c r="GE3" s="23"/>
      <c r="GF3" s="23"/>
      <c r="GG3" s="23"/>
      <c r="GH3" s="23"/>
      <c r="GI3" s="23"/>
      <c r="GJ3" s="21"/>
      <c r="GK3" s="22"/>
      <c r="GL3" s="23"/>
      <c r="GM3" s="21"/>
      <c r="GN3" s="22"/>
      <c r="GO3" s="23"/>
      <c r="GP3" s="21"/>
      <c r="GQ3" s="22"/>
      <c r="GR3" s="23"/>
      <c r="GS3" s="21"/>
      <c r="GT3" s="22"/>
      <c r="GU3" s="23"/>
      <c r="GV3" s="21"/>
      <c r="GW3" s="22"/>
      <c r="GX3" s="23"/>
      <c r="GY3" s="21"/>
      <c r="GZ3" s="22"/>
      <c r="HA3" s="23"/>
      <c r="HB3" s="21"/>
      <c r="HC3" s="22"/>
      <c r="HD3" s="23"/>
      <c r="HE3" s="21"/>
      <c r="HF3" s="22"/>
      <c r="HG3" s="23"/>
      <c r="HH3" s="21"/>
      <c r="HI3" s="22"/>
      <c r="HJ3" s="23"/>
      <c r="HK3" s="21"/>
      <c r="HL3" s="22"/>
      <c r="HM3" s="23"/>
      <c r="HN3" s="21"/>
      <c r="HO3" s="22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1"/>
      <c r="IA3" s="22"/>
      <c r="IB3" s="23"/>
      <c r="IC3" s="21"/>
      <c r="ID3" s="22"/>
      <c r="IE3" s="23"/>
      <c r="IF3" s="21"/>
      <c r="IG3" s="22"/>
      <c r="IH3" s="23"/>
      <c r="II3" s="21"/>
      <c r="IJ3" s="22"/>
      <c r="IK3" s="23"/>
      <c r="IL3" s="21"/>
      <c r="IM3" s="22"/>
      <c r="IN3" s="23"/>
      <c r="IO3" s="21"/>
      <c r="IP3" s="22"/>
      <c r="IQ3" s="23"/>
      <c r="IR3" s="21"/>
      <c r="IS3" s="22"/>
      <c r="IT3" s="23"/>
      <c r="IU3" s="21"/>
      <c r="IV3" s="22"/>
      <c r="IW3" s="23"/>
      <c r="IX3" s="21"/>
      <c r="IY3" s="22"/>
      <c r="IZ3" s="23"/>
      <c r="JA3" s="21"/>
      <c r="JB3" s="22"/>
      <c r="JC3" s="23"/>
      <c r="JD3" s="21"/>
      <c r="JE3" s="22"/>
      <c r="JF3" s="23"/>
      <c r="JG3" s="21"/>
      <c r="JH3" s="22"/>
      <c r="JI3" s="23"/>
      <c r="JJ3" s="18"/>
      <c r="JK3" s="19"/>
    </row>
    <row r="4" spans="1:363" s="60" customFormat="1" ht="45" customHeight="1" x14ac:dyDescent="0.3">
      <c r="A4" s="83" t="s">
        <v>0</v>
      </c>
      <c r="B4" s="85"/>
      <c r="C4" s="80" t="s">
        <v>24</v>
      </c>
      <c r="D4" s="81"/>
      <c r="E4" s="82"/>
      <c r="F4" s="80" t="s">
        <v>94</v>
      </c>
      <c r="G4" s="81"/>
      <c r="H4" s="82"/>
      <c r="I4" s="80" t="s">
        <v>85</v>
      </c>
      <c r="J4" s="81"/>
      <c r="K4" s="82"/>
      <c r="L4" s="80" t="s">
        <v>19</v>
      </c>
      <c r="M4" s="81"/>
      <c r="N4" s="82"/>
      <c r="O4" s="80" t="s">
        <v>108</v>
      </c>
      <c r="P4" s="81"/>
      <c r="Q4" s="82"/>
      <c r="R4" s="80" t="s">
        <v>47</v>
      </c>
      <c r="S4" s="81"/>
      <c r="T4" s="82"/>
      <c r="U4" s="80" t="s">
        <v>82</v>
      </c>
      <c r="V4" s="81"/>
      <c r="W4" s="82"/>
      <c r="X4" s="83" t="s">
        <v>78</v>
      </c>
      <c r="Y4" s="86"/>
      <c r="Z4" s="87"/>
      <c r="AA4" s="80" t="s">
        <v>112</v>
      </c>
      <c r="AB4" s="81"/>
      <c r="AC4" s="82"/>
      <c r="AD4" s="80" t="s">
        <v>62</v>
      </c>
      <c r="AE4" s="81"/>
      <c r="AF4" s="82"/>
      <c r="AG4" s="80" t="s">
        <v>25</v>
      </c>
      <c r="AH4" s="81"/>
      <c r="AI4" s="82"/>
      <c r="AJ4" s="80" t="s">
        <v>69</v>
      </c>
      <c r="AK4" s="81"/>
      <c r="AL4" s="82"/>
      <c r="AM4" s="80" t="s">
        <v>91</v>
      </c>
      <c r="AN4" s="81"/>
      <c r="AO4" s="82"/>
      <c r="AP4" s="80" t="s">
        <v>97</v>
      </c>
      <c r="AQ4" s="81"/>
      <c r="AR4" s="82"/>
      <c r="AS4" s="80" t="s">
        <v>76</v>
      </c>
      <c r="AT4" s="81"/>
      <c r="AU4" s="82"/>
      <c r="AV4" s="80" t="s">
        <v>35</v>
      </c>
      <c r="AW4" s="81"/>
      <c r="AX4" s="82"/>
      <c r="AY4" s="80" t="s">
        <v>36</v>
      </c>
      <c r="AZ4" s="81"/>
      <c r="BA4" s="82"/>
      <c r="BB4" s="83" t="s">
        <v>79</v>
      </c>
      <c r="BC4" s="86"/>
      <c r="BD4" s="87"/>
      <c r="BE4" s="80" t="s">
        <v>105</v>
      </c>
      <c r="BF4" s="81"/>
      <c r="BG4" s="82"/>
      <c r="BH4" s="80" t="s">
        <v>98</v>
      </c>
      <c r="BI4" s="81"/>
      <c r="BJ4" s="82"/>
      <c r="BK4" s="80" t="s">
        <v>68</v>
      </c>
      <c r="BL4" s="81"/>
      <c r="BM4" s="82"/>
      <c r="BN4" s="83" t="s">
        <v>102</v>
      </c>
      <c r="BO4" s="84"/>
      <c r="BP4" s="85"/>
      <c r="BQ4" s="80" t="s">
        <v>58</v>
      </c>
      <c r="BR4" s="81"/>
      <c r="BS4" s="82"/>
      <c r="BT4" s="80" t="s">
        <v>88</v>
      </c>
      <c r="BU4" s="81"/>
      <c r="BV4" s="82"/>
      <c r="BW4" s="80" t="s">
        <v>73</v>
      </c>
      <c r="BX4" s="81"/>
      <c r="BY4" s="82"/>
      <c r="BZ4" s="80" t="s">
        <v>83</v>
      </c>
      <c r="CA4" s="81"/>
      <c r="CB4" s="82"/>
      <c r="CC4" s="80" t="s">
        <v>99</v>
      </c>
      <c r="CD4" s="81"/>
      <c r="CE4" s="82"/>
      <c r="CF4" s="80" t="s">
        <v>54</v>
      </c>
      <c r="CG4" s="81"/>
      <c r="CH4" s="82"/>
      <c r="CI4" s="80" t="s">
        <v>95</v>
      </c>
      <c r="CJ4" s="81"/>
      <c r="CK4" s="82"/>
      <c r="CL4" s="80" t="s">
        <v>107</v>
      </c>
      <c r="CM4" s="81"/>
      <c r="CN4" s="82"/>
      <c r="CO4" s="80" t="s">
        <v>81</v>
      </c>
      <c r="CP4" s="81"/>
      <c r="CQ4" s="82"/>
      <c r="CR4" s="80" t="s">
        <v>26</v>
      </c>
      <c r="CS4" s="81"/>
      <c r="CT4" s="82"/>
      <c r="CU4" s="80" t="s">
        <v>87</v>
      </c>
      <c r="CV4" s="81"/>
      <c r="CW4" s="82"/>
      <c r="CX4" s="80" t="s">
        <v>63</v>
      </c>
      <c r="CY4" s="81"/>
      <c r="CZ4" s="82"/>
      <c r="DA4" s="80" t="s">
        <v>67</v>
      </c>
      <c r="DB4" s="81"/>
      <c r="DC4" s="82"/>
      <c r="DD4" s="80" t="s">
        <v>114</v>
      </c>
      <c r="DE4" s="81"/>
      <c r="DF4" s="82"/>
      <c r="DG4" s="80" t="s">
        <v>86</v>
      </c>
      <c r="DH4" s="81"/>
      <c r="DI4" s="82"/>
      <c r="DJ4" s="80" t="s">
        <v>56</v>
      </c>
      <c r="DK4" s="81"/>
      <c r="DL4" s="82"/>
      <c r="DM4" s="80" t="s">
        <v>37</v>
      </c>
      <c r="DN4" s="81"/>
      <c r="DO4" s="82"/>
      <c r="DP4" s="80" t="s">
        <v>103</v>
      </c>
      <c r="DQ4" s="81"/>
      <c r="DR4" s="82"/>
      <c r="DS4" s="80" t="s">
        <v>53</v>
      </c>
      <c r="DT4" s="81"/>
      <c r="DU4" s="82"/>
      <c r="DV4" s="80" t="s">
        <v>38</v>
      </c>
      <c r="DW4" s="81"/>
      <c r="DX4" s="82"/>
      <c r="DY4" s="80" t="s">
        <v>39</v>
      </c>
      <c r="DZ4" s="81"/>
      <c r="EA4" s="82"/>
      <c r="EB4" s="80" t="s">
        <v>52</v>
      </c>
      <c r="EC4" s="81"/>
      <c r="ED4" s="82"/>
      <c r="EE4" s="80" t="s">
        <v>48</v>
      </c>
      <c r="EF4" s="81"/>
      <c r="EG4" s="82"/>
      <c r="EH4" s="80" t="s">
        <v>110</v>
      </c>
      <c r="EI4" s="81"/>
      <c r="EJ4" s="82"/>
      <c r="EK4" s="80" t="s">
        <v>70</v>
      </c>
      <c r="EL4" s="81"/>
      <c r="EM4" s="82"/>
      <c r="EN4" s="80" t="s">
        <v>27</v>
      </c>
      <c r="EO4" s="81"/>
      <c r="EP4" s="82"/>
      <c r="EQ4" s="83" t="s">
        <v>40</v>
      </c>
      <c r="ER4" s="84"/>
      <c r="ES4" s="85"/>
      <c r="ET4" s="83" t="s">
        <v>71</v>
      </c>
      <c r="EU4" s="84"/>
      <c r="EV4" s="85"/>
      <c r="EW4" s="83" t="s">
        <v>57</v>
      </c>
      <c r="EX4" s="84"/>
      <c r="EY4" s="85"/>
      <c r="EZ4" s="83" t="s">
        <v>28</v>
      </c>
      <c r="FA4" s="84"/>
      <c r="FB4" s="85"/>
      <c r="FC4" s="83" t="s">
        <v>96</v>
      </c>
      <c r="FD4" s="84"/>
      <c r="FE4" s="85"/>
      <c r="FF4" s="83" t="s">
        <v>29</v>
      </c>
      <c r="FG4" s="84"/>
      <c r="FH4" s="85"/>
      <c r="FI4" s="83" t="s">
        <v>49</v>
      </c>
      <c r="FJ4" s="84"/>
      <c r="FK4" s="85"/>
      <c r="FL4" s="83" t="s">
        <v>51</v>
      </c>
      <c r="FM4" s="84"/>
      <c r="FN4" s="85"/>
      <c r="FO4" s="83" t="s">
        <v>60</v>
      </c>
      <c r="FP4" s="84"/>
      <c r="FQ4" s="85"/>
      <c r="FR4" s="83" t="s">
        <v>41</v>
      </c>
      <c r="FS4" s="84"/>
      <c r="FT4" s="85"/>
      <c r="FU4" s="83" t="s">
        <v>30</v>
      </c>
      <c r="FV4" s="84"/>
      <c r="FW4" s="85"/>
      <c r="FX4" s="83" t="s">
        <v>61</v>
      </c>
      <c r="FY4" s="84"/>
      <c r="FZ4" s="85"/>
      <c r="GA4" s="83" t="s">
        <v>55</v>
      </c>
      <c r="GB4" s="84"/>
      <c r="GC4" s="85"/>
      <c r="GD4" s="83" t="s">
        <v>93</v>
      </c>
      <c r="GE4" s="86"/>
      <c r="GF4" s="87"/>
      <c r="GG4" s="83" t="s">
        <v>80</v>
      </c>
      <c r="GH4" s="86"/>
      <c r="GI4" s="87"/>
      <c r="GJ4" s="83" t="s">
        <v>42</v>
      </c>
      <c r="GK4" s="84"/>
      <c r="GL4" s="85"/>
      <c r="GM4" s="83" t="s">
        <v>72</v>
      </c>
      <c r="GN4" s="84"/>
      <c r="GO4" s="85"/>
      <c r="GP4" s="83" t="s">
        <v>101</v>
      </c>
      <c r="GQ4" s="84"/>
      <c r="GR4" s="85"/>
      <c r="GS4" s="83" t="s">
        <v>106</v>
      </c>
      <c r="GT4" s="84"/>
      <c r="GU4" s="85"/>
      <c r="GV4" s="83" t="s">
        <v>43</v>
      </c>
      <c r="GW4" s="84"/>
      <c r="GX4" s="85"/>
      <c r="GY4" s="83" t="s">
        <v>84</v>
      </c>
      <c r="GZ4" s="84"/>
      <c r="HA4" s="85"/>
      <c r="HB4" s="83" t="s">
        <v>74</v>
      </c>
      <c r="HC4" s="84"/>
      <c r="HD4" s="85"/>
      <c r="HE4" s="83" t="s">
        <v>89</v>
      </c>
      <c r="HF4" s="84"/>
      <c r="HG4" s="85"/>
      <c r="HH4" s="83" t="s">
        <v>65</v>
      </c>
      <c r="HI4" s="84"/>
      <c r="HJ4" s="85"/>
      <c r="HK4" s="83" t="s">
        <v>66</v>
      </c>
      <c r="HL4" s="84"/>
      <c r="HM4" s="85"/>
      <c r="HN4" s="83" t="s">
        <v>64</v>
      </c>
      <c r="HO4" s="84"/>
      <c r="HP4" s="85"/>
      <c r="HQ4" s="83" t="s">
        <v>90</v>
      </c>
      <c r="HR4" s="86"/>
      <c r="HS4" s="87"/>
      <c r="HT4" s="83" t="s">
        <v>104</v>
      </c>
      <c r="HU4" s="86"/>
      <c r="HV4" s="87"/>
      <c r="HW4" s="83" t="s">
        <v>77</v>
      </c>
      <c r="HX4" s="86"/>
      <c r="HY4" s="87"/>
      <c r="HZ4" s="83" t="s">
        <v>44</v>
      </c>
      <c r="IA4" s="84"/>
      <c r="IB4" s="85"/>
      <c r="IC4" s="83" t="s">
        <v>45</v>
      </c>
      <c r="ID4" s="84"/>
      <c r="IE4" s="85"/>
      <c r="IF4" s="83" t="s">
        <v>75</v>
      </c>
      <c r="IG4" s="84"/>
      <c r="IH4" s="85"/>
      <c r="II4" s="83" t="s">
        <v>59</v>
      </c>
      <c r="IJ4" s="84"/>
      <c r="IK4" s="85"/>
      <c r="IL4" s="83" t="s">
        <v>46</v>
      </c>
      <c r="IM4" s="84"/>
      <c r="IN4" s="85"/>
      <c r="IO4" s="83" t="s">
        <v>31</v>
      </c>
      <c r="IP4" s="84"/>
      <c r="IQ4" s="85"/>
      <c r="IR4" s="83" t="s">
        <v>20</v>
      </c>
      <c r="IS4" s="84"/>
      <c r="IT4" s="85"/>
      <c r="IU4" s="83" t="s">
        <v>32</v>
      </c>
      <c r="IV4" s="84"/>
      <c r="IW4" s="85"/>
      <c r="IX4" s="83" t="s">
        <v>109</v>
      </c>
      <c r="IY4" s="84"/>
      <c r="IZ4" s="85"/>
      <c r="JA4" s="83" t="s">
        <v>100</v>
      </c>
      <c r="JB4" s="84"/>
      <c r="JC4" s="85"/>
      <c r="JD4" s="83" t="s">
        <v>33</v>
      </c>
      <c r="JE4" s="84"/>
      <c r="JF4" s="85"/>
      <c r="JG4" s="83" t="s">
        <v>34</v>
      </c>
      <c r="JH4" s="84"/>
      <c r="JI4" s="85"/>
      <c r="JJ4" s="57" t="s">
        <v>21</v>
      </c>
      <c r="JK4" s="58" t="s">
        <v>21</v>
      </c>
      <c r="JL4" s="59"/>
      <c r="JN4" s="59"/>
      <c r="JO4" s="59"/>
      <c r="JP4" s="59"/>
      <c r="JR4" s="59"/>
      <c r="JS4" s="59"/>
      <c r="JT4" s="59"/>
      <c r="JV4" s="59"/>
      <c r="JW4" s="59"/>
      <c r="JX4" s="59"/>
    </row>
    <row r="5" spans="1:363" ht="45" customHeight="1" thickBot="1" x14ac:dyDescent="0.35">
      <c r="A5" s="33" t="s">
        <v>1</v>
      </c>
      <c r="B5" s="34" t="s">
        <v>92</v>
      </c>
      <c r="C5" s="26" t="s">
        <v>2</v>
      </c>
      <c r="D5" s="25" t="s">
        <v>3</v>
      </c>
      <c r="E5" s="31" t="s">
        <v>4</v>
      </c>
      <c r="F5" s="26" t="s">
        <v>2</v>
      </c>
      <c r="G5" s="25" t="s">
        <v>3</v>
      </c>
      <c r="H5" s="31" t="s">
        <v>4</v>
      </c>
      <c r="I5" s="26" t="s">
        <v>2</v>
      </c>
      <c r="J5" s="25" t="s">
        <v>3</v>
      </c>
      <c r="K5" s="31" t="s">
        <v>4</v>
      </c>
      <c r="L5" s="26" t="s">
        <v>2</v>
      </c>
      <c r="M5" s="25" t="s">
        <v>3</v>
      </c>
      <c r="N5" s="31" t="s">
        <v>4</v>
      </c>
      <c r="O5" s="26" t="s">
        <v>2</v>
      </c>
      <c r="P5" s="25" t="s">
        <v>3</v>
      </c>
      <c r="Q5" s="31" t="s">
        <v>4</v>
      </c>
      <c r="R5" s="26" t="s">
        <v>2</v>
      </c>
      <c r="S5" s="25" t="s">
        <v>3</v>
      </c>
      <c r="T5" s="31" t="s">
        <v>4</v>
      </c>
      <c r="U5" s="26" t="s">
        <v>2</v>
      </c>
      <c r="V5" s="25" t="s">
        <v>3</v>
      </c>
      <c r="W5" s="31" t="s">
        <v>4</v>
      </c>
      <c r="X5" s="26" t="s">
        <v>2</v>
      </c>
      <c r="Y5" s="25" t="s">
        <v>3</v>
      </c>
      <c r="Z5" s="31" t="s">
        <v>4</v>
      </c>
      <c r="AA5" s="26" t="s">
        <v>2</v>
      </c>
      <c r="AB5" s="25" t="s">
        <v>3</v>
      </c>
      <c r="AC5" s="31" t="s">
        <v>4</v>
      </c>
      <c r="AD5" s="26" t="s">
        <v>2</v>
      </c>
      <c r="AE5" s="25" t="s">
        <v>3</v>
      </c>
      <c r="AF5" s="31" t="s">
        <v>4</v>
      </c>
      <c r="AG5" s="26" t="s">
        <v>2</v>
      </c>
      <c r="AH5" s="25" t="s">
        <v>3</v>
      </c>
      <c r="AI5" s="31" t="s">
        <v>4</v>
      </c>
      <c r="AJ5" s="26" t="s">
        <v>2</v>
      </c>
      <c r="AK5" s="25" t="s">
        <v>3</v>
      </c>
      <c r="AL5" s="31" t="s">
        <v>4</v>
      </c>
      <c r="AM5" s="26" t="s">
        <v>2</v>
      </c>
      <c r="AN5" s="25" t="s">
        <v>3</v>
      </c>
      <c r="AO5" s="31" t="s">
        <v>4</v>
      </c>
      <c r="AP5" s="26" t="s">
        <v>2</v>
      </c>
      <c r="AQ5" s="25" t="s">
        <v>3</v>
      </c>
      <c r="AR5" s="31" t="s">
        <v>4</v>
      </c>
      <c r="AS5" s="26" t="s">
        <v>2</v>
      </c>
      <c r="AT5" s="25" t="s">
        <v>3</v>
      </c>
      <c r="AU5" s="31" t="s">
        <v>4</v>
      </c>
      <c r="AV5" s="26" t="s">
        <v>2</v>
      </c>
      <c r="AW5" s="25" t="s">
        <v>3</v>
      </c>
      <c r="AX5" s="31" t="s">
        <v>4</v>
      </c>
      <c r="AY5" s="26" t="s">
        <v>2</v>
      </c>
      <c r="AZ5" s="25" t="s">
        <v>3</v>
      </c>
      <c r="BA5" s="31" t="s">
        <v>4</v>
      </c>
      <c r="BB5" s="26" t="s">
        <v>2</v>
      </c>
      <c r="BC5" s="25" t="s">
        <v>3</v>
      </c>
      <c r="BD5" s="31" t="s">
        <v>4</v>
      </c>
      <c r="BE5" s="26" t="s">
        <v>2</v>
      </c>
      <c r="BF5" s="25" t="s">
        <v>3</v>
      </c>
      <c r="BG5" s="31" t="s">
        <v>4</v>
      </c>
      <c r="BH5" s="26" t="s">
        <v>2</v>
      </c>
      <c r="BI5" s="25" t="s">
        <v>3</v>
      </c>
      <c r="BJ5" s="31" t="s">
        <v>4</v>
      </c>
      <c r="BK5" s="26" t="s">
        <v>2</v>
      </c>
      <c r="BL5" s="25" t="s">
        <v>3</v>
      </c>
      <c r="BM5" s="31" t="s">
        <v>4</v>
      </c>
      <c r="BN5" s="26" t="s">
        <v>2</v>
      </c>
      <c r="BO5" s="25" t="s">
        <v>3</v>
      </c>
      <c r="BP5" s="31" t="s">
        <v>4</v>
      </c>
      <c r="BQ5" s="26" t="s">
        <v>2</v>
      </c>
      <c r="BR5" s="25" t="s">
        <v>3</v>
      </c>
      <c r="BS5" s="31" t="s">
        <v>4</v>
      </c>
      <c r="BT5" s="26" t="s">
        <v>2</v>
      </c>
      <c r="BU5" s="25" t="s">
        <v>3</v>
      </c>
      <c r="BV5" s="31" t="s">
        <v>4</v>
      </c>
      <c r="BW5" s="26" t="s">
        <v>2</v>
      </c>
      <c r="BX5" s="25" t="s">
        <v>3</v>
      </c>
      <c r="BY5" s="31" t="s">
        <v>4</v>
      </c>
      <c r="BZ5" s="26" t="s">
        <v>2</v>
      </c>
      <c r="CA5" s="25" t="s">
        <v>3</v>
      </c>
      <c r="CB5" s="31" t="s">
        <v>4</v>
      </c>
      <c r="CC5" s="26" t="s">
        <v>2</v>
      </c>
      <c r="CD5" s="25" t="s">
        <v>3</v>
      </c>
      <c r="CE5" s="31" t="s">
        <v>4</v>
      </c>
      <c r="CF5" s="26" t="s">
        <v>2</v>
      </c>
      <c r="CG5" s="25" t="s">
        <v>3</v>
      </c>
      <c r="CH5" s="31" t="s">
        <v>4</v>
      </c>
      <c r="CI5" s="26" t="s">
        <v>2</v>
      </c>
      <c r="CJ5" s="25" t="s">
        <v>3</v>
      </c>
      <c r="CK5" s="31" t="s">
        <v>4</v>
      </c>
      <c r="CL5" s="26" t="s">
        <v>2</v>
      </c>
      <c r="CM5" s="25" t="s">
        <v>3</v>
      </c>
      <c r="CN5" s="31" t="s">
        <v>4</v>
      </c>
      <c r="CO5" s="26" t="s">
        <v>2</v>
      </c>
      <c r="CP5" s="25" t="s">
        <v>3</v>
      </c>
      <c r="CQ5" s="31" t="s">
        <v>4</v>
      </c>
      <c r="CR5" s="26" t="s">
        <v>2</v>
      </c>
      <c r="CS5" s="25" t="s">
        <v>3</v>
      </c>
      <c r="CT5" s="31" t="s">
        <v>4</v>
      </c>
      <c r="CU5" s="26" t="s">
        <v>2</v>
      </c>
      <c r="CV5" s="25" t="s">
        <v>3</v>
      </c>
      <c r="CW5" s="31" t="s">
        <v>4</v>
      </c>
      <c r="CX5" s="26" t="s">
        <v>2</v>
      </c>
      <c r="CY5" s="25" t="s">
        <v>3</v>
      </c>
      <c r="CZ5" s="31" t="s">
        <v>4</v>
      </c>
      <c r="DA5" s="26" t="s">
        <v>2</v>
      </c>
      <c r="DB5" s="25" t="s">
        <v>3</v>
      </c>
      <c r="DC5" s="31" t="s">
        <v>4</v>
      </c>
      <c r="DD5" s="26" t="s">
        <v>2</v>
      </c>
      <c r="DE5" s="25" t="s">
        <v>3</v>
      </c>
      <c r="DF5" s="31" t="s">
        <v>4</v>
      </c>
      <c r="DG5" s="26" t="s">
        <v>2</v>
      </c>
      <c r="DH5" s="25" t="s">
        <v>3</v>
      </c>
      <c r="DI5" s="31" t="s">
        <v>4</v>
      </c>
      <c r="DJ5" s="26" t="s">
        <v>2</v>
      </c>
      <c r="DK5" s="25" t="s">
        <v>3</v>
      </c>
      <c r="DL5" s="31" t="s">
        <v>4</v>
      </c>
      <c r="DM5" s="26" t="s">
        <v>2</v>
      </c>
      <c r="DN5" s="25" t="s">
        <v>3</v>
      </c>
      <c r="DO5" s="31" t="s">
        <v>4</v>
      </c>
      <c r="DP5" s="26" t="s">
        <v>2</v>
      </c>
      <c r="DQ5" s="25" t="s">
        <v>3</v>
      </c>
      <c r="DR5" s="31" t="s">
        <v>4</v>
      </c>
      <c r="DS5" s="26" t="s">
        <v>2</v>
      </c>
      <c r="DT5" s="25" t="s">
        <v>3</v>
      </c>
      <c r="DU5" s="31" t="s">
        <v>4</v>
      </c>
      <c r="DV5" s="26" t="s">
        <v>2</v>
      </c>
      <c r="DW5" s="25" t="s">
        <v>3</v>
      </c>
      <c r="DX5" s="31" t="s">
        <v>4</v>
      </c>
      <c r="DY5" s="26" t="s">
        <v>2</v>
      </c>
      <c r="DZ5" s="25" t="s">
        <v>3</v>
      </c>
      <c r="EA5" s="31" t="s">
        <v>4</v>
      </c>
      <c r="EB5" s="26" t="s">
        <v>2</v>
      </c>
      <c r="EC5" s="25" t="s">
        <v>3</v>
      </c>
      <c r="ED5" s="31" t="s">
        <v>4</v>
      </c>
      <c r="EE5" s="26" t="s">
        <v>2</v>
      </c>
      <c r="EF5" s="25" t="s">
        <v>3</v>
      </c>
      <c r="EG5" s="31" t="s">
        <v>4</v>
      </c>
      <c r="EH5" s="26" t="s">
        <v>2</v>
      </c>
      <c r="EI5" s="25" t="s">
        <v>3</v>
      </c>
      <c r="EJ5" s="31" t="s">
        <v>4</v>
      </c>
      <c r="EK5" s="26" t="s">
        <v>2</v>
      </c>
      <c r="EL5" s="25" t="s">
        <v>3</v>
      </c>
      <c r="EM5" s="31" t="s">
        <v>4</v>
      </c>
      <c r="EN5" s="26" t="s">
        <v>2</v>
      </c>
      <c r="EO5" s="25" t="s">
        <v>3</v>
      </c>
      <c r="EP5" s="31" t="s">
        <v>4</v>
      </c>
      <c r="EQ5" s="26" t="s">
        <v>2</v>
      </c>
      <c r="ER5" s="25" t="s">
        <v>3</v>
      </c>
      <c r="ES5" s="31" t="s">
        <v>4</v>
      </c>
      <c r="ET5" s="26" t="s">
        <v>2</v>
      </c>
      <c r="EU5" s="25" t="s">
        <v>3</v>
      </c>
      <c r="EV5" s="31" t="s">
        <v>4</v>
      </c>
      <c r="EW5" s="26" t="s">
        <v>2</v>
      </c>
      <c r="EX5" s="25" t="s">
        <v>3</v>
      </c>
      <c r="EY5" s="31" t="s">
        <v>4</v>
      </c>
      <c r="EZ5" s="26" t="s">
        <v>2</v>
      </c>
      <c r="FA5" s="25" t="s">
        <v>3</v>
      </c>
      <c r="FB5" s="31" t="s">
        <v>4</v>
      </c>
      <c r="FC5" s="26" t="s">
        <v>2</v>
      </c>
      <c r="FD5" s="25" t="s">
        <v>3</v>
      </c>
      <c r="FE5" s="31" t="s">
        <v>4</v>
      </c>
      <c r="FF5" s="26" t="s">
        <v>2</v>
      </c>
      <c r="FG5" s="25" t="s">
        <v>3</v>
      </c>
      <c r="FH5" s="31" t="s">
        <v>4</v>
      </c>
      <c r="FI5" s="26" t="s">
        <v>2</v>
      </c>
      <c r="FJ5" s="25" t="s">
        <v>3</v>
      </c>
      <c r="FK5" s="31" t="s">
        <v>4</v>
      </c>
      <c r="FL5" s="26" t="s">
        <v>2</v>
      </c>
      <c r="FM5" s="25" t="s">
        <v>3</v>
      </c>
      <c r="FN5" s="31" t="s">
        <v>4</v>
      </c>
      <c r="FO5" s="26" t="s">
        <v>2</v>
      </c>
      <c r="FP5" s="25" t="s">
        <v>3</v>
      </c>
      <c r="FQ5" s="31" t="s">
        <v>4</v>
      </c>
      <c r="FR5" s="26" t="s">
        <v>2</v>
      </c>
      <c r="FS5" s="25" t="s">
        <v>3</v>
      </c>
      <c r="FT5" s="31" t="s">
        <v>4</v>
      </c>
      <c r="FU5" s="26" t="s">
        <v>2</v>
      </c>
      <c r="FV5" s="25" t="s">
        <v>3</v>
      </c>
      <c r="FW5" s="31" t="s">
        <v>4</v>
      </c>
      <c r="FX5" s="26" t="s">
        <v>2</v>
      </c>
      <c r="FY5" s="25" t="s">
        <v>3</v>
      </c>
      <c r="FZ5" s="31" t="s">
        <v>4</v>
      </c>
      <c r="GA5" s="26" t="s">
        <v>2</v>
      </c>
      <c r="GB5" s="25" t="s">
        <v>3</v>
      </c>
      <c r="GC5" s="31" t="s">
        <v>4</v>
      </c>
      <c r="GD5" s="26" t="s">
        <v>2</v>
      </c>
      <c r="GE5" s="25" t="s">
        <v>3</v>
      </c>
      <c r="GF5" s="31" t="s">
        <v>4</v>
      </c>
      <c r="GG5" s="26" t="s">
        <v>2</v>
      </c>
      <c r="GH5" s="25" t="s">
        <v>3</v>
      </c>
      <c r="GI5" s="31" t="s">
        <v>4</v>
      </c>
      <c r="GJ5" s="26" t="s">
        <v>2</v>
      </c>
      <c r="GK5" s="25" t="s">
        <v>3</v>
      </c>
      <c r="GL5" s="31" t="s">
        <v>4</v>
      </c>
      <c r="GM5" s="26" t="s">
        <v>2</v>
      </c>
      <c r="GN5" s="25" t="s">
        <v>3</v>
      </c>
      <c r="GO5" s="31" t="s">
        <v>4</v>
      </c>
      <c r="GP5" s="26" t="s">
        <v>2</v>
      </c>
      <c r="GQ5" s="25" t="s">
        <v>3</v>
      </c>
      <c r="GR5" s="31" t="s">
        <v>4</v>
      </c>
      <c r="GS5" s="26" t="s">
        <v>2</v>
      </c>
      <c r="GT5" s="25" t="s">
        <v>3</v>
      </c>
      <c r="GU5" s="31" t="s">
        <v>4</v>
      </c>
      <c r="GV5" s="26" t="s">
        <v>2</v>
      </c>
      <c r="GW5" s="25" t="s">
        <v>3</v>
      </c>
      <c r="GX5" s="31" t="s">
        <v>4</v>
      </c>
      <c r="GY5" s="26" t="s">
        <v>2</v>
      </c>
      <c r="GZ5" s="25" t="s">
        <v>3</v>
      </c>
      <c r="HA5" s="31" t="s">
        <v>4</v>
      </c>
      <c r="HB5" s="26" t="s">
        <v>2</v>
      </c>
      <c r="HC5" s="25" t="s">
        <v>3</v>
      </c>
      <c r="HD5" s="31" t="s">
        <v>4</v>
      </c>
      <c r="HE5" s="26" t="s">
        <v>2</v>
      </c>
      <c r="HF5" s="25" t="s">
        <v>3</v>
      </c>
      <c r="HG5" s="31" t="s">
        <v>4</v>
      </c>
      <c r="HH5" s="26" t="s">
        <v>2</v>
      </c>
      <c r="HI5" s="25" t="s">
        <v>3</v>
      </c>
      <c r="HJ5" s="31" t="s">
        <v>4</v>
      </c>
      <c r="HK5" s="26" t="s">
        <v>2</v>
      </c>
      <c r="HL5" s="25" t="s">
        <v>3</v>
      </c>
      <c r="HM5" s="31" t="s">
        <v>4</v>
      </c>
      <c r="HN5" s="26" t="s">
        <v>2</v>
      </c>
      <c r="HO5" s="25" t="s">
        <v>3</v>
      </c>
      <c r="HP5" s="31" t="s">
        <v>4</v>
      </c>
      <c r="HQ5" s="26" t="s">
        <v>2</v>
      </c>
      <c r="HR5" s="25" t="s">
        <v>3</v>
      </c>
      <c r="HS5" s="31" t="s">
        <v>4</v>
      </c>
      <c r="HT5" s="26" t="s">
        <v>2</v>
      </c>
      <c r="HU5" s="25" t="s">
        <v>3</v>
      </c>
      <c r="HV5" s="31" t="s">
        <v>4</v>
      </c>
      <c r="HW5" s="26" t="s">
        <v>2</v>
      </c>
      <c r="HX5" s="25" t="s">
        <v>3</v>
      </c>
      <c r="HY5" s="31" t="s">
        <v>4</v>
      </c>
      <c r="HZ5" s="26" t="s">
        <v>2</v>
      </c>
      <c r="IA5" s="25" t="s">
        <v>3</v>
      </c>
      <c r="IB5" s="31" t="s">
        <v>4</v>
      </c>
      <c r="IC5" s="26" t="s">
        <v>2</v>
      </c>
      <c r="ID5" s="25" t="s">
        <v>3</v>
      </c>
      <c r="IE5" s="31" t="s">
        <v>4</v>
      </c>
      <c r="IF5" s="26" t="s">
        <v>2</v>
      </c>
      <c r="IG5" s="25" t="s">
        <v>3</v>
      </c>
      <c r="IH5" s="31" t="s">
        <v>4</v>
      </c>
      <c r="II5" s="26" t="s">
        <v>2</v>
      </c>
      <c r="IJ5" s="25" t="s">
        <v>3</v>
      </c>
      <c r="IK5" s="31" t="s">
        <v>4</v>
      </c>
      <c r="IL5" s="26" t="s">
        <v>2</v>
      </c>
      <c r="IM5" s="25" t="s">
        <v>3</v>
      </c>
      <c r="IN5" s="31" t="s">
        <v>4</v>
      </c>
      <c r="IO5" s="26" t="s">
        <v>2</v>
      </c>
      <c r="IP5" s="25" t="s">
        <v>3</v>
      </c>
      <c r="IQ5" s="31" t="s">
        <v>4</v>
      </c>
      <c r="IR5" s="26" t="s">
        <v>2</v>
      </c>
      <c r="IS5" s="25" t="s">
        <v>3</v>
      </c>
      <c r="IT5" s="31" t="s">
        <v>4</v>
      </c>
      <c r="IU5" s="26" t="s">
        <v>2</v>
      </c>
      <c r="IV5" s="25" t="s">
        <v>3</v>
      </c>
      <c r="IW5" s="31" t="s">
        <v>4</v>
      </c>
      <c r="IX5" s="26" t="s">
        <v>2</v>
      </c>
      <c r="IY5" s="25" t="s">
        <v>3</v>
      </c>
      <c r="IZ5" s="31" t="s">
        <v>4</v>
      </c>
      <c r="JA5" s="26" t="s">
        <v>2</v>
      </c>
      <c r="JB5" s="25" t="s">
        <v>3</v>
      </c>
      <c r="JC5" s="31" t="s">
        <v>4</v>
      </c>
      <c r="JD5" s="26" t="s">
        <v>2</v>
      </c>
      <c r="JE5" s="25" t="s">
        <v>3</v>
      </c>
      <c r="JF5" s="31" t="s">
        <v>4</v>
      </c>
      <c r="JG5" s="26" t="s">
        <v>2</v>
      </c>
      <c r="JH5" s="25" t="s">
        <v>3</v>
      </c>
      <c r="JI5" s="31" t="s">
        <v>4</v>
      </c>
      <c r="JJ5" s="26" t="s">
        <v>22</v>
      </c>
      <c r="JK5" s="27" t="s">
        <v>23</v>
      </c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</row>
    <row r="6" spans="1:363" x14ac:dyDescent="0.3">
      <c r="A6" s="35">
        <v>2011</v>
      </c>
      <c r="B6" s="36" t="s">
        <v>5</v>
      </c>
      <c r="C6" s="9">
        <v>2050</v>
      </c>
      <c r="D6" s="24">
        <v>5967.67</v>
      </c>
      <c r="E6" s="10">
        <f t="shared" ref="E6:E17" si="0">SUM(D6/C6*1000,0)</f>
        <v>2911.0585365853663</v>
      </c>
      <c r="F6" s="9">
        <v>0</v>
      </c>
      <c r="G6" s="24">
        <v>0</v>
      </c>
      <c r="H6" s="10">
        <v>0</v>
      </c>
      <c r="I6" s="9">
        <v>0</v>
      </c>
      <c r="J6" s="24">
        <v>0</v>
      </c>
      <c r="K6" s="10">
        <v>0</v>
      </c>
      <c r="L6" s="9">
        <v>0</v>
      </c>
      <c r="M6" s="24">
        <v>0</v>
      </c>
      <c r="N6" s="10">
        <v>0</v>
      </c>
      <c r="O6" s="9">
        <v>0</v>
      </c>
      <c r="P6" s="24">
        <v>0</v>
      </c>
      <c r="Q6" s="10">
        <f t="shared" ref="Q6:Q17" si="1">IF(O6=0,0,P6/O6*1000)</f>
        <v>0</v>
      </c>
      <c r="R6" s="9">
        <v>558.41</v>
      </c>
      <c r="S6" s="24">
        <v>631.89</v>
      </c>
      <c r="T6" s="10">
        <f t="shared" ref="T6:T17" si="2">SUM(S6/R6*1000,0)</f>
        <v>1131.587901362798</v>
      </c>
      <c r="U6" s="9">
        <v>0</v>
      </c>
      <c r="V6" s="24">
        <v>0</v>
      </c>
      <c r="W6" s="10">
        <v>0</v>
      </c>
      <c r="X6" s="9">
        <v>0</v>
      </c>
      <c r="Y6" s="24">
        <v>0</v>
      </c>
      <c r="Z6" s="10">
        <v>0</v>
      </c>
      <c r="AA6" s="9"/>
      <c r="AB6" s="24"/>
      <c r="AC6" s="10"/>
      <c r="AD6" s="9">
        <v>0</v>
      </c>
      <c r="AE6" s="24">
        <v>0</v>
      </c>
      <c r="AF6" s="10">
        <v>0</v>
      </c>
      <c r="AG6" s="9">
        <v>0</v>
      </c>
      <c r="AH6" s="24">
        <v>0</v>
      </c>
      <c r="AI6" s="10">
        <v>0</v>
      </c>
      <c r="AJ6" s="9">
        <v>0</v>
      </c>
      <c r="AK6" s="24">
        <v>0</v>
      </c>
      <c r="AL6" s="10">
        <v>0</v>
      </c>
      <c r="AM6" s="9">
        <v>0</v>
      </c>
      <c r="AN6" s="24">
        <v>0</v>
      </c>
      <c r="AO6" s="10">
        <v>0</v>
      </c>
      <c r="AP6" s="9">
        <v>0</v>
      </c>
      <c r="AQ6" s="24">
        <v>0</v>
      </c>
      <c r="AR6" s="10">
        <v>0</v>
      </c>
      <c r="AS6" s="9">
        <v>0</v>
      </c>
      <c r="AT6" s="24">
        <v>0</v>
      </c>
      <c r="AU6" s="10">
        <v>0</v>
      </c>
      <c r="AV6" s="9">
        <v>0</v>
      </c>
      <c r="AW6" s="24">
        <v>0</v>
      </c>
      <c r="AX6" s="10">
        <v>0</v>
      </c>
      <c r="AY6" s="9">
        <v>1490.25</v>
      </c>
      <c r="AZ6" s="24">
        <v>2367.5500000000002</v>
      </c>
      <c r="BA6" s="10">
        <f t="shared" ref="BA6:BA17" si="3">SUM(AZ6/AY6*1000,0)</f>
        <v>1588.6931722865293</v>
      </c>
      <c r="BB6" s="9">
        <v>0</v>
      </c>
      <c r="BC6" s="24">
        <v>0</v>
      </c>
      <c r="BD6" s="10">
        <v>0</v>
      </c>
      <c r="BE6" s="9">
        <v>0</v>
      </c>
      <c r="BF6" s="24">
        <v>0</v>
      </c>
      <c r="BG6" s="10">
        <f t="shared" ref="BG6:BG17" si="4">IF(BE6=0,0,BF6/BE6*1000)</f>
        <v>0</v>
      </c>
      <c r="BH6" s="9">
        <v>0</v>
      </c>
      <c r="BI6" s="24">
        <v>0</v>
      </c>
      <c r="BJ6" s="10">
        <v>0</v>
      </c>
      <c r="BK6" s="9">
        <v>0</v>
      </c>
      <c r="BL6" s="24">
        <v>0</v>
      </c>
      <c r="BM6" s="10">
        <v>0</v>
      </c>
      <c r="BN6" s="9">
        <v>32.662999999999997</v>
      </c>
      <c r="BO6" s="24">
        <v>280.39</v>
      </c>
      <c r="BP6" s="10">
        <f t="shared" ref="BP6:BP17" si="5">SUM(BO6/BN6*1000,0)</f>
        <v>8584.3308942840522</v>
      </c>
      <c r="BQ6" s="9">
        <v>28.75</v>
      </c>
      <c r="BR6" s="24">
        <v>46.5</v>
      </c>
      <c r="BS6" s="10">
        <f t="shared" ref="BS6" si="6">SUM(BR6/BQ6*1000,0)</f>
        <v>1617.391304347826</v>
      </c>
      <c r="BT6" s="9">
        <v>0</v>
      </c>
      <c r="BU6" s="24">
        <v>0</v>
      </c>
      <c r="BV6" s="10">
        <v>0</v>
      </c>
      <c r="BW6" s="9">
        <v>0</v>
      </c>
      <c r="BX6" s="24">
        <v>0</v>
      </c>
      <c r="BY6" s="10">
        <v>0</v>
      </c>
      <c r="BZ6" s="9">
        <v>0</v>
      </c>
      <c r="CA6" s="24">
        <v>0</v>
      </c>
      <c r="CB6" s="10">
        <v>0</v>
      </c>
      <c r="CC6" s="9">
        <v>0</v>
      </c>
      <c r="CD6" s="24">
        <v>0</v>
      </c>
      <c r="CE6" s="10">
        <v>0</v>
      </c>
      <c r="CF6" s="9">
        <v>0</v>
      </c>
      <c r="CG6" s="24">
        <v>0</v>
      </c>
      <c r="CH6" s="10">
        <v>0</v>
      </c>
      <c r="CI6" s="9">
        <v>0</v>
      </c>
      <c r="CJ6" s="24">
        <v>0</v>
      </c>
      <c r="CK6" s="10">
        <v>0</v>
      </c>
      <c r="CL6" s="9">
        <v>0</v>
      </c>
      <c r="CM6" s="24">
        <v>0</v>
      </c>
      <c r="CN6" s="10">
        <f t="shared" ref="CN6:CN17" si="7">IF(CL6=0,0,CM6/CL6*1000)</f>
        <v>0</v>
      </c>
      <c r="CO6" s="9">
        <v>0</v>
      </c>
      <c r="CP6" s="24">
        <v>0</v>
      </c>
      <c r="CQ6" s="10">
        <v>0</v>
      </c>
      <c r="CR6" s="9">
        <v>0</v>
      </c>
      <c r="CS6" s="24">
        <v>0</v>
      </c>
      <c r="CT6" s="10">
        <v>0</v>
      </c>
      <c r="CU6" s="9">
        <v>0</v>
      </c>
      <c r="CV6" s="24">
        <v>0</v>
      </c>
      <c r="CW6" s="10">
        <v>0</v>
      </c>
      <c r="CX6" s="9">
        <v>0</v>
      </c>
      <c r="CY6" s="24">
        <v>0</v>
      </c>
      <c r="CZ6" s="10">
        <v>0</v>
      </c>
      <c r="DA6" s="9">
        <v>0</v>
      </c>
      <c r="DB6" s="24">
        <v>0</v>
      </c>
      <c r="DC6" s="10">
        <v>0</v>
      </c>
      <c r="DD6" s="9"/>
      <c r="DE6" s="24"/>
      <c r="DF6" s="10"/>
      <c r="DG6" s="9">
        <v>0</v>
      </c>
      <c r="DH6" s="24">
        <v>0</v>
      </c>
      <c r="DI6" s="10">
        <v>0</v>
      </c>
      <c r="DJ6" s="9">
        <v>0</v>
      </c>
      <c r="DK6" s="24">
        <v>0</v>
      </c>
      <c r="DL6" s="10">
        <v>0</v>
      </c>
      <c r="DM6" s="9">
        <v>0</v>
      </c>
      <c r="DN6" s="24">
        <v>0</v>
      </c>
      <c r="DO6" s="10">
        <v>0</v>
      </c>
      <c r="DP6" s="9">
        <v>0</v>
      </c>
      <c r="DQ6" s="24">
        <v>0</v>
      </c>
      <c r="DR6" s="10">
        <f t="shared" ref="DR6:DR17" si="8">IF(DP6=0,0,DQ6/DP6*1000)</f>
        <v>0</v>
      </c>
      <c r="DS6" s="9">
        <v>0</v>
      </c>
      <c r="DT6" s="24">
        <v>0</v>
      </c>
      <c r="DU6" s="10">
        <v>0</v>
      </c>
      <c r="DV6" s="9">
        <v>484.92</v>
      </c>
      <c r="DW6" s="24">
        <v>1995.9</v>
      </c>
      <c r="DX6" s="10">
        <f t="shared" ref="DX6:DX13" si="9">SUM(DW6/DV6*1000,0)</f>
        <v>4115.9366493442212</v>
      </c>
      <c r="DY6" s="9">
        <v>0</v>
      </c>
      <c r="DZ6" s="24">
        <v>0</v>
      </c>
      <c r="EA6" s="10">
        <v>0</v>
      </c>
      <c r="EB6" s="9">
        <v>0</v>
      </c>
      <c r="EC6" s="24">
        <v>0</v>
      </c>
      <c r="ED6" s="10">
        <v>0</v>
      </c>
      <c r="EE6" s="9">
        <v>0</v>
      </c>
      <c r="EF6" s="24">
        <v>0</v>
      </c>
      <c r="EG6" s="10">
        <v>0</v>
      </c>
      <c r="EH6" s="9"/>
      <c r="EI6" s="24"/>
      <c r="EJ6" s="10"/>
      <c r="EK6" s="9">
        <v>0</v>
      </c>
      <c r="EL6" s="24">
        <v>0</v>
      </c>
      <c r="EM6" s="10">
        <v>0</v>
      </c>
      <c r="EN6" s="9">
        <v>7.4999999999999997E-2</v>
      </c>
      <c r="EO6" s="24">
        <v>0.26</v>
      </c>
      <c r="EP6" s="10">
        <f t="shared" ref="EP6:EP17" si="10">SUM(EO6/EN6*1000,0)</f>
        <v>3466.666666666667</v>
      </c>
      <c r="EQ6" s="9">
        <v>0</v>
      </c>
      <c r="ER6" s="24">
        <v>0</v>
      </c>
      <c r="ES6" s="10">
        <v>0</v>
      </c>
      <c r="ET6" s="9">
        <v>0</v>
      </c>
      <c r="EU6" s="24">
        <v>0</v>
      </c>
      <c r="EV6" s="10">
        <v>0</v>
      </c>
      <c r="EW6" s="9">
        <v>0</v>
      </c>
      <c r="EX6" s="24">
        <v>0</v>
      </c>
      <c r="EY6" s="10">
        <v>0</v>
      </c>
      <c r="EZ6" s="9">
        <v>0</v>
      </c>
      <c r="FA6" s="24">
        <v>0</v>
      </c>
      <c r="FB6" s="10">
        <v>0</v>
      </c>
      <c r="FC6" s="9">
        <v>0</v>
      </c>
      <c r="FD6" s="24">
        <v>0</v>
      </c>
      <c r="FE6" s="10">
        <v>0</v>
      </c>
      <c r="FF6" s="9">
        <v>275.70499999999998</v>
      </c>
      <c r="FG6" s="24">
        <v>1355.19</v>
      </c>
      <c r="FH6" s="10">
        <f t="shared" ref="FH6:FH17" si="11">SUM(FG6/FF6*1000,0)</f>
        <v>4915.3624344861364</v>
      </c>
      <c r="FI6" s="9">
        <v>0</v>
      </c>
      <c r="FJ6" s="24">
        <v>0</v>
      </c>
      <c r="FK6" s="10">
        <v>0</v>
      </c>
      <c r="FL6" s="9">
        <v>0</v>
      </c>
      <c r="FM6" s="24">
        <v>0</v>
      </c>
      <c r="FN6" s="10">
        <v>0</v>
      </c>
      <c r="FO6" s="9">
        <v>0</v>
      </c>
      <c r="FP6" s="24">
        <v>0</v>
      </c>
      <c r="FQ6" s="10">
        <v>0</v>
      </c>
      <c r="FR6" s="9">
        <v>0</v>
      </c>
      <c r="FS6" s="24">
        <v>0</v>
      </c>
      <c r="FT6" s="10">
        <v>0</v>
      </c>
      <c r="FU6" s="9">
        <v>0.28899999999999998</v>
      </c>
      <c r="FV6" s="24">
        <v>1.29</v>
      </c>
      <c r="FW6" s="10">
        <f t="shared" ref="FW6:FW11" si="12">SUM(FV6/FU6*1000,0)</f>
        <v>4463.6678200692049</v>
      </c>
      <c r="FX6" s="9">
        <v>0</v>
      </c>
      <c r="FY6" s="24">
        <v>0</v>
      </c>
      <c r="FZ6" s="10">
        <v>0</v>
      </c>
      <c r="GA6" s="9">
        <v>0</v>
      </c>
      <c r="GB6" s="24">
        <v>0</v>
      </c>
      <c r="GC6" s="10">
        <v>0</v>
      </c>
      <c r="GD6" s="9">
        <v>0</v>
      </c>
      <c r="GE6" s="24">
        <v>0</v>
      </c>
      <c r="GF6" s="10">
        <v>0</v>
      </c>
      <c r="GG6" s="9">
        <v>0</v>
      </c>
      <c r="GH6" s="24">
        <v>0</v>
      </c>
      <c r="GI6" s="10">
        <v>0</v>
      </c>
      <c r="GJ6" s="9">
        <v>0</v>
      </c>
      <c r="GK6" s="24">
        <v>0</v>
      </c>
      <c r="GL6" s="10">
        <v>0</v>
      </c>
      <c r="GM6" s="9">
        <v>0</v>
      </c>
      <c r="GN6" s="24">
        <v>0</v>
      </c>
      <c r="GO6" s="10">
        <v>0</v>
      </c>
      <c r="GP6" s="9">
        <v>0</v>
      </c>
      <c r="GQ6" s="24">
        <v>0</v>
      </c>
      <c r="GR6" s="10">
        <v>0</v>
      </c>
      <c r="GS6" s="9">
        <v>0</v>
      </c>
      <c r="GT6" s="24">
        <v>0</v>
      </c>
      <c r="GU6" s="10">
        <f t="shared" ref="GU6:GU17" si="13">IF(GS6=0,0,GT6/GS6*1000)</f>
        <v>0</v>
      </c>
      <c r="GV6" s="9">
        <v>0</v>
      </c>
      <c r="GW6" s="24">
        <v>0</v>
      </c>
      <c r="GX6" s="10">
        <v>0</v>
      </c>
      <c r="GY6" s="9">
        <v>0</v>
      </c>
      <c r="GZ6" s="24">
        <v>0</v>
      </c>
      <c r="HA6" s="10">
        <v>0</v>
      </c>
      <c r="HB6" s="9">
        <v>0</v>
      </c>
      <c r="HC6" s="24">
        <v>0</v>
      </c>
      <c r="HD6" s="10">
        <v>0</v>
      </c>
      <c r="HE6" s="9">
        <v>0</v>
      </c>
      <c r="HF6" s="24">
        <v>0</v>
      </c>
      <c r="HG6" s="10">
        <v>0</v>
      </c>
      <c r="HH6" s="9">
        <v>0</v>
      </c>
      <c r="HI6" s="24">
        <v>0</v>
      </c>
      <c r="HJ6" s="10">
        <v>0</v>
      </c>
      <c r="HK6" s="9">
        <v>0</v>
      </c>
      <c r="HL6" s="24">
        <v>0</v>
      </c>
      <c r="HM6" s="10">
        <v>0</v>
      </c>
      <c r="HN6" s="9">
        <v>0</v>
      </c>
      <c r="HO6" s="24">
        <v>0</v>
      </c>
      <c r="HP6" s="10">
        <v>0</v>
      </c>
      <c r="HQ6" s="9">
        <v>0</v>
      </c>
      <c r="HR6" s="24">
        <v>0</v>
      </c>
      <c r="HS6" s="10">
        <v>0</v>
      </c>
      <c r="HT6" s="9">
        <v>0</v>
      </c>
      <c r="HU6" s="24">
        <v>0</v>
      </c>
      <c r="HV6" s="10">
        <f t="shared" ref="HV6:HV17" si="14">IF(HT6=0,0,HU6/HT6*1000)</f>
        <v>0</v>
      </c>
      <c r="HW6" s="9">
        <v>0</v>
      </c>
      <c r="HX6" s="24">
        <v>0</v>
      </c>
      <c r="HY6" s="10">
        <v>0</v>
      </c>
      <c r="HZ6" s="9">
        <v>0.04</v>
      </c>
      <c r="IA6" s="24">
        <v>0.16</v>
      </c>
      <c r="IB6" s="10">
        <f t="shared" ref="IB6" si="15">SUM(IA6/HZ6*1000,0)</f>
        <v>4000</v>
      </c>
      <c r="IC6" s="9">
        <v>0</v>
      </c>
      <c r="ID6" s="24">
        <v>0</v>
      </c>
      <c r="IE6" s="10">
        <v>0</v>
      </c>
      <c r="IF6" s="9">
        <v>0</v>
      </c>
      <c r="IG6" s="24">
        <v>0</v>
      </c>
      <c r="IH6" s="10">
        <v>0</v>
      </c>
      <c r="II6" s="9">
        <v>0.1</v>
      </c>
      <c r="IJ6" s="24">
        <v>0.37</v>
      </c>
      <c r="IK6" s="10">
        <f t="shared" ref="IK6" si="16">SUM(IJ6/II6*1000,0)</f>
        <v>3699.9999999999995</v>
      </c>
      <c r="IL6" s="9">
        <v>0</v>
      </c>
      <c r="IM6" s="24">
        <v>0</v>
      </c>
      <c r="IN6" s="10">
        <v>0</v>
      </c>
      <c r="IO6" s="9">
        <v>80.781000000000006</v>
      </c>
      <c r="IP6" s="24">
        <v>327.33999999999997</v>
      </c>
      <c r="IQ6" s="10">
        <f t="shared" ref="IQ6:IQ17" si="17">SUM(IP6/IO6*1000,0)</f>
        <v>4052.1904903380737</v>
      </c>
      <c r="IR6" s="9">
        <v>0</v>
      </c>
      <c r="IS6" s="24">
        <v>0</v>
      </c>
      <c r="IT6" s="10">
        <v>0</v>
      </c>
      <c r="IU6" s="9">
        <v>0</v>
      </c>
      <c r="IV6" s="24">
        <v>0</v>
      </c>
      <c r="IW6" s="10">
        <v>0</v>
      </c>
      <c r="IX6" s="9">
        <v>0</v>
      </c>
      <c r="IY6" s="24">
        <v>0</v>
      </c>
      <c r="IZ6" s="10">
        <f t="shared" ref="IZ6:IZ17" si="18">IF(IX6=0,0,IY6/IX6*1000)</f>
        <v>0</v>
      </c>
      <c r="JA6" s="9">
        <v>0</v>
      </c>
      <c r="JB6" s="24">
        <v>0</v>
      </c>
      <c r="JC6" s="10">
        <v>0</v>
      </c>
      <c r="JD6" s="9">
        <v>0</v>
      </c>
      <c r="JE6" s="24">
        <v>0</v>
      </c>
      <c r="JF6" s="10">
        <v>0</v>
      </c>
      <c r="JG6" s="9">
        <v>5706.6819999999998</v>
      </c>
      <c r="JH6" s="24">
        <v>11831.17</v>
      </c>
      <c r="JI6" s="10">
        <f t="shared" ref="JI6:JI17" si="19">SUM(JH6/JG6*1000,0)</f>
        <v>2073.2134715058592</v>
      </c>
      <c r="JJ6" s="9">
        <f t="shared" ref="JJ6:JJ37" si="20">C6+F6+L6+R6+AG6+AV6+AY6+CR6+DS6+DV6+DY6+EB6+EE6+EN6+EQ6+EZ6+FF6+FL6+FR6+GV6+HB6+BN6+HZ6+IC6+IL6+IO6+IR6+IU6+JD6+JG6+FI6+FU6+CF6+GA6+GJ6+DM6+DJ6+EW6+BQ6+II6+FO6+FX6+CX6+HN6+AD6+HH6+HK6+DA6+BK6+AJ6+EK6+ET6+GM6+BW6+IF6+AS6+HW6+X6+BB6+GG6+CO6+U6+BZ6+GY6+I6+DG6+CU6+BT6+HE6+HQ6+AM6</f>
        <v>10708.664999999999</v>
      </c>
      <c r="JK6" s="10">
        <f t="shared" ref="JK6:JK37" si="21">D6+G6+M6+S6+AH6+AW6+AZ6+CS6+DT6+DW6+DZ6+EC6+EF6+EO6+ER6+FA6+FG6+FM6+FS6+GW6+HC6+BO6+IA6+ID6+IM6+IP6+IS6+IV6+JE6+JH6+FJ6+FV6+CG6+GB6+GK6+DN6+DK6+EX6+BR6+IJ6+FP6+FY6+CY6+HO6+AE6+HI6+HL6+DB6+BL6+AK6+EL6+EU6+GN6+BX6+IG6+AT6+HX6+Y6+BC6+GH6+CP6+V6+CA6+GZ6+J6+DH6+CV6+BU6+HF6+HR6+AN6</f>
        <v>24805.68</v>
      </c>
    </row>
    <row r="7" spans="1:363" x14ac:dyDescent="0.3">
      <c r="A7" s="37">
        <v>2011</v>
      </c>
      <c r="B7" s="38" t="s">
        <v>6</v>
      </c>
      <c r="C7" s="5">
        <v>3860</v>
      </c>
      <c r="D7" s="4">
        <v>10710.34</v>
      </c>
      <c r="E7" s="8">
        <f t="shared" si="0"/>
        <v>2774.6994818652852</v>
      </c>
      <c r="F7" s="5">
        <v>0</v>
      </c>
      <c r="G7" s="4">
        <v>0</v>
      </c>
      <c r="H7" s="8">
        <v>0</v>
      </c>
      <c r="I7" s="5">
        <v>0</v>
      </c>
      <c r="J7" s="4">
        <v>0</v>
      </c>
      <c r="K7" s="8">
        <v>0</v>
      </c>
      <c r="L7" s="5">
        <v>0</v>
      </c>
      <c r="M7" s="4">
        <v>0</v>
      </c>
      <c r="N7" s="8">
        <v>0</v>
      </c>
      <c r="O7" s="5">
        <v>0</v>
      </c>
      <c r="P7" s="4">
        <v>0</v>
      </c>
      <c r="Q7" s="8">
        <f t="shared" si="1"/>
        <v>0</v>
      </c>
      <c r="R7" s="5">
        <v>1430.7249999999999</v>
      </c>
      <c r="S7" s="4">
        <v>2112</v>
      </c>
      <c r="T7" s="8">
        <f t="shared" si="2"/>
        <v>1476.1746666899649</v>
      </c>
      <c r="U7" s="5">
        <v>0</v>
      </c>
      <c r="V7" s="4">
        <v>0</v>
      </c>
      <c r="W7" s="8">
        <v>0</v>
      </c>
      <c r="X7" s="5">
        <v>0</v>
      </c>
      <c r="Y7" s="4">
        <v>0</v>
      </c>
      <c r="Z7" s="8">
        <v>0</v>
      </c>
      <c r="AA7" s="5"/>
      <c r="AB7" s="4"/>
      <c r="AC7" s="8"/>
      <c r="AD7" s="5">
        <v>0</v>
      </c>
      <c r="AE7" s="4">
        <v>0</v>
      </c>
      <c r="AF7" s="8">
        <v>0</v>
      </c>
      <c r="AG7" s="5">
        <v>0</v>
      </c>
      <c r="AH7" s="4">
        <v>0</v>
      </c>
      <c r="AI7" s="8">
        <v>0</v>
      </c>
      <c r="AJ7" s="5">
        <v>0</v>
      </c>
      <c r="AK7" s="4">
        <v>0</v>
      </c>
      <c r="AL7" s="8">
        <v>0</v>
      </c>
      <c r="AM7" s="5">
        <v>0</v>
      </c>
      <c r="AN7" s="4">
        <v>0</v>
      </c>
      <c r="AO7" s="8">
        <v>0</v>
      </c>
      <c r="AP7" s="5">
        <v>0</v>
      </c>
      <c r="AQ7" s="4">
        <v>0</v>
      </c>
      <c r="AR7" s="8">
        <v>0</v>
      </c>
      <c r="AS7" s="5">
        <v>0</v>
      </c>
      <c r="AT7" s="4">
        <v>0</v>
      </c>
      <c r="AU7" s="8">
        <v>0</v>
      </c>
      <c r="AV7" s="5">
        <v>0</v>
      </c>
      <c r="AW7" s="4">
        <v>0</v>
      </c>
      <c r="AX7" s="8">
        <v>0</v>
      </c>
      <c r="AY7" s="5">
        <v>891.52</v>
      </c>
      <c r="AZ7" s="4">
        <v>1309.74</v>
      </c>
      <c r="BA7" s="8">
        <f t="shared" si="3"/>
        <v>1469.1089375448671</v>
      </c>
      <c r="BB7" s="5">
        <v>0</v>
      </c>
      <c r="BC7" s="4">
        <v>0</v>
      </c>
      <c r="BD7" s="8">
        <v>0</v>
      </c>
      <c r="BE7" s="5">
        <v>0</v>
      </c>
      <c r="BF7" s="4">
        <v>0</v>
      </c>
      <c r="BG7" s="8">
        <f t="shared" si="4"/>
        <v>0</v>
      </c>
      <c r="BH7" s="5">
        <v>0</v>
      </c>
      <c r="BI7" s="4">
        <v>0</v>
      </c>
      <c r="BJ7" s="8">
        <v>0</v>
      </c>
      <c r="BK7" s="5">
        <v>0</v>
      </c>
      <c r="BL7" s="4">
        <v>0</v>
      </c>
      <c r="BM7" s="8">
        <v>0</v>
      </c>
      <c r="BN7" s="5">
        <v>68.691999999999993</v>
      </c>
      <c r="BO7" s="4">
        <v>125.43</v>
      </c>
      <c r="BP7" s="8">
        <f t="shared" si="5"/>
        <v>1825.9768240843187</v>
      </c>
      <c r="BQ7" s="5">
        <v>0</v>
      </c>
      <c r="BR7" s="4">
        <v>0</v>
      </c>
      <c r="BS7" s="8">
        <v>0</v>
      </c>
      <c r="BT7" s="5">
        <v>0</v>
      </c>
      <c r="BU7" s="4">
        <v>0</v>
      </c>
      <c r="BV7" s="8">
        <v>0</v>
      </c>
      <c r="BW7" s="5">
        <v>0</v>
      </c>
      <c r="BX7" s="4">
        <v>0</v>
      </c>
      <c r="BY7" s="8">
        <v>0</v>
      </c>
      <c r="BZ7" s="5">
        <v>0</v>
      </c>
      <c r="CA7" s="4">
        <v>0</v>
      </c>
      <c r="CB7" s="8">
        <v>0</v>
      </c>
      <c r="CC7" s="5">
        <v>0</v>
      </c>
      <c r="CD7" s="4">
        <v>0</v>
      </c>
      <c r="CE7" s="8">
        <v>0</v>
      </c>
      <c r="CF7" s="5">
        <v>0</v>
      </c>
      <c r="CG7" s="4">
        <v>0</v>
      </c>
      <c r="CH7" s="8">
        <v>0</v>
      </c>
      <c r="CI7" s="5">
        <v>0</v>
      </c>
      <c r="CJ7" s="4">
        <v>0</v>
      </c>
      <c r="CK7" s="8">
        <v>0</v>
      </c>
      <c r="CL7" s="5">
        <v>0</v>
      </c>
      <c r="CM7" s="4">
        <v>0</v>
      </c>
      <c r="CN7" s="8">
        <f t="shared" si="7"/>
        <v>0</v>
      </c>
      <c r="CO7" s="5">
        <v>0</v>
      </c>
      <c r="CP7" s="4">
        <v>0</v>
      </c>
      <c r="CQ7" s="8">
        <v>0</v>
      </c>
      <c r="CR7" s="5">
        <v>0</v>
      </c>
      <c r="CS7" s="4">
        <v>0</v>
      </c>
      <c r="CT7" s="8">
        <v>0</v>
      </c>
      <c r="CU7" s="5">
        <v>0</v>
      </c>
      <c r="CV7" s="4">
        <v>0</v>
      </c>
      <c r="CW7" s="8">
        <v>0</v>
      </c>
      <c r="CX7" s="5">
        <v>0</v>
      </c>
      <c r="CY7" s="4">
        <v>0</v>
      </c>
      <c r="CZ7" s="8">
        <v>0</v>
      </c>
      <c r="DA7" s="5">
        <v>0</v>
      </c>
      <c r="DB7" s="4">
        <v>0</v>
      </c>
      <c r="DC7" s="8">
        <v>0</v>
      </c>
      <c r="DD7" s="5"/>
      <c r="DE7" s="4"/>
      <c r="DF7" s="8"/>
      <c r="DG7" s="5">
        <v>0</v>
      </c>
      <c r="DH7" s="4">
        <v>0</v>
      </c>
      <c r="DI7" s="8">
        <v>0</v>
      </c>
      <c r="DJ7" s="5">
        <v>0</v>
      </c>
      <c r="DK7" s="4">
        <v>0</v>
      </c>
      <c r="DL7" s="8">
        <v>0</v>
      </c>
      <c r="DM7" s="5">
        <v>0</v>
      </c>
      <c r="DN7" s="4">
        <v>0</v>
      </c>
      <c r="DO7" s="8">
        <v>0</v>
      </c>
      <c r="DP7" s="5">
        <v>0</v>
      </c>
      <c r="DQ7" s="4">
        <v>0</v>
      </c>
      <c r="DR7" s="8">
        <f t="shared" si="8"/>
        <v>0</v>
      </c>
      <c r="DS7" s="5">
        <v>0</v>
      </c>
      <c r="DT7" s="4">
        <v>0</v>
      </c>
      <c r="DU7" s="8">
        <v>0</v>
      </c>
      <c r="DV7" s="5">
        <v>0</v>
      </c>
      <c r="DW7" s="4">
        <v>0</v>
      </c>
      <c r="DX7" s="8">
        <v>0</v>
      </c>
      <c r="DY7" s="5">
        <v>1440.5</v>
      </c>
      <c r="DZ7" s="4">
        <v>4020.85</v>
      </c>
      <c r="EA7" s="8">
        <f t="shared" ref="EA7:EA15" si="22">SUM(DZ7/DY7*1000,0)</f>
        <v>2791.2877473099616</v>
      </c>
      <c r="EB7" s="5">
        <v>0</v>
      </c>
      <c r="EC7" s="4">
        <v>0</v>
      </c>
      <c r="ED7" s="8">
        <v>0</v>
      </c>
      <c r="EE7" s="5">
        <v>1.0620000000000001</v>
      </c>
      <c r="EF7" s="4">
        <v>6.3</v>
      </c>
      <c r="EG7" s="8">
        <f t="shared" ref="EG7:EG17" si="23">SUM(EF7/EE7*1000,0)</f>
        <v>5932.2033898305081</v>
      </c>
      <c r="EH7" s="5"/>
      <c r="EI7" s="4"/>
      <c r="EJ7" s="8"/>
      <c r="EK7" s="5">
        <v>0</v>
      </c>
      <c r="EL7" s="4">
        <v>0</v>
      </c>
      <c r="EM7" s="8">
        <v>0</v>
      </c>
      <c r="EN7" s="5">
        <v>0</v>
      </c>
      <c r="EO7" s="4">
        <v>0</v>
      </c>
      <c r="EP7" s="8">
        <v>0</v>
      </c>
      <c r="EQ7" s="5">
        <v>0</v>
      </c>
      <c r="ER7" s="4">
        <v>0</v>
      </c>
      <c r="ES7" s="8">
        <v>0</v>
      </c>
      <c r="ET7" s="5">
        <v>0</v>
      </c>
      <c r="EU7" s="4">
        <v>0</v>
      </c>
      <c r="EV7" s="8">
        <v>0</v>
      </c>
      <c r="EW7" s="5">
        <v>0</v>
      </c>
      <c r="EX7" s="4">
        <v>0</v>
      </c>
      <c r="EY7" s="8">
        <v>0</v>
      </c>
      <c r="EZ7" s="5">
        <v>0</v>
      </c>
      <c r="FA7" s="4">
        <v>0</v>
      </c>
      <c r="FB7" s="8">
        <v>0</v>
      </c>
      <c r="FC7" s="5">
        <v>0</v>
      </c>
      <c r="FD7" s="4">
        <v>0</v>
      </c>
      <c r="FE7" s="8">
        <v>0</v>
      </c>
      <c r="FF7" s="5">
        <v>573.85199999999998</v>
      </c>
      <c r="FG7" s="4">
        <v>2093.35</v>
      </c>
      <c r="FH7" s="8">
        <f t="shared" si="11"/>
        <v>3647.8917909147308</v>
      </c>
      <c r="FI7" s="5">
        <v>0</v>
      </c>
      <c r="FJ7" s="4">
        <v>0</v>
      </c>
      <c r="FK7" s="8">
        <v>0</v>
      </c>
      <c r="FL7" s="5">
        <v>0</v>
      </c>
      <c r="FM7" s="4">
        <v>0</v>
      </c>
      <c r="FN7" s="8">
        <v>0</v>
      </c>
      <c r="FO7" s="5">
        <v>0</v>
      </c>
      <c r="FP7" s="4">
        <v>0</v>
      </c>
      <c r="FQ7" s="8">
        <v>0</v>
      </c>
      <c r="FR7" s="5">
        <v>0</v>
      </c>
      <c r="FS7" s="4">
        <v>0</v>
      </c>
      <c r="FT7" s="8">
        <v>0</v>
      </c>
      <c r="FU7" s="5">
        <v>0</v>
      </c>
      <c r="FV7" s="4">
        <v>0</v>
      </c>
      <c r="FW7" s="8">
        <v>0</v>
      </c>
      <c r="FX7" s="5">
        <v>0</v>
      </c>
      <c r="FY7" s="4">
        <v>0</v>
      </c>
      <c r="FZ7" s="8">
        <v>0</v>
      </c>
      <c r="GA7" s="5">
        <v>0</v>
      </c>
      <c r="GB7" s="4">
        <v>0</v>
      </c>
      <c r="GC7" s="8">
        <v>0</v>
      </c>
      <c r="GD7" s="5">
        <v>0</v>
      </c>
      <c r="GE7" s="4">
        <v>0</v>
      </c>
      <c r="GF7" s="8">
        <v>0</v>
      </c>
      <c r="GG7" s="5">
        <v>0</v>
      </c>
      <c r="GH7" s="4">
        <v>0</v>
      </c>
      <c r="GI7" s="8">
        <v>0</v>
      </c>
      <c r="GJ7" s="5">
        <v>0</v>
      </c>
      <c r="GK7" s="4">
        <v>0</v>
      </c>
      <c r="GL7" s="8">
        <v>0</v>
      </c>
      <c r="GM7" s="5">
        <v>0</v>
      </c>
      <c r="GN7" s="4">
        <v>0</v>
      </c>
      <c r="GO7" s="8">
        <v>0</v>
      </c>
      <c r="GP7" s="5">
        <v>0</v>
      </c>
      <c r="GQ7" s="4">
        <v>0</v>
      </c>
      <c r="GR7" s="8">
        <v>0</v>
      </c>
      <c r="GS7" s="5">
        <v>0</v>
      </c>
      <c r="GT7" s="4">
        <v>0</v>
      </c>
      <c r="GU7" s="8">
        <f t="shared" si="13"/>
        <v>0</v>
      </c>
      <c r="GV7" s="5">
        <v>0</v>
      </c>
      <c r="GW7" s="4">
        <v>0</v>
      </c>
      <c r="GX7" s="8">
        <v>0</v>
      </c>
      <c r="GY7" s="5">
        <v>0</v>
      </c>
      <c r="GZ7" s="4">
        <v>0</v>
      </c>
      <c r="HA7" s="8">
        <v>0</v>
      </c>
      <c r="HB7" s="5">
        <v>0</v>
      </c>
      <c r="HC7" s="4">
        <v>0</v>
      </c>
      <c r="HD7" s="8">
        <v>0</v>
      </c>
      <c r="HE7" s="5">
        <v>0</v>
      </c>
      <c r="HF7" s="4">
        <v>0</v>
      </c>
      <c r="HG7" s="8">
        <v>0</v>
      </c>
      <c r="HH7" s="5">
        <v>0</v>
      </c>
      <c r="HI7" s="4">
        <v>0</v>
      </c>
      <c r="HJ7" s="8">
        <v>0</v>
      </c>
      <c r="HK7" s="5">
        <v>0</v>
      </c>
      <c r="HL7" s="4">
        <v>0</v>
      </c>
      <c r="HM7" s="8">
        <v>0</v>
      </c>
      <c r="HN7" s="5">
        <v>0</v>
      </c>
      <c r="HO7" s="4">
        <v>0</v>
      </c>
      <c r="HP7" s="8">
        <v>0</v>
      </c>
      <c r="HQ7" s="5">
        <v>0</v>
      </c>
      <c r="HR7" s="4">
        <v>0</v>
      </c>
      <c r="HS7" s="8">
        <v>0</v>
      </c>
      <c r="HT7" s="5">
        <v>0</v>
      </c>
      <c r="HU7" s="4">
        <v>0</v>
      </c>
      <c r="HV7" s="8">
        <f t="shared" si="14"/>
        <v>0</v>
      </c>
      <c r="HW7" s="5">
        <v>0</v>
      </c>
      <c r="HX7" s="4">
        <v>0</v>
      </c>
      <c r="HY7" s="8">
        <v>0</v>
      </c>
      <c r="HZ7" s="5">
        <v>0</v>
      </c>
      <c r="IA7" s="4">
        <v>0</v>
      </c>
      <c r="IB7" s="8">
        <v>0</v>
      </c>
      <c r="IC7" s="5">
        <v>95</v>
      </c>
      <c r="ID7" s="4">
        <v>368.81</v>
      </c>
      <c r="IE7" s="8">
        <f t="shared" ref="IE7:IE15" si="24">SUM(ID7/IC7*1000,0)</f>
        <v>3882.2105263157891</v>
      </c>
      <c r="IF7" s="5">
        <v>0</v>
      </c>
      <c r="IG7" s="4">
        <v>0</v>
      </c>
      <c r="IH7" s="8">
        <v>0</v>
      </c>
      <c r="II7" s="5">
        <v>0</v>
      </c>
      <c r="IJ7" s="4">
        <v>0</v>
      </c>
      <c r="IK7" s="8">
        <v>0</v>
      </c>
      <c r="IL7" s="5">
        <v>0</v>
      </c>
      <c r="IM7" s="4">
        <v>0</v>
      </c>
      <c r="IN7" s="8">
        <v>0</v>
      </c>
      <c r="IO7" s="5">
        <v>201.85</v>
      </c>
      <c r="IP7" s="4">
        <v>819.93</v>
      </c>
      <c r="IQ7" s="8">
        <f t="shared" si="17"/>
        <v>4062.0757988605396</v>
      </c>
      <c r="IR7" s="5">
        <v>2.6850000000000001</v>
      </c>
      <c r="IS7" s="4">
        <v>19.91</v>
      </c>
      <c r="IT7" s="8">
        <f t="shared" ref="IT7:IT16" si="25">SUM(IS7/IR7*1000,0)</f>
        <v>7415.2700186219736</v>
      </c>
      <c r="IU7" s="5">
        <v>0</v>
      </c>
      <c r="IV7" s="4">
        <v>0</v>
      </c>
      <c r="IW7" s="8">
        <v>0</v>
      </c>
      <c r="IX7" s="5">
        <v>0</v>
      </c>
      <c r="IY7" s="4">
        <v>0</v>
      </c>
      <c r="IZ7" s="8">
        <f t="shared" si="18"/>
        <v>0</v>
      </c>
      <c r="JA7" s="5">
        <v>0</v>
      </c>
      <c r="JB7" s="4">
        <v>0</v>
      </c>
      <c r="JC7" s="8">
        <v>0</v>
      </c>
      <c r="JD7" s="5">
        <v>70</v>
      </c>
      <c r="JE7" s="4">
        <v>350.33</v>
      </c>
      <c r="JF7" s="8">
        <f t="shared" ref="JF7:JF17" si="26">SUM(JE7/JD7*1000,0)</f>
        <v>5004.7142857142862</v>
      </c>
      <c r="JG7" s="5">
        <v>4621.7430000000004</v>
      </c>
      <c r="JH7" s="4">
        <v>9577.99</v>
      </c>
      <c r="JI7" s="8">
        <f t="shared" si="19"/>
        <v>2072.3761576530756</v>
      </c>
      <c r="JJ7" s="5">
        <f t="shared" si="20"/>
        <v>13257.629000000001</v>
      </c>
      <c r="JK7" s="8">
        <f t="shared" si="21"/>
        <v>31514.980000000003</v>
      </c>
    </row>
    <row r="8" spans="1:363" x14ac:dyDescent="0.3">
      <c r="A8" s="37">
        <v>2011</v>
      </c>
      <c r="B8" s="38" t="s">
        <v>7</v>
      </c>
      <c r="C8" s="5">
        <v>2730.5</v>
      </c>
      <c r="D8" s="4">
        <v>8120.32</v>
      </c>
      <c r="E8" s="8">
        <f t="shared" si="0"/>
        <v>2973.9315143746567</v>
      </c>
      <c r="F8" s="5">
        <v>0</v>
      </c>
      <c r="G8" s="4">
        <v>0</v>
      </c>
      <c r="H8" s="8">
        <v>0</v>
      </c>
      <c r="I8" s="5">
        <v>0</v>
      </c>
      <c r="J8" s="4">
        <v>0</v>
      </c>
      <c r="K8" s="8">
        <v>0</v>
      </c>
      <c r="L8" s="5">
        <v>0</v>
      </c>
      <c r="M8" s="4">
        <v>0</v>
      </c>
      <c r="N8" s="8">
        <v>0</v>
      </c>
      <c r="O8" s="5">
        <v>0</v>
      </c>
      <c r="P8" s="4">
        <v>0</v>
      </c>
      <c r="Q8" s="8">
        <f t="shared" si="1"/>
        <v>0</v>
      </c>
      <c r="R8" s="5">
        <v>2128.3739999999998</v>
      </c>
      <c r="S8" s="4">
        <v>3462.59</v>
      </c>
      <c r="T8" s="8">
        <f t="shared" si="2"/>
        <v>1626.8710292457999</v>
      </c>
      <c r="U8" s="5">
        <v>0</v>
      </c>
      <c r="V8" s="4">
        <v>0</v>
      </c>
      <c r="W8" s="8">
        <v>0</v>
      </c>
      <c r="X8" s="5">
        <v>0</v>
      </c>
      <c r="Y8" s="4">
        <v>0</v>
      </c>
      <c r="Z8" s="8">
        <v>0</v>
      </c>
      <c r="AA8" s="5"/>
      <c r="AB8" s="4"/>
      <c r="AC8" s="8"/>
      <c r="AD8" s="5">
        <v>0</v>
      </c>
      <c r="AE8" s="4">
        <v>0</v>
      </c>
      <c r="AF8" s="8">
        <v>0</v>
      </c>
      <c r="AG8" s="5">
        <v>0</v>
      </c>
      <c r="AH8" s="4">
        <v>0</v>
      </c>
      <c r="AI8" s="8">
        <v>0</v>
      </c>
      <c r="AJ8" s="5">
        <v>0</v>
      </c>
      <c r="AK8" s="4">
        <v>0</v>
      </c>
      <c r="AL8" s="8">
        <v>0</v>
      </c>
      <c r="AM8" s="5">
        <v>0</v>
      </c>
      <c r="AN8" s="4">
        <v>0</v>
      </c>
      <c r="AO8" s="8">
        <v>0</v>
      </c>
      <c r="AP8" s="5">
        <v>0</v>
      </c>
      <c r="AQ8" s="4">
        <v>0</v>
      </c>
      <c r="AR8" s="8">
        <v>0</v>
      </c>
      <c r="AS8" s="5">
        <v>0</v>
      </c>
      <c r="AT8" s="4">
        <v>0</v>
      </c>
      <c r="AU8" s="8">
        <v>0</v>
      </c>
      <c r="AV8" s="5">
        <v>0</v>
      </c>
      <c r="AW8" s="4">
        <v>0</v>
      </c>
      <c r="AX8" s="8">
        <v>0</v>
      </c>
      <c r="AY8" s="5">
        <v>1856</v>
      </c>
      <c r="AZ8" s="4">
        <v>2691.2</v>
      </c>
      <c r="BA8" s="8">
        <f t="shared" si="3"/>
        <v>1450</v>
      </c>
      <c r="BB8" s="5">
        <v>0</v>
      </c>
      <c r="BC8" s="4">
        <v>0</v>
      </c>
      <c r="BD8" s="8">
        <v>0</v>
      </c>
      <c r="BE8" s="5">
        <v>0</v>
      </c>
      <c r="BF8" s="4">
        <v>0</v>
      </c>
      <c r="BG8" s="8">
        <f t="shared" si="4"/>
        <v>0</v>
      </c>
      <c r="BH8" s="5">
        <v>0</v>
      </c>
      <c r="BI8" s="4">
        <v>0</v>
      </c>
      <c r="BJ8" s="8">
        <v>0</v>
      </c>
      <c r="BK8" s="5">
        <v>0</v>
      </c>
      <c r="BL8" s="4">
        <v>0</v>
      </c>
      <c r="BM8" s="8">
        <v>0</v>
      </c>
      <c r="BN8" s="5">
        <v>0.76300000000000001</v>
      </c>
      <c r="BO8" s="4">
        <v>2.86</v>
      </c>
      <c r="BP8" s="8">
        <f t="shared" si="5"/>
        <v>3748.3617300131059</v>
      </c>
      <c r="BQ8" s="5">
        <v>0</v>
      </c>
      <c r="BR8" s="4">
        <v>0</v>
      </c>
      <c r="BS8" s="8">
        <v>0</v>
      </c>
      <c r="BT8" s="5">
        <v>0</v>
      </c>
      <c r="BU8" s="4">
        <v>0</v>
      </c>
      <c r="BV8" s="8">
        <v>0</v>
      </c>
      <c r="BW8" s="5">
        <v>0</v>
      </c>
      <c r="BX8" s="4">
        <v>0</v>
      </c>
      <c r="BY8" s="8">
        <v>0</v>
      </c>
      <c r="BZ8" s="5">
        <v>0</v>
      </c>
      <c r="CA8" s="4">
        <v>0</v>
      </c>
      <c r="CB8" s="8">
        <v>0</v>
      </c>
      <c r="CC8" s="5">
        <v>0</v>
      </c>
      <c r="CD8" s="4">
        <v>0</v>
      </c>
      <c r="CE8" s="8">
        <v>0</v>
      </c>
      <c r="CF8" s="5">
        <v>0</v>
      </c>
      <c r="CG8" s="4">
        <v>0</v>
      </c>
      <c r="CH8" s="8">
        <v>0</v>
      </c>
      <c r="CI8" s="5">
        <v>0</v>
      </c>
      <c r="CJ8" s="4">
        <v>0</v>
      </c>
      <c r="CK8" s="8">
        <v>0</v>
      </c>
      <c r="CL8" s="5">
        <v>0</v>
      </c>
      <c r="CM8" s="4">
        <v>0</v>
      </c>
      <c r="CN8" s="8">
        <f t="shared" si="7"/>
        <v>0</v>
      </c>
      <c r="CO8" s="5">
        <v>0</v>
      </c>
      <c r="CP8" s="4">
        <v>0</v>
      </c>
      <c r="CQ8" s="8">
        <v>0</v>
      </c>
      <c r="CR8" s="5">
        <v>0</v>
      </c>
      <c r="CS8" s="4">
        <v>0</v>
      </c>
      <c r="CT8" s="8">
        <v>0</v>
      </c>
      <c r="CU8" s="5">
        <v>0</v>
      </c>
      <c r="CV8" s="4">
        <v>0</v>
      </c>
      <c r="CW8" s="8">
        <v>0</v>
      </c>
      <c r="CX8" s="5">
        <v>0</v>
      </c>
      <c r="CY8" s="4">
        <v>0</v>
      </c>
      <c r="CZ8" s="8">
        <v>0</v>
      </c>
      <c r="DA8" s="5">
        <v>0</v>
      </c>
      <c r="DB8" s="4">
        <v>0</v>
      </c>
      <c r="DC8" s="8">
        <v>0</v>
      </c>
      <c r="DD8" s="5"/>
      <c r="DE8" s="4"/>
      <c r="DF8" s="8"/>
      <c r="DG8" s="5">
        <v>0</v>
      </c>
      <c r="DH8" s="4">
        <v>0</v>
      </c>
      <c r="DI8" s="8">
        <v>0</v>
      </c>
      <c r="DJ8" s="5">
        <v>0</v>
      </c>
      <c r="DK8" s="4">
        <v>0</v>
      </c>
      <c r="DL8" s="8">
        <v>0</v>
      </c>
      <c r="DM8" s="5">
        <v>0</v>
      </c>
      <c r="DN8" s="4">
        <v>0</v>
      </c>
      <c r="DO8" s="8">
        <v>0</v>
      </c>
      <c r="DP8" s="5">
        <v>0</v>
      </c>
      <c r="DQ8" s="4">
        <v>0</v>
      </c>
      <c r="DR8" s="8">
        <f t="shared" si="8"/>
        <v>0</v>
      </c>
      <c r="DS8" s="5">
        <v>0</v>
      </c>
      <c r="DT8" s="4">
        <v>0</v>
      </c>
      <c r="DU8" s="8">
        <v>0</v>
      </c>
      <c r="DV8" s="5">
        <v>233.48</v>
      </c>
      <c r="DW8" s="4">
        <v>935.88</v>
      </c>
      <c r="DX8" s="8">
        <f t="shared" si="9"/>
        <v>4008.3947233167728</v>
      </c>
      <c r="DY8" s="5">
        <v>0</v>
      </c>
      <c r="DZ8" s="4">
        <v>0</v>
      </c>
      <c r="EA8" s="8">
        <v>0</v>
      </c>
      <c r="EB8" s="5">
        <v>0</v>
      </c>
      <c r="EC8" s="4">
        <v>0</v>
      </c>
      <c r="ED8" s="8">
        <v>0</v>
      </c>
      <c r="EE8" s="5">
        <v>34.22</v>
      </c>
      <c r="EF8" s="4">
        <v>63.29</v>
      </c>
      <c r="EG8" s="8">
        <f t="shared" si="23"/>
        <v>1849.5032144944475</v>
      </c>
      <c r="EH8" s="5"/>
      <c r="EI8" s="4"/>
      <c r="EJ8" s="8"/>
      <c r="EK8" s="5">
        <v>0</v>
      </c>
      <c r="EL8" s="4">
        <v>0</v>
      </c>
      <c r="EM8" s="8">
        <v>0</v>
      </c>
      <c r="EN8" s="5">
        <v>0.02</v>
      </c>
      <c r="EO8" s="4">
        <v>0.16</v>
      </c>
      <c r="EP8" s="8">
        <f t="shared" si="10"/>
        <v>8000</v>
      </c>
      <c r="EQ8" s="5">
        <v>0</v>
      </c>
      <c r="ER8" s="4">
        <v>0</v>
      </c>
      <c r="ES8" s="8">
        <v>0</v>
      </c>
      <c r="ET8" s="5">
        <v>0</v>
      </c>
      <c r="EU8" s="4">
        <v>0</v>
      </c>
      <c r="EV8" s="8">
        <v>0</v>
      </c>
      <c r="EW8" s="5">
        <v>0</v>
      </c>
      <c r="EX8" s="4">
        <v>0</v>
      </c>
      <c r="EY8" s="8">
        <v>0</v>
      </c>
      <c r="EZ8" s="5">
        <v>0</v>
      </c>
      <c r="FA8" s="4">
        <v>0</v>
      </c>
      <c r="FB8" s="8">
        <v>0</v>
      </c>
      <c r="FC8" s="5">
        <v>0</v>
      </c>
      <c r="FD8" s="4">
        <v>0</v>
      </c>
      <c r="FE8" s="8">
        <v>0</v>
      </c>
      <c r="FF8" s="5">
        <v>387.00400000000002</v>
      </c>
      <c r="FG8" s="4">
        <v>2025.9</v>
      </c>
      <c r="FH8" s="8">
        <f t="shared" si="11"/>
        <v>5234.8296141641949</v>
      </c>
      <c r="FI8" s="5">
        <v>100.8</v>
      </c>
      <c r="FJ8" s="4">
        <v>161.66</v>
      </c>
      <c r="FK8" s="8">
        <f t="shared" ref="FK8:FK17" si="27">SUM(FJ8/FI8*1000,0)</f>
        <v>1603.7698412698414</v>
      </c>
      <c r="FL8" s="5">
        <v>0</v>
      </c>
      <c r="FM8" s="4">
        <v>0</v>
      </c>
      <c r="FN8" s="8">
        <v>0</v>
      </c>
      <c r="FO8" s="5">
        <v>3.6999999999999998E-2</v>
      </c>
      <c r="FP8" s="4">
        <v>0.15</v>
      </c>
      <c r="FQ8" s="8">
        <f t="shared" ref="FQ8" si="28">SUM(FP8/FO8*1000,0)</f>
        <v>4054.0540540540542</v>
      </c>
      <c r="FR8" s="5">
        <v>0</v>
      </c>
      <c r="FS8" s="4">
        <v>0</v>
      </c>
      <c r="FT8" s="8">
        <v>0</v>
      </c>
      <c r="FU8" s="5">
        <v>0</v>
      </c>
      <c r="FV8" s="4">
        <v>0</v>
      </c>
      <c r="FW8" s="8">
        <v>0</v>
      </c>
      <c r="FX8" s="5">
        <v>1</v>
      </c>
      <c r="FY8" s="4">
        <v>4.55</v>
      </c>
      <c r="FZ8" s="8">
        <f t="shared" ref="FZ8" si="29">SUM(FY8/FX8*1000,0)</f>
        <v>4550</v>
      </c>
      <c r="GA8" s="5">
        <v>0</v>
      </c>
      <c r="GB8" s="4">
        <v>0</v>
      </c>
      <c r="GC8" s="8">
        <v>0</v>
      </c>
      <c r="GD8" s="5">
        <v>0</v>
      </c>
      <c r="GE8" s="4">
        <v>0</v>
      </c>
      <c r="GF8" s="8">
        <v>0</v>
      </c>
      <c r="GG8" s="5">
        <v>0</v>
      </c>
      <c r="GH8" s="4">
        <v>0</v>
      </c>
      <c r="GI8" s="8">
        <v>0</v>
      </c>
      <c r="GJ8" s="5">
        <v>0</v>
      </c>
      <c r="GK8" s="4">
        <v>0</v>
      </c>
      <c r="GL8" s="8">
        <v>0</v>
      </c>
      <c r="GM8" s="5">
        <v>0</v>
      </c>
      <c r="GN8" s="4">
        <v>0</v>
      </c>
      <c r="GO8" s="8">
        <v>0</v>
      </c>
      <c r="GP8" s="5">
        <v>0</v>
      </c>
      <c r="GQ8" s="4">
        <v>0</v>
      </c>
      <c r="GR8" s="8">
        <v>0</v>
      </c>
      <c r="GS8" s="5">
        <v>0</v>
      </c>
      <c r="GT8" s="4">
        <v>0</v>
      </c>
      <c r="GU8" s="8">
        <f t="shared" si="13"/>
        <v>0</v>
      </c>
      <c r="GV8" s="5">
        <v>0</v>
      </c>
      <c r="GW8" s="4">
        <v>0</v>
      </c>
      <c r="GX8" s="8">
        <v>0</v>
      </c>
      <c r="GY8" s="5">
        <v>0</v>
      </c>
      <c r="GZ8" s="4">
        <v>0</v>
      </c>
      <c r="HA8" s="8">
        <v>0</v>
      </c>
      <c r="HB8" s="5">
        <v>0</v>
      </c>
      <c r="HC8" s="4">
        <v>0</v>
      </c>
      <c r="HD8" s="8">
        <v>0</v>
      </c>
      <c r="HE8" s="5">
        <v>0</v>
      </c>
      <c r="HF8" s="4">
        <v>0</v>
      </c>
      <c r="HG8" s="8">
        <v>0</v>
      </c>
      <c r="HH8" s="5">
        <v>0</v>
      </c>
      <c r="HI8" s="4">
        <v>0</v>
      </c>
      <c r="HJ8" s="8">
        <v>0</v>
      </c>
      <c r="HK8" s="5">
        <v>0</v>
      </c>
      <c r="HL8" s="4">
        <v>0</v>
      </c>
      <c r="HM8" s="8">
        <v>0</v>
      </c>
      <c r="HN8" s="5">
        <v>0</v>
      </c>
      <c r="HO8" s="4">
        <v>0</v>
      </c>
      <c r="HP8" s="8">
        <v>0</v>
      </c>
      <c r="HQ8" s="5">
        <v>0</v>
      </c>
      <c r="HR8" s="4">
        <v>0</v>
      </c>
      <c r="HS8" s="8">
        <v>0</v>
      </c>
      <c r="HT8" s="5">
        <v>0</v>
      </c>
      <c r="HU8" s="4">
        <v>0</v>
      </c>
      <c r="HV8" s="8">
        <f t="shared" si="14"/>
        <v>0</v>
      </c>
      <c r="HW8" s="5">
        <v>0</v>
      </c>
      <c r="HX8" s="4">
        <v>0</v>
      </c>
      <c r="HY8" s="8">
        <v>0</v>
      </c>
      <c r="HZ8" s="5">
        <v>172</v>
      </c>
      <c r="IA8" s="4">
        <v>480.7</v>
      </c>
      <c r="IB8" s="8">
        <f t="shared" ref="IB8:IB17" si="30">SUM(IA8/HZ8*1000,0)</f>
        <v>2794.7674418604647</v>
      </c>
      <c r="IC8" s="5">
        <v>95</v>
      </c>
      <c r="ID8" s="4">
        <v>368.81</v>
      </c>
      <c r="IE8" s="8">
        <f t="shared" si="24"/>
        <v>3882.2105263157891</v>
      </c>
      <c r="IF8" s="5">
        <v>0</v>
      </c>
      <c r="IG8" s="4">
        <v>0</v>
      </c>
      <c r="IH8" s="8">
        <v>0</v>
      </c>
      <c r="II8" s="5">
        <v>0</v>
      </c>
      <c r="IJ8" s="4">
        <v>0</v>
      </c>
      <c r="IK8" s="8">
        <v>0</v>
      </c>
      <c r="IL8" s="5">
        <v>0</v>
      </c>
      <c r="IM8" s="4">
        <v>0</v>
      </c>
      <c r="IN8" s="8">
        <v>0</v>
      </c>
      <c r="IO8" s="5">
        <v>85.644999999999996</v>
      </c>
      <c r="IP8" s="4">
        <v>355.22</v>
      </c>
      <c r="IQ8" s="8">
        <f t="shared" si="17"/>
        <v>4147.5859653219695</v>
      </c>
      <c r="IR8" s="5">
        <v>0</v>
      </c>
      <c r="IS8" s="4">
        <v>0</v>
      </c>
      <c r="IT8" s="8">
        <v>0</v>
      </c>
      <c r="IU8" s="5">
        <v>0</v>
      </c>
      <c r="IV8" s="4">
        <v>0</v>
      </c>
      <c r="IW8" s="8">
        <v>0</v>
      </c>
      <c r="IX8" s="5">
        <v>0</v>
      </c>
      <c r="IY8" s="4">
        <v>0</v>
      </c>
      <c r="IZ8" s="8">
        <f t="shared" si="18"/>
        <v>0</v>
      </c>
      <c r="JA8" s="5">
        <v>0</v>
      </c>
      <c r="JB8" s="4">
        <v>0</v>
      </c>
      <c r="JC8" s="8">
        <v>0</v>
      </c>
      <c r="JD8" s="5">
        <v>0</v>
      </c>
      <c r="JE8" s="4">
        <v>0</v>
      </c>
      <c r="JF8" s="8">
        <v>0</v>
      </c>
      <c r="JG8" s="5">
        <v>3755.1579999999999</v>
      </c>
      <c r="JH8" s="4">
        <v>7637.65</v>
      </c>
      <c r="JI8" s="8">
        <f t="shared" si="19"/>
        <v>2033.9090925068933</v>
      </c>
      <c r="JJ8" s="5">
        <f t="shared" si="20"/>
        <v>11580.001</v>
      </c>
      <c r="JK8" s="8">
        <f t="shared" si="21"/>
        <v>26310.940000000002</v>
      </c>
    </row>
    <row r="9" spans="1:363" x14ac:dyDescent="0.3">
      <c r="A9" s="37">
        <v>2011</v>
      </c>
      <c r="B9" s="38" t="s">
        <v>8</v>
      </c>
      <c r="C9" s="5">
        <v>3278</v>
      </c>
      <c r="D9" s="4">
        <v>8749.91</v>
      </c>
      <c r="E9" s="8">
        <f t="shared" si="0"/>
        <v>2669.2830994508845</v>
      </c>
      <c r="F9" s="5">
        <v>0</v>
      </c>
      <c r="G9" s="4">
        <v>0</v>
      </c>
      <c r="H9" s="8">
        <v>0</v>
      </c>
      <c r="I9" s="5">
        <v>0</v>
      </c>
      <c r="J9" s="4">
        <v>0</v>
      </c>
      <c r="K9" s="8">
        <v>0</v>
      </c>
      <c r="L9" s="5">
        <v>0</v>
      </c>
      <c r="M9" s="4">
        <v>0</v>
      </c>
      <c r="N9" s="8">
        <v>0</v>
      </c>
      <c r="O9" s="5">
        <v>0</v>
      </c>
      <c r="P9" s="4">
        <v>0</v>
      </c>
      <c r="Q9" s="8">
        <f t="shared" si="1"/>
        <v>0</v>
      </c>
      <c r="R9" s="5">
        <v>2024.989</v>
      </c>
      <c r="S9" s="4">
        <v>3549.35</v>
      </c>
      <c r="T9" s="8">
        <f t="shared" si="2"/>
        <v>1752.7749533454255</v>
      </c>
      <c r="U9" s="5">
        <v>0</v>
      </c>
      <c r="V9" s="4">
        <v>0</v>
      </c>
      <c r="W9" s="8">
        <v>0</v>
      </c>
      <c r="X9" s="5">
        <v>0</v>
      </c>
      <c r="Y9" s="4">
        <v>0</v>
      </c>
      <c r="Z9" s="8">
        <v>0</v>
      </c>
      <c r="AA9" s="5"/>
      <c r="AB9" s="4"/>
      <c r="AC9" s="8"/>
      <c r="AD9" s="5">
        <v>922.07500000000005</v>
      </c>
      <c r="AE9" s="4">
        <v>2662.64</v>
      </c>
      <c r="AF9" s="8">
        <f t="shared" ref="AF9:AF13" si="31">SUM(AE9/AD9*1000,0)</f>
        <v>2887.6609820242388</v>
      </c>
      <c r="AG9" s="5">
        <v>0</v>
      </c>
      <c r="AH9" s="4">
        <v>0</v>
      </c>
      <c r="AI9" s="8">
        <v>0</v>
      </c>
      <c r="AJ9" s="5">
        <v>0</v>
      </c>
      <c r="AK9" s="4">
        <v>0</v>
      </c>
      <c r="AL9" s="8">
        <v>0</v>
      </c>
      <c r="AM9" s="5">
        <v>0</v>
      </c>
      <c r="AN9" s="4">
        <v>0</v>
      </c>
      <c r="AO9" s="8">
        <v>0</v>
      </c>
      <c r="AP9" s="5">
        <v>0</v>
      </c>
      <c r="AQ9" s="4">
        <v>0</v>
      </c>
      <c r="AR9" s="8">
        <v>0</v>
      </c>
      <c r="AS9" s="5">
        <v>0</v>
      </c>
      <c r="AT9" s="4">
        <v>0</v>
      </c>
      <c r="AU9" s="8">
        <v>0</v>
      </c>
      <c r="AV9" s="5">
        <v>0</v>
      </c>
      <c r="AW9" s="4">
        <v>0</v>
      </c>
      <c r="AX9" s="8">
        <v>0</v>
      </c>
      <c r="AY9" s="5">
        <v>64.5</v>
      </c>
      <c r="AZ9" s="4">
        <v>108.7</v>
      </c>
      <c r="BA9" s="8">
        <f t="shared" si="3"/>
        <v>1685.2713178294573</v>
      </c>
      <c r="BB9" s="5">
        <v>0</v>
      </c>
      <c r="BC9" s="4">
        <v>0</v>
      </c>
      <c r="BD9" s="8">
        <v>0</v>
      </c>
      <c r="BE9" s="5">
        <v>0</v>
      </c>
      <c r="BF9" s="4">
        <v>0</v>
      </c>
      <c r="BG9" s="8">
        <f t="shared" si="4"/>
        <v>0</v>
      </c>
      <c r="BH9" s="5">
        <v>0</v>
      </c>
      <c r="BI9" s="4">
        <v>0</v>
      </c>
      <c r="BJ9" s="8">
        <v>0</v>
      </c>
      <c r="BK9" s="5">
        <v>0</v>
      </c>
      <c r="BL9" s="4">
        <v>0</v>
      </c>
      <c r="BM9" s="8">
        <v>0</v>
      </c>
      <c r="BN9" s="5">
        <v>4.3999999999999997E-2</v>
      </c>
      <c r="BO9" s="4">
        <v>0.95</v>
      </c>
      <c r="BP9" s="8">
        <f t="shared" si="5"/>
        <v>21590.909090909088</v>
      </c>
      <c r="BQ9" s="5">
        <v>0</v>
      </c>
      <c r="BR9" s="4">
        <v>0</v>
      </c>
      <c r="BS9" s="8">
        <v>0</v>
      </c>
      <c r="BT9" s="5">
        <v>0</v>
      </c>
      <c r="BU9" s="4">
        <v>0</v>
      </c>
      <c r="BV9" s="8">
        <v>0</v>
      </c>
      <c r="BW9" s="5">
        <v>0</v>
      </c>
      <c r="BX9" s="4">
        <v>0</v>
      </c>
      <c r="BY9" s="8">
        <v>0</v>
      </c>
      <c r="BZ9" s="5">
        <v>0</v>
      </c>
      <c r="CA9" s="4">
        <v>0</v>
      </c>
      <c r="CB9" s="8">
        <v>0</v>
      </c>
      <c r="CC9" s="5">
        <v>0</v>
      </c>
      <c r="CD9" s="4">
        <v>0</v>
      </c>
      <c r="CE9" s="8">
        <v>0</v>
      </c>
      <c r="CF9" s="5">
        <v>0</v>
      </c>
      <c r="CG9" s="4">
        <v>0</v>
      </c>
      <c r="CH9" s="8">
        <v>0</v>
      </c>
      <c r="CI9" s="5">
        <v>0</v>
      </c>
      <c r="CJ9" s="4">
        <v>0</v>
      </c>
      <c r="CK9" s="8">
        <v>0</v>
      </c>
      <c r="CL9" s="5">
        <v>0</v>
      </c>
      <c r="CM9" s="4">
        <v>0</v>
      </c>
      <c r="CN9" s="8">
        <f t="shared" si="7"/>
        <v>0</v>
      </c>
      <c r="CO9" s="5">
        <v>0</v>
      </c>
      <c r="CP9" s="4">
        <v>0</v>
      </c>
      <c r="CQ9" s="8">
        <v>0</v>
      </c>
      <c r="CR9" s="5">
        <v>0</v>
      </c>
      <c r="CS9" s="4">
        <v>0</v>
      </c>
      <c r="CT9" s="8">
        <v>0</v>
      </c>
      <c r="CU9" s="5">
        <v>0</v>
      </c>
      <c r="CV9" s="4">
        <v>0</v>
      </c>
      <c r="CW9" s="8">
        <v>0</v>
      </c>
      <c r="CX9" s="5">
        <v>33</v>
      </c>
      <c r="CY9" s="4">
        <v>74.099999999999994</v>
      </c>
      <c r="CZ9" s="8">
        <f t="shared" ref="CZ9:CZ16" si="32">SUM(CY9/CX9*1000,0)</f>
        <v>2245.454545454545</v>
      </c>
      <c r="DA9" s="5">
        <v>0</v>
      </c>
      <c r="DB9" s="4">
        <v>0</v>
      </c>
      <c r="DC9" s="8">
        <v>0</v>
      </c>
      <c r="DD9" s="5"/>
      <c r="DE9" s="4"/>
      <c r="DF9" s="8"/>
      <c r="DG9" s="5">
        <v>0</v>
      </c>
      <c r="DH9" s="4">
        <v>0</v>
      </c>
      <c r="DI9" s="8">
        <v>0</v>
      </c>
      <c r="DJ9" s="5">
        <v>0</v>
      </c>
      <c r="DK9" s="4">
        <v>0</v>
      </c>
      <c r="DL9" s="8">
        <v>0</v>
      </c>
      <c r="DM9" s="5">
        <v>0</v>
      </c>
      <c r="DN9" s="4">
        <v>0</v>
      </c>
      <c r="DO9" s="8">
        <v>0</v>
      </c>
      <c r="DP9" s="5">
        <v>0</v>
      </c>
      <c r="DQ9" s="4">
        <v>0</v>
      </c>
      <c r="DR9" s="8">
        <f t="shared" si="8"/>
        <v>0</v>
      </c>
      <c r="DS9" s="5">
        <v>0</v>
      </c>
      <c r="DT9" s="4">
        <v>0</v>
      </c>
      <c r="DU9" s="8">
        <v>0</v>
      </c>
      <c r="DV9" s="5">
        <v>269.39999999999998</v>
      </c>
      <c r="DW9" s="4">
        <v>959.56</v>
      </c>
      <c r="DX9" s="8">
        <f t="shared" si="9"/>
        <v>3561.8411284335562</v>
      </c>
      <c r="DY9" s="5">
        <v>0</v>
      </c>
      <c r="DZ9" s="4">
        <v>0</v>
      </c>
      <c r="EA9" s="8">
        <v>0</v>
      </c>
      <c r="EB9" s="5">
        <v>0</v>
      </c>
      <c r="EC9" s="4">
        <v>0</v>
      </c>
      <c r="ED9" s="8">
        <v>0</v>
      </c>
      <c r="EE9" s="5">
        <v>0.89500000000000002</v>
      </c>
      <c r="EF9" s="4">
        <v>6.67</v>
      </c>
      <c r="EG9" s="8">
        <f t="shared" si="23"/>
        <v>7452.5139664804465</v>
      </c>
      <c r="EH9" s="5"/>
      <c r="EI9" s="4"/>
      <c r="EJ9" s="8"/>
      <c r="EK9" s="5">
        <v>0</v>
      </c>
      <c r="EL9" s="4">
        <v>0</v>
      </c>
      <c r="EM9" s="8">
        <v>0</v>
      </c>
      <c r="EN9" s="5">
        <v>9.4E-2</v>
      </c>
      <c r="EO9" s="4">
        <v>0.33</v>
      </c>
      <c r="EP9" s="8">
        <f t="shared" si="10"/>
        <v>3510.6382978723409</v>
      </c>
      <c r="EQ9" s="5">
        <v>0</v>
      </c>
      <c r="ER9" s="4">
        <v>0</v>
      </c>
      <c r="ES9" s="8">
        <v>0</v>
      </c>
      <c r="ET9" s="5">
        <v>0</v>
      </c>
      <c r="EU9" s="4">
        <v>0</v>
      </c>
      <c r="EV9" s="8">
        <v>0</v>
      </c>
      <c r="EW9" s="5">
        <v>0.01</v>
      </c>
      <c r="EX9" s="4">
        <v>0.32</v>
      </c>
      <c r="EY9" s="8">
        <f t="shared" ref="EY9" si="33">SUM(EX9/EW9*1000,0)</f>
        <v>32000</v>
      </c>
      <c r="EZ9" s="5">
        <v>0</v>
      </c>
      <c r="FA9" s="4">
        <v>0</v>
      </c>
      <c r="FB9" s="8">
        <v>0</v>
      </c>
      <c r="FC9" s="5">
        <v>0</v>
      </c>
      <c r="FD9" s="4">
        <v>0</v>
      </c>
      <c r="FE9" s="8">
        <v>0</v>
      </c>
      <c r="FF9" s="5">
        <v>249.08</v>
      </c>
      <c r="FG9" s="4">
        <v>1398.48</v>
      </c>
      <c r="FH9" s="8">
        <f t="shared" si="11"/>
        <v>5614.5816605106793</v>
      </c>
      <c r="FI9" s="5">
        <v>3.18</v>
      </c>
      <c r="FJ9" s="4">
        <v>12.12</v>
      </c>
      <c r="FK9" s="8">
        <f t="shared" si="27"/>
        <v>3811.3207547169809</v>
      </c>
      <c r="FL9" s="5">
        <v>0</v>
      </c>
      <c r="FM9" s="4">
        <v>0</v>
      </c>
      <c r="FN9" s="8">
        <v>0</v>
      </c>
      <c r="FO9" s="5">
        <v>0</v>
      </c>
      <c r="FP9" s="4">
        <v>0</v>
      </c>
      <c r="FQ9" s="8">
        <v>0</v>
      </c>
      <c r="FR9" s="5">
        <v>4.16</v>
      </c>
      <c r="FS9" s="4">
        <v>13.11</v>
      </c>
      <c r="FT9" s="8">
        <f t="shared" ref="FT9:FT15" si="34">SUM(FS9/FR9*1000,0)</f>
        <v>3151.4423076923076</v>
      </c>
      <c r="FU9" s="5">
        <v>0</v>
      </c>
      <c r="FV9" s="4">
        <v>0</v>
      </c>
      <c r="FW9" s="8">
        <v>0</v>
      </c>
      <c r="FX9" s="5">
        <v>0</v>
      </c>
      <c r="FY9" s="4">
        <v>0</v>
      </c>
      <c r="FZ9" s="8">
        <v>0</v>
      </c>
      <c r="GA9" s="5">
        <v>0</v>
      </c>
      <c r="GB9" s="4">
        <v>0</v>
      </c>
      <c r="GC9" s="8">
        <v>0</v>
      </c>
      <c r="GD9" s="5">
        <v>0</v>
      </c>
      <c r="GE9" s="4">
        <v>0</v>
      </c>
      <c r="GF9" s="8">
        <v>0</v>
      </c>
      <c r="GG9" s="5">
        <v>0</v>
      </c>
      <c r="GH9" s="4">
        <v>0</v>
      </c>
      <c r="GI9" s="8">
        <v>0</v>
      </c>
      <c r="GJ9" s="5">
        <v>0</v>
      </c>
      <c r="GK9" s="4">
        <v>0</v>
      </c>
      <c r="GL9" s="8">
        <v>0</v>
      </c>
      <c r="GM9" s="5">
        <v>0</v>
      </c>
      <c r="GN9" s="4">
        <v>0</v>
      </c>
      <c r="GO9" s="8">
        <v>0</v>
      </c>
      <c r="GP9" s="5">
        <v>0</v>
      </c>
      <c r="GQ9" s="4">
        <v>0</v>
      </c>
      <c r="GR9" s="8">
        <v>0</v>
      </c>
      <c r="GS9" s="5">
        <v>0</v>
      </c>
      <c r="GT9" s="4">
        <v>0</v>
      </c>
      <c r="GU9" s="8">
        <f t="shared" si="13"/>
        <v>0</v>
      </c>
      <c r="GV9" s="5">
        <v>0</v>
      </c>
      <c r="GW9" s="4">
        <v>0</v>
      </c>
      <c r="GX9" s="8">
        <v>0</v>
      </c>
      <c r="GY9" s="5">
        <v>0</v>
      </c>
      <c r="GZ9" s="4">
        <v>0</v>
      </c>
      <c r="HA9" s="8">
        <v>0</v>
      </c>
      <c r="HB9" s="5">
        <v>0</v>
      </c>
      <c r="HC9" s="4">
        <v>0</v>
      </c>
      <c r="HD9" s="8">
        <v>0</v>
      </c>
      <c r="HE9" s="5">
        <v>0</v>
      </c>
      <c r="HF9" s="4">
        <v>0</v>
      </c>
      <c r="HG9" s="8">
        <v>0</v>
      </c>
      <c r="HH9" s="5">
        <v>0</v>
      </c>
      <c r="HI9" s="4">
        <v>0</v>
      </c>
      <c r="HJ9" s="8">
        <v>0</v>
      </c>
      <c r="HK9" s="5">
        <v>0</v>
      </c>
      <c r="HL9" s="4">
        <v>0</v>
      </c>
      <c r="HM9" s="8">
        <v>0</v>
      </c>
      <c r="HN9" s="5">
        <v>5</v>
      </c>
      <c r="HO9" s="4">
        <v>27.08</v>
      </c>
      <c r="HP9" s="8">
        <f t="shared" ref="HP9" si="35">SUM(HO9/HN9*1000,0)</f>
        <v>5415.9999999999991</v>
      </c>
      <c r="HQ9" s="5">
        <v>0</v>
      </c>
      <c r="HR9" s="4">
        <v>0</v>
      </c>
      <c r="HS9" s="8">
        <v>0</v>
      </c>
      <c r="HT9" s="5">
        <v>0</v>
      </c>
      <c r="HU9" s="4">
        <v>0</v>
      </c>
      <c r="HV9" s="8">
        <f t="shared" si="14"/>
        <v>0</v>
      </c>
      <c r="HW9" s="5">
        <v>0</v>
      </c>
      <c r="HX9" s="4">
        <v>0</v>
      </c>
      <c r="HY9" s="8">
        <v>0</v>
      </c>
      <c r="HZ9" s="5">
        <v>0</v>
      </c>
      <c r="IA9" s="4">
        <v>0</v>
      </c>
      <c r="IB9" s="8">
        <v>0</v>
      </c>
      <c r="IC9" s="5">
        <v>0</v>
      </c>
      <c r="ID9" s="4">
        <v>0</v>
      </c>
      <c r="IE9" s="8">
        <v>0</v>
      </c>
      <c r="IF9" s="5">
        <v>0</v>
      </c>
      <c r="IG9" s="4">
        <v>0</v>
      </c>
      <c r="IH9" s="8">
        <v>0</v>
      </c>
      <c r="II9" s="5">
        <v>0</v>
      </c>
      <c r="IJ9" s="4">
        <v>0</v>
      </c>
      <c r="IK9" s="8">
        <v>0</v>
      </c>
      <c r="IL9" s="5">
        <v>0</v>
      </c>
      <c r="IM9" s="4">
        <v>0</v>
      </c>
      <c r="IN9" s="8">
        <v>0</v>
      </c>
      <c r="IO9" s="5">
        <v>96.427999999999997</v>
      </c>
      <c r="IP9" s="4">
        <v>418.33</v>
      </c>
      <c r="IQ9" s="8">
        <f t="shared" si="17"/>
        <v>4338.262745260713</v>
      </c>
      <c r="IR9" s="5">
        <v>3.4849999999999999</v>
      </c>
      <c r="IS9" s="4">
        <v>11.22</v>
      </c>
      <c r="IT9" s="8">
        <f t="shared" si="25"/>
        <v>3219.5121951219512</v>
      </c>
      <c r="IU9" s="5">
        <v>0</v>
      </c>
      <c r="IV9" s="4">
        <v>0</v>
      </c>
      <c r="IW9" s="8">
        <v>0</v>
      </c>
      <c r="IX9" s="5">
        <v>0</v>
      </c>
      <c r="IY9" s="4">
        <v>0</v>
      </c>
      <c r="IZ9" s="8">
        <f t="shared" si="18"/>
        <v>0</v>
      </c>
      <c r="JA9" s="5">
        <v>0</v>
      </c>
      <c r="JB9" s="4">
        <v>0</v>
      </c>
      <c r="JC9" s="8">
        <v>0</v>
      </c>
      <c r="JD9" s="5">
        <v>60</v>
      </c>
      <c r="JE9" s="4">
        <v>176.29</v>
      </c>
      <c r="JF9" s="8">
        <f t="shared" si="26"/>
        <v>2938.1666666666665</v>
      </c>
      <c r="JG9" s="5">
        <v>1624.07</v>
      </c>
      <c r="JH9" s="4">
        <v>3512.95</v>
      </c>
      <c r="JI9" s="8">
        <f t="shared" si="19"/>
        <v>2163.0533166673849</v>
      </c>
      <c r="JJ9" s="5">
        <f t="shared" si="20"/>
        <v>8638.41</v>
      </c>
      <c r="JK9" s="8">
        <f t="shared" si="21"/>
        <v>21682.11</v>
      </c>
    </row>
    <row r="10" spans="1:363" x14ac:dyDescent="0.3">
      <c r="A10" s="37">
        <v>2011</v>
      </c>
      <c r="B10" s="38" t="s">
        <v>9</v>
      </c>
      <c r="C10" s="5">
        <v>1260</v>
      </c>
      <c r="D10" s="4">
        <v>3443.53</v>
      </c>
      <c r="E10" s="8">
        <f t="shared" si="0"/>
        <v>2732.9603174603176</v>
      </c>
      <c r="F10" s="5">
        <v>0</v>
      </c>
      <c r="G10" s="4">
        <v>0</v>
      </c>
      <c r="H10" s="8">
        <v>0</v>
      </c>
      <c r="I10" s="5">
        <v>0</v>
      </c>
      <c r="J10" s="4">
        <v>0</v>
      </c>
      <c r="K10" s="8">
        <v>0</v>
      </c>
      <c r="L10" s="5">
        <v>0.15</v>
      </c>
      <c r="M10" s="4">
        <v>0.69</v>
      </c>
      <c r="N10" s="8">
        <f t="shared" ref="N10:N17" si="36">SUM(M10/L10*1000,0)</f>
        <v>4600</v>
      </c>
      <c r="O10" s="5">
        <v>0</v>
      </c>
      <c r="P10" s="4">
        <v>0</v>
      </c>
      <c r="Q10" s="8">
        <f t="shared" si="1"/>
        <v>0</v>
      </c>
      <c r="R10" s="5">
        <v>2227.817</v>
      </c>
      <c r="S10" s="4">
        <v>4340.72</v>
      </c>
      <c r="T10" s="8">
        <f t="shared" si="2"/>
        <v>1948.4185640023397</v>
      </c>
      <c r="U10" s="5">
        <v>0</v>
      </c>
      <c r="V10" s="4">
        <v>0</v>
      </c>
      <c r="W10" s="8">
        <v>0</v>
      </c>
      <c r="X10" s="5">
        <v>0</v>
      </c>
      <c r="Y10" s="4">
        <v>0</v>
      </c>
      <c r="Z10" s="8">
        <v>0</v>
      </c>
      <c r="AA10" s="5"/>
      <c r="AB10" s="4"/>
      <c r="AC10" s="8"/>
      <c r="AD10" s="5">
        <v>0</v>
      </c>
      <c r="AE10" s="4">
        <v>0</v>
      </c>
      <c r="AF10" s="8">
        <v>0</v>
      </c>
      <c r="AG10" s="5">
        <v>0.4</v>
      </c>
      <c r="AH10" s="4">
        <v>1.78</v>
      </c>
      <c r="AI10" s="8">
        <f t="shared" ref="AI10:AI17" si="37">SUM(AH10/AG10*1000,0)</f>
        <v>4450</v>
      </c>
      <c r="AJ10" s="5">
        <v>0</v>
      </c>
      <c r="AK10" s="4">
        <v>0</v>
      </c>
      <c r="AL10" s="8">
        <v>0</v>
      </c>
      <c r="AM10" s="5">
        <v>0</v>
      </c>
      <c r="AN10" s="4">
        <v>0</v>
      </c>
      <c r="AO10" s="8">
        <v>0</v>
      </c>
      <c r="AP10" s="5">
        <v>0</v>
      </c>
      <c r="AQ10" s="4">
        <v>0</v>
      </c>
      <c r="AR10" s="8">
        <v>0</v>
      </c>
      <c r="AS10" s="5">
        <v>0</v>
      </c>
      <c r="AT10" s="4">
        <v>0</v>
      </c>
      <c r="AU10" s="8">
        <v>0</v>
      </c>
      <c r="AV10" s="5">
        <v>0</v>
      </c>
      <c r="AW10" s="4">
        <v>0</v>
      </c>
      <c r="AX10" s="8">
        <v>0</v>
      </c>
      <c r="AY10" s="5">
        <v>20</v>
      </c>
      <c r="AZ10" s="4">
        <v>37.6</v>
      </c>
      <c r="BA10" s="8">
        <f t="shared" si="3"/>
        <v>1880.0000000000002</v>
      </c>
      <c r="BB10" s="5">
        <v>0</v>
      </c>
      <c r="BC10" s="4">
        <v>0</v>
      </c>
      <c r="BD10" s="8">
        <v>0</v>
      </c>
      <c r="BE10" s="5">
        <v>0</v>
      </c>
      <c r="BF10" s="4">
        <v>0</v>
      </c>
      <c r="BG10" s="8">
        <f t="shared" si="4"/>
        <v>0</v>
      </c>
      <c r="BH10" s="5">
        <v>0</v>
      </c>
      <c r="BI10" s="4">
        <v>0</v>
      </c>
      <c r="BJ10" s="8">
        <v>0</v>
      </c>
      <c r="BK10" s="5">
        <v>0</v>
      </c>
      <c r="BL10" s="4">
        <v>0</v>
      </c>
      <c r="BM10" s="8">
        <v>0</v>
      </c>
      <c r="BN10" s="5">
        <v>2E-3</v>
      </c>
      <c r="BO10" s="4">
        <v>0.08</v>
      </c>
      <c r="BP10" s="8">
        <f t="shared" si="5"/>
        <v>40000</v>
      </c>
      <c r="BQ10" s="5">
        <v>0</v>
      </c>
      <c r="BR10" s="4">
        <v>0</v>
      </c>
      <c r="BS10" s="8">
        <v>0</v>
      </c>
      <c r="BT10" s="5">
        <v>0</v>
      </c>
      <c r="BU10" s="4">
        <v>0</v>
      </c>
      <c r="BV10" s="8">
        <v>0</v>
      </c>
      <c r="BW10" s="5">
        <v>0</v>
      </c>
      <c r="BX10" s="4">
        <v>0</v>
      </c>
      <c r="BY10" s="8">
        <v>0</v>
      </c>
      <c r="BZ10" s="5">
        <v>0</v>
      </c>
      <c r="CA10" s="4">
        <v>0</v>
      </c>
      <c r="CB10" s="8">
        <v>0</v>
      </c>
      <c r="CC10" s="5">
        <v>0</v>
      </c>
      <c r="CD10" s="4">
        <v>0</v>
      </c>
      <c r="CE10" s="8">
        <v>0</v>
      </c>
      <c r="CF10" s="5">
        <v>0</v>
      </c>
      <c r="CG10" s="4">
        <v>0</v>
      </c>
      <c r="CH10" s="8">
        <v>0</v>
      </c>
      <c r="CI10" s="5">
        <v>0</v>
      </c>
      <c r="CJ10" s="4">
        <v>0</v>
      </c>
      <c r="CK10" s="8">
        <v>0</v>
      </c>
      <c r="CL10" s="5">
        <v>0</v>
      </c>
      <c r="CM10" s="4">
        <v>0</v>
      </c>
      <c r="CN10" s="8">
        <f t="shared" si="7"/>
        <v>0</v>
      </c>
      <c r="CO10" s="5">
        <v>0</v>
      </c>
      <c r="CP10" s="4">
        <v>0</v>
      </c>
      <c r="CQ10" s="8">
        <v>0</v>
      </c>
      <c r="CR10" s="5">
        <v>0</v>
      </c>
      <c r="CS10" s="4">
        <v>0</v>
      </c>
      <c r="CT10" s="8">
        <v>0</v>
      </c>
      <c r="CU10" s="5">
        <v>0</v>
      </c>
      <c r="CV10" s="4">
        <v>0</v>
      </c>
      <c r="CW10" s="8">
        <v>0</v>
      </c>
      <c r="CX10" s="5">
        <v>0</v>
      </c>
      <c r="CY10" s="4">
        <v>0</v>
      </c>
      <c r="CZ10" s="8">
        <v>0</v>
      </c>
      <c r="DA10" s="5">
        <v>0</v>
      </c>
      <c r="DB10" s="4">
        <v>0</v>
      </c>
      <c r="DC10" s="8">
        <v>0</v>
      </c>
      <c r="DD10" s="5"/>
      <c r="DE10" s="4"/>
      <c r="DF10" s="8"/>
      <c r="DG10" s="5">
        <v>0</v>
      </c>
      <c r="DH10" s="4">
        <v>0</v>
      </c>
      <c r="DI10" s="8">
        <v>0</v>
      </c>
      <c r="DJ10" s="5">
        <v>0</v>
      </c>
      <c r="DK10" s="4">
        <v>0</v>
      </c>
      <c r="DL10" s="8">
        <v>0</v>
      </c>
      <c r="DM10" s="5">
        <v>0</v>
      </c>
      <c r="DN10" s="4">
        <v>0</v>
      </c>
      <c r="DO10" s="8">
        <v>0</v>
      </c>
      <c r="DP10" s="5">
        <v>0</v>
      </c>
      <c r="DQ10" s="4">
        <v>0</v>
      </c>
      <c r="DR10" s="8">
        <f t="shared" si="8"/>
        <v>0</v>
      </c>
      <c r="DS10" s="5">
        <v>0</v>
      </c>
      <c r="DT10" s="4">
        <v>0</v>
      </c>
      <c r="DU10" s="8">
        <v>0</v>
      </c>
      <c r="DV10" s="5">
        <v>143.68</v>
      </c>
      <c r="DW10" s="4">
        <v>540.72</v>
      </c>
      <c r="DX10" s="8">
        <f t="shared" si="9"/>
        <v>3763.3630289532298</v>
      </c>
      <c r="DY10" s="5">
        <v>0</v>
      </c>
      <c r="DZ10" s="4">
        <v>0</v>
      </c>
      <c r="EA10" s="8">
        <v>0</v>
      </c>
      <c r="EB10" s="5">
        <v>0</v>
      </c>
      <c r="EC10" s="4">
        <v>0</v>
      </c>
      <c r="ED10" s="8">
        <v>0</v>
      </c>
      <c r="EE10" s="5">
        <v>1.56</v>
      </c>
      <c r="EF10" s="4">
        <v>265.93</v>
      </c>
      <c r="EG10" s="8">
        <f t="shared" si="23"/>
        <v>170467.94871794872</v>
      </c>
      <c r="EH10" s="5"/>
      <c r="EI10" s="4"/>
      <c r="EJ10" s="8"/>
      <c r="EK10" s="5">
        <v>0</v>
      </c>
      <c r="EL10" s="4">
        <v>0</v>
      </c>
      <c r="EM10" s="8">
        <v>0</v>
      </c>
      <c r="EN10" s="5">
        <v>2.5000000000000001E-2</v>
      </c>
      <c r="EO10" s="4">
        <v>0.11</v>
      </c>
      <c r="EP10" s="8">
        <f t="shared" si="10"/>
        <v>4399.9999999999991</v>
      </c>
      <c r="EQ10" s="5">
        <v>0</v>
      </c>
      <c r="ER10" s="4">
        <v>0</v>
      </c>
      <c r="ES10" s="8">
        <v>0</v>
      </c>
      <c r="ET10" s="5">
        <v>0</v>
      </c>
      <c r="EU10" s="4">
        <v>0</v>
      </c>
      <c r="EV10" s="8">
        <v>0</v>
      </c>
      <c r="EW10" s="5">
        <v>0</v>
      </c>
      <c r="EX10" s="4">
        <v>0</v>
      </c>
      <c r="EY10" s="8">
        <v>0</v>
      </c>
      <c r="EZ10" s="5">
        <v>0</v>
      </c>
      <c r="FA10" s="4">
        <v>0</v>
      </c>
      <c r="FB10" s="8">
        <v>0</v>
      </c>
      <c r="FC10" s="5">
        <v>0</v>
      </c>
      <c r="FD10" s="4">
        <v>0</v>
      </c>
      <c r="FE10" s="8">
        <v>0</v>
      </c>
      <c r="FF10" s="5">
        <v>232.358</v>
      </c>
      <c r="FG10" s="4">
        <v>1333.47</v>
      </c>
      <c r="FH10" s="8">
        <f t="shared" si="11"/>
        <v>5738.8598627979236</v>
      </c>
      <c r="FI10" s="5">
        <v>34.082000000000001</v>
      </c>
      <c r="FJ10" s="4">
        <v>55.39</v>
      </c>
      <c r="FK10" s="8">
        <f t="shared" si="27"/>
        <v>1625.1980517575259</v>
      </c>
      <c r="FL10" s="5">
        <v>0</v>
      </c>
      <c r="FM10" s="4">
        <v>0</v>
      </c>
      <c r="FN10" s="8">
        <v>0</v>
      </c>
      <c r="FO10" s="5">
        <v>0</v>
      </c>
      <c r="FP10" s="4">
        <v>0</v>
      </c>
      <c r="FQ10" s="8">
        <v>0</v>
      </c>
      <c r="FR10" s="5">
        <v>0</v>
      </c>
      <c r="FS10" s="4">
        <v>0</v>
      </c>
      <c r="FT10" s="8">
        <v>0</v>
      </c>
      <c r="FU10" s="5">
        <v>0</v>
      </c>
      <c r="FV10" s="4">
        <v>0</v>
      </c>
      <c r="FW10" s="8">
        <v>0</v>
      </c>
      <c r="FX10" s="5">
        <v>0</v>
      </c>
      <c r="FY10" s="4">
        <v>0</v>
      </c>
      <c r="FZ10" s="8">
        <v>0</v>
      </c>
      <c r="GA10" s="5">
        <v>0</v>
      </c>
      <c r="GB10" s="4">
        <v>0</v>
      </c>
      <c r="GC10" s="8">
        <v>0</v>
      </c>
      <c r="GD10" s="5">
        <v>0</v>
      </c>
      <c r="GE10" s="4">
        <v>0</v>
      </c>
      <c r="GF10" s="8">
        <v>0</v>
      </c>
      <c r="GG10" s="5">
        <v>0</v>
      </c>
      <c r="GH10" s="4">
        <v>0</v>
      </c>
      <c r="GI10" s="8">
        <v>0</v>
      </c>
      <c r="GJ10" s="5">
        <v>0</v>
      </c>
      <c r="GK10" s="4">
        <v>0</v>
      </c>
      <c r="GL10" s="8">
        <v>0</v>
      </c>
      <c r="GM10" s="5">
        <v>0</v>
      </c>
      <c r="GN10" s="4">
        <v>0</v>
      </c>
      <c r="GO10" s="8">
        <v>0</v>
      </c>
      <c r="GP10" s="5">
        <v>0</v>
      </c>
      <c r="GQ10" s="4">
        <v>0</v>
      </c>
      <c r="GR10" s="8">
        <v>0</v>
      </c>
      <c r="GS10" s="5">
        <v>0</v>
      </c>
      <c r="GT10" s="4">
        <v>0</v>
      </c>
      <c r="GU10" s="8">
        <f t="shared" si="13"/>
        <v>0</v>
      </c>
      <c r="GV10" s="5">
        <v>0</v>
      </c>
      <c r="GW10" s="4">
        <v>0</v>
      </c>
      <c r="GX10" s="8">
        <v>0</v>
      </c>
      <c r="GY10" s="5">
        <v>0</v>
      </c>
      <c r="GZ10" s="4">
        <v>0</v>
      </c>
      <c r="HA10" s="8">
        <v>0</v>
      </c>
      <c r="HB10" s="5">
        <v>0</v>
      </c>
      <c r="HC10" s="4">
        <v>0</v>
      </c>
      <c r="HD10" s="8">
        <v>0</v>
      </c>
      <c r="HE10" s="5">
        <v>0</v>
      </c>
      <c r="HF10" s="4">
        <v>0</v>
      </c>
      <c r="HG10" s="8">
        <v>0</v>
      </c>
      <c r="HH10" s="5">
        <v>86</v>
      </c>
      <c r="HI10" s="4">
        <v>385.16</v>
      </c>
      <c r="HJ10" s="8">
        <f t="shared" ref="HJ10" si="38">SUM(HI10/HH10*1000,0)</f>
        <v>4478.604651162791</v>
      </c>
      <c r="HK10" s="5">
        <v>22.44</v>
      </c>
      <c r="HL10" s="4">
        <v>103.17</v>
      </c>
      <c r="HM10" s="8">
        <f t="shared" ref="HM10" si="39">SUM(HL10/HK10*1000,0)</f>
        <v>4597.5935828877009</v>
      </c>
      <c r="HN10" s="5">
        <v>0</v>
      </c>
      <c r="HO10" s="4">
        <v>0</v>
      </c>
      <c r="HP10" s="8">
        <v>0</v>
      </c>
      <c r="HQ10" s="5">
        <v>0</v>
      </c>
      <c r="HR10" s="4">
        <v>0</v>
      </c>
      <c r="HS10" s="8">
        <v>0</v>
      </c>
      <c r="HT10" s="5">
        <v>0</v>
      </c>
      <c r="HU10" s="4">
        <v>0</v>
      </c>
      <c r="HV10" s="8">
        <f t="shared" si="14"/>
        <v>0</v>
      </c>
      <c r="HW10" s="5">
        <v>0</v>
      </c>
      <c r="HX10" s="4">
        <v>0</v>
      </c>
      <c r="HY10" s="8">
        <v>0</v>
      </c>
      <c r="HZ10" s="5">
        <v>0</v>
      </c>
      <c r="IA10" s="4">
        <v>0</v>
      </c>
      <c r="IB10" s="8">
        <v>0</v>
      </c>
      <c r="IC10" s="5">
        <v>209</v>
      </c>
      <c r="ID10" s="4">
        <v>919.24</v>
      </c>
      <c r="IE10" s="8">
        <f t="shared" si="24"/>
        <v>4398.2775119617218</v>
      </c>
      <c r="IF10" s="5">
        <v>0</v>
      </c>
      <c r="IG10" s="4">
        <v>0</v>
      </c>
      <c r="IH10" s="8">
        <v>0</v>
      </c>
      <c r="II10" s="5">
        <v>0</v>
      </c>
      <c r="IJ10" s="4">
        <v>0</v>
      </c>
      <c r="IK10" s="8">
        <v>0</v>
      </c>
      <c r="IL10" s="5">
        <v>0</v>
      </c>
      <c r="IM10" s="4">
        <v>0</v>
      </c>
      <c r="IN10" s="8">
        <v>0</v>
      </c>
      <c r="IO10" s="5">
        <v>240.803</v>
      </c>
      <c r="IP10" s="4">
        <v>1104</v>
      </c>
      <c r="IQ10" s="8">
        <f t="shared" si="17"/>
        <v>4584.6604901101737</v>
      </c>
      <c r="IR10" s="5">
        <v>0.01</v>
      </c>
      <c r="IS10" s="4">
        <v>0.03</v>
      </c>
      <c r="IT10" s="8">
        <f t="shared" si="25"/>
        <v>3000</v>
      </c>
      <c r="IU10" s="5">
        <v>0</v>
      </c>
      <c r="IV10" s="4">
        <v>0</v>
      </c>
      <c r="IW10" s="8">
        <v>0</v>
      </c>
      <c r="IX10" s="5">
        <v>0</v>
      </c>
      <c r="IY10" s="4">
        <v>0</v>
      </c>
      <c r="IZ10" s="8">
        <f t="shared" si="18"/>
        <v>0</v>
      </c>
      <c r="JA10" s="5">
        <v>0</v>
      </c>
      <c r="JB10" s="4">
        <v>0</v>
      </c>
      <c r="JC10" s="8">
        <v>0</v>
      </c>
      <c r="JD10" s="5">
        <v>1.4</v>
      </c>
      <c r="JE10" s="4">
        <v>7.47</v>
      </c>
      <c r="JF10" s="8">
        <f t="shared" si="26"/>
        <v>5335.7142857142862</v>
      </c>
      <c r="JG10" s="5">
        <v>1865.665</v>
      </c>
      <c r="JH10" s="4">
        <v>3990.88</v>
      </c>
      <c r="JI10" s="8">
        <f t="shared" si="19"/>
        <v>2139.1192952646916</v>
      </c>
      <c r="JJ10" s="5">
        <f t="shared" si="20"/>
        <v>6345.3919999999998</v>
      </c>
      <c r="JK10" s="8">
        <f t="shared" si="21"/>
        <v>16529.969999999998</v>
      </c>
    </row>
    <row r="11" spans="1:363" x14ac:dyDescent="0.3">
      <c r="A11" s="37">
        <v>2011</v>
      </c>
      <c r="B11" s="38" t="s">
        <v>10</v>
      </c>
      <c r="C11" s="5">
        <v>4372</v>
      </c>
      <c r="D11" s="4">
        <v>12104.47</v>
      </c>
      <c r="E11" s="8">
        <f t="shared" si="0"/>
        <v>2768.6344922232388</v>
      </c>
      <c r="F11" s="5">
        <v>0</v>
      </c>
      <c r="G11" s="4">
        <v>0</v>
      </c>
      <c r="H11" s="8">
        <v>0</v>
      </c>
      <c r="I11" s="5">
        <v>0</v>
      </c>
      <c r="J11" s="4">
        <v>0</v>
      </c>
      <c r="K11" s="8">
        <v>0</v>
      </c>
      <c r="L11" s="5">
        <v>0.38</v>
      </c>
      <c r="M11" s="4">
        <v>1.55</v>
      </c>
      <c r="N11" s="8">
        <f t="shared" si="36"/>
        <v>4078.9473684210529</v>
      </c>
      <c r="O11" s="5">
        <v>0</v>
      </c>
      <c r="P11" s="4">
        <v>0</v>
      </c>
      <c r="Q11" s="8">
        <f t="shared" si="1"/>
        <v>0</v>
      </c>
      <c r="R11" s="5">
        <v>2231.7820000000002</v>
      </c>
      <c r="S11" s="4">
        <v>4781.3500000000004</v>
      </c>
      <c r="T11" s="8">
        <f t="shared" si="2"/>
        <v>2142.3911475224731</v>
      </c>
      <c r="U11" s="5">
        <v>0</v>
      </c>
      <c r="V11" s="4">
        <v>0</v>
      </c>
      <c r="W11" s="8">
        <v>0</v>
      </c>
      <c r="X11" s="5">
        <v>0</v>
      </c>
      <c r="Y11" s="4">
        <v>0</v>
      </c>
      <c r="Z11" s="8">
        <v>0</v>
      </c>
      <c r="AA11" s="5"/>
      <c r="AB11" s="4"/>
      <c r="AC11" s="8"/>
      <c r="AD11" s="5">
        <v>0</v>
      </c>
      <c r="AE11" s="4">
        <v>0</v>
      </c>
      <c r="AF11" s="8">
        <v>0</v>
      </c>
      <c r="AG11" s="5">
        <v>0</v>
      </c>
      <c r="AH11" s="4">
        <v>0</v>
      </c>
      <c r="AI11" s="8">
        <v>0</v>
      </c>
      <c r="AJ11" s="5">
        <v>0</v>
      </c>
      <c r="AK11" s="4">
        <v>0</v>
      </c>
      <c r="AL11" s="8">
        <v>0</v>
      </c>
      <c r="AM11" s="5">
        <v>0</v>
      </c>
      <c r="AN11" s="4">
        <v>0</v>
      </c>
      <c r="AO11" s="8">
        <v>0</v>
      </c>
      <c r="AP11" s="5">
        <v>0</v>
      </c>
      <c r="AQ11" s="4">
        <v>0</v>
      </c>
      <c r="AR11" s="8">
        <v>0</v>
      </c>
      <c r="AS11" s="5">
        <v>0</v>
      </c>
      <c r="AT11" s="4">
        <v>0</v>
      </c>
      <c r="AU11" s="8">
        <v>0</v>
      </c>
      <c r="AV11" s="5">
        <v>0</v>
      </c>
      <c r="AW11" s="4">
        <v>0</v>
      </c>
      <c r="AX11" s="8">
        <v>0</v>
      </c>
      <c r="AY11" s="5">
        <v>952</v>
      </c>
      <c r="AZ11" s="4">
        <v>1721.28</v>
      </c>
      <c r="BA11" s="8">
        <f t="shared" si="3"/>
        <v>1808.0672268907563</v>
      </c>
      <c r="BB11" s="5">
        <v>0</v>
      </c>
      <c r="BC11" s="4">
        <v>0</v>
      </c>
      <c r="BD11" s="8">
        <v>0</v>
      </c>
      <c r="BE11" s="5">
        <v>0</v>
      </c>
      <c r="BF11" s="4">
        <v>0</v>
      </c>
      <c r="BG11" s="8">
        <f t="shared" si="4"/>
        <v>0</v>
      </c>
      <c r="BH11" s="5">
        <v>0</v>
      </c>
      <c r="BI11" s="4">
        <v>0</v>
      </c>
      <c r="BJ11" s="8">
        <v>0</v>
      </c>
      <c r="BK11" s="5">
        <v>0</v>
      </c>
      <c r="BL11" s="4">
        <v>0</v>
      </c>
      <c r="BM11" s="8">
        <v>0</v>
      </c>
      <c r="BN11" s="5">
        <v>5.7000000000000002E-2</v>
      </c>
      <c r="BO11" s="4">
        <v>55.15</v>
      </c>
      <c r="BP11" s="8">
        <f t="shared" si="5"/>
        <v>967543.85964912269</v>
      </c>
      <c r="BQ11" s="5">
        <v>0</v>
      </c>
      <c r="BR11" s="4">
        <v>0</v>
      </c>
      <c r="BS11" s="8">
        <v>0</v>
      </c>
      <c r="BT11" s="5">
        <v>0</v>
      </c>
      <c r="BU11" s="4">
        <v>0</v>
      </c>
      <c r="BV11" s="8">
        <v>0</v>
      </c>
      <c r="BW11" s="5">
        <v>0</v>
      </c>
      <c r="BX11" s="4">
        <v>0</v>
      </c>
      <c r="BY11" s="8">
        <v>0</v>
      </c>
      <c r="BZ11" s="5">
        <v>0</v>
      </c>
      <c r="CA11" s="4">
        <v>0</v>
      </c>
      <c r="CB11" s="8">
        <v>0</v>
      </c>
      <c r="CC11" s="5">
        <v>0</v>
      </c>
      <c r="CD11" s="4">
        <v>0</v>
      </c>
      <c r="CE11" s="8">
        <v>0</v>
      </c>
      <c r="CF11" s="5">
        <v>0</v>
      </c>
      <c r="CG11" s="4">
        <v>0</v>
      </c>
      <c r="CH11" s="8">
        <v>0</v>
      </c>
      <c r="CI11" s="5">
        <v>0</v>
      </c>
      <c r="CJ11" s="4">
        <v>0</v>
      </c>
      <c r="CK11" s="8">
        <v>0</v>
      </c>
      <c r="CL11" s="5">
        <v>0</v>
      </c>
      <c r="CM11" s="4">
        <v>0</v>
      </c>
      <c r="CN11" s="8">
        <f t="shared" si="7"/>
        <v>0</v>
      </c>
      <c r="CO11" s="5">
        <v>0</v>
      </c>
      <c r="CP11" s="4">
        <v>0</v>
      </c>
      <c r="CQ11" s="8">
        <v>0</v>
      </c>
      <c r="CR11" s="5">
        <v>0</v>
      </c>
      <c r="CS11" s="4">
        <v>0</v>
      </c>
      <c r="CT11" s="8">
        <v>0</v>
      </c>
      <c r="CU11" s="5">
        <v>0</v>
      </c>
      <c r="CV11" s="4">
        <v>0</v>
      </c>
      <c r="CW11" s="8">
        <v>0</v>
      </c>
      <c r="CX11" s="5">
        <v>0</v>
      </c>
      <c r="CY11" s="4">
        <v>0</v>
      </c>
      <c r="CZ11" s="8">
        <v>0</v>
      </c>
      <c r="DA11" s="5">
        <v>0</v>
      </c>
      <c r="DB11" s="4">
        <v>0</v>
      </c>
      <c r="DC11" s="8">
        <v>0</v>
      </c>
      <c r="DD11" s="5"/>
      <c r="DE11" s="4"/>
      <c r="DF11" s="8"/>
      <c r="DG11" s="5">
        <v>0</v>
      </c>
      <c r="DH11" s="4">
        <v>0</v>
      </c>
      <c r="DI11" s="8">
        <v>0</v>
      </c>
      <c r="DJ11" s="5">
        <v>0</v>
      </c>
      <c r="DK11" s="4">
        <v>0</v>
      </c>
      <c r="DL11" s="8">
        <v>0</v>
      </c>
      <c r="DM11" s="5">
        <v>0</v>
      </c>
      <c r="DN11" s="4">
        <v>0</v>
      </c>
      <c r="DO11" s="8">
        <v>0</v>
      </c>
      <c r="DP11" s="5">
        <v>0</v>
      </c>
      <c r="DQ11" s="4">
        <v>0</v>
      </c>
      <c r="DR11" s="8">
        <f t="shared" si="8"/>
        <v>0</v>
      </c>
      <c r="DS11" s="5">
        <v>0</v>
      </c>
      <c r="DT11" s="4">
        <v>0</v>
      </c>
      <c r="DU11" s="8">
        <v>0</v>
      </c>
      <c r="DV11" s="5">
        <v>484.92</v>
      </c>
      <c r="DW11" s="4">
        <v>2578.04</v>
      </c>
      <c r="DX11" s="8">
        <f t="shared" si="9"/>
        <v>5316.4233275591841</v>
      </c>
      <c r="DY11" s="5">
        <v>0</v>
      </c>
      <c r="DZ11" s="4">
        <v>0</v>
      </c>
      <c r="EA11" s="8">
        <v>0</v>
      </c>
      <c r="EB11" s="5">
        <v>0</v>
      </c>
      <c r="EC11" s="4">
        <v>0</v>
      </c>
      <c r="ED11" s="8">
        <v>0</v>
      </c>
      <c r="EE11" s="5">
        <v>2.528</v>
      </c>
      <c r="EF11" s="4">
        <v>33.92</v>
      </c>
      <c r="EG11" s="8">
        <f t="shared" si="23"/>
        <v>13417.721518987342</v>
      </c>
      <c r="EH11" s="5"/>
      <c r="EI11" s="4"/>
      <c r="EJ11" s="8"/>
      <c r="EK11" s="5">
        <v>0</v>
      </c>
      <c r="EL11" s="4">
        <v>0</v>
      </c>
      <c r="EM11" s="8">
        <v>0</v>
      </c>
      <c r="EN11" s="5">
        <v>3.2000000000000001E-2</v>
      </c>
      <c r="EO11" s="4">
        <v>1.07</v>
      </c>
      <c r="EP11" s="8">
        <f t="shared" si="10"/>
        <v>33437.5</v>
      </c>
      <c r="EQ11" s="5">
        <v>0</v>
      </c>
      <c r="ER11" s="4">
        <v>0</v>
      </c>
      <c r="ES11" s="8">
        <v>0</v>
      </c>
      <c r="ET11" s="5">
        <v>0</v>
      </c>
      <c r="EU11" s="4">
        <v>0</v>
      </c>
      <c r="EV11" s="8">
        <v>0</v>
      </c>
      <c r="EW11" s="5">
        <v>0</v>
      </c>
      <c r="EX11" s="4">
        <v>0</v>
      </c>
      <c r="EY11" s="8">
        <v>0</v>
      </c>
      <c r="EZ11" s="5">
        <v>2E-3</v>
      </c>
      <c r="FA11" s="4">
        <v>0.75</v>
      </c>
      <c r="FB11" s="8">
        <f t="shared" ref="FB11:FB15" si="40">SUM(FA11/EZ11*1000,0)</f>
        <v>375000</v>
      </c>
      <c r="FC11" s="5">
        <v>0</v>
      </c>
      <c r="FD11" s="4">
        <v>0</v>
      </c>
      <c r="FE11" s="8">
        <v>0</v>
      </c>
      <c r="FF11" s="5">
        <v>368.745</v>
      </c>
      <c r="FG11" s="4">
        <v>1890.12</v>
      </c>
      <c r="FH11" s="8">
        <f t="shared" si="11"/>
        <v>5125.8186551682056</v>
      </c>
      <c r="FI11" s="5">
        <v>36.054000000000002</v>
      </c>
      <c r="FJ11" s="4">
        <v>60.63</v>
      </c>
      <c r="FK11" s="8">
        <f t="shared" si="27"/>
        <v>1681.6442003661175</v>
      </c>
      <c r="FL11" s="5">
        <v>0</v>
      </c>
      <c r="FM11" s="4">
        <v>0</v>
      </c>
      <c r="FN11" s="8">
        <v>0</v>
      </c>
      <c r="FO11" s="5">
        <v>0</v>
      </c>
      <c r="FP11" s="4">
        <v>0</v>
      </c>
      <c r="FQ11" s="8">
        <v>0</v>
      </c>
      <c r="FR11" s="5">
        <v>0.5</v>
      </c>
      <c r="FS11" s="4">
        <v>1.4</v>
      </c>
      <c r="FT11" s="8">
        <f t="shared" si="34"/>
        <v>2800</v>
      </c>
      <c r="FU11" s="5">
        <v>0.01</v>
      </c>
      <c r="FV11" s="4">
        <v>0.06</v>
      </c>
      <c r="FW11" s="8">
        <f t="shared" si="12"/>
        <v>6000</v>
      </c>
      <c r="FX11" s="5">
        <v>0</v>
      </c>
      <c r="FY11" s="4">
        <v>0</v>
      </c>
      <c r="FZ11" s="8">
        <v>0</v>
      </c>
      <c r="GA11" s="5">
        <v>0</v>
      </c>
      <c r="GB11" s="4">
        <v>0</v>
      </c>
      <c r="GC11" s="8">
        <v>0</v>
      </c>
      <c r="GD11" s="5">
        <v>0</v>
      </c>
      <c r="GE11" s="4">
        <v>0</v>
      </c>
      <c r="GF11" s="8">
        <v>0</v>
      </c>
      <c r="GG11" s="5">
        <v>0</v>
      </c>
      <c r="GH11" s="4">
        <v>0</v>
      </c>
      <c r="GI11" s="8">
        <v>0</v>
      </c>
      <c r="GJ11" s="5">
        <v>0</v>
      </c>
      <c r="GK11" s="4">
        <v>0</v>
      </c>
      <c r="GL11" s="8">
        <v>0</v>
      </c>
      <c r="GM11" s="5">
        <v>0</v>
      </c>
      <c r="GN11" s="4">
        <v>0</v>
      </c>
      <c r="GO11" s="8">
        <v>0</v>
      </c>
      <c r="GP11" s="5">
        <v>0</v>
      </c>
      <c r="GQ11" s="4">
        <v>0</v>
      </c>
      <c r="GR11" s="8">
        <v>0</v>
      </c>
      <c r="GS11" s="5">
        <v>0</v>
      </c>
      <c r="GT11" s="4">
        <v>0</v>
      </c>
      <c r="GU11" s="8">
        <f t="shared" si="13"/>
        <v>0</v>
      </c>
      <c r="GV11" s="5">
        <v>4</v>
      </c>
      <c r="GW11" s="4">
        <v>13</v>
      </c>
      <c r="GX11" s="8">
        <f t="shared" ref="GX11" si="41">SUM(GW11/GV11*1000,0)</f>
        <v>3250</v>
      </c>
      <c r="GY11" s="5">
        <v>0</v>
      </c>
      <c r="GZ11" s="4">
        <v>0</v>
      </c>
      <c r="HA11" s="8">
        <v>0</v>
      </c>
      <c r="HB11" s="5">
        <v>0</v>
      </c>
      <c r="HC11" s="4">
        <v>0</v>
      </c>
      <c r="HD11" s="8">
        <v>0</v>
      </c>
      <c r="HE11" s="5">
        <v>0</v>
      </c>
      <c r="HF11" s="4">
        <v>0</v>
      </c>
      <c r="HG11" s="8">
        <v>0</v>
      </c>
      <c r="HH11" s="5">
        <v>0</v>
      </c>
      <c r="HI11" s="4">
        <v>0</v>
      </c>
      <c r="HJ11" s="8">
        <v>0</v>
      </c>
      <c r="HK11" s="5">
        <v>0</v>
      </c>
      <c r="HL11" s="4">
        <v>0</v>
      </c>
      <c r="HM11" s="8">
        <v>0</v>
      </c>
      <c r="HN11" s="5">
        <v>0</v>
      </c>
      <c r="HO11" s="4">
        <v>0</v>
      </c>
      <c r="HP11" s="8">
        <v>0</v>
      </c>
      <c r="HQ11" s="5">
        <v>0</v>
      </c>
      <c r="HR11" s="4">
        <v>0</v>
      </c>
      <c r="HS11" s="8">
        <v>0</v>
      </c>
      <c r="HT11" s="5">
        <v>0</v>
      </c>
      <c r="HU11" s="4">
        <v>0</v>
      </c>
      <c r="HV11" s="8">
        <f t="shared" si="14"/>
        <v>0</v>
      </c>
      <c r="HW11" s="5">
        <v>0</v>
      </c>
      <c r="HX11" s="4">
        <v>0</v>
      </c>
      <c r="HY11" s="8">
        <v>0</v>
      </c>
      <c r="HZ11" s="5">
        <v>0</v>
      </c>
      <c r="IA11" s="4">
        <v>0</v>
      </c>
      <c r="IB11" s="8">
        <v>0</v>
      </c>
      <c r="IC11" s="5">
        <v>95</v>
      </c>
      <c r="ID11" s="4">
        <v>486.44</v>
      </c>
      <c r="IE11" s="8">
        <f t="shared" si="24"/>
        <v>5120.4210526315783</v>
      </c>
      <c r="IF11" s="5">
        <v>0</v>
      </c>
      <c r="IG11" s="4">
        <v>0</v>
      </c>
      <c r="IH11" s="8">
        <v>0</v>
      </c>
      <c r="II11" s="5">
        <v>0</v>
      </c>
      <c r="IJ11" s="4">
        <v>0</v>
      </c>
      <c r="IK11" s="8">
        <v>0</v>
      </c>
      <c r="IL11" s="5">
        <v>0</v>
      </c>
      <c r="IM11" s="4">
        <v>0</v>
      </c>
      <c r="IN11" s="8">
        <v>0</v>
      </c>
      <c r="IO11" s="5">
        <v>273.49400000000003</v>
      </c>
      <c r="IP11" s="4">
        <v>1164.05</v>
      </c>
      <c r="IQ11" s="8">
        <f t="shared" si="17"/>
        <v>4256.217686676855</v>
      </c>
      <c r="IR11" s="5">
        <v>6.8029999999999999</v>
      </c>
      <c r="IS11" s="4">
        <v>51.96</v>
      </c>
      <c r="IT11" s="8">
        <f t="shared" si="25"/>
        <v>7637.8068499191531</v>
      </c>
      <c r="IU11" s="5">
        <v>0</v>
      </c>
      <c r="IV11" s="4">
        <v>0</v>
      </c>
      <c r="IW11" s="8">
        <v>0</v>
      </c>
      <c r="IX11" s="5">
        <v>0</v>
      </c>
      <c r="IY11" s="4">
        <v>0</v>
      </c>
      <c r="IZ11" s="8">
        <f t="shared" si="18"/>
        <v>0</v>
      </c>
      <c r="JA11" s="5">
        <v>0</v>
      </c>
      <c r="JB11" s="4">
        <v>0</v>
      </c>
      <c r="JC11" s="8">
        <v>0</v>
      </c>
      <c r="JD11" s="5">
        <v>60</v>
      </c>
      <c r="JE11" s="4">
        <v>188.73</v>
      </c>
      <c r="JF11" s="8">
        <f t="shared" si="26"/>
        <v>3145.4999999999995</v>
      </c>
      <c r="JG11" s="5">
        <v>2281.9569999999999</v>
      </c>
      <c r="JH11" s="4">
        <v>4610.37</v>
      </c>
      <c r="JI11" s="8">
        <f t="shared" si="19"/>
        <v>2020.3579646768101</v>
      </c>
      <c r="JJ11" s="5">
        <f t="shared" si="20"/>
        <v>11170.264000000003</v>
      </c>
      <c r="JK11" s="8">
        <f t="shared" si="21"/>
        <v>29744.339999999997</v>
      </c>
    </row>
    <row r="12" spans="1:363" x14ac:dyDescent="0.3">
      <c r="A12" s="37">
        <v>2011</v>
      </c>
      <c r="B12" s="38" t="s">
        <v>11</v>
      </c>
      <c r="C12" s="5">
        <v>3619.7460000000001</v>
      </c>
      <c r="D12" s="4">
        <v>9936.07</v>
      </c>
      <c r="E12" s="8">
        <f t="shared" si="0"/>
        <v>2744.9633206307844</v>
      </c>
      <c r="F12" s="5">
        <v>0</v>
      </c>
      <c r="G12" s="4">
        <v>0</v>
      </c>
      <c r="H12" s="8">
        <v>0</v>
      </c>
      <c r="I12" s="5">
        <v>0</v>
      </c>
      <c r="J12" s="4">
        <v>0</v>
      </c>
      <c r="K12" s="8">
        <v>0</v>
      </c>
      <c r="L12" s="5">
        <v>0.754</v>
      </c>
      <c r="M12" s="4">
        <v>3.21</v>
      </c>
      <c r="N12" s="8">
        <f t="shared" si="36"/>
        <v>4257.2944297082231</v>
      </c>
      <c r="O12" s="5">
        <v>0</v>
      </c>
      <c r="P12" s="4">
        <v>0</v>
      </c>
      <c r="Q12" s="8">
        <f t="shared" si="1"/>
        <v>0</v>
      </c>
      <c r="R12" s="5">
        <v>2019.1379999999999</v>
      </c>
      <c r="S12" s="4">
        <v>4189.93</v>
      </c>
      <c r="T12" s="8">
        <f t="shared" si="2"/>
        <v>2075.1082887846205</v>
      </c>
      <c r="U12" s="5">
        <v>0</v>
      </c>
      <c r="V12" s="4">
        <v>0</v>
      </c>
      <c r="W12" s="8">
        <v>0</v>
      </c>
      <c r="X12" s="5">
        <v>0</v>
      </c>
      <c r="Y12" s="4">
        <v>0</v>
      </c>
      <c r="Z12" s="8">
        <v>0</v>
      </c>
      <c r="AA12" s="5"/>
      <c r="AB12" s="4"/>
      <c r="AC12" s="8"/>
      <c r="AD12" s="5">
        <v>860.005</v>
      </c>
      <c r="AE12" s="4">
        <v>2688.78</v>
      </c>
      <c r="AF12" s="8">
        <f t="shared" si="31"/>
        <v>3126.4701949407272</v>
      </c>
      <c r="AG12" s="5">
        <v>0.3</v>
      </c>
      <c r="AH12" s="4">
        <v>1.33</v>
      </c>
      <c r="AI12" s="8">
        <f t="shared" si="37"/>
        <v>4433.3333333333339</v>
      </c>
      <c r="AJ12" s="5">
        <v>0</v>
      </c>
      <c r="AK12" s="4">
        <v>0</v>
      </c>
      <c r="AL12" s="8">
        <v>0</v>
      </c>
      <c r="AM12" s="5">
        <v>0</v>
      </c>
      <c r="AN12" s="4">
        <v>0</v>
      </c>
      <c r="AO12" s="8">
        <v>0</v>
      </c>
      <c r="AP12" s="5">
        <v>0</v>
      </c>
      <c r="AQ12" s="4">
        <v>0</v>
      </c>
      <c r="AR12" s="8">
        <v>0</v>
      </c>
      <c r="AS12" s="5">
        <v>0</v>
      </c>
      <c r="AT12" s="4">
        <v>0</v>
      </c>
      <c r="AU12" s="8">
        <v>0</v>
      </c>
      <c r="AV12" s="5">
        <v>0</v>
      </c>
      <c r="AW12" s="4">
        <v>0</v>
      </c>
      <c r="AX12" s="8">
        <v>0</v>
      </c>
      <c r="AY12" s="5">
        <v>556.54700000000003</v>
      </c>
      <c r="AZ12" s="4">
        <v>1600.96</v>
      </c>
      <c r="BA12" s="8">
        <f t="shared" si="3"/>
        <v>2876.59442958097</v>
      </c>
      <c r="BB12" s="5">
        <v>0</v>
      </c>
      <c r="BC12" s="4">
        <v>0</v>
      </c>
      <c r="BD12" s="8">
        <v>0</v>
      </c>
      <c r="BE12" s="5">
        <v>0</v>
      </c>
      <c r="BF12" s="4">
        <v>0</v>
      </c>
      <c r="BG12" s="8">
        <f t="shared" si="4"/>
        <v>0</v>
      </c>
      <c r="BH12" s="5">
        <v>0</v>
      </c>
      <c r="BI12" s="4">
        <v>0</v>
      </c>
      <c r="BJ12" s="8">
        <v>0</v>
      </c>
      <c r="BK12" s="5">
        <v>0</v>
      </c>
      <c r="BL12" s="4">
        <v>0</v>
      </c>
      <c r="BM12" s="8">
        <v>0</v>
      </c>
      <c r="BN12" s="5">
        <v>31.31</v>
      </c>
      <c r="BO12" s="4">
        <v>90.92</v>
      </c>
      <c r="BP12" s="8">
        <f t="shared" si="5"/>
        <v>2903.8645800063878</v>
      </c>
      <c r="BQ12" s="5">
        <v>0</v>
      </c>
      <c r="BR12" s="4">
        <v>0</v>
      </c>
      <c r="BS12" s="8">
        <v>0</v>
      </c>
      <c r="BT12" s="5">
        <v>0</v>
      </c>
      <c r="BU12" s="4">
        <v>0</v>
      </c>
      <c r="BV12" s="8">
        <v>0</v>
      </c>
      <c r="BW12" s="5">
        <v>0</v>
      </c>
      <c r="BX12" s="4">
        <v>0</v>
      </c>
      <c r="BY12" s="8">
        <v>0</v>
      </c>
      <c r="BZ12" s="5">
        <v>0</v>
      </c>
      <c r="CA12" s="4">
        <v>0</v>
      </c>
      <c r="CB12" s="8">
        <v>0</v>
      </c>
      <c r="CC12" s="5">
        <v>0</v>
      </c>
      <c r="CD12" s="4">
        <v>0</v>
      </c>
      <c r="CE12" s="8">
        <v>0</v>
      </c>
      <c r="CF12" s="5">
        <v>0</v>
      </c>
      <c r="CG12" s="4">
        <v>0</v>
      </c>
      <c r="CH12" s="8">
        <v>0</v>
      </c>
      <c r="CI12" s="5">
        <v>0</v>
      </c>
      <c r="CJ12" s="4">
        <v>0</v>
      </c>
      <c r="CK12" s="8">
        <v>0</v>
      </c>
      <c r="CL12" s="5">
        <v>0</v>
      </c>
      <c r="CM12" s="4">
        <v>0</v>
      </c>
      <c r="CN12" s="8">
        <f t="shared" si="7"/>
        <v>0</v>
      </c>
      <c r="CO12" s="5">
        <v>0</v>
      </c>
      <c r="CP12" s="4">
        <v>0</v>
      </c>
      <c r="CQ12" s="8">
        <v>0</v>
      </c>
      <c r="CR12" s="5">
        <v>0</v>
      </c>
      <c r="CS12" s="4">
        <v>0</v>
      </c>
      <c r="CT12" s="8">
        <v>0</v>
      </c>
      <c r="CU12" s="5">
        <v>0</v>
      </c>
      <c r="CV12" s="4">
        <v>0</v>
      </c>
      <c r="CW12" s="8">
        <v>0</v>
      </c>
      <c r="CX12" s="5">
        <v>0</v>
      </c>
      <c r="CY12" s="4">
        <v>0</v>
      </c>
      <c r="CZ12" s="8">
        <v>0</v>
      </c>
      <c r="DA12" s="5">
        <v>0</v>
      </c>
      <c r="DB12" s="4">
        <v>0</v>
      </c>
      <c r="DC12" s="8">
        <v>0</v>
      </c>
      <c r="DD12" s="5"/>
      <c r="DE12" s="4"/>
      <c r="DF12" s="8"/>
      <c r="DG12" s="5">
        <v>0</v>
      </c>
      <c r="DH12" s="4">
        <v>0</v>
      </c>
      <c r="DI12" s="8">
        <v>0</v>
      </c>
      <c r="DJ12" s="5">
        <v>0</v>
      </c>
      <c r="DK12" s="4">
        <v>0</v>
      </c>
      <c r="DL12" s="8">
        <v>0</v>
      </c>
      <c r="DM12" s="5">
        <v>3.4590000000000001</v>
      </c>
      <c r="DN12" s="4">
        <v>16.149999999999999</v>
      </c>
      <c r="DO12" s="8">
        <f t="shared" ref="DO12:DO15" si="42">SUM(DN12/DM12*1000,0)</f>
        <v>4668.9794738363689</v>
      </c>
      <c r="DP12" s="5">
        <v>0</v>
      </c>
      <c r="DQ12" s="4">
        <v>0</v>
      </c>
      <c r="DR12" s="8">
        <f t="shared" si="8"/>
        <v>0</v>
      </c>
      <c r="DS12" s="5">
        <v>0</v>
      </c>
      <c r="DT12" s="4">
        <v>0</v>
      </c>
      <c r="DU12" s="8">
        <v>0</v>
      </c>
      <c r="DV12" s="5">
        <v>71.84</v>
      </c>
      <c r="DW12" s="4">
        <v>357.13</v>
      </c>
      <c r="DX12" s="8">
        <f t="shared" si="9"/>
        <v>4971.1859688195991</v>
      </c>
      <c r="DY12" s="5">
        <v>946</v>
      </c>
      <c r="DZ12" s="4">
        <v>2924.09</v>
      </c>
      <c r="EA12" s="8">
        <f t="shared" si="22"/>
        <v>3091.0042283298098</v>
      </c>
      <c r="EB12" s="5">
        <v>0</v>
      </c>
      <c r="EC12" s="4">
        <v>0</v>
      </c>
      <c r="ED12" s="8">
        <v>0</v>
      </c>
      <c r="EE12" s="5">
        <v>1.734</v>
      </c>
      <c r="EF12" s="4">
        <v>191.38</v>
      </c>
      <c r="EG12" s="8">
        <f t="shared" si="23"/>
        <v>110369.08881199539</v>
      </c>
      <c r="EH12" s="5"/>
      <c r="EI12" s="4"/>
      <c r="EJ12" s="8"/>
      <c r="EK12" s="5">
        <v>0</v>
      </c>
      <c r="EL12" s="4">
        <v>0</v>
      </c>
      <c r="EM12" s="8">
        <v>0</v>
      </c>
      <c r="EN12" s="5">
        <v>1.2E-2</v>
      </c>
      <c r="EO12" s="4">
        <v>0.47</v>
      </c>
      <c r="EP12" s="8">
        <f t="shared" si="10"/>
        <v>39166.666666666664</v>
      </c>
      <c r="EQ12" s="5">
        <v>0</v>
      </c>
      <c r="ER12" s="4">
        <v>0</v>
      </c>
      <c r="ES12" s="8">
        <v>0</v>
      </c>
      <c r="ET12" s="5">
        <v>0</v>
      </c>
      <c r="EU12" s="4">
        <v>0</v>
      </c>
      <c r="EV12" s="8">
        <v>0</v>
      </c>
      <c r="EW12" s="5">
        <v>0</v>
      </c>
      <c r="EX12" s="4">
        <v>0</v>
      </c>
      <c r="EY12" s="8">
        <v>0</v>
      </c>
      <c r="EZ12" s="5">
        <v>0</v>
      </c>
      <c r="FA12" s="4">
        <v>0</v>
      </c>
      <c r="FB12" s="8">
        <v>0</v>
      </c>
      <c r="FC12" s="5">
        <v>0</v>
      </c>
      <c r="FD12" s="4">
        <v>0</v>
      </c>
      <c r="FE12" s="8">
        <v>0</v>
      </c>
      <c r="FF12" s="5">
        <v>406.18200000000002</v>
      </c>
      <c r="FG12" s="4">
        <v>2040.78</v>
      </c>
      <c r="FH12" s="8">
        <f t="shared" si="11"/>
        <v>5024.2994519698068</v>
      </c>
      <c r="FI12" s="5">
        <v>3.6349999999999998</v>
      </c>
      <c r="FJ12" s="4">
        <v>51.02</v>
      </c>
      <c r="FK12" s="8">
        <f t="shared" si="27"/>
        <v>14035.763411279233</v>
      </c>
      <c r="FL12" s="5">
        <v>0</v>
      </c>
      <c r="FM12" s="4">
        <v>0</v>
      </c>
      <c r="FN12" s="8">
        <v>0</v>
      </c>
      <c r="FO12" s="5">
        <v>0</v>
      </c>
      <c r="FP12" s="4">
        <v>0</v>
      </c>
      <c r="FQ12" s="8">
        <v>0</v>
      </c>
      <c r="FR12" s="5">
        <v>0</v>
      </c>
      <c r="FS12" s="4">
        <v>0</v>
      </c>
      <c r="FT12" s="8">
        <v>0</v>
      </c>
      <c r="FU12" s="5">
        <v>0</v>
      </c>
      <c r="FV12" s="4">
        <v>0</v>
      </c>
      <c r="FW12" s="8">
        <v>0</v>
      </c>
      <c r="FX12" s="5">
        <v>0</v>
      </c>
      <c r="FY12" s="4">
        <v>0</v>
      </c>
      <c r="FZ12" s="8">
        <v>0</v>
      </c>
      <c r="GA12" s="5">
        <v>0</v>
      </c>
      <c r="GB12" s="4">
        <v>0</v>
      </c>
      <c r="GC12" s="8">
        <v>0</v>
      </c>
      <c r="GD12" s="5">
        <v>0</v>
      </c>
      <c r="GE12" s="4">
        <v>0</v>
      </c>
      <c r="GF12" s="8">
        <v>0</v>
      </c>
      <c r="GG12" s="5">
        <v>0</v>
      </c>
      <c r="GH12" s="4">
        <v>0</v>
      </c>
      <c r="GI12" s="8">
        <v>0</v>
      </c>
      <c r="GJ12" s="5">
        <v>0</v>
      </c>
      <c r="GK12" s="4">
        <v>0</v>
      </c>
      <c r="GL12" s="8">
        <v>0</v>
      </c>
      <c r="GM12" s="5">
        <v>0</v>
      </c>
      <c r="GN12" s="4">
        <v>0</v>
      </c>
      <c r="GO12" s="8">
        <v>0</v>
      </c>
      <c r="GP12" s="5">
        <v>0</v>
      </c>
      <c r="GQ12" s="4">
        <v>0</v>
      </c>
      <c r="GR12" s="8">
        <v>0</v>
      </c>
      <c r="GS12" s="5">
        <v>0</v>
      </c>
      <c r="GT12" s="4">
        <v>0</v>
      </c>
      <c r="GU12" s="8">
        <f t="shared" si="13"/>
        <v>0</v>
      </c>
      <c r="GV12" s="5">
        <v>0</v>
      </c>
      <c r="GW12" s="4">
        <v>0</v>
      </c>
      <c r="GX12" s="8">
        <v>0</v>
      </c>
      <c r="GY12" s="5">
        <v>0</v>
      </c>
      <c r="GZ12" s="4">
        <v>0</v>
      </c>
      <c r="HA12" s="8">
        <v>0</v>
      </c>
      <c r="HB12" s="5">
        <v>0</v>
      </c>
      <c r="HC12" s="4">
        <v>0</v>
      </c>
      <c r="HD12" s="8">
        <v>0</v>
      </c>
      <c r="HE12" s="5">
        <v>0</v>
      </c>
      <c r="HF12" s="4">
        <v>0</v>
      </c>
      <c r="HG12" s="8">
        <v>0</v>
      </c>
      <c r="HH12" s="5">
        <v>0</v>
      </c>
      <c r="HI12" s="4">
        <v>0</v>
      </c>
      <c r="HJ12" s="8">
        <v>0</v>
      </c>
      <c r="HK12" s="5">
        <v>0</v>
      </c>
      <c r="HL12" s="4">
        <v>0</v>
      </c>
      <c r="HM12" s="8">
        <v>0</v>
      </c>
      <c r="HN12" s="5">
        <v>0</v>
      </c>
      <c r="HO12" s="4">
        <v>0</v>
      </c>
      <c r="HP12" s="8">
        <v>0</v>
      </c>
      <c r="HQ12" s="5">
        <v>0</v>
      </c>
      <c r="HR12" s="4">
        <v>0</v>
      </c>
      <c r="HS12" s="8">
        <v>0</v>
      </c>
      <c r="HT12" s="5">
        <v>0</v>
      </c>
      <c r="HU12" s="4">
        <v>0</v>
      </c>
      <c r="HV12" s="8">
        <f t="shared" si="14"/>
        <v>0</v>
      </c>
      <c r="HW12" s="5">
        <v>0</v>
      </c>
      <c r="HX12" s="4">
        <v>0</v>
      </c>
      <c r="HY12" s="8">
        <v>0</v>
      </c>
      <c r="HZ12" s="5">
        <v>0</v>
      </c>
      <c r="IA12" s="4">
        <v>0</v>
      </c>
      <c r="IB12" s="8">
        <v>0</v>
      </c>
      <c r="IC12" s="5">
        <v>167.2</v>
      </c>
      <c r="ID12" s="4">
        <v>694.47</v>
      </c>
      <c r="IE12" s="8">
        <f t="shared" si="24"/>
        <v>4153.5287081339711</v>
      </c>
      <c r="IF12" s="5">
        <v>0</v>
      </c>
      <c r="IG12" s="4">
        <v>0</v>
      </c>
      <c r="IH12" s="8">
        <v>0</v>
      </c>
      <c r="II12" s="5">
        <v>0</v>
      </c>
      <c r="IJ12" s="4">
        <v>0</v>
      </c>
      <c r="IK12" s="8">
        <v>0</v>
      </c>
      <c r="IL12" s="5">
        <v>0</v>
      </c>
      <c r="IM12" s="4">
        <v>0</v>
      </c>
      <c r="IN12" s="8">
        <v>0</v>
      </c>
      <c r="IO12" s="5">
        <v>221.55099999999999</v>
      </c>
      <c r="IP12" s="4">
        <v>942.16</v>
      </c>
      <c r="IQ12" s="8">
        <f t="shared" si="17"/>
        <v>4252.564872196469</v>
      </c>
      <c r="IR12" s="5">
        <v>0</v>
      </c>
      <c r="IS12" s="4">
        <v>0</v>
      </c>
      <c r="IT12" s="8">
        <v>0</v>
      </c>
      <c r="IU12" s="5">
        <v>0</v>
      </c>
      <c r="IV12" s="4">
        <v>0</v>
      </c>
      <c r="IW12" s="8">
        <v>0</v>
      </c>
      <c r="IX12" s="5">
        <v>0</v>
      </c>
      <c r="IY12" s="4">
        <v>0</v>
      </c>
      <c r="IZ12" s="8">
        <f t="shared" si="18"/>
        <v>0</v>
      </c>
      <c r="JA12" s="5">
        <v>0</v>
      </c>
      <c r="JB12" s="4">
        <v>0</v>
      </c>
      <c r="JC12" s="8">
        <v>0</v>
      </c>
      <c r="JD12" s="5">
        <v>30</v>
      </c>
      <c r="JE12" s="4">
        <v>99.13</v>
      </c>
      <c r="JF12" s="8">
        <f t="shared" si="26"/>
        <v>3304.333333333333</v>
      </c>
      <c r="JG12" s="5">
        <v>2595.33</v>
      </c>
      <c r="JH12" s="4">
        <v>5369.32</v>
      </c>
      <c r="JI12" s="8">
        <f t="shared" si="19"/>
        <v>2068.8390301040713</v>
      </c>
      <c r="JJ12" s="5">
        <f t="shared" si="20"/>
        <v>11534.743</v>
      </c>
      <c r="JK12" s="8">
        <f t="shared" si="21"/>
        <v>31197.300000000003</v>
      </c>
    </row>
    <row r="13" spans="1:363" x14ac:dyDescent="0.3">
      <c r="A13" s="37">
        <v>2011</v>
      </c>
      <c r="B13" s="38" t="s">
        <v>12</v>
      </c>
      <c r="C13" s="5">
        <v>5222.9040000000005</v>
      </c>
      <c r="D13" s="4">
        <v>16355.76</v>
      </c>
      <c r="E13" s="8">
        <f t="shared" si="0"/>
        <v>3131.5452093318199</v>
      </c>
      <c r="F13" s="5">
        <v>0</v>
      </c>
      <c r="G13" s="4">
        <v>0</v>
      </c>
      <c r="H13" s="8">
        <v>0</v>
      </c>
      <c r="I13" s="5">
        <v>0</v>
      </c>
      <c r="J13" s="4">
        <v>0</v>
      </c>
      <c r="K13" s="8">
        <v>0</v>
      </c>
      <c r="L13" s="5">
        <v>1.21</v>
      </c>
      <c r="M13" s="4">
        <v>5.39</v>
      </c>
      <c r="N13" s="8">
        <f t="shared" si="36"/>
        <v>4454.545454545454</v>
      </c>
      <c r="O13" s="5">
        <v>0</v>
      </c>
      <c r="P13" s="4">
        <v>0</v>
      </c>
      <c r="Q13" s="8">
        <f t="shared" si="1"/>
        <v>0</v>
      </c>
      <c r="R13" s="5">
        <v>2302.7930000000001</v>
      </c>
      <c r="S13" s="4">
        <v>4592.97</v>
      </c>
      <c r="T13" s="8">
        <f t="shared" si="2"/>
        <v>1994.5214354915965</v>
      </c>
      <c r="U13" s="5">
        <v>0</v>
      </c>
      <c r="V13" s="4">
        <v>0</v>
      </c>
      <c r="W13" s="8">
        <v>0</v>
      </c>
      <c r="X13" s="5">
        <v>0</v>
      </c>
      <c r="Y13" s="4">
        <v>0</v>
      </c>
      <c r="Z13" s="8">
        <v>0</v>
      </c>
      <c r="AA13" s="5"/>
      <c r="AB13" s="4"/>
      <c r="AC13" s="8"/>
      <c r="AD13" s="5">
        <v>86</v>
      </c>
      <c r="AE13" s="4">
        <v>268.64</v>
      </c>
      <c r="AF13" s="8">
        <f t="shared" si="31"/>
        <v>3123.7209302325582</v>
      </c>
      <c r="AG13" s="5">
        <v>0.8</v>
      </c>
      <c r="AH13" s="4">
        <v>3.53</v>
      </c>
      <c r="AI13" s="8">
        <f t="shared" si="37"/>
        <v>4412.5</v>
      </c>
      <c r="AJ13" s="5">
        <v>0</v>
      </c>
      <c r="AK13" s="4">
        <v>0</v>
      </c>
      <c r="AL13" s="8">
        <v>0</v>
      </c>
      <c r="AM13" s="5">
        <v>0</v>
      </c>
      <c r="AN13" s="4">
        <v>0</v>
      </c>
      <c r="AO13" s="8">
        <v>0</v>
      </c>
      <c r="AP13" s="5">
        <v>0</v>
      </c>
      <c r="AQ13" s="4">
        <v>0</v>
      </c>
      <c r="AR13" s="8">
        <v>0</v>
      </c>
      <c r="AS13" s="5">
        <v>0</v>
      </c>
      <c r="AT13" s="4">
        <v>0</v>
      </c>
      <c r="AU13" s="8">
        <v>0</v>
      </c>
      <c r="AV13" s="5">
        <v>279.5</v>
      </c>
      <c r="AW13" s="4">
        <v>873.08</v>
      </c>
      <c r="AX13" s="8">
        <f t="shared" ref="AX13" si="43">SUM(AW13/AV13*1000,0)</f>
        <v>3123.7209302325582</v>
      </c>
      <c r="AY13" s="5">
        <v>1.5</v>
      </c>
      <c r="AZ13" s="4">
        <v>36.32</v>
      </c>
      <c r="BA13" s="8">
        <f t="shared" si="3"/>
        <v>24213.333333333336</v>
      </c>
      <c r="BB13" s="5">
        <v>0</v>
      </c>
      <c r="BC13" s="4">
        <v>0</v>
      </c>
      <c r="BD13" s="8">
        <v>0</v>
      </c>
      <c r="BE13" s="5">
        <v>0</v>
      </c>
      <c r="BF13" s="4">
        <v>0</v>
      </c>
      <c r="BG13" s="8">
        <f t="shared" si="4"/>
        <v>0</v>
      </c>
      <c r="BH13" s="5">
        <v>0</v>
      </c>
      <c r="BI13" s="4">
        <v>0</v>
      </c>
      <c r="BJ13" s="8">
        <v>0</v>
      </c>
      <c r="BK13" s="5">
        <v>0</v>
      </c>
      <c r="BL13" s="4">
        <v>0</v>
      </c>
      <c r="BM13" s="8">
        <v>0</v>
      </c>
      <c r="BN13" s="5">
        <v>31.001999999999999</v>
      </c>
      <c r="BO13" s="4">
        <v>90.59</v>
      </c>
      <c r="BP13" s="8">
        <f t="shared" si="5"/>
        <v>2922.0695439003935</v>
      </c>
      <c r="BQ13" s="5">
        <v>0</v>
      </c>
      <c r="BR13" s="4">
        <v>0</v>
      </c>
      <c r="BS13" s="8">
        <v>0</v>
      </c>
      <c r="BT13" s="5">
        <v>0</v>
      </c>
      <c r="BU13" s="4">
        <v>0</v>
      </c>
      <c r="BV13" s="8">
        <v>0</v>
      </c>
      <c r="BW13" s="5">
        <v>0</v>
      </c>
      <c r="BX13" s="4">
        <v>0</v>
      </c>
      <c r="BY13" s="8">
        <v>0</v>
      </c>
      <c r="BZ13" s="5">
        <v>0</v>
      </c>
      <c r="CA13" s="4">
        <v>0</v>
      </c>
      <c r="CB13" s="8">
        <v>0</v>
      </c>
      <c r="CC13" s="5">
        <v>0</v>
      </c>
      <c r="CD13" s="4">
        <v>0</v>
      </c>
      <c r="CE13" s="8">
        <v>0</v>
      </c>
      <c r="CF13" s="5">
        <v>0</v>
      </c>
      <c r="CG13" s="4">
        <v>0</v>
      </c>
      <c r="CH13" s="8">
        <v>0</v>
      </c>
      <c r="CI13" s="5">
        <v>0</v>
      </c>
      <c r="CJ13" s="4">
        <v>0</v>
      </c>
      <c r="CK13" s="8">
        <v>0</v>
      </c>
      <c r="CL13" s="5">
        <v>0</v>
      </c>
      <c r="CM13" s="4">
        <v>0</v>
      </c>
      <c r="CN13" s="8">
        <f t="shared" si="7"/>
        <v>0</v>
      </c>
      <c r="CO13" s="5">
        <v>0</v>
      </c>
      <c r="CP13" s="4">
        <v>0</v>
      </c>
      <c r="CQ13" s="8">
        <v>0</v>
      </c>
      <c r="CR13" s="5">
        <v>0</v>
      </c>
      <c r="CS13" s="4">
        <v>0</v>
      </c>
      <c r="CT13" s="8">
        <v>0</v>
      </c>
      <c r="CU13" s="5">
        <v>0</v>
      </c>
      <c r="CV13" s="4">
        <v>0</v>
      </c>
      <c r="CW13" s="8">
        <v>0</v>
      </c>
      <c r="CX13" s="5">
        <v>0</v>
      </c>
      <c r="CY13" s="4">
        <v>0</v>
      </c>
      <c r="CZ13" s="8">
        <v>0</v>
      </c>
      <c r="DA13" s="5">
        <v>1E-3</v>
      </c>
      <c r="DB13" s="4">
        <v>0.5</v>
      </c>
      <c r="DC13" s="8">
        <f t="shared" ref="DC13" si="44">SUM(DB13/DA13*1000,0)</f>
        <v>500000</v>
      </c>
      <c r="DD13" s="5"/>
      <c r="DE13" s="4"/>
      <c r="DF13" s="8"/>
      <c r="DG13" s="5">
        <v>0</v>
      </c>
      <c r="DH13" s="4">
        <v>0</v>
      </c>
      <c r="DI13" s="8">
        <v>0</v>
      </c>
      <c r="DJ13" s="5">
        <v>0</v>
      </c>
      <c r="DK13" s="4">
        <v>0</v>
      </c>
      <c r="DL13" s="8">
        <v>0</v>
      </c>
      <c r="DM13" s="5">
        <v>0</v>
      </c>
      <c r="DN13" s="4">
        <v>0</v>
      </c>
      <c r="DO13" s="8">
        <v>0</v>
      </c>
      <c r="DP13" s="5">
        <v>0</v>
      </c>
      <c r="DQ13" s="4">
        <v>0</v>
      </c>
      <c r="DR13" s="8">
        <f t="shared" si="8"/>
        <v>0</v>
      </c>
      <c r="DS13" s="5">
        <v>0</v>
      </c>
      <c r="DT13" s="4">
        <v>0</v>
      </c>
      <c r="DU13" s="8">
        <v>0</v>
      </c>
      <c r="DV13" s="5">
        <v>17.96</v>
      </c>
      <c r="DW13" s="4">
        <v>89.28</v>
      </c>
      <c r="DX13" s="8">
        <f t="shared" si="9"/>
        <v>4971.046770601336</v>
      </c>
      <c r="DY13" s="5">
        <v>1311.5</v>
      </c>
      <c r="DZ13" s="4">
        <v>4200.1099999999997</v>
      </c>
      <c r="EA13" s="8">
        <f t="shared" si="22"/>
        <v>3202.5238276782306</v>
      </c>
      <c r="EB13" s="5">
        <v>0</v>
      </c>
      <c r="EC13" s="4">
        <v>0</v>
      </c>
      <c r="ED13" s="8">
        <v>0</v>
      </c>
      <c r="EE13" s="5">
        <v>0</v>
      </c>
      <c r="EF13" s="4">
        <v>0</v>
      </c>
      <c r="EG13" s="8">
        <v>0</v>
      </c>
      <c r="EH13" s="5"/>
      <c r="EI13" s="4"/>
      <c r="EJ13" s="8"/>
      <c r="EK13" s="5">
        <v>0</v>
      </c>
      <c r="EL13" s="4">
        <v>0</v>
      </c>
      <c r="EM13" s="8">
        <v>0</v>
      </c>
      <c r="EN13" s="5">
        <v>0.21199999999999999</v>
      </c>
      <c r="EO13" s="4">
        <v>4.03</v>
      </c>
      <c r="EP13" s="8">
        <f t="shared" si="10"/>
        <v>19009.433962264153</v>
      </c>
      <c r="EQ13" s="5">
        <v>0</v>
      </c>
      <c r="ER13" s="4">
        <v>0</v>
      </c>
      <c r="ES13" s="8">
        <v>0</v>
      </c>
      <c r="ET13" s="5">
        <v>0</v>
      </c>
      <c r="EU13" s="4">
        <v>0</v>
      </c>
      <c r="EV13" s="8">
        <v>0</v>
      </c>
      <c r="EW13" s="5">
        <v>0</v>
      </c>
      <c r="EX13" s="4">
        <v>0</v>
      </c>
      <c r="EY13" s="8">
        <v>0</v>
      </c>
      <c r="EZ13" s="5">
        <v>21</v>
      </c>
      <c r="FA13" s="4">
        <v>98</v>
      </c>
      <c r="FB13" s="8">
        <f t="shared" si="40"/>
        <v>4666.666666666667</v>
      </c>
      <c r="FC13" s="5">
        <v>0</v>
      </c>
      <c r="FD13" s="4">
        <v>0</v>
      </c>
      <c r="FE13" s="8">
        <v>0</v>
      </c>
      <c r="FF13" s="5">
        <v>647.78800000000001</v>
      </c>
      <c r="FG13" s="4">
        <v>2907.39</v>
      </c>
      <c r="FH13" s="8">
        <f t="shared" si="11"/>
        <v>4488.1813185795354</v>
      </c>
      <c r="FI13" s="5">
        <v>11066.451999999999</v>
      </c>
      <c r="FJ13" s="4">
        <v>161.21</v>
      </c>
      <c r="FK13" s="8">
        <f t="shared" si="27"/>
        <v>14.56745124815072</v>
      </c>
      <c r="FL13" s="5">
        <v>0</v>
      </c>
      <c r="FM13" s="4">
        <v>0</v>
      </c>
      <c r="FN13" s="8">
        <v>0</v>
      </c>
      <c r="FO13" s="5">
        <v>0</v>
      </c>
      <c r="FP13" s="4">
        <v>0</v>
      </c>
      <c r="FQ13" s="8">
        <v>0</v>
      </c>
      <c r="FR13" s="5">
        <v>0</v>
      </c>
      <c r="FS13" s="4">
        <v>0</v>
      </c>
      <c r="FT13" s="8">
        <v>0</v>
      </c>
      <c r="FU13" s="5">
        <v>0</v>
      </c>
      <c r="FV13" s="4">
        <v>0</v>
      </c>
      <c r="FW13" s="8">
        <v>0</v>
      </c>
      <c r="FX13" s="5">
        <v>0</v>
      </c>
      <c r="FY13" s="4">
        <v>0</v>
      </c>
      <c r="FZ13" s="8">
        <v>0</v>
      </c>
      <c r="GA13" s="5">
        <v>0</v>
      </c>
      <c r="GB13" s="4">
        <v>0</v>
      </c>
      <c r="GC13" s="8">
        <v>0</v>
      </c>
      <c r="GD13" s="5">
        <v>0</v>
      </c>
      <c r="GE13" s="4">
        <v>0</v>
      </c>
      <c r="GF13" s="8">
        <v>0</v>
      </c>
      <c r="GG13" s="5">
        <v>0</v>
      </c>
      <c r="GH13" s="4">
        <v>0</v>
      </c>
      <c r="GI13" s="8">
        <v>0</v>
      </c>
      <c r="GJ13" s="5">
        <v>0</v>
      </c>
      <c r="GK13" s="4">
        <v>0</v>
      </c>
      <c r="GL13" s="8">
        <v>0</v>
      </c>
      <c r="GM13" s="5">
        <v>0</v>
      </c>
      <c r="GN13" s="4">
        <v>0</v>
      </c>
      <c r="GO13" s="8">
        <v>0</v>
      </c>
      <c r="GP13" s="5">
        <v>0</v>
      </c>
      <c r="GQ13" s="4">
        <v>0</v>
      </c>
      <c r="GR13" s="8">
        <v>0</v>
      </c>
      <c r="GS13" s="5">
        <v>0</v>
      </c>
      <c r="GT13" s="4">
        <v>0</v>
      </c>
      <c r="GU13" s="8">
        <f t="shared" si="13"/>
        <v>0</v>
      </c>
      <c r="GV13" s="5">
        <v>0</v>
      </c>
      <c r="GW13" s="4">
        <v>0</v>
      </c>
      <c r="GX13" s="8">
        <v>0</v>
      </c>
      <c r="GY13" s="5">
        <v>0</v>
      </c>
      <c r="GZ13" s="4">
        <v>0</v>
      </c>
      <c r="HA13" s="8">
        <v>0</v>
      </c>
      <c r="HB13" s="5">
        <v>0</v>
      </c>
      <c r="HC13" s="4">
        <v>0</v>
      </c>
      <c r="HD13" s="8">
        <v>0</v>
      </c>
      <c r="HE13" s="5">
        <v>0</v>
      </c>
      <c r="HF13" s="4">
        <v>0</v>
      </c>
      <c r="HG13" s="8">
        <v>0</v>
      </c>
      <c r="HH13" s="5">
        <v>0</v>
      </c>
      <c r="HI13" s="4">
        <v>0</v>
      </c>
      <c r="HJ13" s="8">
        <v>0</v>
      </c>
      <c r="HK13" s="5">
        <v>0</v>
      </c>
      <c r="HL13" s="4">
        <v>0</v>
      </c>
      <c r="HM13" s="8">
        <v>0</v>
      </c>
      <c r="HN13" s="5">
        <v>0</v>
      </c>
      <c r="HO13" s="4">
        <v>0</v>
      </c>
      <c r="HP13" s="8">
        <v>0</v>
      </c>
      <c r="HQ13" s="5">
        <v>0</v>
      </c>
      <c r="HR13" s="4">
        <v>0</v>
      </c>
      <c r="HS13" s="8">
        <v>0</v>
      </c>
      <c r="HT13" s="5">
        <v>0</v>
      </c>
      <c r="HU13" s="4">
        <v>0</v>
      </c>
      <c r="HV13" s="8">
        <f t="shared" si="14"/>
        <v>0</v>
      </c>
      <c r="HW13" s="5">
        <v>0</v>
      </c>
      <c r="HX13" s="4">
        <v>0</v>
      </c>
      <c r="HY13" s="8">
        <v>0</v>
      </c>
      <c r="HZ13" s="5">
        <v>1.2999999999999999E-2</v>
      </c>
      <c r="IA13" s="4">
        <v>0.05</v>
      </c>
      <c r="IB13" s="8">
        <f t="shared" si="30"/>
        <v>3846.1538461538466</v>
      </c>
      <c r="IC13" s="5">
        <v>299.25</v>
      </c>
      <c r="ID13" s="4">
        <v>1306.1500000000001</v>
      </c>
      <c r="IE13" s="8">
        <f t="shared" si="24"/>
        <v>4364.7451963241438</v>
      </c>
      <c r="IF13" s="5">
        <v>0</v>
      </c>
      <c r="IG13" s="4">
        <v>0</v>
      </c>
      <c r="IH13" s="8">
        <v>0</v>
      </c>
      <c r="II13" s="5">
        <v>0</v>
      </c>
      <c r="IJ13" s="4">
        <v>0</v>
      </c>
      <c r="IK13" s="8">
        <v>0</v>
      </c>
      <c r="IL13" s="5">
        <v>0</v>
      </c>
      <c r="IM13" s="4">
        <v>0</v>
      </c>
      <c r="IN13" s="8">
        <v>0</v>
      </c>
      <c r="IO13" s="5">
        <v>190.49199999999999</v>
      </c>
      <c r="IP13" s="4">
        <v>890.3</v>
      </c>
      <c r="IQ13" s="8">
        <f t="shared" si="17"/>
        <v>4673.6870839720305</v>
      </c>
      <c r="IR13" s="5">
        <v>0</v>
      </c>
      <c r="IS13" s="4">
        <v>0</v>
      </c>
      <c r="IT13" s="8">
        <v>0</v>
      </c>
      <c r="IU13" s="5">
        <v>0</v>
      </c>
      <c r="IV13" s="4">
        <v>0</v>
      </c>
      <c r="IW13" s="8">
        <v>0</v>
      </c>
      <c r="IX13" s="5">
        <v>0</v>
      </c>
      <c r="IY13" s="4">
        <v>0</v>
      </c>
      <c r="IZ13" s="8">
        <f t="shared" si="18"/>
        <v>0</v>
      </c>
      <c r="JA13" s="5">
        <v>0</v>
      </c>
      <c r="JB13" s="4">
        <v>0</v>
      </c>
      <c r="JC13" s="8">
        <v>0</v>
      </c>
      <c r="JD13" s="5">
        <v>1E-3</v>
      </c>
      <c r="JE13" s="4">
        <v>0.01</v>
      </c>
      <c r="JF13" s="8">
        <f t="shared" si="26"/>
        <v>10000</v>
      </c>
      <c r="JG13" s="5">
        <v>1040.0930000000001</v>
      </c>
      <c r="JH13" s="4">
        <v>13619.62</v>
      </c>
      <c r="JI13" s="8">
        <f t="shared" si="19"/>
        <v>13094.61750055043</v>
      </c>
      <c r="JJ13" s="5">
        <f t="shared" si="20"/>
        <v>22520.471000000001</v>
      </c>
      <c r="JK13" s="8">
        <f t="shared" si="21"/>
        <v>45502.929999999993</v>
      </c>
    </row>
    <row r="14" spans="1:363" x14ac:dyDescent="0.3">
      <c r="A14" s="37">
        <v>2011</v>
      </c>
      <c r="B14" s="38" t="s">
        <v>13</v>
      </c>
      <c r="C14" s="5">
        <v>5479.5940000000001</v>
      </c>
      <c r="D14" s="4">
        <v>18954.66</v>
      </c>
      <c r="E14" s="8">
        <f t="shared" si="0"/>
        <v>3459.1358410860366</v>
      </c>
      <c r="F14" s="5">
        <v>0</v>
      </c>
      <c r="G14" s="4">
        <v>0</v>
      </c>
      <c r="H14" s="8">
        <v>0</v>
      </c>
      <c r="I14" s="5">
        <v>0</v>
      </c>
      <c r="J14" s="4">
        <v>0</v>
      </c>
      <c r="K14" s="8">
        <v>0</v>
      </c>
      <c r="L14" s="5">
        <v>8.3360000000000003</v>
      </c>
      <c r="M14" s="4">
        <v>46.14</v>
      </c>
      <c r="N14" s="8">
        <f t="shared" si="36"/>
        <v>5535.0287907869488</v>
      </c>
      <c r="O14" s="5">
        <v>0</v>
      </c>
      <c r="P14" s="4">
        <v>0</v>
      </c>
      <c r="Q14" s="8">
        <f t="shared" si="1"/>
        <v>0</v>
      </c>
      <c r="R14" s="5">
        <v>2032.144</v>
      </c>
      <c r="S14" s="4">
        <v>4200.75</v>
      </c>
      <c r="T14" s="8">
        <f t="shared" si="2"/>
        <v>2067.1517372784606</v>
      </c>
      <c r="U14" s="5">
        <v>0</v>
      </c>
      <c r="V14" s="4">
        <v>0</v>
      </c>
      <c r="W14" s="8">
        <v>0</v>
      </c>
      <c r="X14" s="5">
        <v>0</v>
      </c>
      <c r="Y14" s="4">
        <v>0</v>
      </c>
      <c r="Z14" s="8">
        <v>0</v>
      </c>
      <c r="AA14" s="5"/>
      <c r="AB14" s="4"/>
      <c r="AC14" s="8"/>
      <c r="AD14" s="5">
        <v>0</v>
      </c>
      <c r="AE14" s="4">
        <v>0</v>
      </c>
      <c r="AF14" s="8">
        <v>0</v>
      </c>
      <c r="AG14" s="5">
        <v>0</v>
      </c>
      <c r="AH14" s="4">
        <v>0</v>
      </c>
      <c r="AI14" s="8">
        <v>0</v>
      </c>
      <c r="AJ14" s="5">
        <v>0</v>
      </c>
      <c r="AK14" s="4">
        <v>0</v>
      </c>
      <c r="AL14" s="8">
        <v>0</v>
      </c>
      <c r="AM14" s="5">
        <v>0</v>
      </c>
      <c r="AN14" s="4">
        <v>0</v>
      </c>
      <c r="AO14" s="8">
        <v>0</v>
      </c>
      <c r="AP14" s="5">
        <v>0</v>
      </c>
      <c r="AQ14" s="4">
        <v>0</v>
      </c>
      <c r="AR14" s="8">
        <v>0</v>
      </c>
      <c r="AS14" s="5">
        <v>0</v>
      </c>
      <c r="AT14" s="4">
        <v>0</v>
      </c>
      <c r="AU14" s="8">
        <v>0</v>
      </c>
      <c r="AV14" s="5">
        <v>0</v>
      </c>
      <c r="AW14" s="4">
        <v>0</v>
      </c>
      <c r="AX14" s="8">
        <v>0</v>
      </c>
      <c r="AY14" s="5">
        <v>8.5530000000000008</v>
      </c>
      <c r="AZ14" s="4">
        <v>43.86</v>
      </c>
      <c r="BA14" s="8">
        <f t="shared" si="3"/>
        <v>5128.0252542967373</v>
      </c>
      <c r="BB14" s="5">
        <v>0</v>
      </c>
      <c r="BC14" s="4">
        <v>0</v>
      </c>
      <c r="BD14" s="8">
        <v>0</v>
      </c>
      <c r="BE14" s="5">
        <v>0</v>
      </c>
      <c r="BF14" s="4">
        <v>0</v>
      </c>
      <c r="BG14" s="8">
        <f t="shared" si="4"/>
        <v>0</v>
      </c>
      <c r="BH14" s="5">
        <v>0</v>
      </c>
      <c r="BI14" s="4">
        <v>0</v>
      </c>
      <c r="BJ14" s="8">
        <v>0</v>
      </c>
      <c r="BK14" s="5">
        <v>43</v>
      </c>
      <c r="BL14" s="4">
        <v>148.03</v>
      </c>
      <c r="BM14" s="8">
        <f t="shared" ref="BM14" si="45">SUM(BL14/BK14*1000,0)</f>
        <v>3442.5581395348836</v>
      </c>
      <c r="BN14" s="5">
        <v>0.76</v>
      </c>
      <c r="BO14" s="4">
        <v>21</v>
      </c>
      <c r="BP14" s="8">
        <f t="shared" si="5"/>
        <v>27631.57894736842</v>
      </c>
      <c r="BQ14" s="5">
        <v>0</v>
      </c>
      <c r="BR14" s="4">
        <v>0</v>
      </c>
      <c r="BS14" s="8">
        <v>0</v>
      </c>
      <c r="BT14" s="5">
        <v>0</v>
      </c>
      <c r="BU14" s="4">
        <v>0</v>
      </c>
      <c r="BV14" s="8">
        <v>0</v>
      </c>
      <c r="BW14" s="5">
        <v>0</v>
      </c>
      <c r="BX14" s="4">
        <v>0</v>
      </c>
      <c r="BY14" s="8">
        <v>0</v>
      </c>
      <c r="BZ14" s="5">
        <v>0</v>
      </c>
      <c r="CA14" s="4">
        <v>0</v>
      </c>
      <c r="CB14" s="8">
        <v>0</v>
      </c>
      <c r="CC14" s="5">
        <v>0</v>
      </c>
      <c r="CD14" s="4">
        <v>0</v>
      </c>
      <c r="CE14" s="8">
        <v>0</v>
      </c>
      <c r="CF14" s="5">
        <v>0</v>
      </c>
      <c r="CG14" s="4">
        <v>0</v>
      </c>
      <c r="CH14" s="8">
        <v>0</v>
      </c>
      <c r="CI14" s="5">
        <v>0</v>
      </c>
      <c r="CJ14" s="4">
        <v>0</v>
      </c>
      <c r="CK14" s="8">
        <v>0</v>
      </c>
      <c r="CL14" s="5">
        <v>0</v>
      </c>
      <c r="CM14" s="4">
        <v>0</v>
      </c>
      <c r="CN14" s="8">
        <f t="shared" si="7"/>
        <v>0</v>
      </c>
      <c r="CO14" s="5">
        <v>0</v>
      </c>
      <c r="CP14" s="4">
        <v>0</v>
      </c>
      <c r="CQ14" s="8">
        <v>0</v>
      </c>
      <c r="CR14" s="5">
        <v>0</v>
      </c>
      <c r="CS14" s="4">
        <v>0</v>
      </c>
      <c r="CT14" s="8">
        <v>0</v>
      </c>
      <c r="CU14" s="5">
        <v>0</v>
      </c>
      <c r="CV14" s="4">
        <v>0</v>
      </c>
      <c r="CW14" s="8">
        <v>0</v>
      </c>
      <c r="CX14" s="5">
        <v>0</v>
      </c>
      <c r="CY14" s="4">
        <v>0</v>
      </c>
      <c r="CZ14" s="8">
        <v>0</v>
      </c>
      <c r="DA14" s="5">
        <v>0</v>
      </c>
      <c r="DB14" s="4">
        <v>0</v>
      </c>
      <c r="DC14" s="8">
        <v>0</v>
      </c>
      <c r="DD14" s="5"/>
      <c r="DE14" s="4"/>
      <c r="DF14" s="8"/>
      <c r="DG14" s="5">
        <v>0</v>
      </c>
      <c r="DH14" s="4">
        <v>0</v>
      </c>
      <c r="DI14" s="8">
        <v>0</v>
      </c>
      <c r="DJ14" s="5">
        <v>0</v>
      </c>
      <c r="DK14" s="4">
        <v>0</v>
      </c>
      <c r="DL14" s="8">
        <v>0</v>
      </c>
      <c r="DM14" s="5">
        <v>0</v>
      </c>
      <c r="DN14" s="4">
        <v>0</v>
      </c>
      <c r="DO14" s="8">
        <v>0</v>
      </c>
      <c r="DP14" s="5">
        <v>0</v>
      </c>
      <c r="DQ14" s="4">
        <v>0</v>
      </c>
      <c r="DR14" s="8">
        <f t="shared" si="8"/>
        <v>0</v>
      </c>
      <c r="DS14" s="5">
        <v>7.0999999999999994E-2</v>
      </c>
      <c r="DT14" s="4">
        <v>0.4</v>
      </c>
      <c r="DU14" s="8">
        <f t="shared" ref="DU14" si="46">SUM(DT14/DS14*1000,0)</f>
        <v>5633.8028169014087</v>
      </c>
      <c r="DV14" s="5">
        <v>0</v>
      </c>
      <c r="DW14" s="4">
        <v>0</v>
      </c>
      <c r="DX14" s="8">
        <v>0</v>
      </c>
      <c r="DY14" s="5">
        <v>0</v>
      </c>
      <c r="DZ14" s="4">
        <v>0</v>
      </c>
      <c r="EA14" s="8">
        <v>0</v>
      </c>
      <c r="EB14" s="5">
        <v>0</v>
      </c>
      <c r="EC14" s="4">
        <v>0</v>
      </c>
      <c r="ED14" s="8">
        <v>0</v>
      </c>
      <c r="EE14" s="5">
        <v>0</v>
      </c>
      <c r="EF14" s="4">
        <v>0</v>
      </c>
      <c r="EG14" s="8">
        <v>0</v>
      </c>
      <c r="EH14" s="5"/>
      <c r="EI14" s="4"/>
      <c r="EJ14" s="8"/>
      <c r="EK14" s="5">
        <v>0</v>
      </c>
      <c r="EL14" s="4">
        <v>0</v>
      </c>
      <c r="EM14" s="8">
        <v>0</v>
      </c>
      <c r="EN14" s="5">
        <v>0.03</v>
      </c>
      <c r="EO14" s="4">
        <v>0.47</v>
      </c>
      <c r="EP14" s="8">
        <f t="shared" si="10"/>
        <v>15666.666666666666</v>
      </c>
      <c r="EQ14" s="5">
        <v>0</v>
      </c>
      <c r="ER14" s="4">
        <v>0</v>
      </c>
      <c r="ES14" s="8">
        <v>0</v>
      </c>
      <c r="ET14" s="5">
        <v>0</v>
      </c>
      <c r="EU14" s="4">
        <v>0</v>
      </c>
      <c r="EV14" s="8">
        <v>0</v>
      </c>
      <c r="EW14" s="5">
        <v>0</v>
      </c>
      <c r="EX14" s="4">
        <v>0</v>
      </c>
      <c r="EY14" s="8">
        <v>0</v>
      </c>
      <c r="EZ14" s="5">
        <v>0</v>
      </c>
      <c r="FA14" s="4">
        <v>0</v>
      </c>
      <c r="FB14" s="8">
        <v>0</v>
      </c>
      <c r="FC14" s="5">
        <v>0</v>
      </c>
      <c r="FD14" s="4">
        <v>0</v>
      </c>
      <c r="FE14" s="8">
        <v>0</v>
      </c>
      <c r="FF14" s="5">
        <v>434.10500000000002</v>
      </c>
      <c r="FG14" s="4">
        <v>2189.1999999999998</v>
      </c>
      <c r="FH14" s="8">
        <f t="shared" si="11"/>
        <v>5043.0195459623819</v>
      </c>
      <c r="FI14" s="5">
        <v>3.1619999999999999</v>
      </c>
      <c r="FJ14" s="4">
        <v>76.23</v>
      </c>
      <c r="FK14" s="8">
        <f t="shared" si="27"/>
        <v>24108.159392789374</v>
      </c>
      <c r="FL14" s="5">
        <v>0</v>
      </c>
      <c r="FM14" s="4">
        <v>0</v>
      </c>
      <c r="FN14" s="8">
        <v>0</v>
      </c>
      <c r="FO14" s="5">
        <v>0</v>
      </c>
      <c r="FP14" s="4">
        <v>0</v>
      </c>
      <c r="FQ14" s="8">
        <v>0</v>
      </c>
      <c r="FR14" s="5">
        <v>0.57199999999999995</v>
      </c>
      <c r="FS14" s="4">
        <v>2.29</v>
      </c>
      <c r="FT14" s="8">
        <f t="shared" si="34"/>
        <v>4003.4965034965044</v>
      </c>
      <c r="FU14" s="5">
        <v>0</v>
      </c>
      <c r="FV14" s="4">
        <v>0</v>
      </c>
      <c r="FW14" s="8">
        <v>0</v>
      </c>
      <c r="FX14" s="5">
        <v>0</v>
      </c>
      <c r="FY14" s="4">
        <v>0</v>
      </c>
      <c r="FZ14" s="8">
        <v>0</v>
      </c>
      <c r="GA14" s="5">
        <v>2.02</v>
      </c>
      <c r="GB14" s="4">
        <v>9.0500000000000007</v>
      </c>
      <c r="GC14" s="8">
        <f t="shared" ref="GC14:GC16" si="47">SUM(GB14/GA14*1000,0)</f>
        <v>4480.1980198019801</v>
      </c>
      <c r="GD14" s="5">
        <v>0</v>
      </c>
      <c r="GE14" s="4">
        <v>0</v>
      </c>
      <c r="GF14" s="8">
        <v>0</v>
      </c>
      <c r="GG14" s="5">
        <v>0</v>
      </c>
      <c r="GH14" s="4">
        <v>0</v>
      </c>
      <c r="GI14" s="8">
        <v>0</v>
      </c>
      <c r="GJ14" s="5">
        <v>0</v>
      </c>
      <c r="GK14" s="4">
        <v>0</v>
      </c>
      <c r="GL14" s="8">
        <v>0</v>
      </c>
      <c r="GM14" s="5">
        <v>0</v>
      </c>
      <c r="GN14" s="4">
        <v>0</v>
      </c>
      <c r="GO14" s="8">
        <v>0</v>
      </c>
      <c r="GP14" s="5">
        <v>0</v>
      </c>
      <c r="GQ14" s="4">
        <v>0</v>
      </c>
      <c r="GR14" s="8">
        <v>0</v>
      </c>
      <c r="GS14" s="5">
        <v>0</v>
      </c>
      <c r="GT14" s="4">
        <v>0</v>
      </c>
      <c r="GU14" s="8">
        <f t="shared" si="13"/>
        <v>0</v>
      </c>
      <c r="GV14" s="5">
        <v>0</v>
      </c>
      <c r="GW14" s="4">
        <v>0</v>
      </c>
      <c r="GX14" s="8">
        <v>0</v>
      </c>
      <c r="GY14" s="5">
        <v>0</v>
      </c>
      <c r="GZ14" s="4">
        <v>0</v>
      </c>
      <c r="HA14" s="8">
        <v>0</v>
      </c>
      <c r="HB14" s="5">
        <v>0</v>
      </c>
      <c r="HC14" s="4">
        <v>0</v>
      </c>
      <c r="HD14" s="8">
        <v>0</v>
      </c>
      <c r="HE14" s="5">
        <v>0</v>
      </c>
      <c r="HF14" s="4">
        <v>0</v>
      </c>
      <c r="HG14" s="8">
        <v>0</v>
      </c>
      <c r="HH14" s="5">
        <v>0</v>
      </c>
      <c r="HI14" s="4">
        <v>0</v>
      </c>
      <c r="HJ14" s="8">
        <v>0</v>
      </c>
      <c r="HK14" s="5">
        <v>0</v>
      </c>
      <c r="HL14" s="4">
        <v>0</v>
      </c>
      <c r="HM14" s="8">
        <v>0</v>
      </c>
      <c r="HN14" s="5">
        <v>0</v>
      </c>
      <c r="HO14" s="4">
        <v>0</v>
      </c>
      <c r="HP14" s="8">
        <v>0</v>
      </c>
      <c r="HQ14" s="5">
        <v>0</v>
      </c>
      <c r="HR14" s="4">
        <v>0</v>
      </c>
      <c r="HS14" s="8">
        <v>0</v>
      </c>
      <c r="HT14" s="5">
        <v>0</v>
      </c>
      <c r="HU14" s="4">
        <v>0</v>
      </c>
      <c r="HV14" s="8">
        <f t="shared" si="14"/>
        <v>0</v>
      </c>
      <c r="HW14" s="5">
        <v>0</v>
      </c>
      <c r="HX14" s="4">
        <v>0</v>
      </c>
      <c r="HY14" s="8">
        <v>0</v>
      </c>
      <c r="HZ14" s="5">
        <v>0.16</v>
      </c>
      <c r="IA14" s="4">
        <v>0.95</v>
      </c>
      <c r="IB14" s="8">
        <f t="shared" si="30"/>
        <v>5937.5</v>
      </c>
      <c r="IC14" s="5">
        <v>114</v>
      </c>
      <c r="ID14" s="4">
        <v>567.35</v>
      </c>
      <c r="IE14" s="8">
        <f t="shared" si="24"/>
        <v>4976.7543859649122</v>
      </c>
      <c r="IF14" s="5">
        <v>0</v>
      </c>
      <c r="IG14" s="4">
        <v>0</v>
      </c>
      <c r="IH14" s="8">
        <v>0</v>
      </c>
      <c r="II14" s="5">
        <v>0</v>
      </c>
      <c r="IJ14" s="4">
        <v>0</v>
      </c>
      <c r="IK14" s="8">
        <v>0</v>
      </c>
      <c r="IL14" s="5">
        <v>0</v>
      </c>
      <c r="IM14" s="4">
        <v>0</v>
      </c>
      <c r="IN14" s="8">
        <v>0</v>
      </c>
      <c r="IO14" s="5">
        <v>251.155</v>
      </c>
      <c r="IP14" s="4">
        <v>1116.77</v>
      </c>
      <c r="IQ14" s="8">
        <f t="shared" si="17"/>
        <v>4446.536999064323</v>
      </c>
      <c r="IR14" s="5">
        <v>0</v>
      </c>
      <c r="IS14" s="4">
        <v>0</v>
      </c>
      <c r="IT14" s="8">
        <v>0</v>
      </c>
      <c r="IU14" s="5">
        <v>0</v>
      </c>
      <c r="IV14" s="4">
        <v>0</v>
      </c>
      <c r="IW14" s="8">
        <v>0</v>
      </c>
      <c r="IX14" s="5">
        <v>0</v>
      </c>
      <c r="IY14" s="4">
        <v>0</v>
      </c>
      <c r="IZ14" s="8">
        <f t="shared" si="18"/>
        <v>0</v>
      </c>
      <c r="JA14" s="5">
        <v>0</v>
      </c>
      <c r="JB14" s="4">
        <v>0</v>
      </c>
      <c r="JC14" s="8">
        <v>0</v>
      </c>
      <c r="JD14" s="5">
        <v>30</v>
      </c>
      <c r="JE14" s="4">
        <v>116.39</v>
      </c>
      <c r="JF14" s="8">
        <f t="shared" si="26"/>
        <v>3879.6666666666665</v>
      </c>
      <c r="JG14" s="5">
        <v>1678.913</v>
      </c>
      <c r="JH14" s="4">
        <v>4645.84</v>
      </c>
      <c r="JI14" s="8">
        <f t="shared" si="19"/>
        <v>2767.1713781476469</v>
      </c>
      <c r="JJ14" s="5">
        <f t="shared" si="20"/>
        <v>10086.575000000003</v>
      </c>
      <c r="JK14" s="8">
        <f t="shared" si="21"/>
        <v>32139.38</v>
      </c>
    </row>
    <row r="15" spans="1:363" x14ac:dyDescent="0.3">
      <c r="A15" s="37">
        <v>2011</v>
      </c>
      <c r="B15" s="38" t="s">
        <v>14</v>
      </c>
      <c r="C15" s="5">
        <v>4007.6840000000002</v>
      </c>
      <c r="D15" s="4">
        <v>14359.02</v>
      </c>
      <c r="E15" s="8">
        <f t="shared" si="0"/>
        <v>3582.8723023072675</v>
      </c>
      <c r="F15" s="5">
        <v>0</v>
      </c>
      <c r="G15" s="4">
        <v>0</v>
      </c>
      <c r="H15" s="8">
        <v>0</v>
      </c>
      <c r="I15" s="5">
        <v>0</v>
      </c>
      <c r="J15" s="4">
        <v>0</v>
      </c>
      <c r="K15" s="8">
        <v>0</v>
      </c>
      <c r="L15" s="5">
        <v>2.5840000000000001</v>
      </c>
      <c r="M15" s="4">
        <v>13.06</v>
      </c>
      <c r="N15" s="8">
        <f t="shared" si="36"/>
        <v>5054.1795665634672</v>
      </c>
      <c r="O15" s="5">
        <v>0</v>
      </c>
      <c r="P15" s="4">
        <v>0</v>
      </c>
      <c r="Q15" s="8">
        <f t="shared" si="1"/>
        <v>0</v>
      </c>
      <c r="R15" s="5">
        <v>1824.9870000000001</v>
      </c>
      <c r="S15" s="4">
        <v>4782.97</v>
      </c>
      <c r="T15" s="8">
        <f t="shared" si="2"/>
        <v>2620.824148336399</v>
      </c>
      <c r="U15" s="5">
        <v>0</v>
      </c>
      <c r="V15" s="4">
        <v>0</v>
      </c>
      <c r="W15" s="8">
        <v>0</v>
      </c>
      <c r="X15" s="5">
        <v>0</v>
      </c>
      <c r="Y15" s="4">
        <v>0</v>
      </c>
      <c r="Z15" s="8">
        <v>0</v>
      </c>
      <c r="AA15" s="5"/>
      <c r="AB15" s="4"/>
      <c r="AC15" s="8"/>
      <c r="AD15" s="5">
        <v>0</v>
      </c>
      <c r="AE15" s="4">
        <v>0</v>
      </c>
      <c r="AF15" s="8">
        <v>0</v>
      </c>
      <c r="AG15" s="5">
        <v>0</v>
      </c>
      <c r="AH15" s="4">
        <v>0</v>
      </c>
      <c r="AI15" s="8">
        <v>0</v>
      </c>
      <c r="AJ15" s="5">
        <v>0</v>
      </c>
      <c r="AK15" s="4">
        <v>0</v>
      </c>
      <c r="AL15" s="8">
        <v>0</v>
      </c>
      <c r="AM15" s="5">
        <v>0</v>
      </c>
      <c r="AN15" s="4">
        <v>0</v>
      </c>
      <c r="AO15" s="8">
        <v>0</v>
      </c>
      <c r="AP15" s="5">
        <v>0</v>
      </c>
      <c r="AQ15" s="4">
        <v>0</v>
      </c>
      <c r="AR15" s="8">
        <v>0</v>
      </c>
      <c r="AS15" s="5">
        <v>0</v>
      </c>
      <c r="AT15" s="4">
        <v>0</v>
      </c>
      <c r="AU15" s="8">
        <v>0</v>
      </c>
      <c r="AV15" s="5">
        <v>0</v>
      </c>
      <c r="AW15" s="4">
        <v>0</v>
      </c>
      <c r="AX15" s="8">
        <v>0</v>
      </c>
      <c r="AY15" s="5">
        <v>0.59499999999999997</v>
      </c>
      <c r="AZ15" s="4">
        <v>3.33</v>
      </c>
      <c r="BA15" s="8">
        <f t="shared" si="3"/>
        <v>5596.6386554621859</v>
      </c>
      <c r="BB15" s="5">
        <v>0</v>
      </c>
      <c r="BC15" s="4">
        <v>0</v>
      </c>
      <c r="BD15" s="8">
        <v>0</v>
      </c>
      <c r="BE15" s="5">
        <v>0</v>
      </c>
      <c r="BF15" s="4">
        <v>0</v>
      </c>
      <c r="BG15" s="8">
        <f t="shared" si="4"/>
        <v>0</v>
      </c>
      <c r="BH15" s="5">
        <v>0</v>
      </c>
      <c r="BI15" s="4">
        <v>0</v>
      </c>
      <c r="BJ15" s="8">
        <v>0</v>
      </c>
      <c r="BK15" s="5">
        <v>0</v>
      </c>
      <c r="BL15" s="4">
        <v>0</v>
      </c>
      <c r="BM15" s="8">
        <v>0</v>
      </c>
      <c r="BN15" s="5">
        <v>0.254</v>
      </c>
      <c r="BO15" s="4">
        <v>0.97</v>
      </c>
      <c r="BP15" s="8">
        <f t="shared" si="5"/>
        <v>3818.8976377952754</v>
      </c>
      <c r="BQ15" s="5">
        <v>0</v>
      </c>
      <c r="BR15" s="4">
        <v>0</v>
      </c>
      <c r="BS15" s="8">
        <v>0</v>
      </c>
      <c r="BT15" s="5">
        <v>0</v>
      </c>
      <c r="BU15" s="4">
        <v>0</v>
      </c>
      <c r="BV15" s="8">
        <v>0</v>
      </c>
      <c r="BW15" s="5">
        <v>0</v>
      </c>
      <c r="BX15" s="4">
        <v>0</v>
      </c>
      <c r="BY15" s="8">
        <v>0</v>
      </c>
      <c r="BZ15" s="5">
        <v>0</v>
      </c>
      <c r="CA15" s="4">
        <v>0</v>
      </c>
      <c r="CB15" s="8">
        <v>0</v>
      </c>
      <c r="CC15" s="5">
        <v>0</v>
      </c>
      <c r="CD15" s="4">
        <v>0</v>
      </c>
      <c r="CE15" s="8">
        <v>0</v>
      </c>
      <c r="CF15" s="5">
        <v>0</v>
      </c>
      <c r="CG15" s="4">
        <v>0</v>
      </c>
      <c r="CH15" s="8">
        <v>0</v>
      </c>
      <c r="CI15" s="5">
        <v>0</v>
      </c>
      <c r="CJ15" s="4">
        <v>0</v>
      </c>
      <c r="CK15" s="8">
        <v>0</v>
      </c>
      <c r="CL15" s="5">
        <v>0</v>
      </c>
      <c r="CM15" s="4">
        <v>0</v>
      </c>
      <c r="CN15" s="8">
        <f t="shared" si="7"/>
        <v>0</v>
      </c>
      <c r="CO15" s="5">
        <v>0</v>
      </c>
      <c r="CP15" s="4">
        <v>0</v>
      </c>
      <c r="CQ15" s="8">
        <v>0</v>
      </c>
      <c r="CR15" s="5">
        <v>0</v>
      </c>
      <c r="CS15" s="4">
        <v>0</v>
      </c>
      <c r="CT15" s="8">
        <v>0</v>
      </c>
      <c r="CU15" s="5">
        <v>0</v>
      </c>
      <c r="CV15" s="4">
        <v>0</v>
      </c>
      <c r="CW15" s="8">
        <v>0</v>
      </c>
      <c r="CX15" s="5">
        <v>0</v>
      </c>
      <c r="CY15" s="4">
        <v>0</v>
      </c>
      <c r="CZ15" s="8">
        <v>0</v>
      </c>
      <c r="DA15" s="5">
        <v>0</v>
      </c>
      <c r="DB15" s="4">
        <v>0</v>
      </c>
      <c r="DC15" s="8">
        <v>0</v>
      </c>
      <c r="DD15" s="5"/>
      <c r="DE15" s="4"/>
      <c r="DF15" s="8"/>
      <c r="DG15" s="5">
        <v>0</v>
      </c>
      <c r="DH15" s="4">
        <v>0</v>
      </c>
      <c r="DI15" s="8">
        <v>0</v>
      </c>
      <c r="DJ15" s="5">
        <v>0</v>
      </c>
      <c r="DK15" s="4">
        <v>0</v>
      </c>
      <c r="DL15" s="8">
        <v>0</v>
      </c>
      <c r="DM15" s="5">
        <v>1.91</v>
      </c>
      <c r="DN15" s="4">
        <v>10</v>
      </c>
      <c r="DO15" s="8">
        <f t="shared" si="42"/>
        <v>5235.6020942408386</v>
      </c>
      <c r="DP15" s="5">
        <v>0</v>
      </c>
      <c r="DQ15" s="4">
        <v>0</v>
      </c>
      <c r="DR15" s="8">
        <f t="shared" si="8"/>
        <v>0</v>
      </c>
      <c r="DS15" s="5">
        <v>0</v>
      </c>
      <c r="DT15" s="4">
        <v>0</v>
      </c>
      <c r="DU15" s="8">
        <v>0</v>
      </c>
      <c r="DV15" s="5">
        <v>0</v>
      </c>
      <c r="DW15" s="4">
        <v>0</v>
      </c>
      <c r="DX15" s="8">
        <v>0</v>
      </c>
      <c r="DY15" s="5">
        <v>0.19</v>
      </c>
      <c r="DZ15" s="4">
        <v>16.079999999999998</v>
      </c>
      <c r="EA15" s="8">
        <f t="shared" si="22"/>
        <v>84631.578947368413</v>
      </c>
      <c r="EB15" s="5">
        <v>0</v>
      </c>
      <c r="EC15" s="4">
        <v>0</v>
      </c>
      <c r="ED15" s="8">
        <v>0</v>
      </c>
      <c r="EE15" s="5">
        <v>10.102</v>
      </c>
      <c r="EF15" s="4">
        <v>183.36</v>
      </c>
      <c r="EG15" s="8">
        <f t="shared" si="23"/>
        <v>18150.861215600875</v>
      </c>
      <c r="EH15" s="5"/>
      <c r="EI15" s="4"/>
      <c r="EJ15" s="8"/>
      <c r="EK15" s="5">
        <v>0</v>
      </c>
      <c r="EL15" s="4">
        <v>0</v>
      </c>
      <c r="EM15" s="8">
        <v>0</v>
      </c>
      <c r="EN15" s="5">
        <v>0.108</v>
      </c>
      <c r="EO15" s="4">
        <v>0.71</v>
      </c>
      <c r="EP15" s="8">
        <f t="shared" si="10"/>
        <v>6574.0740740740739</v>
      </c>
      <c r="EQ15" s="5">
        <v>0</v>
      </c>
      <c r="ER15" s="4">
        <v>0</v>
      </c>
      <c r="ES15" s="8">
        <v>0</v>
      </c>
      <c r="ET15" s="5">
        <v>0</v>
      </c>
      <c r="EU15" s="4">
        <v>0</v>
      </c>
      <c r="EV15" s="8">
        <v>0</v>
      </c>
      <c r="EW15" s="5">
        <v>0</v>
      </c>
      <c r="EX15" s="4">
        <v>0</v>
      </c>
      <c r="EY15" s="8">
        <v>0</v>
      </c>
      <c r="EZ15" s="5">
        <v>0.03</v>
      </c>
      <c r="FA15" s="4">
        <v>0.86</v>
      </c>
      <c r="FB15" s="8">
        <f t="shared" si="40"/>
        <v>28666.666666666668</v>
      </c>
      <c r="FC15" s="5">
        <v>0</v>
      </c>
      <c r="FD15" s="4">
        <v>0</v>
      </c>
      <c r="FE15" s="8">
        <v>0</v>
      </c>
      <c r="FF15" s="5">
        <v>662.63300000000004</v>
      </c>
      <c r="FG15" s="4">
        <v>2505.13</v>
      </c>
      <c r="FH15" s="8">
        <f t="shared" si="11"/>
        <v>3780.5693347599649</v>
      </c>
      <c r="FI15" s="5">
        <v>3.073</v>
      </c>
      <c r="FJ15" s="4">
        <v>14.05</v>
      </c>
      <c r="FK15" s="8">
        <f t="shared" si="27"/>
        <v>4572.0794012365768</v>
      </c>
      <c r="FL15" s="5">
        <v>0</v>
      </c>
      <c r="FM15" s="4">
        <v>0</v>
      </c>
      <c r="FN15" s="8">
        <v>0</v>
      </c>
      <c r="FO15" s="5">
        <v>0</v>
      </c>
      <c r="FP15" s="4">
        <v>0</v>
      </c>
      <c r="FQ15" s="8">
        <v>0</v>
      </c>
      <c r="FR15" s="5">
        <v>0.06</v>
      </c>
      <c r="FS15" s="4">
        <v>1.04</v>
      </c>
      <c r="FT15" s="8">
        <f t="shared" si="34"/>
        <v>17333.333333333336</v>
      </c>
      <c r="FU15" s="5">
        <v>0</v>
      </c>
      <c r="FV15" s="4">
        <v>0</v>
      </c>
      <c r="FW15" s="8">
        <v>0</v>
      </c>
      <c r="FX15" s="5">
        <v>0</v>
      </c>
      <c r="FY15" s="4">
        <v>0</v>
      </c>
      <c r="FZ15" s="8">
        <v>0</v>
      </c>
      <c r="GA15" s="5">
        <v>0</v>
      </c>
      <c r="GB15" s="4">
        <v>0</v>
      </c>
      <c r="GC15" s="8">
        <v>0</v>
      </c>
      <c r="GD15" s="5">
        <v>0</v>
      </c>
      <c r="GE15" s="4">
        <v>0</v>
      </c>
      <c r="GF15" s="8">
        <v>0</v>
      </c>
      <c r="GG15" s="5">
        <v>0</v>
      </c>
      <c r="GH15" s="4">
        <v>0</v>
      </c>
      <c r="GI15" s="8">
        <v>0</v>
      </c>
      <c r="GJ15" s="5">
        <v>0</v>
      </c>
      <c r="GK15" s="4">
        <v>0</v>
      </c>
      <c r="GL15" s="8">
        <v>0</v>
      </c>
      <c r="GM15" s="5">
        <v>0</v>
      </c>
      <c r="GN15" s="4">
        <v>0</v>
      </c>
      <c r="GO15" s="8">
        <v>0</v>
      </c>
      <c r="GP15" s="5">
        <v>0</v>
      </c>
      <c r="GQ15" s="4">
        <v>0</v>
      </c>
      <c r="GR15" s="8">
        <v>0</v>
      </c>
      <c r="GS15" s="5">
        <v>0</v>
      </c>
      <c r="GT15" s="4">
        <v>0</v>
      </c>
      <c r="GU15" s="8">
        <f t="shared" si="13"/>
        <v>0</v>
      </c>
      <c r="GV15" s="5">
        <v>0</v>
      </c>
      <c r="GW15" s="4">
        <v>0</v>
      </c>
      <c r="GX15" s="8">
        <v>0</v>
      </c>
      <c r="GY15" s="5">
        <v>0</v>
      </c>
      <c r="GZ15" s="4">
        <v>0</v>
      </c>
      <c r="HA15" s="8">
        <v>0</v>
      </c>
      <c r="HB15" s="5">
        <v>0</v>
      </c>
      <c r="HC15" s="4">
        <v>0</v>
      </c>
      <c r="HD15" s="8">
        <v>0</v>
      </c>
      <c r="HE15" s="5">
        <v>0</v>
      </c>
      <c r="HF15" s="4">
        <v>0</v>
      </c>
      <c r="HG15" s="8">
        <v>0</v>
      </c>
      <c r="HH15" s="5">
        <v>0</v>
      </c>
      <c r="HI15" s="4">
        <v>0</v>
      </c>
      <c r="HJ15" s="8">
        <v>0</v>
      </c>
      <c r="HK15" s="5">
        <v>0</v>
      </c>
      <c r="HL15" s="4">
        <v>0</v>
      </c>
      <c r="HM15" s="8">
        <v>0</v>
      </c>
      <c r="HN15" s="5">
        <v>0</v>
      </c>
      <c r="HO15" s="4">
        <v>0</v>
      </c>
      <c r="HP15" s="8">
        <v>0</v>
      </c>
      <c r="HQ15" s="5">
        <v>0</v>
      </c>
      <c r="HR15" s="4">
        <v>0</v>
      </c>
      <c r="HS15" s="8">
        <v>0</v>
      </c>
      <c r="HT15" s="5">
        <v>0</v>
      </c>
      <c r="HU15" s="4">
        <v>0</v>
      </c>
      <c r="HV15" s="8">
        <f t="shared" si="14"/>
        <v>0</v>
      </c>
      <c r="HW15" s="5">
        <v>0</v>
      </c>
      <c r="HX15" s="4">
        <v>0</v>
      </c>
      <c r="HY15" s="8">
        <v>0</v>
      </c>
      <c r="HZ15" s="5">
        <v>0</v>
      </c>
      <c r="IA15" s="4">
        <v>0</v>
      </c>
      <c r="IB15" s="8">
        <v>0</v>
      </c>
      <c r="IC15" s="5">
        <v>114</v>
      </c>
      <c r="ID15" s="4">
        <v>554.37</v>
      </c>
      <c r="IE15" s="8">
        <f t="shared" si="24"/>
        <v>4862.894736842105</v>
      </c>
      <c r="IF15" s="5">
        <v>0</v>
      </c>
      <c r="IG15" s="4">
        <v>0</v>
      </c>
      <c r="IH15" s="8">
        <v>0</v>
      </c>
      <c r="II15" s="5">
        <v>0</v>
      </c>
      <c r="IJ15" s="4">
        <v>0</v>
      </c>
      <c r="IK15" s="8">
        <v>0</v>
      </c>
      <c r="IL15" s="5">
        <v>0</v>
      </c>
      <c r="IM15" s="4">
        <v>0</v>
      </c>
      <c r="IN15" s="8">
        <v>0</v>
      </c>
      <c r="IO15" s="5">
        <v>200.863</v>
      </c>
      <c r="IP15" s="4">
        <v>940.33</v>
      </c>
      <c r="IQ15" s="8">
        <f t="shared" si="17"/>
        <v>4681.4495452124083</v>
      </c>
      <c r="IR15" s="5">
        <v>0.59599999999999997</v>
      </c>
      <c r="IS15" s="4">
        <v>8.84</v>
      </c>
      <c r="IT15" s="8">
        <f t="shared" si="25"/>
        <v>14832.214765100671</v>
      </c>
      <c r="IU15" s="5">
        <v>0</v>
      </c>
      <c r="IV15" s="4">
        <v>0</v>
      </c>
      <c r="IW15" s="8">
        <v>0</v>
      </c>
      <c r="IX15" s="5">
        <v>0</v>
      </c>
      <c r="IY15" s="4">
        <v>0</v>
      </c>
      <c r="IZ15" s="8">
        <f t="shared" si="18"/>
        <v>0</v>
      </c>
      <c r="JA15" s="5">
        <v>0</v>
      </c>
      <c r="JB15" s="4">
        <v>0</v>
      </c>
      <c r="JC15" s="8">
        <v>0</v>
      </c>
      <c r="JD15" s="5">
        <v>0</v>
      </c>
      <c r="JE15" s="4">
        <v>0</v>
      </c>
      <c r="JF15" s="8">
        <v>0</v>
      </c>
      <c r="JG15" s="5">
        <v>1223.182</v>
      </c>
      <c r="JH15" s="4">
        <v>3243.88</v>
      </c>
      <c r="JI15" s="8">
        <f t="shared" si="19"/>
        <v>2652.0010922332081</v>
      </c>
      <c r="JJ15" s="5">
        <f t="shared" si="20"/>
        <v>8052.8509999999997</v>
      </c>
      <c r="JK15" s="8">
        <f t="shared" si="21"/>
        <v>26638.000000000007</v>
      </c>
    </row>
    <row r="16" spans="1:363" x14ac:dyDescent="0.3">
      <c r="A16" s="37">
        <v>2011</v>
      </c>
      <c r="B16" s="38" t="s">
        <v>15</v>
      </c>
      <c r="C16" s="5">
        <v>5093.8860000000004</v>
      </c>
      <c r="D16" s="4">
        <v>18683.43</v>
      </c>
      <c r="E16" s="8">
        <f t="shared" si="0"/>
        <v>3667.8147096342555</v>
      </c>
      <c r="F16" s="5">
        <v>0</v>
      </c>
      <c r="G16" s="4">
        <v>0</v>
      </c>
      <c r="H16" s="8">
        <v>0</v>
      </c>
      <c r="I16" s="5">
        <v>0</v>
      </c>
      <c r="J16" s="4">
        <v>0</v>
      </c>
      <c r="K16" s="8">
        <v>0</v>
      </c>
      <c r="L16" s="5">
        <v>8.2799999999999994</v>
      </c>
      <c r="M16" s="4">
        <v>36.19</v>
      </c>
      <c r="N16" s="8">
        <f t="shared" si="36"/>
        <v>4370.7729468599027</v>
      </c>
      <c r="O16" s="5">
        <v>0</v>
      </c>
      <c r="P16" s="4">
        <v>0</v>
      </c>
      <c r="Q16" s="8">
        <f t="shared" si="1"/>
        <v>0</v>
      </c>
      <c r="R16" s="5">
        <v>1776.6690000000001</v>
      </c>
      <c r="S16" s="4">
        <v>4751.6400000000003</v>
      </c>
      <c r="T16" s="8">
        <f t="shared" si="2"/>
        <v>2674.4655307206913</v>
      </c>
      <c r="U16" s="5">
        <v>0</v>
      </c>
      <c r="V16" s="4">
        <v>0</v>
      </c>
      <c r="W16" s="8">
        <v>0</v>
      </c>
      <c r="X16" s="5">
        <v>0</v>
      </c>
      <c r="Y16" s="4">
        <v>0</v>
      </c>
      <c r="Z16" s="8">
        <v>0</v>
      </c>
      <c r="AA16" s="5"/>
      <c r="AB16" s="4"/>
      <c r="AC16" s="8"/>
      <c r="AD16" s="5">
        <v>0</v>
      </c>
      <c r="AE16" s="4">
        <v>0</v>
      </c>
      <c r="AF16" s="8">
        <v>0</v>
      </c>
      <c r="AG16" s="5">
        <v>0.16</v>
      </c>
      <c r="AH16" s="4">
        <v>0.9</v>
      </c>
      <c r="AI16" s="8">
        <f t="shared" si="37"/>
        <v>5625</v>
      </c>
      <c r="AJ16" s="5">
        <v>0</v>
      </c>
      <c r="AK16" s="4">
        <v>0</v>
      </c>
      <c r="AL16" s="8">
        <v>0</v>
      </c>
      <c r="AM16" s="5">
        <v>0</v>
      </c>
      <c r="AN16" s="4">
        <v>0</v>
      </c>
      <c r="AO16" s="8">
        <v>0</v>
      </c>
      <c r="AP16" s="5">
        <v>0</v>
      </c>
      <c r="AQ16" s="4">
        <v>0</v>
      </c>
      <c r="AR16" s="8">
        <v>0</v>
      </c>
      <c r="AS16" s="5">
        <v>0</v>
      </c>
      <c r="AT16" s="4">
        <v>0</v>
      </c>
      <c r="AU16" s="8">
        <v>0</v>
      </c>
      <c r="AV16" s="5">
        <v>0</v>
      </c>
      <c r="AW16" s="4">
        <v>0</v>
      </c>
      <c r="AX16" s="8">
        <v>0</v>
      </c>
      <c r="AY16" s="5">
        <v>0</v>
      </c>
      <c r="AZ16" s="4">
        <v>0</v>
      </c>
      <c r="BA16" s="8">
        <v>0</v>
      </c>
      <c r="BB16" s="5">
        <v>0</v>
      </c>
      <c r="BC16" s="4">
        <v>0</v>
      </c>
      <c r="BD16" s="8">
        <v>0</v>
      </c>
      <c r="BE16" s="5">
        <v>0</v>
      </c>
      <c r="BF16" s="4">
        <v>0</v>
      </c>
      <c r="BG16" s="8">
        <f t="shared" si="4"/>
        <v>0</v>
      </c>
      <c r="BH16" s="5">
        <v>0</v>
      </c>
      <c r="BI16" s="4">
        <v>0</v>
      </c>
      <c r="BJ16" s="8">
        <v>0</v>
      </c>
      <c r="BK16" s="5">
        <v>0</v>
      </c>
      <c r="BL16" s="4">
        <v>0</v>
      </c>
      <c r="BM16" s="8">
        <v>0</v>
      </c>
      <c r="BN16" s="5">
        <v>100.254</v>
      </c>
      <c r="BO16" s="4">
        <v>343.93</v>
      </c>
      <c r="BP16" s="8">
        <f t="shared" si="5"/>
        <v>3430.5863107706423</v>
      </c>
      <c r="BQ16" s="5">
        <v>0</v>
      </c>
      <c r="BR16" s="4">
        <v>0</v>
      </c>
      <c r="BS16" s="8">
        <v>0</v>
      </c>
      <c r="BT16" s="5">
        <v>0</v>
      </c>
      <c r="BU16" s="4">
        <v>0</v>
      </c>
      <c r="BV16" s="8">
        <v>0</v>
      </c>
      <c r="BW16" s="5">
        <v>0</v>
      </c>
      <c r="BX16" s="4">
        <v>0</v>
      </c>
      <c r="BY16" s="8">
        <v>0</v>
      </c>
      <c r="BZ16" s="5">
        <v>0</v>
      </c>
      <c r="CA16" s="4">
        <v>0</v>
      </c>
      <c r="CB16" s="8">
        <v>0</v>
      </c>
      <c r="CC16" s="5">
        <v>0</v>
      </c>
      <c r="CD16" s="4">
        <v>0</v>
      </c>
      <c r="CE16" s="8">
        <v>0</v>
      </c>
      <c r="CF16" s="5">
        <v>0</v>
      </c>
      <c r="CG16" s="4">
        <v>0</v>
      </c>
      <c r="CH16" s="8">
        <v>0</v>
      </c>
      <c r="CI16" s="5">
        <v>0</v>
      </c>
      <c r="CJ16" s="4">
        <v>0</v>
      </c>
      <c r="CK16" s="8">
        <v>0</v>
      </c>
      <c r="CL16" s="5">
        <v>0</v>
      </c>
      <c r="CM16" s="4">
        <v>0</v>
      </c>
      <c r="CN16" s="8">
        <f t="shared" si="7"/>
        <v>0</v>
      </c>
      <c r="CO16" s="5">
        <v>0</v>
      </c>
      <c r="CP16" s="4">
        <v>0</v>
      </c>
      <c r="CQ16" s="8">
        <v>0</v>
      </c>
      <c r="CR16" s="5">
        <v>0</v>
      </c>
      <c r="CS16" s="4">
        <v>0</v>
      </c>
      <c r="CT16" s="8">
        <v>0</v>
      </c>
      <c r="CU16" s="5">
        <v>0</v>
      </c>
      <c r="CV16" s="4">
        <v>0</v>
      </c>
      <c r="CW16" s="8">
        <v>0</v>
      </c>
      <c r="CX16" s="5">
        <v>30</v>
      </c>
      <c r="CY16" s="4">
        <v>90</v>
      </c>
      <c r="CZ16" s="8">
        <f t="shared" si="32"/>
        <v>3000</v>
      </c>
      <c r="DA16" s="5">
        <v>0</v>
      </c>
      <c r="DB16" s="4">
        <v>0</v>
      </c>
      <c r="DC16" s="8">
        <v>0</v>
      </c>
      <c r="DD16" s="5"/>
      <c r="DE16" s="4"/>
      <c r="DF16" s="8"/>
      <c r="DG16" s="5">
        <v>0</v>
      </c>
      <c r="DH16" s="4">
        <v>0</v>
      </c>
      <c r="DI16" s="8">
        <v>0</v>
      </c>
      <c r="DJ16" s="5">
        <v>0</v>
      </c>
      <c r="DK16" s="4">
        <v>0</v>
      </c>
      <c r="DL16" s="8">
        <v>0</v>
      </c>
      <c r="DM16" s="5">
        <v>0</v>
      </c>
      <c r="DN16" s="4">
        <v>0</v>
      </c>
      <c r="DO16" s="8">
        <v>0</v>
      </c>
      <c r="DP16" s="5">
        <v>0</v>
      </c>
      <c r="DQ16" s="4">
        <v>0</v>
      </c>
      <c r="DR16" s="8">
        <f t="shared" si="8"/>
        <v>0</v>
      </c>
      <c r="DS16" s="5">
        <v>0</v>
      </c>
      <c r="DT16" s="4">
        <v>0</v>
      </c>
      <c r="DU16" s="8">
        <v>0</v>
      </c>
      <c r="DV16" s="5">
        <v>0</v>
      </c>
      <c r="DW16" s="4">
        <v>0</v>
      </c>
      <c r="DX16" s="8">
        <v>0</v>
      </c>
      <c r="DY16" s="5">
        <v>0</v>
      </c>
      <c r="DZ16" s="4">
        <v>0</v>
      </c>
      <c r="EA16" s="8">
        <v>0</v>
      </c>
      <c r="EB16" s="5">
        <v>0</v>
      </c>
      <c r="EC16" s="4">
        <v>0</v>
      </c>
      <c r="ED16" s="8">
        <v>0</v>
      </c>
      <c r="EE16" s="5">
        <v>0.61299999999999999</v>
      </c>
      <c r="EF16" s="4">
        <v>40.590000000000003</v>
      </c>
      <c r="EG16" s="8">
        <f t="shared" si="23"/>
        <v>66215.334420880929</v>
      </c>
      <c r="EH16" s="5"/>
      <c r="EI16" s="4"/>
      <c r="EJ16" s="8"/>
      <c r="EK16" s="5">
        <v>0</v>
      </c>
      <c r="EL16" s="4">
        <v>0</v>
      </c>
      <c r="EM16" s="8">
        <v>0</v>
      </c>
      <c r="EN16" s="5">
        <v>6.3E-2</v>
      </c>
      <c r="EO16" s="4">
        <v>0.31</v>
      </c>
      <c r="EP16" s="8">
        <f t="shared" si="10"/>
        <v>4920.6349206349205</v>
      </c>
      <c r="EQ16" s="5">
        <v>0</v>
      </c>
      <c r="ER16" s="4">
        <v>0</v>
      </c>
      <c r="ES16" s="8">
        <v>0</v>
      </c>
      <c r="ET16" s="5">
        <v>0</v>
      </c>
      <c r="EU16" s="4">
        <v>0</v>
      </c>
      <c r="EV16" s="8">
        <v>0</v>
      </c>
      <c r="EW16" s="5">
        <v>0</v>
      </c>
      <c r="EX16" s="4">
        <v>0</v>
      </c>
      <c r="EY16" s="8">
        <v>0</v>
      </c>
      <c r="EZ16" s="5">
        <v>0</v>
      </c>
      <c r="FA16" s="4">
        <v>0</v>
      </c>
      <c r="FB16" s="8">
        <v>0</v>
      </c>
      <c r="FC16" s="5">
        <v>0</v>
      </c>
      <c r="FD16" s="4">
        <v>0</v>
      </c>
      <c r="FE16" s="8">
        <v>0</v>
      </c>
      <c r="FF16" s="5">
        <v>733.66800000000001</v>
      </c>
      <c r="FG16" s="4">
        <v>3206.29</v>
      </c>
      <c r="FH16" s="8">
        <f t="shared" si="11"/>
        <v>4370.2192272253933</v>
      </c>
      <c r="FI16" s="5">
        <v>3.093</v>
      </c>
      <c r="FJ16" s="4">
        <v>14.88</v>
      </c>
      <c r="FK16" s="8">
        <f t="shared" si="27"/>
        <v>4810.8632395732302</v>
      </c>
      <c r="FL16" s="5">
        <v>0</v>
      </c>
      <c r="FM16" s="4">
        <v>0</v>
      </c>
      <c r="FN16" s="8">
        <v>0</v>
      </c>
      <c r="FO16" s="5">
        <v>0</v>
      </c>
      <c r="FP16" s="4">
        <v>0</v>
      </c>
      <c r="FQ16" s="8">
        <v>0</v>
      </c>
      <c r="FR16" s="5">
        <v>0</v>
      </c>
      <c r="FS16" s="4">
        <v>0</v>
      </c>
      <c r="FT16" s="8">
        <v>0</v>
      </c>
      <c r="FU16" s="5">
        <v>0</v>
      </c>
      <c r="FV16" s="4">
        <v>0</v>
      </c>
      <c r="FW16" s="8">
        <v>0</v>
      </c>
      <c r="FX16" s="5">
        <v>0</v>
      </c>
      <c r="FY16" s="4">
        <v>0</v>
      </c>
      <c r="FZ16" s="8">
        <v>0</v>
      </c>
      <c r="GA16" s="5">
        <v>2.5000000000000001E-2</v>
      </c>
      <c r="GB16" s="4">
        <v>0.15</v>
      </c>
      <c r="GC16" s="8">
        <f t="shared" si="47"/>
        <v>5999.9999999999991</v>
      </c>
      <c r="GD16" s="5">
        <v>0</v>
      </c>
      <c r="GE16" s="4">
        <v>0</v>
      </c>
      <c r="GF16" s="8">
        <v>0</v>
      </c>
      <c r="GG16" s="5">
        <v>0</v>
      </c>
      <c r="GH16" s="4">
        <v>0</v>
      </c>
      <c r="GI16" s="8">
        <v>0</v>
      </c>
      <c r="GJ16" s="5">
        <v>0</v>
      </c>
      <c r="GK16" s="4">
        <v>0</v>
      </c>
      <c r="GL16" s="8">
        <v>0</v>
      </c>
      <c r="GM16" s="5">
        <v>0</v>
      </c>
      <c r="GN16" s="4">
        <v>0</v>
      </c>
      <c r="GO16" s="8">
        <v>0</v>
      </c>
      <c r="GP16" s="5">
        <v>0</v>
      </c>
      <c r="GQ16" s="4">
        <v>0</v>
      </c>
      <c r="GR16" s="8">
        <v>0</v>
      </c>
      <c r="GS16" s="5">
        <v>0</v>
      </c>
      <c r="GT16" s="4">
        <v>0</v>
      </c>
      <c r="GU16" s="8">
        <f t="shared" si="13"/>
        <v>0</v>
      </c>
      <c r="GV16" s="5">
        <v>0</v>
      </c>
      <c r="GW16" s="4">
        <v>0</v>
      </c>
      <c r="GX16" s="8">
        <v>0</v>
      </c>
      <c r="GY16" s="5">
        <v>0</v>
      </c>
      <c r="GZ16" s="4">
        <v>0</v>
      </c>
      <c r="HA16" s="8">
        <v>0</v>
      </c>
      <c r="HB16" s="5">
        <v>0</v>
      </c>
      <c r="HC16" s="4">
        <v>0</v>
      </c>
      <c r="HD16" s="8">
        <v>0</v>
      </c>
      <c r="HE16" s="5">
        <v>0</v>
      </c>
      <c r="HF16" s="4">
        <v>0</v>
      </c>
      <c r="HG16" s="8">
        <v>0</v>
      </c>
      <c r="HH16" s="5">
        <v>0</v>
      </c>
      <c r="HI16" s="4">
        <v>0</v>
      </c>
      <c r="HJ16" s="8">
        <v>0</v>
      </c>
      <c r="HK16" s="5">
        <v>0</v>
      </c>
      <c r="HL16" s="4">
        <v>0</v>
      </c>
      <c r="HM16" s="8">
        <v>0</v>
      </c>
      <c r="HN16" s="5">
        <v>0</v>
      </c>
      <c r="HO16" s="4">
        <v>0</v>
      </c>
      <c r="HP16" s="8">
        <v>0</v>
      </c>
      <c r="HQ16" s="5">
        <v>0</v>
      </c>
      <c r="HR16" s="4">
        <v>0</v>
      </c>
      <c r="HS16" s="8">
        <v>0</v>
      </c>
      <c r="HT16" s="5">
        <v>0</v>
      </c>
      <c r="HU16" s="4">
        <v>0</v>
      </c>
      <c r="HV16" s="8">
        <f t="shared" si="14"/>
        <v>0</v>
      </c>
      <c r="HW16" s="5">
        <v>0</v>
      </c>
      <c r="HX16" s="4">
        <v>0</v>
      </c>
      <c r="HY16" s="8">
        <v>0</v>
      </c>
      <c r="HZ16" s="5">
        <v>0</v>
      </c>
      <c r="IA16" s="4">
        <v>0</v>
      </c>
      <c r="IB16" s="8">
        <v>0</v>
      </c>
      <c r="IC16" s="5">
        <v>0</v>
      </c>
      <c r="ID16" s="4">
        <v>0</v>
      </c>
      <c r="IE16" s="8">
        <v>0</v>
      </c>
      <c r="IF16" s="5">
        <v>0</v>
      </c>
      <c r="IG16" s="4">
        <v>0</v>
      </c>
      <c r="IH16" s="8">
        <v>0</v>
      </c>
      <c r="II16" s="5">
        <v>0</v>
      </c>
      <c r="IJ16" s="4">
        <v>0</v>
      </c>
      <c r="IK16" s="8">
        <v>0</v>
      </c>
      <c r="IL16" s="5">
        <v>0</v>
      </c>
      <c r="IM16" s="4">
        <v>0</v>
      </c>
      <c r="IN16" s="8">
        <v>0</v>
      </c>
      <c r="IO16" s="5">
        <v>257.88799999999998</v>
      </c>
      <c r="IP16" s="4">
        <v>1273.49</v>
      </c>
      <c r="IQ16" s="8">
        <f t="shared" si="17"/>
        <v>4938.1514455887827</v>
      </c>
      <c r="IR16" s="5">
        <v>0.6</v>
      </c>
      <c r="IS16" s="4">
        <v>2.76</v>
      </c>
      <c r="IT16" s="8">
        <f t="shared" si="25"/>
        <v>4600</v>
      </c>
      <c r="IU16" s="5">
        <v>0</v>
      </c>
      <c r="IV16" s="4">
        <v>0</v>
      </c>
      <c r="IW16" s="8">
        <v>0</v>
      </c>
      <c r="IX16" s="5">
        <v>0</v>
      </c>
      <c r="IY16" s="4">
        <v>0</v>
      </c>
      <c r="IZ16" s="8">
        <f t="shared" si="18"/>
        <v>0</v>
      </c>
      <c r="JA16" s="5">
        <v>0</v>
      </c>
      <c r="JB16" s="4">
        <v>0</v>
      </c>
      <c r="JC16" s="8">
        <v>0</v>
      </c>
      <c r="JD16" s="5">
        <v>65.024000000000001</v>
      </c>
      <c r="JE16" s="4">
        <v>387.52</v>
      </c>
      <c r="JF16" s="8">
        <f t="shared" si="26"/>
        <v>5959.645669291338</v>
      </c>
      <c r="JG16" s="5">
        <v>1628.296</v>
      </c>
      <c r="JH16" s="4">
        <v>4290.6099999999997</v>
      </c>
      <c r="JI16" s="8">
        <f t="shared" si="19"/>
        <v>2635.030731513189</v>
      </c>
      <c r="JJ16" s="5">
        <f t="shared" si="20"/>
        <v>9698.5190000000002</v>
      </c>
      <c r="JK16" s="8">
        <f t="shared" si="21"/>
        <v>33122.69</v>
      </c>
    </row>
    <row r="17" spans="1:271" x14ac:dyDescent="0.3">
      <c r="A17" s="37">
        <v>2011</v>
      </c>
      <c r="B17" s="38" t="s">
        <v>16</v>
      </c>
      <c r="C17" s="5">
        <v>5047.3860000000004</v>
      </c>
      <c r="D17" s="4">
        <v>25550.080000000002</v>
      </c>
      <c r="E17" s="8">
        <f t="shared" si="0"/>
        <v>5062.0420154115409</v>
      </c>
      <c r="F17" s="5">
        <v>0</v>
      </c>
      <c r="G17" s="4">
        <v>0</v>
      </c>
      <c r="H17" s="8">
        <v>0</v>
      </c>
      <c r="I17" s="5">
        <v>0</v>
      </c>
      <c r="J17" s="4">
        <v>0</v>
      </c>
      <c r="K17" s="8">
        <v>0</v>
      </c>
      <c r="L17" s="5">
        <v>0.24</v>
      </c>
      <c r="M17" s="4">
        <v>1.36</v>
      </c>
      <c r="N17" s="8">
        <f t="shared" si="36"/>
        <v>5666.666666666667</v>
      </c>
      <c r="O17" s="5">
        <v>0</v>
      </c>
      <c r="P17" s="4">
        <v>0</v>
      </c>
      <c r="Q17" s="8">
        <f t="shared" si="1"/>
        <v>0</v>
      </c>
      <c r="R17" s="5">
        <v>1634.6469999999999</v>
      </c>
      <c r="S17" s="4">
        <v>3696.99</v>
      </c>
      <c r="T17" s="8">
        <f t="shared" si="2"/>
        <v>2261.644257139309</v>
      </c>
      <c r="U17" s="5">
        <v>0</v>
      </c>
      <c r="V17" s="4">
        <v>0</v>
      </c>
      <c r="W17" s="8">
        <v>0</v>
      </c>
      <c r="X17" s="5">
        <v>0</v>
      </c>
      <c r="Y17" s="4">
        <v>0</v>
      </c>
      <c r="Z17" s="8">
        <v>0</v>
      </c>
      <c r="AA17" s="5"/>
      <c r="AB17" s="4"/>
      <c r="AC17" s="8"/>
      <c r="AD17" s="5">
        <v>0</v>
      </c>
      <c r="AE17" s="4">
        <v>0</v>
      </c>
      <c r="AF17" s="8">
        <v>0</v>
      </c>
      <c r="AG17" s="5">
        <v>7.8E-2</v>
      </c>
      <c r="AH17" s="4">
        <v>1.85</v>
      </c>
      <c r="AI17" s="8">
        <f t="shared" si="37"/>
        <v>23717.948717948719</v>
      </c>
      <c r="AJ17" s="5">
        <v>0</v>
      </c>
      <c r="AK17" s="4">
        <v>0</v>
      </c>
      <c r="AL17" s="8">
        <v>0</v>
      </c>
      <c r="AM17" s="5">
        <v>0</v>
      </c>
      <c r="AN17" s="4">
        <v>0</v>
      </c>
      <c r="AO17" s="8">
        <v>0</v>
      </c>
      <c r="AP17" s="5">
        <v>0</v>
      </c>
      <c r="AQ17" s="4">
        <v>0</v>
      </c>
      <c r="AR17" s="8">
        <v>0</v>
      </c>
      <c r="AS17" s="5">
        <v>0</v>
      </c>
      <c r="AT17" s="4">
        <v>0</v>
      </c>
      <c r="AU17" s="8">
        <v>0</v>
      </c>
      <c r="AV17" s="5">
        <v>0</v>
      </c>
      <c r="AW17" s="4">
        <v>0</v>
      </c>
      <c r="AX17" s="8">
        <v>0</v>
      </c>
      <c r="AY17" s="5">
        <v>7.06</v>
      </c>
      <c r="AZ17" s="4">
        <v>47.31</v>
      </c>
      <c r="BA17" s="8">
        <f t="shared" si="3"/>
        <v>6701.1331444759217</v>
      </c>
      <c r="BB17" s="5">
        <v>0</v>
      </c>
      <c r="BC17" s="4">
        <v>0</v>
      </c>
      <c r="BD17" s="8">
        <v>0</v>
      </c>
      <c r="BE17" s="5">
        <v>0</v>
      </c>
      <c r="BF17" s="4">
        <v>0</v>
      </c>
      <c r="BG17" s="8">
        <f t="shared" si="4"/>
        <v>0</v>
      </c>
      <c r="BH17" s="5">
        <v>0</v>
      </c>
      <c r="BI17" s="4">
        <v>0</v>
      </c>
      <c r="BJ17" s="8">
        <v>0</v>
      </c>
      <c r="BK17" s="5">
        <v>0</v>
      </c>
      <c r="BL17" s="4">
        <v>0</v>
      </c>
      <c r="BM17" s="8">
        <v>0</v>
      </c>
      <c r="BN17" s="5">
        <v>1.03</v>
      </c>
      <c r="BO17" s="4">
        <v>12.94</v>
      </c>
      <c r="BP17" s="8">
        <f t="shared" si="5"/>
        <v>12563.106796116504</v>
      </c>
      <c r="BQ17" s="5">
        <v>0</v>
      </c>
      <c r="BR17" s="4">
        <v>0</v>
      </c>
      <c r="BS17" s="8">
        <v>0</v>
      </c>
      <c r="BT17" s="5">
        <v>0</v>
      </c>
      <c r="BU17" s="4">
        <v>0</v>
      </c>
      <c r="BV17" s="8">
        <v>0</v>
      </c>
      <c r="BW17" s="5">
        <v>0</v>
      </c>
      <c r="BX17" s="4">
        <v>0</v>
      </c>
      <c r="BY17" s="8">
        <v>0</v>
      </c>
      <c r="BZ17" s="5">
        <v>0</v>
      </c>
      <c r="CA17" s="4">
        <v>0</v>
      </c>
      <c r="CB17" s="8">
        <v>0</v>
      </c>
      <c r="CC17" s="5">
        <v>0</v>
      </c>
      <c r="CD17" s="4">
        <v>0</v>
      </c>
      <c r="CE17" s="8">
        <v>0</v>
      </c>
      <c r="CF17" s="5">
        <v>0</v>
      </c>
      <c r="CG17" s="4">
        <v>0</v>
      </c>
      <c r="CH17" s="8">
        <v>0</v>
      </c>
      <c r="CI17" s="5">
        <v>0</v>
      </c>
      <c r="CJ17" s="4">
        <v>0</v>
      </c>
      <c r="CK17" s="8">
        <v>0</v>
      </c>
      <c r="CL17" s="5">
        <v>0</v>
      </c>
      <c r="CM17" s="4">
        <v>0</v>
      </c>
      <c r="CN17" s="8">
        <f t="shared" si="7"/>
        <v>0</v>
      </c>
      <c r="CO17" s="5">
        <v>0</v>
      </c>
      <c r="CP17" s="4">
        <v>0</v>
      </c>
      <c r="CQ17" s="8">
        <v>0</v>
      </c>
      <c r="CR17" s="5">
        <v>0</v>
      </c>
      <c r="CS17" s="4">
        <v>0</v>
      </c>
      <c r="CT17" s="8">
        <v>0</v>
      </c>
      <c r="CU17" s="5">
        <v>0</v>
      </c>
      <c r="CV17" s="4">
        <v>0</v>
      </c>
      <c r="CW17" s="8">
        <v>0</v>
      </c>
      <c r="CX17" s="5">
        <v>0</v>
      </c>
      <c r="CY17" s="4">
        <v>0</v>
      </c>
      <c r="CZ17" s="8">
        <v>0</v>
      </c>
      <c r="DA17" s="5">
        <v>0</v>
      </c>
      <c r="DB17" s="4">
        <v>0</v>
      </c>
      <c r="DC17" s="8">
        <v>0</v>
      </c>
      <c r="DD17" s="5"/>
      <c r="DE17" s="4"/>
      <c r="DF17" s="8"/>
      <c r="DG17" s="5">
        <v>0</v>
      </c>
      <c r="DH17" s="4">
        <v>0</v>
      </c>
      <c r="DI17" s="8">
        <v>0</v>
      </c>
      <c r="DJ17" s="5">
        <v>0</v>
      </c>
      <c r="DK17" s="4">
        <v>0</v>
      </c>
      <c r="DL17" s="8">
        <v>0</v>
      </c>
      <c r="DM17" s="5">
        <v>0</v>
      </c>
      <c r="DN17" s="4">
        <v>0</v>
      </c>
      <c r="DO17" s="8">
        <v>0</v>
      </c>
      <c r="DP17" s="5">
        <v>0</v>
      </c>
      <c r="DQ17" s="4">
        <v>0</v>
      </c>
      <c r="DR17" s="8">
        <f t="shared" si="8"/>
        <v>0</v>
      </c>
      <c r="DS17" s="5">
        <v>0</v>
      </c>
      <c r="DT17" s="4">
        <v>0</v>
      </c>
      <c r="DU17" s="8">
        <v>0</v>
      </c>
      <c r="DV17" s="5">
        <v>0</v>
      </c>
      <c r="DW17" s="4">
        <v>0</v>
      </c>
      <c r="DX17" s="8">
        <v>0</v>
      </c>
      <c r="DY17" s="5">
        <v>0</v>
      </c>
      <c r="DZ17" s="4">
        <v>0</v>
      </c>
      <c r="EA17" s="8">
        <v>0</v>
      </c>
      <c r="EB17" s="5">
        <v>0</v>
      </c>
      <c r="EC17" s="4">
        <v>0</v>
      </c>
      <c r="ED17" s="8">
        <v>0</v>
      </c>
      <c r="EE17" s="5">
        <v>0.47799999999999998</v>
      </c>
      <c r="EF17" s="4">
        <v>21.96</v>
      </c>
      <c r="EG17" s="8">
        <f t="shared" si="23"/>
        <v>45941.422594142263</v>
      </c>
      <c r="EH17" s="5"/>
      <c r="EI17" s="4"/>
      <c r="EJ17" s="8"/>
      <c r="EK17" s="5">
        <v>0</v>
      </c>
      <c r="EL17" s="4">
        <v>0</v>
      </c>
      <c r="EM17" s="8">
        <v>0</v>
      </c>
      <c r="EN17" s="5">
        <v>30.02</v>
      </c>
      <c r="EO17" s="4">
        <v>77.2</v>
      </c>
      <c r="EP17" s="8">
        <f t="shared" si="10"/>
        <v>2571.6189207195207</v>
      </c>
      <c r="EQ17" s="5">
        <v>0</v>
      </c>
      <c r="ER17" s="4">
        <v>0</v>
      </c>
      <c r="ES17" s="8">
        <v>0</v>
      </c>
      <c r="ET17" s="5">
        <v>0</v>
      </c>
      <c r="EU17" s="4">
        <v>0</v>
      </c>
      <c r="EV17" s="8">
        <v>0</v>
      </c>
      <c r="EW17" s="5">
        <v>0</v>
      </c>
      <c r="EX17" s="4">
        <v>0</v>
      </c>
      <c r="EY17" s="8">
        <v>0</v>
      </c>
      <c r="EZ17" s="5">
        <v>0</v>
      </c>
      <c r="FA17" s="4">
        <v>0</v>
      </c>
      <c r="FB17" s="8">
        <v>0</v>
      </c>
      <c r="FC17" s="5">
        <v>0</v>
      </c>
      <c r="FD17" s="4">
        <v>0</v>
      </c>
      <c r="FE17" s="8">
        <v>0</v>
      </c>
      <c r="FF17" s="5">
        <v>559.82899999999995</v>
      </c>
      <c r="FG17" s="4">
        <v>2667.93</v>
      </c>
      <c r="FH17" s="8">
        <f t="shared" si="11"/>
        <v>4765.6159291497943</v>
      </c>
      <c r="FI17" s="5">
        <v>1.5609999999999999</v>
      </c>
      <c r="FJ17" s="4">
        <v>46.77</v>
      </c>
      <c r="FK17" s="8">
        <f t="shared" si="27"/>
        <v>29961.563100576554</v>
      </c>
      <c r="FL17" s="5">
        <v>0</v>
      </c>
      <c r="FM17" s="4">
        <v>0</v>
      </c>
      <c r="FN17" s="8">
        <v>0</v>
      </c>
      <c r="FO17" s="5">
        <v>0</v>
      </c>
      <c r="FP17" s="4">
        <v>0</v>
      </c>
      <c r="FQ17" s="8">
        <v>0</v>
      </c>
      <c r="FR17" s="5">
        <v>0</v>
      </c>
      <c r="FS17" s="4">
        <v>0</v>
      </c>
      <c r="FT17" s="8">
        <v>0</v>
      </c>
      <c r="FU17" s="5">
        <v>0</v>
      </c>
      <c r="FV17" s="4">
        <v>0</v>
      </c>
      <c r="FW17" s="8">
        <v>0</v>
      </c>
      <c r="FX17" s="5">
        <v>0</v>
      </c>
      <c r="FY17" s="4">
        <v>0</v>
      </c>
      <c r="FZ17" s="8">
        <v>0</v>
      </c>
      <c r="GA17" s="5">
        <v>0</v>
      </c>
      <c r="GB17" s="4">
        <v>0</v>
      </c>
      <c r="GC17" s="8">
        <v>0</v>
      </c>
      <c r="GD17" s="5">
        <v>0</v>
      </c>
      <c r="GE17" s="4">
        <v>0</v>
      </c>
      <c r="GF17" s="8">
        <v>0</v>
      </c>
      <c r="GG17" s="5">
        <v>0</v>
      </c>
      <c r="GH17" s="4">
        <v>0</v>
      </c>
      <c r="GI17" s="8">
        <v>0</v>
      </c>
      <c r="GJ17" s="5">
        <v>0.05</v>
      </c>
      <c r="GK17" s="4">
        <v>1.05</v>
      </c>
      <c r="GL17" s="8">
        <f t="shared" ref="GL17" si="48">SUM(GK17/GJ17*1000,0)</f>
        <v>21000</v>
      </c>
      <c r="GM17" s="5">
        <v>0</v>
      </c>
      <c r="GN17" s="4">
        <v>0</v>
      </c>
      <c r="GO17" s="8">
        <v>0</v>
      </c>
      <c r="GP17" s="5">
        <v>0</v>
      </c>
      <c r="GQ17" s="4">
        <v>0</v>
      </c>
      <c r="GR17" s="8">
        <v>0</v>
      </c>
      <c r="GS17" s="5">
        <v>0</v>
      </c>
      <c r="GT17" s="4">
        <v>0</v>
      </c>
      <c r="GU17" s="8">
        <f t="shared" si="13"/>
        <v>0</v>
      </c>
      <c r="GV17" s="5">
        <v>0</v>
      </c>
      <c r="GW17" s="4">
        <v>0</v>
      </c>
      <c r="GX17" s="8">
        <v>0</v>
      </c>
      <c r="GY17" s="5">
        <v>0</v>
      </c>
      <c r="GZ17" s="4">
        <v>0</v>
      </c>
      <c r="HA17" s="8">
        <v>0</v>
      </c>
      <c r="HB17" s="5">
        <v>0</v>
      </c>
      <c r="HC17" s="4">
        <v>0</v>
      </c>
      <c r="HD17" s="8">
        <v>0</v>
      </c>
      <c r="HE17" s="5">
        <v>0</v>
      </c>
      <c r="HF17" s="4">
        <v>0</v>
      </c>
      <c r="HG17" s="8">
        <v>0</v>
      </c>
      <c r="HH17" s="5">
        <v>0</v>
      </c>
      <c r="HI17" s="4">
        <v>0</v>
      </c>
      <c r="HJ17" s="8">
        <v>0</v>
      </c>
      <c r="HK17" s="5">
        <v>0</v>
      </c>
      <c r="HL17" s="4">
        <v>0</v>
      </c>
      <c r="HM17" s="8">
        <v>0</v>
      </c>
      <c r="HN17" s="5">
        <v>0</v>
      </c>
      <c r="HO17" s="4">
        <v>0</v>
      </c>
      <c r="HP17" s="8">
        <v>0</v>
      </c>
      <c r="HQ17" s="5">
        <v>0</v>
      </c>
      <c r="HR17" s="4">
        <v>0</v>
      </c>
      <c r="HS17" s="8">
        <v>0</v>
      </c>
      <c r="HT17" s="5">
        <v>0</v>
      </c>
      <c r="HU17" s="4">
        <v>0</v>
      </c>
      <c r="HV17" s="8">
        <f t="shared" si="14"/>
        <v>0</v>
      </c>
      <c r="HW17" s="5">
        <v>0</v>
      </c>
      <c r="HX17" s="4">
        <v>0</v>
      </c>
      <c r="HY17" s="8">
        <v>0</v>
      </c>
      <c r="HZ17" s="5">
        <v>0.01</v>
      </c>
      <c r="IA17" s="4">
        <v>0.03</v>
      </c>
      <c r="IB17" s="8">
        <f t="shared" si="30"/>
        <v>3000</v>
      </c>
      <c r="IC17" s="5">
        <v>0</v>
      </c>
      <c r="ID17" s="4">
        <v>0</v>
      </c>
      <c r="IE17" s="8">
        <v>0</v>
      </c>
      <c r="IF17" s="5">
        <v>0</v>
      </c>
      <c r="IG17" s="4">
        <v>0</v>
      </c>
      <c r="IH17" s="8">
        <v>0</v>
      </c>
      <c r="II17" s="5">
        <v>0</v>
      </c>
      <c r="IJ17" s="4">
        <v>0</v>
      </c>
      <c r="IK17" s="8">
        <v>0</v>
      </c>
      <c r="IL17" s="5">
        <v>0</v>
      </c>
      <c r="IM17" s="4">
        <v>0</v>
      </c>
      <c r="IN17" s="8">
        <v>0</v>
      </c>
      <c r="IO17" s="5">
        <v>251.75700000000001</v>
      </c>
      <c r="IP17" s="4">
        <v>1280.3800000000001</v>
      </c>
      <c r="IQ17" s="8">
        <f t="shared" si="17"/>
        <v>5085.7771581326442</v>
      </c>
      <c r="IR17" s="5">
        <v>0</v>
      </c>
      <c r="IS17" s="4">
        <v>0</v>
      </c>
      <c r="IT17" s="8">
        <v>0</v>
      </c>
      <c r="IU17" s="5">
        <v>0</v>
      </c>
      <c r="IV17" s="4">
        <v>0</v>
      </c>
      <c r="IW17" s="8">
        <v>0</v>
      </c>
      <c r="IX17" s="5">
        <v>0</v>
      </c>
      <c r="IY17" s="4">
        <v>0</v>
      </c>
      <c r="IZ17" s="8">
        <f t="shared" si="18"/>
        <v>0</v>
      </c>
      <c r="JA17" s="5">
        <v>0</v>
      </c>
      <c r="JB17" s="4">
        <v>0</v>
      </c>
      <c r="JC17" s="8">
        <v>0</v>
      </c>
      <c r="JD17" s="5">
        <v>30</v>
      </c>
      <c r="JE17" s="4">
        <v>135.28</v>
      </c>
      <c r="JF17" s="8">
        <f t="shared" si="26"/>
        <v>4509.333333333333</v>
      </c>
      <c r="JG17" s="5">
        <v>1477.55</v>
      </c>
      <c r="JH17" s="4">
        <v>3987.36</v>
      </c>
      <c r="JI17" s="8">
        <f t="shared" si="19"/>
        <v>2698.6294880037904</v>
      </c>
      <c r="JJ17" s="5">
        <f t="shared" si="20"/>
        <v>9041.6959999999999</v>
      </c>
      <c r="JK17" s="8">
        <f t="shared" si="21"/>
        <v>37528.49</v>
      </c>
    </row>
    <row r="18" spans="1:271" s="2" customFormat="1" ht="15" thickBot="1" x14ac:dyDescent="0.35">
      <c r="A18" s="39"/>
      <c r="B18" s="40" t="s">
        <v>17</v>
      </c>
      <c r="C18" s="29">
        <f t="shared" ref="C18:D18" si="49">SUM(C6:C17)</f>
        <v>46021.7</v>
      </c>
      <c r="D18" s="28">
        <f t="shared" si="49"/>
        <v>152935.26</v>
      </c>
      <c r="E18" s="30"/>
      <c r="F18" s="29">
        <f t="shared" ref="F18" si="50">SUM(F6:F17)</f>
        <v>0</v>
      </c>
      <c r="G18" s="28">
        <f t="shared" ref="G18" si="51">SUM(G6:G17)</f>
        <v>0</v>
      </c>
      <c r="H18" s="30"/>
      <c r="I18" s="29">
        <f t="shared" ref="I18:J18" si="52">SUM(I6:I17)</f>
        <v>0</v>
      </c>
      <c r="J18" s="28">
        <f t="shared" si="52"/>
        <v>0</v>
      </c>
      <c r="K18" s="30"/>
      <c r="L18" s="29">
        <f t="shared" ref="L18:M18" si="53">SUM(L6:L17)</f>
        <v>21.933999999999997</v>
      </c>
      <c r="M18" s="28">
        <f t="shared" si="53"/>
        <v>107.59</v>
      </c>
      <c r="N18" s="30"/>
      <c r="O18" s="29">
        <f t="shared" ref="O18:P18" si="54">SUM(O6:O17)</f>
        <v>0</v>
      </c>
      <c r="P18" s="28">
        <f t="shared" si="54"/>
        <v>0</v>
      </c>
      <c r="Q18" s="30"/>
      <c r="R18" s="29">
        <f t="shared" ref="R18:S18" si="55">SUM(R6:R17)</f>
        <v>22192.474999999999</v>
      </c>
      <c r="S18" s="28">
        <f t="shared" si="55"/>
        <v>45093.15</v>
      </c>
      <c r="T18" s="30"/>
      <c r="U18" s="29">
        <f t="shared" ref="U18:V18" si="56">SUM(U6:U17)</f>
        <v>0</v>
      </c>
      <c r="V18" s="28">
        <f t="shared" si="56"/>
        <v>0</v>
      </c>
      <c r="W18" s="30"/>
      <c r="X18" s="29">
        <f t="shared" ref="X18:Y18" si="57">SUM(X6:X17)</f>
        <v>0</v>
      </c>
      <c r="Y18" s="28">
        <f t="shared" si="57"/>
        <v>0</v>
      </c>
      <c r="Z18" s="30"/>
      <c r="AA18" s="29"/>
      <c r="AB18" s="28"/>
      <c r="AC18" s="30"/>
      <c r="AD18" s="29">
        <f t="shared" ref="AD18:AE18" si="58">SUM(AD6:AD17)</f>
        <v>1868.08</v>
      </c>
      <c r="AE18" s="28">
        <f t="shared" si="58"/>
        <v>5620.06</v>
      </c>
      <c r="AF18" s="30"/>
      <c r="AG18" s="29">
        <f t="shared" ref="AG18" si="59">SUM(AG6:AG17)</f>
        <v>1.738</v>
      </c>
      <c r="AH18" s="28">
        <f t="shared" ref="AH18" si="60">SUM(AH6:AH17)</f>
        <v>9.39</v>
      </c>
      <c r="AI18" s="30"/>
      <c r="AJ18" s="29">
        <f t="shared" ref="AJ18:AK18" si="61">SUM(AJ6:AJ17)</f>
        <v>0</v>
      </c>
      <c r="AK18" s="28">
        <f t="shared" si="61"/>
        <v>0</v>
      </c>
      <c r="AL18" s="30"/>
      <c r="AM18" s="29">
        <f t="shared" ref="AM18:AN18" si="62">SUM(AM6:AM17)</f>
        <v>0</v>
      </c>
      <c r="AN18" s="28">
        <f t="shared" si="62"/>
        <v>0</v>
      </c>
      <c r="AO18" s="30"/>
      <c r="AP18" s="29">
        <f t="shared" ref="AP18:AQ18" si="63">SUM(AP6:AP17)</f>
        <v>0</v>
      </c>
      <c r="AQ18" s="28">
        <f t="shared" si="63"/>
        <v>0</v>
      </c>
      <c r="AR18" s="30"/>
      <c r="AS18" s="29">
        <f t="shared" ref="AS18:AT18" si="64">SUM(AS6:AS17)</f>
        <v>0</v>
      </c>
      <c r="AT18" s="28">
        <f t="shared" si="64"/>
        <v>0</v>
      </c>
      <c r="AU18" s="30"/>
      <c r="AV18" s="29">
        <f t="shared" ref="AV18:AW18" si="65">SUM(AV6:AV17)</f>
        <v>279.5</v>
      </c>
      <c r="AW18" s="28">
        <f t="shared" si="65"/>
        <v>873.08</v>
      </c>
      <c r="AX18" s="30"/>
      <c r="AY18" s="29">
        <f t="shared" ref="AY18" si="66">SUM(AY6:AY17)</f>
        <v>5848.5250000000015</v>
      </c>
      <c r="AZ18" s="28">
        <f t="shared" ref="AZ18" si="67">SUM(AZ6:AZ17)</f>
        <v>9967.8499999999985</v>
      </c>
      <c r="BA18" s="30"/>
      <c r="BB18" s="29">
        <f t="shared" ref="BB18:BC18" si="68">SUM(BB6:BB17)</f>
        <v>0</v>
      </c>
      <c r="BC18" s="28">
        <f t="shared" si="68"/>
        <v>0</v>
      </c>
      <c r="BD18" s="30"/>
      <c r="BE18" s="29">
        <f t="shared" ref="BE18:BF18" si="69">SUM(BE6:BE17)</f>
        <v>0</v>
      </c>
      <c r="BF18" s="28">
        <f t="shared" si="69"/>
        <v>0</v>
      </c>
      <c r="BG18" s="30"/>
      <c r="BH18" s="29">
        <f t="shared" ref="BH18:BI18" si="70">SUM(BH6:BH17)</f>
        <v>0</v>
      </c>
      <c r="BI18" s="28">
        <f t="shared" si="70"/>
        <v>0</v>
      </c>
      <c r="BJ18" s="30"/>
      <c r="BK18" s="29">
        <f t="shared" ref="BK18:BL18" si="71">SUM(BK6:BK17)</f>
        <v>43</v>
      </c>
      <c r="BL18" s="28">
        <f t="shared" si="71"/>
        <v>148.03</v>
      </c>
      <c r="BM18" s="30"/>
      <c r="BN18" s="29">
        <f t="shared" ref="BN18" si="72">SUM(BN6:BN17)</f>
        <v>266.83099999999996</v>
      </c>
      <c r="BO18" s="28">
        <f t="shared" ref="BO18" si="73">SUM(BO6:BO17)</f>
        <v>1025.21</v>
      </c>
      <c r="BP18" s="30"/>
      <c r="BQ18" s="29">
        <f t="shared" ref="BQ18:BR18" si="74">SUM(BQ6:BQ17)</f>
        <v>28.75</v>
      </c>
      <c r="BR18" s="28">
        <f t="shared" si="74"/>
        <v>46.5</v>
      </c>
      <c r="BS18" s="30"/>
      <c r="BT18" s="29">
        <f t="shared" ref="BT18:BU18" si="75">SUM(BT6:BT17)</f>
        <v>0</v>
      </c>
      <c r="BU18" s="28">
        <f t="shared" si="75"/>
        <v>0</v>
      </c>
      <c r="BV18" s="30"/>
      <c r="BW18" s="29">
        <f t="shared" ref="BW18:BX18" si="76">SUM(BW6:BW17)</f>
        <v>0</v>
      </c>
      <c r="BX18" s="28">
        <f t="shared" si="76"/>
        <v>0</v>
      </c>
      <c r="BY18" s="30"/>
      <c r="BZ18" s="29">
        <f t="shared" ref="BZ18:CA18" si="77">SUM(BZ6:BZ17)</f>
        <v>0</v>
      </c>
      <c r="CA18" s="28">
        <f t="shared" si="77"/>
        <v>0</v>
      </c>
      <c r="CB18" s="30"/>
      <c r="CC18" s="29">
        <f t="shared" ref="CC18:CD18" si="78">SUM(CC6:CC17)</f>
        <v>0</v>
      </c>
      <c r="CD18" s="28">
        <f t="shared" si="78"/>
        <v>0</v>
      </c>
      <c r="CE18" s="30"/>
      <c r="CF18" s="29">
        <f t="shared" ref="CF18:CG18" si="79">SUM(CF6:CF17)</f>
        <v>0</v>
      </c>
      <c r="CG18" s="28">
        <f t="shared" si="79"/>
        <v>0</v>
      </c>
      <c r="CH18" s="30"/>
      <c r="CI18" s="29">
        <f t="shared" ref="CI18:CJ18" si="80">SUM(CI6:CI17)</f>
        <v>0</v>
      </c>
      <c r="CJ18" s="28">
        <f t="shared" si="80"/>
        <v>0</v>
      </c>
      <c r="CK18" s="30"/>
      <c r="CL18" s="29">
        <f t="shared" ref="CL18:CM18" si="81">SUM(CL6:CL17)</f>
        <v>0</v>
      </c>
      <c r="CM18" s="28">
        <f t="shared" si="81"/>
        <v>0</v>
      </c>
      <c r="CN18" s="30"/>
      <c r="CO18" s="29">
        <f t="shared" ref="CO18:CP18" si="82">SUM(CO6:CO17)</f>
        <v>0</v>
      </c>
      <c r="CP18" s="28">
        <f t="shared" si="82"/>
        <v>0</v>
      </c>
      <c r="CQ18" s="30"/>
      <c r="CR18" s="29">
        <f t="shared" ref="CR18" si="83">SUM(CR6:CR17)</f>
        <v>0</v>
      </c>
      <c r="CS18" s="28">
        <f t="shared" ref="CS18" si="84">SUM(CS6:CS17)</f>
        <v>0</v>
      </c>
      <c r="CT18" s="30"/>
      <c r="CU18" s="29">
        <f t="shared" ref="CU18:CV18" si="85">SUM(CU6:CU17)</f>
        <v>0</v>
      </c>
      <c r="CV18" s="28">
        <f t="shared" si="85"/>
        <v>0</v>
      </c>
      <c r="CW18" s="30"/>
      <c r="CX18" s="29">
        <f t="shared" ref="CX18:CY18" si="86">SUM(CX6:CX17)</f>
        <v>63</v>
      </c>
      <c r="CY18" s="28">
        <f t="shared" si="86"/>
        <v>164.1</v>
      </c>
      <c r="CZ18" s="30"/>
      <c r="DA18" s="29">
        <f t="shared" ref="DA18:DB18" si="87">SUM(DA6:DA17)</f>
        <v>1E-3</v>
      </c>
      <c r="DB18" s="28">
        <f t="shared" si="87"/>
        <v>0.5</v>
      </c>
      <c r="DC18" s="30"/>
      <c r="DD18" s="29"/>
      <c r="DE18" s="28"/>
      <c r="DF18" s="30"/>
      <c r="DG18" s="29">
        <f t="shared" ref="DG18:DH18" si="88">SUM(DG6:DG17)</f>
        <v>0</v>
      </c>
      <c r="DH18" s="28">
        <f t="shared" si="88"/>
        <v>0</v>
      </c>
      <c r="DI18" s="30"/>
      <c r="DJ18" s="29">
        <f t="shared" ref="DJ18:DK18" si="89">SUM(DJ6:DJ17)</f>
        <v>0</v>
      </c>
      <c r="DK18" s="28">
        <f t="shared" si="89"/>
        <v>0</v>
      </c>
      <c r="DL18" s="30"/>
      <c r="DM18" s="29">
        <f t="shared" ref="DM18:DN18" si="90">SUM(DM6:DM17)</f>
        <v>5.3689999999999998</v>
      </c>
      <c r="DN18" s="28">
        <f t="shared" si="90"/>
        <v>26.15</v>
      </c>
      <c r="DO18" s="30"/>
      <c r="DP18" s="29">
        <f t="shared" ref="DP18:DQ18" si="91">SUM(DP6:DP17)</f>
        <v>0</v>
      </c>
      <c r="DQ18" s="28">
        <f t="shared" si="91"/>
        <v>0</v>
      </c>
      <c r="DR18" s="30"/>
      <c r="DS18" s="29">
        <f t="shared" ref="DS18:DT18" si="92">SUM(DS6:DS17)</f>
        <v>7.0999999999999994E-2</v>
      </c>
      <c r="DT18" s="28">
        <f t="shared" si="92"/>
        <v>0.4</v>
      </c>
      <c r="DU18" s="30"/>
      <c r="DV18" s="29">
        <f t="shared" ref="DV18" si="93">SUM(DV6:DV17)</f>
        <v>1706.2</v>
      </c>
      <c r="DW18" s="28">
        <f t="shared" ref="DW18" si="94">SUM(DW6:DW17)</f>
        <v>7456.51</v>
      </c>
      <c r="DX18" s="30"/>
      <c r="DY18" s="29">
        <f t="shared" ref="DY18" si="95">SUM(DY6:DY17)</f>
        <v>3698.19</v>
      </c>
      <c r="DZ18" s="28">
        <f t="shared" ref="DZ18" si="96">SUM(DZ6:DZ17)</f>
        <v>11161.13</v>
      </c>
      <c r="EA18" s="30"/>
      <c r="EB18" s="29">
        <f t="shared" ref="EB18:EC18" si="97">SUM(EB6:EB17)</f>
        <v>0</v>
      </c>
      <c r="EC18" s="28">
        <f t="shared" si="97"/>
        <v>0</v>
      </c>
      <c r="ED18" s="30"/>
      <c r="EE18" s="29">
        <f t="shared" ref="EE18" si="98">SUM(EE6:EE17)</f>
        <v>53.192</v>
      </c>
      <c r="EF18" s="28">
        <f t="shared" ref="EF18" si="99">SUM(EF6:EF17)</f>
        <v>813.40000000000009</v>
      </c>
      <c r="EG18" s="30"/>
      <c r="EH18" s="29"/>
      <c r="EI18" s="28"/>
      <c r="EJ18" s="30"/>
      <c r="EK18" s="29">
        <f t="shared" ref="EK18:EL18" si="100">SUM(EK6:EK17)</f>
        <v>0</v>
      </c>
      <c r="EL18" s="28">
        <f t="shared" si="100"/>
        <v>0</v>
      </c>
      <c r="EM18" s="30"/>
      <c r="EN18" s="29">
        <f t="shared" ref="EN18" si="101">SUM(EN6:EN17)</f>
        <v>30.690999999999999</v>
      </c>
      <c r="EO18" s="28">
        <f t="shared" ref="EO18" si="102">SUM(EO6:EO17)</f>
        <v>85.12</v>
      </c>
      <c r="EP18" s="30"/>
      <c r="EQ18" s="29">
        <f t="shared" ref="EQ18:ER18" si="103">SUM(EQ6:EQ17)</f>
        <v>0</v>
      </c>
      <c r="ER18" s="28">
        <f t="shared" si="103"/>
        <v>0</v>
      </c>
      <c r="ES18" s="30"/>
      <c r="ET18" s="29">
        <f t="shared" ref="ET18:EU18" si="104">SUM(ET6:ET17)</f>
        <v>0</v>
      </c>
      <c r="EU18" s="28">
        <f t="shared" si="104"/>
        <v>0</v>
      </c>
      <c r="EV18" s="30"/>
      <c r="EW18" s="29">
        <f t="shared" ref="EW18:EX18" si="105">SUM(EW6:EW17)</f>
        <v>0.01</v>
      </c>
      <c r="EX18" s="28">
        <f t="shared" si="105"/>
        <v>0.32</v>
      </c>
      <c r="EY18" s="30"/>
      <c r="EZ18" s="29">
        <f t="shared" ref="EZ18:FA18" si="106">SUM(EZ6:EZ17)</f>
        <v>21.032</v>
      </c>
      <c r="FA18" s="28">
        <f t="shared" si="106"/>
        <v>99.61</v>
      </c>
      <c r="FB18" s="30"/>
      <c r="FC18" s="29">
        <f t="shared" ref="FC18:FD18" si="107">SUM(FC6:FC17)</f>
        <v>0</v>
      </c>
      <c r="FD18" s="28">
        <f t="shared" si="107"/>
        <v>0</v>
      </c>
      <c r="FE18" s="30"/>
      <c r="FF18" s="29">
        <f t="shared" ref="FF18" si="108">SUM(FF6:FF17)</f>
        <v>5530.9489999999996</v>
      </c>
      <c r="FG18" s="28">
        <f t="shared" ref="FG18" si="109">SUM(FG6:FG17)</f>
        <v>25613.23</v>
      </c>
      <c r="FH18" s="30"/>
      <c r="FI18" s="29">
        <f t="shared" ref="FI18:FJ18" si="110">SUM(FI6:FI17)</f>
        <v>11255.092000000001</v>
      </c>
      <c r="FJ18" s="28">
        <f t="shared" si="110"/>
        <v>653.95999999999992</v>
      </c>
      <c r="FK18" s="30"/>
      <c r="FL18" s="29">
        <f t="shared" ref="FL18" si="111">SUM(FL6:FL17)</f>
        <v>0</v>
      </c>
      <c r="FM18" s="28">
        <f t="shared" ref="FM18" si="112">SUM(FM6:FM17)</f>
        <v>0</v>
      </c>
      <c r="FN18" s="30"/>
      <c r="FO18" s="29">
        <f t="shared" ref="FO18:FP18" si="113">SUM(FO6:FO17)</f>
        <v>3.6999999999999998E-2</v>
      </c>
      <c r="FP18" s="28">
        <f t="shared" si="113"/>
        <v>0.15</v>
      </c>
      <c r="FQ18" s="30"/>
      <c r="FR18" s="29">
        <f t="shared" ref="FR18" si="114">SUM(FR6:FR17)</f>
        <v>5.2919999999999998</v>
      </c>
      <c r="FS18" s="28">
        <f t="shared" ref="FS18" si="115">SUM(FS6:FS17)</f>
        <v>17.84</v>
      </c>
      <c r="FT18" s="30"/>
      <c r="FU18" s="29">
        <f t="shared" ref="FU18:FV18" si="116">SUM(FU6:FU17)</f>
        <v>0.29899999999999999</v>
      </c>
      <c r="FV18" s="28">
        <f t="shared" si="116"/>
        <v>1.35</v>
      </c>
      <c r="FW18" s="30"/>
      <c r="FX18" s="29">
        <f t="shared" ref="FX18:FY18" si="117">SUM(FX6:FX17)</f>
        <v>1</v>
      </c>
      <c r="FY18" s="28">
        <f t="shared" si="117"/>
        <v>4.55</v>
      </c>
      <c r="FZ18" s="30"/>
      <c r="GA18" s="29">
        <f t="shared" ref="GA18:GB18" si="118">SUM(GA6:GA17)</f>
        <v>2.0449999999999999</v>
      </c>
      <c r="GB18" s="28">
        <f t="shared" si="118"/>
        <v>9.2000000000000011</v>
      </c>
      <c r="GC18" s="30"/>
      <c r="GD18" s="29">
        <f t="shared" ref="GD18:GE18" si="119">SUM(GD6:GD17)</f>
        <v>0</v>
      </c>
      <c r="GE18" s="28">
        <f t="shared" si="119"/>
        <v>0</v>
      </c>
      <c r="GF18" s="30"/>
      <c r="GG18" s="29">
        <f t="shared" ref="GG18:GH18" si="120">SUM(GG6:GG17)</f>
        <v>0</v>
      </c>
      <c r="GH18" s="28">
        <f t="shared" si="120"/>
        <v>0</v>
      </c>
      <c r="GI18" s="30"/>
      <c r="GJ18" s="29">
        <f t="shared" ref="GJ18:GK18" si="121">SUM(GJ6:GJ17)</f>
        <v>0.05</v>
      </c>
      <c r="GK18" s="28">
        <f t="shared" si="121"/>
        <v>1.05</v>
      </c>
      <c r="GL18" s="30"/>
      <c r="GM18" s="29">
        <f t="shared" ref="GM18:GN18" si="122">SUM(GM6:GM17)</f>
        <v>0</v>
      </c>
      <c r="GN18" s="28">
        <f t="shared" si="122"/>
        <v>0</v>
      </c>
      <c r="GO18" s="30"/>
      <c r="GP18" s="29">
        <f t="shared" ref="GP18:GQ18" si="123">SUM(GP6:GP17)</f>
        <v>0</v>
      </c>
      <c r="GQ18" s="28">
        <f t="shared" si="123"/>
        <v>0</v>
      </c>
      <c r="GR18" s="30"/>
      <c r="GS18" s="29">
        <f t="shared" ref="GS18:GT18" si="124">SUM(GS6:GS17)</f>
        <v>0</v>
      </c>
      <c r="GT18" s="28">
        <f t="shared" si="124"/>
        <v>0</v>
      </c>
      <c r="GU18" s="30"/>
      <c r="GV18" s="29">
        <f t="shared" ref="GV18:GW18" si="125">SUM(GV6:GV17)</f>
        <v>4</v>
      </c>
      <c r="GW18" s="28">
        <f t="shared" si="125"/>
        <v>13</v>
      </c>
      <c r="GX18" s="30"/>
      <c r="GY18" s="29">
        <f t="shared" ref="GY18:GZ18" si="126">SUM(GY6:GY17)</f>
        <v>0</v>
      </c>
      <c r="GZ18" s="28">
        <f t="shared" si="126"/>
        <v>0</v>
      </c>
      <c r="HA18" s="30"/>
      <c r="HB18" s="29">
        <f t="shared" ref="HB18" si="127">SUM(HB6:HB17)</f>
        <v>0</v>
      </c>
      <c r="HC18" s="28">
        <f t="shared" ref="HC18" si="128">SUM(HC6:HC17)</f>
        <v>0</v>
      </c>
      <c r="HD18" s="30"/>
      <c r="HE18" s="29">
        <f t="shared" ref="HE18:HF18" si="129">SUM(HE6:HE17)</f>
        <v>0</v>
      </c>
      <c r="HF18" s="28">
        <f t="shared" si="129"/>
        <v>0</v>
      </c>
      <c r="HG18" s="30"/>
      <c r="HH18" s="29">
        <f t="shared" ref="HH18:HI18" si="130">SUM(HH6:HH17)</f>
        <v>86</v>
      </c>
      <c r="HI18" s="28">
        <f t="shared" si="130"/>
        <v>385.16</v>
      </c>
      <c r="HJ18" s="30"/>
      <c r="HK18" s="29">
        <f t="shared" ref="HK18:HL18" si="131">SUM(HK6:HK17)</f>
        <v>22.44</v>
      </c>
      <c r="HL18" s="28">
        <f t="shared" si="131"/>
        <v>103.17</v>
      </c>
      <c r="HM18" s="30"/>
      <c r="HN18" s="29">
        <f t="shared" ref="HN18:HO18" si="132">SUM(HN6:HN17)</f>
        <v>5</v>
      </c>
      <c r="HO18" s="28">
        <f t="shared" si="132"/>
        <v>27.08</v>
      </c>
      <c r="HP18" s="30"/>
      <c r="HQ18" s="29">
        <f t="shared" ref="HQ18:HR18" si="133">SUM(HQ6:HQ17)</f>
        <v>0</v>
      </c>
      <c r="HR18" s="28">
        <f t="shared" si="133"/>
        <v>0</v>
      </c>
      <c r="HS18" s="30"/>
      <c r="HT18" s="29">
        <f t="shared" ref="HT18:HU18" si="134">SUM(HT6:HT17)</f>
        <v>0</v>
      </c>
      <c r="HU18" s="28">
        <f t="shared" si="134"/>
        <v>0</v>
      </c>
      <c r="HV18" s="30"/>
      <c r="HW18" s="29">
        <f t="shared" ref="HW18:HX18" si="135">SUM(HW6:HW17)</f>
        <v>0</v>
      </c>
      <c r="HX18" s="28">
        <f t="shared" si="135"/>
        <v>0</v>
      </c>
      <c r="HY18" s="30"/>
      <c r="HZ18" s="29">
        <f t="shared" ref="HZ18:IA18" si="136">SUM(HZ6:HZ17)</f>
        <v>172.22299999999998</v>
      </c>
      <c r="IA18" s="28">
        <f t="shared" si="136"/>
        <v>481.89</v>
      </c>
      <c r="IB18" s="30"/>
      <c r="IC18" s="29">
        <f t="shared" ref="IC18" si="137">SUM(IC6:IC17)</f>
        <v>1188.45</v>
      </c>
      <c r="ID18" s="28">
        <f t="shared" ref="ID18" si="138">SUM(ID6:ID17)</f>
        <v>5265.64</v>
      </c>
      <c r="IE18" s="30"/>
      <c r="IF18" s="29">
        <f t="shared" ref="IF18:IG18" si="139">SUM(IF6:IF17)</f>
        <v>0</v>
      </c>
      <c r="IG18" s="28">
        <f t="shared" si="139"/>
        <v>0</v>
      </c>
      <c r="IH18" s="30"/>
      <c r="II18" s="29">
        <f t="shared" ref="II18:IJ18" si="140">SUM(II6:II17)</f>
        <v>0.1</v>
      </c>
      <c r="IJ18" s="28">
        <f t="shared" si="140"/>
        <v>0.37</v>
      </c>
      <c r="IK18" s="30"/>
      <c r="IL18" s="29">
        <f t="shared" ref="IL18" si="141">SUM(IL6:IL17)</f>
        <v>0</v>
      </c>
      <c r="IM18" s="28">
        <f t="shared" ref="IM18" si="142">SUM(IM6:IM17)</f>
        <v>0</v>
      </c>
      <c r="IN18" s="30"/>
      <c r="IO18" s="29">
        <f t="shared" ref="IO18" si="143">SUM(IO6:IO17)</f>
        <v>2352.7069999999999</v>
      </c>
      <c r="IP18" s="28">
        <f t="shared" ref="IP18" si="144">SUM(IP6:IP17)</f>
        <v>10632.3</v>
      </c>
      <c r="IQ18" s="30"/>
      <c r="IR18" s="29">
        <f t="shared" ref="IR18" si="145">SUM(IR6:IR17)</f>
        <v>14.179</v>
      </c>
      <c r="IS18" s="28">
        <f t="shared" ref="IS18" si="146">SUM(IS6:IS17)</f>
        <v>94.720000000000013</v>
      </c>
      <c r="IT18" s="30"/>
      <c r="IU18" s="29">
        <f t="shared" ref="IU18" si="147">SUM(IU6:IU17)</f>
        <v>0</v>
      </c>
      <c r="IV18" s="28">
        <f t="shared" ref="IV18" si="148">SUM(IV6:IV17)</f>
        <v>0</v>
      </c>
      <c r="IW18" s="30"/>
      <c r="IX18" s="29">
        <f t="shared" ref="IX18:IY18" si="149">SUM(IX6:IX17)</f>
        <v>0</v>
      </c>
      <c r="IY18" s="28">
        <f t="shared" si="149"/>
        <v>0</v>
      </c>
      <c r="IZ18" s="30"/>
      <c r="JA18" s="29">
        <f t="shared" ref="JA18:JB18" si="150">SUM(JA6:JA17)</f>
        <v>0</v>
      </c>
      <c r="JB18" s="28">
        <f t="shared" si="150"/>
        <v>0</v>
      </c>
      <c r="JC18" s="30"/>
      <c r="JD18" s="29">
        <f t="shared" ref="JD18" si="151">SUM(JD6:JD17)</f>
        <v>346.42500000000001</v>
      </c>
      <c r="JE18" s="28">
        <f t="shared" ref="JE18" si="152">SUM(JE6:JE17)</f>
        <v>1461.1499999999999</v>
      </c>
      <c r="JF18" s="30"/>
      <c r="JG18" s="29">
        <f t="shared" ref="JG18" si="153">SUM(JG6:JG17)</f>
        <v>29498.638999999996</v>
      </c>
      <c r="JH18" s="28">
        <f t="shared" ref="JH18" si="154">SUM(JH6:JH17)</f>
        <v>76317.640000000014</v>
      </c>
      <c r="JI18" s="30"/>
      <c r="JJ18" s="29">
        <f t="shared" si="20"/>
        <v>132635.21599999999</v>
      </c>
      <c r="JK18" s="30">
        <f t="shared" si="21"/>
        <v>356716.81000000006</v>
      </c>
    </row>
    <row r="19" spans="1:271" x14ac:dyDescent="0.3">
      <c r="A19" s="35">
        <v>2012</v>
      </c>
      <c r="B19" s="36" t="s">
        <v>5</v>
      </c>
      <c r="C19" s="9">
        <v>3941.9859999999999</v>
      </c>
      <c r="D19" s="24">
        <v>15172.86</v>
      </c>
      <c r="E19" s="10">
        <f t="shared" ref="E19:E30" si="155">SUM(D19/C19*1000,0)</f>
        <v>3849.0395450415094</v>
      </c>
      <c r="F19" s="9">
        <v>0</v>
      </c>
      <c r="G19" s="24">
        <v>0</v>
      </c>
      <c r="H19" s="10">
        <v>0</v>
      </c>
      <c r="I19" s="9">
        <v>0</v>
      </c>
      <c r="J19" s="24">
        <v>0</v>
      </c>
      <c r="K19" s="10">
        <v>0</v>
      </c>
      <c r="L19" s="9">
        <v>7.6999999999999999E-2</v>
      </c>
      <c r="M19" s="24">
        <v>1.24</v>
      </c>
      <c r="N19" s="10">
        <f t="shared" ref="N19:N30" si="156">SUM(M19/L19*1000,0)</f>
        <v>16103.896103896104</v>
      </c>
      <c r="O19" s="9">
        <v>0</v>
      </c>
      <c r="P19" s="24">
        <v>0</v>
      </c>
      <c r="Q19" s="10">
        <f t="shared" ref="Q19:Q30" si="157">IF(O19=0,0,P19/O19*1000)</f>
        <v>0</v>
      </c>
      <c r="R19" s="9">
        <v>1195.3230000000001</v>
      </c>
      <c r="S19" s="24">
        <v>2888.15</v>
      </c>
      <c r="T19" s="10">
        <f t="shared" ref="T19:T30" si="158">SUM(S19/R19*1000,0)</f>
        <v>2416.2088406229946</v>
      </c>
      <c r="U19" s="9">
        <v>0</v>
      </c>
      <c r="V19" s="24">
        <v>0</v>
      </c>
      <c r="W19" s="10">
        <v>0</v>
      </c>
      <c r="X19" s="9">
        <v>0</v>
      </c>
      <c r="Y19" s="24">
        <v>0</v>
      </c>
      <c r="Z19" s="10">
        <v>0</v>
      </c>
      <c r="AA19" s="9"/>
      <c r="AB19" s="24"/>
      <c r="AC19" s="10"/>
      <c r="AD19" s="9">
        <v>0</v>
      </c>
      <c r="AE19" s="24">
        <v>0</v>
      </c>
      <c r="AF19" s="10">
        <v>0</v>
      </c>
      <c r="AG19" s="9">
        <v>251.44</v>
      </c>
      <c r="AH19" s="24">
        <v>1623.57</v>
      </c>
      <c r="AI19" s="10">
        <f t="shared" ref="AI19:AI30" si="159">SUM(AH19/AG19*1000,0)</f>
        <v>6457.087177855552</v>
      </c>
      <c r="AJ19" s="9">
        <v>0</v>
      </c>
      <c r="AK19" s="24">
        <v>0</v>
      </c>
      <c r="AL19" s="10">
        <v>0</v>
      </c>
      <c r="AM19" s="9">
        <v>0</v>
      </c>
      <c r="AN19" s="24">
        <v>0</v>
      </c>
      <c r="AO19" s="10">
        <v>0</v>
      </c>
      <c r="AP19" s="9">
        <v>0</v>
      </c>
      <c r="AQ19" s="24">
        <v>0</v>
      </c>
      <c r="AR19" s="10">
        <v>0</v>
      </c>
      <c r="AS19" s="9">
        <v>0</v>
      </c>
      <c r="AT19" s="24">
        <v>0</v>
      </c>
      <c r="AU19" s="10">
        <v>0</v>
      </c>
      <c r="AV19" s="9">
        <v>0</v>
      </c>
      <c r="AW19" s="24">
        <v>0</v>
      </c>
      <c r="AX19" s="10">
        <v>0</v>
      </c>
      <c r="AY19" s="9">
        <v>0</v>
      </c>
      <c r="AZ19" s="24">
        <v>0</v>
      </c>
      <c r="BA19" s="10">
        <v>0</v>
      </c>
      <c r="BB19" s="9">
        <v>0</v>
      </c>
      <c r="BC19" s="24">
        <v>0</v>
      </c>
      <c r="BD19" s="10">
        <v>0</v>
      </c>
      <c r="BE19" s="9">
        <v>0</v>
      </c>
      <c r="BF19" s="24">
        <v>0</v>
      </c>
      <c r="BG19" s="10">
        <f t="shared" ref="BG19:BG30" si="160">IF(BE19=0,0,BF19/BE19*1000)</f>
        <v>0</v>
      </c>
      <c r="BH19" s="9">
        <v>0</v>
      </c>
      <c r="BI19" s="24">
        <v>0</v>
      </c>
      <c r="BJ19" s="10">
        <v>0</v>
      </c>
      <c r="BK19" s="9">
        <v>0</v>
      </c>
      <c r="BL19" s="24">
        <v>0</v>
      </c>
      <c r="BM19" s="10">
        <v>0</v>
      </c>
      <c r="BN19" s="9">
        <v>31.021999999999998</v>
      </c>
      <c r="BO19" s="24">
        <v>205.39</v>
      </c>
      <c r="BP19" s="10">
        <f t="shared" ref="BP19:BP30" si="161">SUM(BO19/BN19*1000,0)</f>
        <v>6620.7852491780022</v>
      </c>
      <c r="BQ19" s="9">
        <v>0</v>
      </c>
      <c r="BR19" s="24">
        <v>0</v>
      </c>
      <c r="BS19" s="10">
        <v>0</v>
      </c>
      <c r="BT19" s="9">
        <v>0</v>
      </c>
      <c r="BU19" s="24">
        <v>0</v>
      </c>
      <c r="BV19" s="10">
        <v>0</v>
      </c>
      <c r="BW19" s="9">
        <v>0</v>
      </c>
      <c r="BX19" s="24">
        <v>0</v>
      </c>
      <c r="BY19" s="10">
        <v>0</v>
      </c>
      <c r="BZ19" s="9">
        <v>0</v>
      </c>
      <c r="CA19" s="24">
        <v>0</v>
      </c>
      <c r="CB19" s="10">
        <v>0</v>
      </c>
      <c r="CC19" s="9">
        <v>0</v>
      </c>
      <c r="CD19" s="24">
        <v>0</v>
      </c>
      <c r="CE19" s="10">
        <v>0</v>
      </c>
      <c r="CF19" s="9">
        <v>0</v>
      </c>
      <c r="CG19" s="24">
        <v>0</v>
      </c>
      <c r="CH19" s="10">
        <v>0</v>
      </c>
      <c r="CI19" s="9">
        <v>0</v>
      </c>
      <c r="CJ19" s="24">
        <v>0</v>
      </c>
      <c r="CK19" s="10">
        <v>0</v>
      </c>
      <c r="CL19" s="9">
        <v>0</v>
      </c>
      <c r="CM19" s="24">
        <v>0</v>
      </c>
      <c r="CN19" s="10">
        <f t="shared" ref="CN19:CN30" si="162">IF(CL19=0,0,CM19/CL19*1000)</f>
        <v>0</v>
      </c>
      <c r="CO19" s="9">
        <v>0</v>
      </c>
      <c r="CP19" s="24">
        <v>0</v>
      </c>
      <c r="CQ19" s="10">
        <v>0</v>
      </c>
      <c r="CR19" s="9">
        <v>0</v>
      </c>
      <c r="CS19" s="24">
        <v>0</v>
      </c>
      <c r="CT19" s="10">
        <v>0</v>
      </c>
      <c r="CU19" s="9">
        <v>0</v>
      </c>
      <c r="CV19" s="24">
        <v>0</v>
      </c>
      <c r="CW19" s="10">
        <v>0</v>
      </c>
      <c r="CX19" s="9">
        <v>0</v>
      </c>
      <c r="CY19" s="24">
        <v>0</v>
      </c>
      <c r="CZ19" s="10">
        <v>0</v>
      </c>
      <c r="DA19" s="9">
        <v>0</v>
      </c>
      <c r="DB19" s="24">
        <v>0</v>
      </c>
      <c r="DC19" s="10">
        <v>0</v>
      </c>
      <c r="DD19" s="9"/>
      <c r="DE19" s="24"/>
      <c r="DF19" s="10"/>
      <c r="DG19" s="9">
        <v>0</v>
      </c>
      <c r="DH19" s="24">
        <v>0</v>
      </c>
      <c r="DI19" s="10">
        <v>0</v>
      </c>
      <c r="DJ19" s="9">
        <v>0</v>
      </c>
      <c r="DK19" s="24">
        <v>0</v>
      </c>
      <c r="DL19" s="10">
        <v>0</v>
      </c>
      <c r="DM19" s="9">
        <v>0</v>
      </c>
      <c r="DN19" s="24">
        <v>0</v>
      </c>
      <c r="DO19" s="10">
        <v>0</v>
      </c>
      <c r="DP19" s="9">
        <v>0</v>
      </c>
      <c r="DQ19" s="24">
        <v>0</v>
      </c>
      <c r="DR19" s="10">
        <f t="shared" ref="DR19:DR30" si="163">IF(DP19=0,0,DQ19/DP19*1000)</f>
        <v>0</v>
      </c>
      <c r="DS19" s="9">
        <v>0</v>
      </c>
      <c r="DT19" s="24">
        <v>0</v>
      </c>
      <c r="DU19" s="10">
        <v>0</v>
      </c>
      <c r="DV19" s="9">
        <v>0</v>
      </c>
      <c r="DW19" s="24">
        <v>0</v>
      </c>
      <c r="DX19" s="10">
        <v>0</v>
      </c>
      <c r="DY19" s="9">
        <v>0</v>
      </c>
      <c r="DZ19" s="24">
        <v>0</v>
      </c>
      <c r="EA19" s="10">
        <v>0</v>
      </c>
      <c r="EB19" s="9">
        <v>0</v>
      </c>
      <c r="EC19" s="24">
        <v>0</v>
      </c>
      <c r="ED19" s="10">
        <v>0</v>
      </c>
      <c r="EE19" s="9">
        <v>0.97899999999999998</v>
      </c>
      <c r="EF19" s="24">
        <v>112.01</v>
      </c>
      <c r="EG19" s="10">
        <f t="shared" ref="EG19:EG30" si="164">SUM(EF19/EE19*1000,0)</f>
        <v>114412.6659856997</v>
      </c>
      <c r="EH19" s="9"/>
      <c r="EI19" s="24"/>
      <c r="EJ19" s="10"/>
      <c r="EK19" s="9">
        <v>0</v>
      </c>
      <c r="EL19" s="24">
        <v>0</v>
      </c>
      <c r="EM19" s="10">
        <v>0</v>
      </c>
      <c r="EN19" s="9">
        <v>0.01</v>
      </c>
      <c r="EO19" s="24">
        <v>0.13</v>
      </c>
      <c r="EP19" s="10">
        <f t="shared" ref="EP19:EP30" si="165">SUM(EO19/EN19*1000,0)</f>
        <v>13000</v>
      </c>
      <c r="EQ19" s="9">
        <v>0</v>
      </c>
      <c r="ER19" s="24">
        <v>0</v>
      </c>
      <c r="ES19" s="10">
        <v>0</v>
      </c>
      <c r="ET19" s="9">
        <v>0</v>
      </c>
      <c r="EU19" s="24">
        <v>0</v>
      </c>
      <c r="EV19" s="10">
        <v>0</v>
      </c>
      <c r="EW19" s="9">
        <v>0</v>
      </c>
      <c r="EX19" s="24">
        <v>0</v>
      </c>
      <c r="EY19" s="10">
        <v>0</v>
      </c>
      <c r="EZ19" s="9">
        <v>0</v>
      </c>
      <c r="FA19" s="24">
        <v>0</v>
      </c>
      <c r="FB19" s="10">
        <v>0</v>
      </c>
      <c r="FC19" s="9">
        <v>0</v>
      </c>
      <c r="FD19" s="24">
        <v>0</v>
      </c>
      <c r="FE19" s="10">
        <v>0</v>
      </c>
      <c r="FF19" s="9">
        <v>534.80600000000004</v>
      </c>
      <c r="FG19" s="24">
        <v>2461.2800000000002</v>
      </c>
      <c r="FH19" s="10">
        <f t="shared" ref="FH19:FH30" si="166">SUM(FG19/FF19*1000,0)</f>
        <v>4602.1921967965955</v>
      </c>
      <c r="FI19" s="9">
        <v>0.19600000000000001</v>
      </c>
      <c r="FJ19" s="24">
        <v>11.53</v>
      </c>
      <c r="FK19" s="10">
        <f t="shared" ref="FK19:FK30" si="167">SUM(FJ19/FI19*1000,0)</f>
        <v>58826.530612244896</v>
      </c>
      <c r="FL19" s="9">
        <v>0</v>
      </c>
      <c r="FM19" s="24">
        <v>0</v>
      </c>
      <c r="FN19" s="10">
        <v>0</v>
      </c>
      <c r="FO19" s="9">
        <v>0</v>
      </c>
      <c r="FP19" s="24">
        <v>0</v>
      </c>
      <c r="FQ19" s="10">
        <v>0</v>
      </c>
      <c r="FR19" s="9">
        <v>0</v>
      </c>
      <c r="FS19" s="24">
        <v>0</v>
      </c>
      <c r="FT19" s="10">
        <v>0</v>
      </c>
      <c r="FU19" s="9">
        <v>0</v>
      </c>
      <c r="FV19" s="24">
        <v>0</v>
      </c>
      <c r="FW19" s="10">
        <v>0</v>
      </c>
      <c r="FX19" s="9">
        <v>0</v>
      </c>
      <c r="FY19" s="24">
        <v>0</v>
      </c>
      <c r="FZ19" s="10">
        <v>0</v>
      </c>
      <c r="GA19" s="9">
        <v>0</v>
      </c>
      <c r="GB19" s="24">
        <v>0</v>
      </c>
      <c r="GC19" s="10">
        <v>0</v>
      </c>
      <c r="GD19" s="9">
        <v>0</v>
      </c>
      <c r="GE19" s="24">
        <v>0</v>
      </c>
      <c r="GF19" s="10">
        <v>0</v>
      </c>
      <c r="GG19" s="9">
        <v>0</v>
      </c>
      <c r="GH19" s="24">
        <v>0</v>
      </c>
      <c r="GI19" s="10">
        <v>0</v>
      </c>
      <c r="GJ19" s="9">
        <v>0</v>
      </c>
      <c r="GK19" s="24">
        <v>0</v>
      </c>
      <c r="GL19" s="10">
        <v>0</v>
      </c>
      <c r="GM19" s="9">
        <v>0</v>
      </c>
      <c r="GN19" s="24">
        <v>0</v>
      </c>
      <c r="GO19" s="10">
        <v>0</v>
      </c>
      <c r="GP19" s="5">
        <v>0</v>
      </c>
      <c r="GQ19" s="4">
        <v>0</v>
      </c>
      <c r="GR19" s="8">
        <v>0</v>
      </c>
      <c r="GS19" s="5">
        <v>0</v>
      </c>
      <c r="GT19" s="4">
        <v>0</v>
      </c>
      <c r="GU19" s="8">
        <f t="shared" ref="GU19:GU30" si="168">IF(GS19=0,0,GT19/GS19*1000)</f>
        <v>0</v>
      </c>
      <c r="GV19" s="9">
        <v>0</v>
      </c>
      <c r="GW19" s="24">
        <v>0</v>
      </c>
      <c r="GX19" s="10">
        <v>0</v>
      </c>
      <c r="GY19" s="9">
        <v>0</v>
      </c>
      <c r="GZ19" s="24">
        <v>0</v>
      </c>
      <c r="HA19" s="10">
        <v>0</v>
      </c>
      <c r="HB19" s="9">
        <v>0</v>
      </c>
      <c r="HC19" s="24">
        <v>0</v>
      </c>
      <c r="HD19" s="10">
        <v>0</v>
      </c>
      <c r="HE19" s="9">
        <v>0</v>
      </c>
      <c r="HF19" s="24">
        <v>0</v>
      </c>
      <c r="HG19" s="10">
        <v>0</v>
      </c>
      <c r="HH19" s="9">
        <v>0</v>
      </c>
      <c r="HI19" s="24">
        <v>0</v>
      </c>
      <c r="HJ19" s="10">
        <v>0</v>
      </c>
      <c r="HK19" s="9">
        <v>0</v>
      </c>
      <c r="HL19" s="24">
        <v>0</v>
      </c>
      <c r="HM19" s="10">
        <v>0</v>
      </c>
      <c r="HN19" s="9">
        <v>0</v>
      </c>
      <c r="HO19" s="24">
        <v>0</v>
      </c>
      <c r="HP19" s="10">
        <v>0</v>
      </c>
      <c r="HQ19" s="9">
        <v>0</v>
      </c>
      <c r="HR19" s="24">
        <v>0</v>
      </c>
      <c r="HS19" s="10">
        <v>0</v>
      </c>
      <c r="HT19" s="9">
        <v>0</v>
      </c>
      <c r="HU19" s="24">
        <v>0</v>
      </c>
      <c r="HV19" s="10">
        <f t="shared" ref="HV19:HV30" si="169">IF(HT19=0,0,HU19/HT19*1000)</f>
        <v>0</v>
      </c>
      <c r="HW19" s="9">
        <v>0</v>
      </c>
      <c r="HX19" s="24">
        <v>0</v>
      </c>
      <c r="HY19" s="10">
        <v>0</v>
      </c>
      <c r="HZ19" s="9">
        <v>0</v>
      </c>
      <c r="IA19" s="24">
        <v>0</v>
      </c>
      <c r="IB19" s="10">
        <v>0</v>
      </c>
      <c r="IC19" s="9">
        <v>57</v>
      </c>
      <c r="ID19" s="24">
        <v>372.6</v>
      </c>
      <c r="IE19" s="10">
        <f t="shared" ref="IE19:IE29" si="170">SUM(ID19/IC19*1000,0)</f>
        <v>6536.8421052631584</v>
      </c>
      <c r="IF19" s="9">
        <v>0</v>
      </c>
      <c r="IG19" s="24">
        <v>0</v>
      </c>
      <c r="IH19" s="10">
        <v>0</v>
      </c>
      <c r="II19" s="9">
        <v>0</v>
      </c>
      <c r="IJ19" s="24">
        <v>0</v>
      </c>
      <c r="IK19" s="10">
        <v>0</v>
      </c>
      <c r="IL19" s="9">
        <v>0</v>
      </c>
      <c r="IM19" s="24">
        <v>0</v>
      </c>
      <c r="IN19" s="10">
        <v>0</v>
      </c>
      <c r="IO19" s="9">
        <v>47.95</v>
      </c>
      <c r="IP19" s="24">
        <v>243.16</v>
      </c>
      <c r="IQ19" s="10">
        <f t="shared" ref="IQ19:IQ30" si="171">SUM(IP19/IO19*1000,0)</f>
        <v>5071.1157455683006</v>
      </c>
      <c r="IR19" s="9">
        <v>0</v>
      </c>
      <c r="IS19" s="24">
        <v>0</v>
      </c>
      <c r="IT19" s="10">
        <v>0</v>
      </c>
      <c r="IU19" s="9">
        <v>0</v>
      </c>
      <c r="IV19" s="24">
        <v>0</v>
      </c>
      <c r="IW19" s="10">
        <v>0</v>
      </c>
      <c r="IX19" s="5">
        <v>0</v>
      </c>
      <c r="IY19" s="4">
        <v>0</v>
      </c>
      <c r="IZ19" s="8">
        <f t="shared" ref="IZ19:IZ30" si="172">IF(IX19=0,0,IY19/IX19*1000)</f>
        <v>0</v>
      </c>
      <c r="JA19" s="5">
        <v>0</v>
      </c>
      <c r="JB19" s="4">
        <v>0</v>
      </c>
      <c r="JC19" s="8">
        <f t="shared" ref="JC19:JC30" si="173">IF(JA19=0,0,JB19/JA19*1000)</f>
        <v>0</v>
      </c>
      <c r="JD19" s="9">
        <v>0.02</v>
      </c>
      <c r="JE19" s="24">
        <v>0.8</v>
      </c>
      <c r="JF19" s="10">
        <f t="shared" ref="JF19:JF30" si="174">SUM(JE19/JD19*1000,0)</f>
        <v>40000</v>
      </c>
      <c r="JG19" s="9">
        <v>933.07500000000005</v>
      </c>
      <c r="JH19" s="24">
        <v>2491.85</v>
      </c>
      <c r="JI19" s="10">
        <f t="shared" ref="JI19:JI30" si="175">SUM(JH19/JG19*1000,0)</f>
        <v>2670.5784636819117</v>
      </c>
      <c r="JJ19" s="9">
        <f t="shared" si="20"/>
        <v>6993.8840000000009</v>
      </c>
      <c r="JK19" s="10">
        <f t="shared" si="21"/>
        <v>25584.569999999992</v>
      </c>
    </row>
    <row r="20" spans="1:271" x14ac:dyDescent="0.3">
      <c r="A20" s="37">
        <v>2012</v>
      </c>
      <c r="B20" s="38" t="s">
        <v>6</v>
      </c>
      <c r="C20" s="5">
        <v>2504.9</v>
      </c>
      <c r="D20" s="4">
        <v>8578.24</v>
      </c>
      <c r="E20" s="8">
        <f t="shared" si="155"/>
        <v>3424.5838157211865</v>
      </c>
      <c r="F20" s="5">
        <v>35</v>
      </c>
      <c r="G20" s="4">
        <v>56.1</v>
      </c>
      <c r="H20" s="8">
        <f t="shared" ref="H20" si="176">SUM(G20/F20*1000,0)</f>
        <v>1602.8571428571429</v>
      </c>
      <c r="I20" s="5">
        <v>0</v>
      </c>
      <c r="J20" s="4">
        <v>0</v>
      </c>
      <c r="K20" s="8">
        <v>0</v>
      </c>
      <c r="L20" s="5">
        <v>0.34200000000000003</v>
      </c>
      <c r="M20" s="4">
        <v>4.04</v>
      </c>
      <c r="N20" s="8">
        <f t="shared" si="156"/>
        <v>11812.865497076024</v>
      </c>
      <c r="O20" s="5">
        <v>0</v>
      </c>
      <c r="P20" s="4">
        <v>0</v>
      </c>
      <c r="Q20" s="8">
        <f t="shared" si="157"/>
        <v>0</v>
      </c>
      <c r="R20" s="5">
        <v>1677.663</v>
      </c>
      <c r="S20" s="4">
        <v>4733.47</v>
      </c>
      <c r="T20" s="8">
        <f t="shared" si="158"/>
        <v>2821.4665281406337</v>
      </c>
      <c r="U20" s="5">
        <v>0</v>
      </c>
      <c r="V20" s="4">
        <v>0</v>
      </c>
      <c r="W20" s="8">
        <v>0</v>
      </c>
      <c r="X20" s="5">
        <v>0</v>
      </c>
      <c r="Y20" s="4">
        <v>0</v>
      </c>
      <c r="Z20" s="8">
        <v>0</v>
      </c>
      <c r="AA20" s="5"/>
      <c r="AB20" s="4"/>
      <c r="AC20" s="8"/>
      <c r="AD20" s="5">
        <v>0</v>
      </c>
      <c r="AE20" s="4">
        <v>0</v>
      </c>
      <c r="AF20" s="8">
        <v>0</v>
      </c>
      <c r="AG20" s="5">
        <v>0</v>
      </c>
      <c r="AH20" s="4">
        <v>0</v>
      </c>
      <c r="AI20" s="8">
        <v>0</v>
      </c>
      <c r="AJ20" s="5">
        <v>0</v>
      </c>
      <c r="AK20" s="4">
        <v>0</v>
      </c>
      <c r="AL20" s="8">
        <v>0</v>
      </c>
      <c r="AM20" s="5">
        <v>0</v>
      </c>
      <c r="AN20" s="4">
        <v>0</v>
      </c>
      <c r="AO20" s="8">
        <v>0</v>
      </c>
      <c r="AP20" s="5">
        <v>0</v>
      </c>
      <c r="AQ20" s="4">
        <v>0</v>
      </c>
      <c r="AR20" s="8">
        <v>0</v>
      </c>
      <c r="AS20" s="5">
        <v>0</v>
      </c>
      <c r="AT20" s="4">
        <v>0</v>
      </c>
      <c r="AU20" s="8">
        <v>0</v>
      </c>
      <c r="AV20" s="5">
        <v>0</v>
      </c>
      <c r="AW20" s="4">
        <v>0</v>
      </c>
      <c r="AX20" s="8">
        <v>0</v>
      </c>
      <c r="AY20" s="5">
        <v>3.7999999999999999E-2</v>
      </c>
      <c r="AZ20" s="4">
        <v>0.25</v>
      </c>
      <c r="BA20" s="8">
        <f t="shared" ref="BA20:BA30" si="177">SUM(AZ20/AY20*1000,0)</f>
        <v>6578.9473684210534</v>
      </c>
      <c r="BB20" s="5">
        <v>0</v>
      </c>
      <c r="BC20" s="4">
        <v>0</v>
      </c>
      <c r="BD20" s="8">
        <v>0</v>
      </c>
      <c r="BE20" s="5">
        <v>0</v>
      </c>
      <c r="BF20" s="4">
        <v>0</v>
      </c>
      <c r="BG20" s="8">
        <f t="shared" si="160"/>
        <v>0</v>
      </c>
      <c r="BH20" s="5">
        <v>0</v>
      </c>
      <c r="BI20" s="4">
        <v>0</v>
      </c>
      <c r="BJ20" s="8">
        <v>0</v>
      </c>
      <c r="BK20" s="5">
        <v>0</v>
      </c>
      <c r="BL20" s="4">
        <v>0</v>
      </c>
      <c r="BM20" s="8">
        <v>0</v>
      </c>
      <c r="BN20" s="5">
        <v>0.33800000000000002</v>
      </c>
      <c r="BO20" s="4">
        <v>1.52</v>
      </c>
      <c r="BP20" s="8">
        <f t="shared" si="161"/>
        <v>4497.041420118343</v>
      </c>
      <c r="BQ20" s="5">
        <v>0</v>
      </c>
      <c r="BR20" s="4">
        <v>0</v>
      </c>
      <c r="BS20" s="8">
        <v>0</v>
      </c>
      <c r="BT20" s="5">
        <v>0</v>
      </c>
      <c r="BU20" s="4">
        <v>0</v>
      </c>
      <c r="BV20" s="8">
        <v>0</v>
      </c>
      <c r="BW20" s="5">
        <v>0</v>
      </c>
      <c r="BX20" s="4">
        <v>0</v>
      </c>
      <c r="BY20" s="8">
        <v>0</v>
      </c>
      <c r="BZ20" s="5">
        <v>0</v>
      </c>
      <c r="CA20" s="4">
        <v>0</v>
      </c>
      <c r="CB20" s="8">
        <v>0</v>
      </c>
      <c r="CC20" s="5">
        <v>0</v>
      </c>
      <c r="CD20" s="4">
        <v>0</v>
      </c>
      <c r="CE20" s="8">
        <v>0</v>
      </c>
      <c r="CF20" s="5">
        <v>0</v>
      </c>
      <c r="CG20" s="4">
        <v>0</v>
      </c>
      <c r="CH20" s="8">
        <v>0</v>
      </c>
      <c r="CI20" s="5">
        <v>0</v>
      </c>
      <c r="CJ20" s="4">
        <v>0</v>
      </c>
      <c r="CK20" s="8">
        <v>0</v>
      </c>
      <c r="CL20" s="5">
        <v>0</v>
      </c>
      <c r="CM20" s="4">
        <v>0</v>
      </c>
      <c r="CN20" s="8">
        <f t="shared" si="162"/>
        <v>0</v>
      </c>
      <c r="CO20" s="5">
        <v>0</v>
      </c>
      <c r="CP20" s="4">
        <v>0</v>
      </c>
      <c r="CQ20" s="8">
        <v>0</v>
      </c>
      <c r="CR20" s="5">
        <v>0</v>
      </c>
      <c r="CS20" s="4">
        <v>0</v>
      </c>
      <c r="CT20" s="8">
        <v>0</v>
      </c>
      <c r="CU20" s="5">
        <v>0</v>
      </c>
      <c r="CV20" s="4">
        <v>0</v>
      </c>
      <c r="CW20" s="8">
        <v>0</v>
      </c>
      <c r="CX20" s="5">
        <v>0</v>
      </c>
      <c r="CY20" s="4">
        <v>0</v>
      </c>
      <c r="CZ20" s="8">
        <v>0</v>
      </c>
      <c r="DA20" s="5">
        <v>0</v>
      </c>
      <c r="DB20" s="4">
        <v>0</v>
      </c>
      <c r="DC20" s="8">
        <v>0</v>
      </c>
      <c r="DD20" s="5"/>
      <c r="DE20" s="4"/>
      <c r="DF20" s="8"/>
      <c r="DG20" s="5">
        <v>0</v>
      </c>
      <c r="DH20" s="4">
        <v>0</v>
      </c>
      <c r="DI20" s="8">
        <v>0</v>
      </c>
      <c r="DJ20" s="5">
        <v>0</v>
      </c>
      <c r="DK20" s="4">
        <v>0</v>
      </c>
      <c r="DL20" s="8">
        <v>0</v>
      </c>
      <c r="DM20" s="5">
        <v>1.5569999999999999</v>
      </c>
      <c r="DN20" s="4">
        <v>10.11</v>
      </c>
      <c r="DO20" s="8">
        <f t="shared" ref="DO20:DO29" si="178">SUM(DN20/DM20*1000,0)</f>
        <v>6493.2562620423896</v>
      </c>
      <c r="DP20" s="5">
        <v>0</v>
      </c>
      <c r="DQ20" s="4">
        <v>0</v>
      </c>
      <c r="DR20" s="8">
        <f t="shared" si="163"/>
        <v>0</v>
      </c>
      <c r="DS20" s="5">
        <v>0</v>
      </c>
      <c r="DT20" s="4">
        <v>0</v>
      </c>
      <c r="DU20" s="8">
        <v>0</v>
      </c>
      <c r="DV20" s="5">
        <v>0</v>
      </c>
      <c r="DW20" s="4">
        <v>0</v>
      </c>
      <c r="DX20" s="8">
        <v>0</v>
      </c>
      <c r="DY20" s="5">
        <v>0</v>
      </c>
      <c r="DZ20" s="4">
        <v>0</v>
      </c>
      <c r="EA20" s="8">
        <v>0</v>
      </c>
      <c r="EB20" s="5">
        <v>0</v>
      </c>
      <c r="EC20" s="4">
        <v>0</v>
      </c>
      <c r="ED20" s="8">
        <v>0</v>
      </c>
      <c r="EE20" s="5">
        <v>1.1020000000000001</v>
      </c>
      <c r="EF20" s="4">
        <v>29.34</v>
      </c>
      <c r="EG20" s="8">
        <f t="shared" si="164"/>
        <v>26624.319419237745</v>
      </c>
      <c r="EH20" s="5"/>
      <c r="EI20" s="4"/>
      <c r="EJ20" s="8"/>
      <c r="EK20" s="5">
        <v>0</v>
      </c>
      <c r="EL20" s="4">
        <v>0</v>
      </c>
      <c r="EM20" s="8">
        <v>0</v>
      </c>
      <c r="EN20" s="5">
        <v>0</v>
      </c>
      <c r="EO20" s="4">
        <v>0</v>
      </c>
      <c r="EP20" s="8">
        <v>0</v>
      </c>
      <c r="EQ20" s="5">
        <v>0</v>
      </c>
      <c r="ER20" s="4">
        <v>0</v>
      </c>
      <c r="ES20" s="8">
        <v>0</v>
      </c>
      <c r="ET20" s="5">
        <v>0</v>
      </c>
      <c r="EU20" s="4">
        <v>0</v>
      </c>
      <c r="EV20" s="8">
        <v>0</v>
      </c>
      <c r="EW20" s="5">
        <v>0</v>
      </c>
      <c r="EX20" s="4">
        <v>0</v>
      </c>
      <c r="EY20" s="8">
        <v>0</v>
      </c>
      <c r="EZ20" s="5">
        <v>0</v>
      </c>
      <c r="FA20" s="4">
        <v>0</v>
      </c>
      <c r="FB20" s="8">
        <v>0</v>
      </c>
      <c r="FC20" s="5">
        <v>0</v>
      </c>
      <c r="FD20" s="4">
        <v>0</v>
      </c>
      <c r="FE20" s="8">
        <v>0</v>
      </c>
      <c r="FF20" s="5">
        <v>511.08699999999999</v>
      </c>
      <c r="FG20" s="4">
        <v>2155.25</v>
      </c>
      <c r="FH20" s="8">
        <f t="shared" si="166"/>
        <v>4216.9924102941377</v>
      </c>
      <c r="FI20" s="5">
        <v>8.2000000000000003E-2</v>
      </c>
      <c r="FJ20" s="4">
        <v>2.76</v>
      </c>
      <c r="FK20" s="8">
        <f t="shared" si="167"/>
        <v>33658.536585365851</v>
      </c>
      <c r="FL20" s="5">
        <v>0</v>
      </c>
      <c r="FM20" s="4">
        <v>0</v>
      </c>
      <c r="FN20" s="8">
        <v>0</v>
      </c>
      <c r="FO20" s="5">
        <v>0</v>
      </c>
      <c r="FP20" s="4">
        <v>0</v>
      </c>
      <c r="FQ20" s="8">
        <v>0</v>
      </c>
      <c r="FR20" s="5">
        <v>5</v>
      </c>
      <c r="FS20" s="4">
        <v>23</v>
      </c>
      <c r="FT20" s="8">
        <f t="shared" ref="FT20:FT30" si="179">SUM(FS20/FR20*1000,0)</f>
        <v>4600</v>
      </c>
      <c r="FU20" s="5">
        <v>0</v>
      </c>
      <c r="FV20" s="4">
        <v>0</v>
      </c>
      <c r="FW20" s="8">
        <v>0</v>
      </c>
      <c r="FX20" s="5">
        <v>0</v>
      </c>
      <c r="FY20" s="4">
        <v>0</v>
      </c>
      <c r="FZ20" s="8">
        <v>0</v>
      </c>
      <c r="GA20" s="5">
        <v>0</v>
      </c>
      <c r="GB20" s="4">
        <v>0</v>
      </c>
      <c r="GC20" s="8">
        <v>0</v>
      </c>
      <c r="GD20" s="5">
        <v>0</v>
      </c>
      <c r="GE20" s="4">
        <v>0</v>
      </c>
      <c r="GF20" s="8">
        <v>0</v>
      </c>
      <c r="GG20" s="5">
        <v>0</v>
      </c>
      <c r="GH20" s="4">
        <v>0</v>
      </c>
      <c r="GI20" s="8">
        <v>0</v>
      </c>
      <c r="GJ20" s="5">
        <v>0</v>
      </c>
      <c r="GK20" s="4">
        <v>0</v>
      </c>
      <c r="GL20" s="8">
        <v>0</v>
      </c>
      <c r="GM20" s="5">
        <v>0</v>
      </c>
      <c r="GN20" s="4">
        <v>0</v>
      </c>
      <c r="GO20" s="8">
        <v>0</v>
      </c>
      <c r="GP20" s="5">
        <v>0</v>
      </c>
      <c r="GQ20" s="4">
        <v>0</v>
      </c>
      <c r="GR20" s="8">
        <v>0</v>
      </c>
      <c r="GS20" s="5">
        <v>0</v>
      </c>
      <c r="GT20" s="4">
        <v>0</v>
      </c>
      <c r="GU20" s="8">
        <f t="shared" si="168"/>
        <v>0</v>
      </c>
      <c r="GV20" s="5">
        <v>0</v>
      </c>
      <c r="GW20" s="4">
        <v>0</v>
      </c>
      <c r="GX20" s="8">
        <v>0</v>
      </c>
      <c r="GY20" s="5">
        <v>0</v>
      </c>
      <c r="GZ20" s="4">
        <v>0</v>
      </c>
      <c r="HA20" s="8">
        <v>0</v>
      </c>
      <c r="HB20" s="5">
        <v>0</v>
      </c>
      <c r="HC20" s="4">
        <v>0</v>
      </c>
      <c r="HD20" s="8">
        <v>0</v>
      </c>
      <c r="HE20" s="5">
        <v>0</v>
      </c>
      <c r="HF20" s="4">
        <v>0</v>
      </c>
      <c r="HG20" s="8">
        <v>0</v>
      </c>
      <c r="HH20" s="5">
        <v>0</v>
      </c>
      <c r="HI20" s="4">
        <v>0</v>
      </c>
      <c r="HJ20" s="8">
        <v>0</v>
      </c>
      <c r="HK20" s="5">
        <v>0</v>
      </c>
      <c r="HL20" s="4">
        <v>0</v>
      </c>
      <c r="HM20" s="8">
        <v>0</v>
      </c>
      <c r="HN20" s="5">
        <v>0</v>
      </c>
      <c r="HO20" s="4">
        <v>0</v>
      </c>
      <c r="HP20" s="8">
        <v>0</v>
      </c>
      <c r="HQ20" s="5">
        <v>0</v>
      </c>
      <c r="HR20" s="4">
        <v>0</v>
      </c>
      <c r="HS20" s="8">
        <v>0</v>
      </c>
      <c r="HT20" s="5">
        <v>0</v>
      </c>
      <c r="HU20" s="4">
        <v>0</v>
      </c>
      <c r="HV20" s="8">
        <f t="shared" si="169"/>
        <v>0</v>
      </c>
      <c r="HW20" s="5">
        <v>0</v>
      </c>
      <c r="HX20" s="4">
        <v>0</v>
      </c>
      <c r="HY20" s="8">
        <v>0</v>
      </c>
      <c r="HZ20" s="5">
        <v>0</v>
      </c>
      <c r="IA20" s="4">
        <v>0</v>
      </c>
      <c r="IB20" s="8">
        <v>0</v>
      </c>
      <c r="IC20" s="5">
        <v>114</v>
      </c>
      <c r="ID20" s="4">
        <v>704.12</v>
      </c>
      <c r="IE20" s="8">
        <f t="shared" si="170"/>
        <v>6176.4912280701756</v>
      </c>
      <c r="IF20" s="5">
        <v>0</v>
      </c>
      <c r="IG20" s="4">
        <v>0</v>
      </c>
      <c r="IH20" s="8">
        <v>0</v>
      </c>
      <c r="II20" s="5">
        <v>0</v>
      </c>
      <c r="IJ20" s="4">
        <v>0</v>
      </c>
      <c r="IK20" s="8">
        <v>0</v>
      </c>
      <c r="IL20" s="5">
        <v>0</v>
      </c>
      <c r="IM20" s="4">
        <v>0</v>
      </c>
      <c r="IN20" s="8">
        <v>0</v>
      </c>
      <c r="IO20" s="5">
        <v>195.45699999999999</v>
      </c>
      <c r="IP20" s="4">
        <v>1102.7</v>
      </c>
      <c r="IQ20" s="8">
        <f t="shared" si="171"/>
        <v>5641.6500816036259</v>
      </c>
      <c r="IR20" s="5">
        <v>5.0220000000000002</v>
      </c>
      <c r="IS20" s="4">
        <v>43.09</v>
      </c>
      <c r="IT20" s="8">
        <f t="shared" ref="IT20:IT29" si="180">SUM(IS20/IR20*1000,0)</f>
        <v>8580.2469135802476</v>
      </c>
      <c r="IU20" s="5">
        <v>0</v>
      </c>
      <c r="IV20" s="4">
        <v>0</v>
      </c>
      <c r="IW20" s="8">
        <v>0</v>
      </c>
      <c r="IX20" s="5">
        <v>0</v>
      </c>
      <c r="IY20" s="4">
        <v>0</v>
      </c>
      <c r="IZ20" s="8">
        <f t="shared" si="172"/>
        <v>0</v>
      </c>
      <c r="JA20" s="5">
        <v>0</v>
      </c>
      <c r="JB20" s="4">
        <v>0</v>
      </c>
      <c r="JC20" s="8">
        <f t="shared" si="173"/>
        <v>0</v>
      </c>
      <c r="JD20" s="5">
        <v>30</v>
      </c>
      <c r="JE20" s="4">
        <v>130.94</v>
      </c>
      <c r="JF20" s="8">
        <f t="shared" si="174"/>
        <v>4364.6666666666661</v>
      </c>
      <c r="JG20" s="5">
        <v>590.65499999999997</v>
      </c>
      <c r="JH20" s="4">
        <v>1792.7</v>
      </c>
      <c r="JI20" s="8">
        <f t="shared" si="175"/>
        <v>3035.1050951909324</v>
      </c>
      <c r="JJ20" s="5">
        <f t="shared" si="20"/>
        <v>5672.2429999999995</v>
      </c>
      <c r="JK20" s="8">
        <f t="shared" si="21"/>
        <v>19367.63</v>
      </c>
    </row>
    <row r="21" spans="1:271" x14ac:dyDescent="0.3">
      <c r="A21" s="37">
        <v>2012</v>
      </c>
      <c r="B21" s="38" t="s">
        <v>7</v>
      </c>
      <c r="C21" s="5">
        <v>2729</v>
      </c>
      <c r="D21" s="4">
        <v>9478.3799999999992</v>
      </c>
      <c r="E21" s="8">
        <f t="shared" si="155"/>
        <v>3473.2063026749724</v>
      </c>
      <c r="F21" s="5">
        <v>0</v>
      </c>
      <c r="G21" s="4">
        <v>0</v>
      </c>
      <c r="H21" s="8">
        <v>0</v>
      </c>
      <c r="I21" s="5">
        <v>0</v>
      </c>
      <c r="J21" s="4">
        <v>0</v>
      </c>
      <c r="K21" s="8">
        <v>0</v>
      </c>
      <c r="L21" s="5">
        <v>0.86</v>
      </c>
      <c r="M21" s="4">
        <v>26.34</v>
      </c>
      <c r="N21" s="8">
        <f t="shared" si="156"/>
        <v>30627.906976744187</v>
      </c>
      <c r="O21" s="5">
        <v>0</v>
      </c>
      <c r="P21" s="4">
        <v>0</v>
      </c>
      <c r="Q21" s="8">
        <f t="shared" si="157"/>
        <v>0</v>
      </c>
      <c r="R21" s="5">
        <v>1860.029</v>
      </c>
      <c r="S21" s="4">
        <v>4920.99</v>
      </c>
      <c r="T21" s="8">
        <f t="shared" si="158"/>
        <v>2645.6522989695318</v>
      </c>
      <c r="U21" s="5">
        <v>0</v>
      </c>
      <c r="V21" s="4">
        <v>0</v>
      </c>
      <c r="W21" s="8">
        <v>0</v>
      </c>
      <c r="X21" s="5">
        <v>0</v>
      </c>
      <c r="Y21" s="4">
        <v>0</v>
      </c>
      <c r="Z21" s="8">
        <v>0</v>
      </c>
      <c r="AA21" s="5"/>
      <c r="AB21" s="4"/>
      <c r="AC21" s="8"/>
      <c r="AD21" s="5">
        <v>0</v>
      </c>
      <c r="AE21" s="4">
        <v>0</v>
      </c>
      <c r="AF21" s="8">
        <v>0</v>
      </c>
      <c r="AG21" s="5">
        <v>0.71</v>
      </c>
      <c r="AH21" s="4">
        <v>5</v>
      </c>
      <c r="AI21" s="8">
        <f t="shared" si="159"/>
        <v>7042.2535211267614</v>
      </c>
      <c r="AJ21" s="5">
        <v>0</v>
      </c>
      <c r="AK21" s="4">
        <v>0</v>
      </c>
      <c r="AL21" s="8">
        <v>0</v>
      </c>
      <c r="AM21" s="5">
        <v>0</v>
      </c>
      <c r="AN21" s="4">
        <v>0</v>
      </c>
      <c r="AO21" s="8">
        <v>0</v>
      </c>
      <c r="AP21" s="5">
        <v>0</v>
      </c>
      <c r="AQ21" s="4">
        <v>0</v>
      </c>
      <c r="AR21" s="8">
        <v>0</v>
      </c>
      <c r="AS21" s="5">
        <v>0</v>
      </c>
      <c r="AT21" s="4">
        <v>0</v>
      </c>
      <c r="AU21" s="8">
        <v>0</v>
      </c>
      <c r="AV21" s="5">
        <v>0</v>
      </c>
      <c r="AW21" s="4">
        <v>0</v>
      </c>
      <c r="AX21" s="8">
        <v>0</v>
      </c>
      <c r="AY21" s="5">
        <v>0</v>
      </c>
      <c r="AZ21" s="4">
        <v>0</v>
      </c>
      <c r="BA21" s="8">
        <v>0</v>
      </c>
      <c r="BB21" s="5">
        <v>0</v>
      </c>
      <c r="BC21" s="4">
        <v>0</v>
      </c>
      <c r="BD21" s="8">
        <v>0</v>
      </c>
      <c r="BE21" s="5">
        <v>0</v>
      </c>
      <c r="BF21" s="4">
        <v>0</v>
      </c>
      <c r="BG21" s="8">
        <f t="shared" si="160"/>
        <v>0</v>
      </c>
      <c r="BH21" s="5">
        <v>0</v>
      </c>
      <c r="BI21" s="4">
        <v>0</v>
      </c>
      <c r="BJ21" s="8">
        <v>0</v>
      </c>
      <c r="BK21" s="5">
        <v>0</v>
      </c>
      <c r="BL21" s="4">
        <v>0</v>
      </c>
      <c r="BM21" s="8">
        <v>0</v>
      </c>
      <c r="BN21" s="5">
        <v>102.31699999999999</v>
      </c>
      <c r="BO21" s="4">
        <v>769.37</v>
      </c>
      <c r="BP21" s="8">
        <f t="shared" si="161"/>
        <v>7519.47379223394</v>
      </c>
      <c r="BQ21" s="5">
        <v>0</v>
      </c>
      <c r="BR21" s="4">
        <v>0</v>
      </c>
      <c r="BS21" s="8">
        <v>0</v>
      </c>
      <c r="BT21" s="5">
        <v>0</v>
      </c>
      <c r="BU21" s="4">
        <v>0</v>
      </c>
      <c r="BV21" s="8">
        <v>0</v>
      </c>
      <c r="BW21" s="5">
        <v>0</v>
      </c>
      <c r="BX21" s="4">
        <v>0</v>
      </c>
      <c r="BY21" s="8">
        <v>0</v>
      </c>
      <c r="BZ21" s="5">
        <v>0</v>
      </c>
      <c r="CA21" s="4">
        <v>0</v>
      </c>
      <c r="CB21" s="8">
        <v>0</v>
      </c>
      <c r="CC21" s="5">
        <v>0</v>
      </c>
      <c r="CD21" s="4">
        <v>0</v>
      </c>
      <c r="CE21" s="8">
        <v>0</v>
      </c>
      <c r="CF21" s="5">
        <v>0</v>
      </c>
      <c r="CG21" s="4">
        <v>0</v>
      </c>
      <c r="CH21" s="8">
        <v>0</v>
      </c>
      <c r="CI21" s="5">
        <v>0</v>
      </c>
      <c r="CJ21" s="4">
        <v>0</v>
      </c>
      <c r="CK21" s="8">
        <v>0</v>
      </c>
      <c r="CL21" s="5">
        <v>0</v>
      </c>
      <c r="CM21" s="4">
        <v>0</v>
      </c>
      <c r="CN21" s="8">
        <f t="shared" si="162"/>
        <v>0</v>
      </c>
      <c r="CO21" s="5">
        <v>0</v>
      </c>
      <c r="CP21" s="4">
        <v>0</v>
      </c>
      <c r="CQ21" s="8">
        <v>0</v>
      </c>
      <c r="CR21" s="5">
        <v>0.20599999999999999</v>
      </c>
      <c r="CS21" s="4">
        <v>6</v>
      </c>
      <c r="CT21" s="8">
        <f t="shared" ref="CT21:CT30" si="181">SUM(CS21/CR21*1000,0)</f>
        <v>29126.213592233013</v>
      </c>
      <c r="CU21" s="5">
        <v>0</v>
      </c>
      <c r="CV21" s="4">
        <v>0</v>
      </c>
      <c r="CW21" s="8">
        <v>0</v>
      </c>
      <c r="CX21" s="5">
        <v>0</v>
      </c>
      <c r="CY21" s="4">
        <v>0</v>
      </c>
      <c r="CZ21" s="8">
        <v>0</v>
      </c>
      <c r="DA21" s="5">
        <v>0</v>
      </c>
      <c r="DB21" s="4">
        <v>0</v>
      </c>
      <c r="DC21" s="8">
        <v>0</v>
      </c>
      <c r="DD21" s="5"/>
      <c r="DE21" s="4"/>
      <c r="DF21" s="8"/>
      <c r="DG21" s="5">
        <v>0</v>
      </c>
      <c r="DH21" s="4">
        <v>0</v>
      </c>
      <c r="DI21" s="8">
        <v>0</v>
      </c>
      <c r="DJ21" s="5">
        <v>0</v>
      </c>
      <c r="DK21" s="4">
        <v>0</v>
      </c>
      <c r="DL21" s="8">
        <v>0</v>
      </c>
      <c r="DM21" s="5">
        <v>0</v>
      </c>
      <c r="DN21" s="4">
        <v>0</v>
      </c>
      <c r="DO21" s="8">
        <v>0</v>
      </c>
      <c r="DP21" s="5">
        <v>0</v>
      </c>
      <c r="DQ21" s="4">
        <v>0</v>
      </c>
      <c r="DR21" s="8">
        <f t="shared" si="163"/>
        <v>0</v>
      </c>
      <c r="DS21" s="5">
        <v>0</v>
      </c>
      <c r="DT21" s="4">
        <v>0</v>
      </c>
      <c r="DU21" s="8">
        <v>0</v>
      </c>
      <c r="DV21" s="5">
        <v>466.96</v>
      </c>
      <c r="DW21" s="4">
        <v>2908.18</v>
      </c>
      <c r="DX21" s="8">
        <f t="shared" ref="DX21" si="182">SUM(DW21/DV21*1000,0)</f>
        <v>6227.8996059619667</v>
      </c>
      <c r="DY21" s="5">
        <v>0</v>
      </c>
      <c r="DZ21" s="4">
        <v>0</v>
      </c>
      <c r="EA21" s="8">
        <v>0</v>
      </c>
      <c r="EB21" s="5">
        <v>0</v>
      </c>
      <c r="EC21" s="4">
        <v>0</v>
      </c>
      <c r="ED21" s="8">
        <v>0</v>
      </c>
      <c r="EE21" s="5">
        <v>3.1549999999999998</v>
      </c>
      <c r="EF21" s="4">
        <v>266.85000000000002</v>
      </c>
      <c r="EG21" s="8">
        <f t="shared" si="164"/>
        <v>84580.031695721089</v>
      </c>
      <c r="EH21" s="5"/>
      <c r="EI21" s="4"/>
      <c r="EJ21" s="8"/>
      <c r="EK21" s="5">
        <v>0</v>
      </c>
      <c r="EL21" s="4">
        <v>0</v>
      </c>
      <c r="EM21" s="8">
        <v>0</v>
      </c>
      <c r="EN21" s="5">
        <v>1.4999999999999999E-2</v>
      </c>
      <c r="EO21" s="4">
        <v>0.2</v>
      </c>
      <c r="EP21" s="8">
        <f t="shared" si="165"/>
        <v>13333.333333333334</v>
      </c>
      <c r="EQ21" s="5">
        <v>0</v>
      </c>
      <c r="ER21" s="4">
        <v>0</v>
      </c>
      <c r="ES21" s="8">
        <v>0</v>
      </c>
      <c r="ET21" s="5">
        <v>0</v>
      </c>
      <c r="EU21" s="4">
        <v>0</v>
      </c>
      <c r="EV21" s="8">
        <v>0</v>
      </c>
      <c r="EW21" s="5">
        <v>0.35</v>
      </c>
      <c r="EX21" s="4">
        <v>2.02</v>
      </c>
      <c r="EY21" s="8">
        <f t="shared" ref="EY21:EY29" si="183">SUM(EX21/EW21*1000,0)</f>
        <v>5771.4285714285725</v>
      </c>
      <c r="EZ21" s="5">
        <v>0</v>
      </c>
      <c r="FA21" s="4">
        <v>0</v>
      </c>
      <c r="FB21" s="8">
        <v>0</v>
      </c>
      <c r="FC21" s="5">
        <v>0</v>
      </c>
      <c r="FD21" s="4">
        <v>0</v>
      </c>
      <c r="FE21" s="8">
        <v>0</v>
      </c>
      <c r="FF21" s="5">
        <v>595.80700000000002</v>
      </c>
      <c r="FG21" s="4">
        <v>2473.4499999999998</v>
      </c>
      <c r="FH21" s="8">
        <f t="shared" si="166"/>
        <v>4151.4282309539831</v>
      </c>
      <c r="FI21" s="5">
        <v>0.159</v>
      </c>
      <c r="FJ21" s="4">
        <v>3.61</v>
      </c>
      <c r="FK21" s="8">
        <f t="shared" si="167"/>
        <v>22704.402515723272</v>
      </c>
      <c r="FL21" s="5">
        <v>0</v>
      </c>
      <c r="FM21" s="4">
        <v>0</v>
      </c>
      <c r="FN21" s="8">
        <v>0</v>
      </c>
      <c r="FO21" s="5">
        <v>0</v>
      </c>
      <c r="FP21" s="4">
        <v>0</v>
      </c>
      <c r="FQ21" s="8">
        <v>0</v>
      </c>
      <c r="FR21" s="5">
        <v>2.5</v>
      </c>
      <c r="FS21" s="4">
        <v>11.5</v>
      </c>
      <c r="FT21" s="8">
        <f t="shared" si="179"/>
        <v>4600</v>
      </c>
      <c r="FU21" s="5">
        <v>172</v>
      </c>
      <c r="FV21" s="4">
        <v>844.72</v>
      </c>
      <c r="FW21" s="8">
        <f t="shared" ref="FW21:FW24" si="184">SUM(FV21/FU21*1000,0)</f>
        <v>4911.1627906976746</v>
      </c>
      <c r="FX21" s="5">
        <v>0</v>
      </c>
      <c r="FY21" s="4">
        <v>0</v>
      </c>
      <c r="FZ21" s="8">
        <v>0</v>
      </c>
      <c r="GA21" s="5">
        <v>0</v>
      </c>
      <c r="GB21" s="4">
        <v>0</v>
      </c>
      <c r="GC21" s="8">
        <v>0</v>
      </c>
      <c r="GD21" s="5">
        <v>0</v>
      </c>
      <c r="GE21" s="4">
        <v>0</v>
      </c>
      <c r="GF21" s="8">
        <v>0</v>
      </c>
      <c r="GG21" s="5">
        <v>0</v>
      </c>
      <c r="GH21" s="4">
        <v>0</v>
      </c>
      <c r="GI21" s="8">
        <v>0</v>
      </c>
      <c r="GJ21" s="5">
        <v>0</v>
      </c>
      <c r="GK21" s="4">
        <v>0</v>
      </c>
      <c r="GL21" s="8">
        <v>0</v>
      </c>
      <c r="GM21" s="5">
        <v>0</v>
      </c>
      <c r="GN21" s="4">
        <v>0</v>
      </c>
      <c r="GO21" s="8">
        <v>0</v>
      </c>
      <c r="GP21" s="5">
        <v>0</v>
      </c>
      <c r="GQ21" s="4">
        <v>0</v>
      </c>
      <c r="GR21" s="8">
        <v>0</v>
      </c>
      <c r="GS21" s="5">
        <v>0</v>
      </c>
      <c r="GT21" s="4">
        <v>0</v>
      </c>
      <c r="GU21" s="8">
        <f t="shared" si="168"/>
        <v>0</v>
      </c>
      <c r="GV21" s="5">
        <v>0.751</v>
      </c>
      <c r="GW21" s="4">
        <v>13.43</v>
      </c>
      <c r="GX21" s="8">
        <f t="shared" ref="GX21" si="185">SUM(GW21/GV21*1000,0)</f>
        <v>17882.82290279627</v>
      </c>
      <c r="GY21" s="5">
        <v>0</v>
      </c>
      <c r="GZ21" s="4">
        <v>0</v>
      </c>
      <c r="HA21" s="8">
        <v>0</v>
      </c>
      <c r="HB21" s="5">
        <v>0</v>
      </c>
      <c r="HC21" s="4">
        <v>0</v>
      </c>
      <c r="HD21" s="8">
        <v>0</v>
      </c>
      <c r="HE21" s="5">
        <v>0</v>
      </c>
      <c r="HF21" s="4">
        <v>0</v>
      </c>
      <c r="HG21" s="8">
        <v>0</v>
      </c>
      <c r="HH21" s="5">
        <v>0</v>
      </c>
      <c r="HI21" s="4">
        <v>0</v>
      </c>
      <c r="HJ21" s="8">
        <v>0</v>
      </c>
      <c r="HK21" s="5">
        <v>0</v>
      </c>
      <c r="HL21" s="4">
        <v>0</v>
      </c>
      <c r="HM21" s="8">
        <v>0</v>
      </c>
      <c r="HN21" s="5">
        <v>0</v>
      </c>
      <c r="HO21" s="4">
        <v>0</v>
      </c>
      <c r="HP21" s="8">
        <v>0</v>
      </c>
      <c r="HQ21" s="5">
        <v>0</v>
      </c>
      <c r="HR21" s="4">
        <v>0</v>
      </c>
      <c r="HS21" s="8">
        <v>0</v>
      </c>
      <c r="HT21" s="5">
        <v>0</v>
      </c>
      <c r="HU21" s="4">
        <v>0</v>
      </c>
      <c r="HV21" s="8">
        <f t="shared" si="169"/>
        <v>0</v>
      </c>
      <c r="HW21" s="5">
        <v>0</v>
      </c>
      <c r="HX21" s="4">
        <v>0</v>
      </c>
      <c r="HY21" s="8">
        <v>0</v>
      </c>
      <c r="HZ21" s="5">
        <v>0</v>
      </c>
      <c r="IA21" s="4">
        <v>0</v>
      </c>
      <c r="IB21" s="8">
        <v>0</v>
      </c>
      <c r="IC21" s="5">
        <v>0</v>
      </c>
      <c r="ID21" s="4">
        <v>0</v>
      </c>
      <c r="IE21" s="8">
        <v>0</v>
      </c>
      <c r="IF21" s="5">
        <v>0</v>
      </c>
      <c r="IG21" s="4">
        <v>0</v>
      </c>
      <c r="IH21" s="8">
        <v>0</v>
      </c>
      <c r="II21" s="5">
        <v>0</v>
      </c>
      <c r="IJ21" s="4">
        <v>0</v>
      </c>
      <c r="IK21" s="8">
        <v>0</v>
      </c>
      <c r="IL21" s="5">
        <v>0</v>
      </c>
      <c r="IM21" s="4">
        <v>0</v>
      </c>
      <c r="IN21" s="8">
        <v>0</v>
      </c>
      <c r="IO21" s="5">
        <v>181.202</v>
      </c>
      <c r="IP21" s="4">
        <v>1112.56</v>
      </c>
      <c r="IQ21" s="8">
        <f t="shared" si="171"/>
        <v>6139.8880807055111</v>
      </c>
      <c r="IR21" s="5">
        <v>0</v>
      </c>
      <c r="IS21" s="4">
        <v>0</v>
      </c>
      <c r="IT21" s="8">
        <v>0</v>
      </c>
      <c r="IU21" s="5">
        <v>0</v>
      </c>
      <c r="IV21" s="4">
        <v>0</v>
      </c>
      <c r="IW21" s="8">
        <v>0</v>
      </c>
      <c r="IX21" s="5">
        <v>0</v>
      </c>
      <c r="IY21" s="4">
        <v>0</v>
      </c>
      <c r="IZ21" s="8">
        <f t="shared" si="172"/>
        <v>0</v>
      </c>
      <c r="JA21" s="5">
        <v>0</v>
      </c>
      <c r="JB21" s="4">
        <v>0</v>
      </c>
      <c r="JC21" s="8">
        <f t="shared" si="173"/>
        <v>0</v>
      </c>
      <c r="JD21" s="5">
        <v>60</v>
      </c>
      <c r="JE21" s="4">
        <v>270.83999999999997</v>
      </c>
      <c r="JF21" s="8">
        <f t="shared" si="174"/>
        <v>4513.9999999999991</v>
      </c>
      <c r="JG21" s="5">
        <v>488.40800000000002</v>
      </c>
      <c r="JH21" s="4">
        <v>1377.43</v>
      </c>
      <c r="JI21" s="8">
        <f t="shared" si="175"/>
        <v>2820.2445496388268</v>
      </c>
      <c r="JJ21" s="5">
        <f t="shared" si="20"/>
        <v>6664.429000000001</v>
      </c>
      <c r="JK21" s="8">
        <f t="shared" si="21"/>
        <v>24490.870000000003</v>
      </c>
    </row>
    <row r="22" spans="1:271" x14ac:dyDescent="0.3">
      <c r="A22" s="37">
        <v>2012</v>
      </c>
      <c r="B22" s="38" t="s">
        <v>8</v>
      </c>
      <c r="C22" s="5">
        <v>1857.2070000000001</v>
      </c>
      <c r="D22" s="4">
        <v>6387.51</v>
      </c>
      <c r="E22" s="8">
        <f t="shared" si="155"/>
        <v>3439.3096730735992</v>
      </c>
      <c r="F22" s="5">
        <v>0</v>
      </c>
      <c r="G22" s="4">
        <v>0</v>
      </c>
      <c r="H22" s="8">
        <v>0</v>
      </c>
      <c r="I22" s="5">
        <v>0</v>
      </c>
      <c r="J22" s="4">
        <v>0</v>
      </c>
      <c r="K22" s="8">
        <v>0</v>
      </c>
      <c r="L22" s="5">
        <v>8.2159999999999993</v>
      </c>
      <c r="M22" s="4">
        <v>66.48</v>
      </c>
      <c r="N22" s="8">
        <f t="shared" si="156"/>
        <v>8091.5287244401188</v>
      </c>
      <c r="O22" s="5">
        <v>0</v>
      </c>
      <c r="P22" s="4">
        <v>0</v>
      </c>
      <c r="Q22" s="8">
        <f t="shared" si="157"/>
        <v>0</v>
      </c>
      <c r="R22" s="5">
        <v>1676.146</v>
      </c>
      <c r="S22" s="4">
        <v>4104.2700000000004</v>
      </c>
      <c r="T22" s="8">
        <f t="shared" si="158"/>
        <v>2448.635142762027</v>
      </c>
      <c r="U22" s="5">
        <v>0</v>
      </c>
      <c r="V22" s="4">
        <v>0</v>
      </c>
      <c r="W22" s="8">
        <v>0</v>
      </c>
      <c r="X22" s="5">
        <v>0</v>
      </c>
      <c r="Y22" s="4">
        <v>0</v>
      </c>
      <c r="Z22" s="8">
        <v>0</v>
      </c>
      <c r="AA22" s="5"/>
      <c r="AB22" s="4"/>
      <c r="AC22" s="8"/>
      <c r="AD22" s="5">
        <v>0</v>
      </c>
      <c r="AE22" s="4">
        <v>0</v>
      </c>
      <c r="AF22" s="8">
        <v>0</v>
      </c>
      <c r="AG22" s="5">
        <v>0.376</v>
      </c>
      <c r="AH22" s="4">
        <v>8.64</v>
      </c>
      <c r="AI22" s="8">
        <f t="shared" si="159"/>
        <v>22978.723404255321</v>
      </c>
      <c r="AJ22" s="5">
        <v>0</v>
      </c>
      <c r="AK22" s="4">
        <v>0</v>
      </c>
      <c r="AL22" s="8">
        <v>0</v>
      </c>
      <c r="AM22" s="5">
        <v>0</v>
      </c>
      <c r="AN22" s="4">
        <v>0</v>
      </c>
      <c r="AO22" s="8">
        <v>0</v>
      </c>
      <c r="AP22" s="5">
        <v>0</v>
      </c>
      <c r="AQ22" s="4">
        <v>0</v>
      </c>
      <c r="AR22" s="8">
        <v>0</v>
      </c>
      <c r="AS22" s="5">
        <v>0</v>
      </c>
      <c r="AT22" s="4">
        <v>0</v>
      </c>
      <c r="AU22" s="8">
        <v>0</v>
      </c>
      <c r="AV22" s="5">
        <v>0</v>
      </c>
      <c r="AW22" s="4">
        <v>0</v>
      </c>
      <c r="AX22" s="8">
        <v>0</v>
      </c>
      <c r="AY22" s="5">
        <v>0</v>
      </c>
      <c r="AZ22" s="4">
        <v>0</v>
      </c>
      <c r="BA22" s="8">
        <v>0</v>
      </c>
      <c r="BB22" s="5">
        <v>0</v>
      </c>
      <c r="BC22" s="4">
        <v>0</v>
      </c>
      <c r="BD22" s="8">
        <v>0</v>
      </c>
      <c r="BE22" s="5">
        <v>0</v>
      </c>
      <c r="BF22" s="4">
        <v>0</v>
      </c>
      <c r="BG22" s="8">
        <f t="shared" si="160"/>
        <v>0</v>
      </c>
      <c r="BH22" s="5">
        <v>0</v>
      </c>
      <c r="BI22" s="4">
        <v>0</v>
      </c>
      <c r="BJ22" s="8">
        <v>0</v>
      </c>
      <c r="BK22" s="5">
        <v>0</v>
      </c>
      <c r="BL22" s="4">
        <v>0</v>
      </c>
      <c r="BM22" s="8">
        <v>0</v>
      </c>
      <c r="BN22" s="5">
        <v>2.9670000000000001</v>
      </c>
      <c r="BO22" s="4">
        <v>373.75</v>
      </c>
      <c r="BP22" s="8">
        <f t="shared" si="161"/>
        <v>125968.99224806202</v>
      </c>
      <c r="BQ22" s="5">
        <v>0</v>
      </c>
      <c r="BR22" s="4">
        <v>0</v>
      </c>
      <c r="BS22" s="8">
        <v>0</v>
      </c>
      <c r="BT22" s="5">
        <v>0</v>
      </c>
      <c r="BU22" s="4">
        <v>0</v>
      </c>
      <c r="BV22" s="8">
        <v>0</v>
      </c>
      <c r="BW22" s="5">
        <v>0</v>
      </c>
      <c r="BX22" s="4">
        <v>0</v>
      </c>
      <c r="BY22" s="8">
        <v>0</v>
      </c>
      <c r="BZ22" s="5">
        <v>0</v>
      </c>
      <c r="CA22" s="4">
        <v>0</v>
      </c>
      <c r="CB22" s="8">
        <v>0</v>
      </c>
      <c r="CC22" s="5">
        <v>0</v>
      </c>
      <c r="CD22" s="4">
        <v>0</v>
      </c>
      <c r="CE22" s="8">
        <v>0</v>
      </c>
      <c r="CF22" s="5">
        <v>0</v>
      </c>
      <c r="CG22" s="4">
        <v>0</v>
      </c>
      <c r="CH22" s="8">
        <v>0</v>
      </c>
      <c r="CI22" s="5">
        <v>0</v>
      </c>
      <c r="CJ22" s="4">
        <v>0</v>
      </c>
      <c r="CK22" s="8">
        <v>0</v>
      </c>
      <c r="CL22" s="5">
        <v>0</v>
      </c>
      <c r="CM22" s="4">
        <v>0</v>
      </c>
      <c r="CN22" s="8">
        <f t="shared" si="162"/>
        <v>0</v>
      </c>
      <c r="CO22" s="5">
        <v>0</v>
      </c>
      <c r="CP22" s="4">
        <v>0</v>
      </c>
      <c r="CQ22" s="8">
        <v>0</v>
      </c>
      <c r="CR22" s="5">
        <v>0.28999999999999998</v>
      </c>
      <c r="CS22" s="4">
        <v>8.4</v>
      </c>
      <c r="CT22" s="8">
        <f t="shared" si="181"/>
        <v>28965.517241379312</v>
      </c>
      <c r="CU22" s="5">
        <v>0</v>
      </c>
      <c r="CV22" s="4">
        <v>0</v>
      </c>
      <c r="CW22" s="8">
        <v>0</v>
      </c>
      <c r="CX22" s="5">
        <v>0</v>
      </c>
      <c r="CY22" s="4">
        <v>0</v>
      </c>
      <c r="CZ22" s="8">
        <v>0</v>
      </c>
      <c r="DA22" s="5">
        <v>0</v>
      </c>
      <c r="DB22" s="4">
        <v>0</v>
      </c>
      <c r="DC22" s="8">
        <v>0</v>
      </c>
      <c r="DD22" s="5"/>
      <c r="DE22" s="4"/>
      <c r="DF22" s="8"/>
      <c r="DG22" s="5">
        <v>0</v>
      </c>
      <c r="DH22" s="4">
        <v>0</v>
      </c>
      <c r="DI22" s="8">
        <v>0</v>
      </c>
      <c r="DJ22" s="5">
        <v>0</v>
      </c>
      <c r="DK22" s="4">
        <v>0</v>
      </c>
      <c r="DL22" s="8">
        <v>0</v>
      </c>
      <c r="DM22" s="5">
        <v>0</v>
      </c>
      <c r="DN22" s="4">
        <v>0</v>
      </c>
      <c r="DO22" s="8">
        <v>0</v>
      </c>
      <c r="DP22" s="5">
        <v>0</v>
      </c>
      <c r="DQ22" s="4">
        <v>0</v>
      </c>
      <c r="DR22" s="8">
        <f t="shared" si="163"/>
        <v>0</v>
      </c>
      <c r="DS22" s="5">
        <v>0</v>
      </c>
      <c r="DT22" s="4">
        <v>0</v>
      </c>
      <c r="DU22" s="8">
        <v>0</v>
      </c>
      <c r="DV22" s="5">
        <v>0</v>
      </c>
      <c r="DW22" s="4">
        <v>0</v>
      </c>
      <c r="DX22" s="8">
        <v>0</v>
      </c>
      <c r="DY22" s="5">
        <v>10</v>
      </c>
      <c r="DZ22" s="4">
        <v>63.81</v>
      </c>
      <c r="EA22" s="8">
        <f t="shared" ref="EA22:EA25" si="186">SUM(DZ22/DY22*1000,0)</f>
        <v>6381</v>
      </c>
      <c r="EB22" s="5">
        <v>0</v>
      </c>
      <c r="EC22" s="4">
        <v>0</v>
      </c>
      <c r="ED22" s="8">
        <v>0</v>
      </c>
      <c r="EE22" s="5">
        <v>15.683999999999999</v>
      </c>
      <c r="EF22" s="4">
        <v>93.88</v>
      </c>
      <c r="EG22" s="8">
        <f t="shared" si="164"/>
        <v>5985.7179290997192</v>
      </c>
      <c r="EH22" s="5"/>
      <c r="EI22" s="4"/>
      <c r="EJ22" s="8"/>
      <c r="EK22" s="5">
        <v>0</v>
      </c>
      <c r="EL22" s="4">
        <v>0</v>
      </c>
      <c r="EM22" s="8">
        <v>0</v>
      </c>
      <c r="EN22" s="5">
        <v>3.5000000000000003E-2</v>
      </c>
      <c r="EO22" s="4">
        <v>0.44</v>
      </c>
      <c r="EP22" s="8">
        <f t="shared" si="165"/>
        <v>12571.428571428571</v>
      </c>
      <c r="EQ22" s="5">
        <v>0</v>
      </c>
      <c r="ER22" s="4">
        <v>0</v>
      </c>
      <c r="ES22" s="8">
        <v>0</v>
      </c>
      <c r="ET22" s="5">
        <v>0</v>
      </c>
      <c r="EU22" s="4">
        <v>0</v>
      </c>
      <c r="EV22" s="8">
        <v>0</v>
      </c>
      <c r="EW22" s="5">
        <v>0</v>
      </c>
      <c r="EX22" s="4">
        <v>0</v>
      </c>
      <c r="EY22" s="8">
        <v>0</v>
      </c>
      <c r="EZ22" s="5">
        <v>0</v>
      </c>
      <c r="FA22" s="4">
        <v>0</v>
      </c>
      <c r="FB22" s="8">
        <v>0</v>
      </c>
      <c r="FC22" s="5">
        <v>0</v>
      </c>
      <c r="FD22" s="4">
        <v>0</v>
      </c>
      <c r="FE22" s="8">
        <v>0</v>
      </c>
      <c r="FF22" s="5">
        <v>668.86900000000003</v>
      </c>
      <c r="FG22" s="4">
        <v>2877.25</v>
      </c>
      <c r="FH22" s="8">
        <f t="shared" si="166"/>
        <v>4301.6644514845202</v>
      </c>
      <c r="FI22" s="5">
        <v>3.556</v>
      </c>
      <c r="FJ22" s="4">
        <v>37.15</v>
      </c>
      <c r="FK22" s="8">
        <f t="shared" si="167"/>
        <v>10447.131608548931</v>
      </c>
      <c r="FL22" s="5">
        <v>0</v>
      </c>
      <c r="FM22" s="4">
        <v>0</v>
      </c>
      <c r="FN22" s="8">
        <v>0</v>
      </c>
      <c r="FO22" s="5">
        <v>0</v>
      </c>
      <c r="FP22" s="4">
        <v>0</v>
      </c>
      <c r="FQ22" s="8">
        <v>0</v>
      </c>
      <c r="FR22" s="5">
        <v>2.823</v>
      </c>
      <c r="FS22" s="4">
        <v>22.33</v>
      </c>
      <c r="FT22" s="8">
        <f t="shared" si="179"/>
        <v>7910.0247963159754</v>
      </c>
      <c r="FU22" s="5">
        <v>172</v>
      </c>
      <c r="FV22" s="4">
        <v>844.72</v>
      </c>
      <c r="FW22" s="8">
        <f t="shared" si="184"/>
        <v>4911.1627906976746</v>
      </c>
      <c r="FX22" s="5">
        <v>0</v>
      </c>
      <c r="FY22" s="4">
        <v>0</v>
      </c>
      <c r="FZ22" s="8">
        <v>0</v>
      </c>
      <c r="GA22" s="5">
        <v>0.21</v>
      </c>
      <c r="GB22" s="4">
        <v>2.48</v>
      </c>
      <c r="GC22" s="8">
        <f t="shared" ref="GC22:GC29" si="187">SUM(GB22/GA22*1000,0)</f>
        <v>11809.523809523811</v>
      </c>
      <c r="GD22" s="5">
        <v>0</v>
      </c>
      <c r="GE22" s="4">
        <v>0</v>
      </c>
      <c r="GF22" s="8">
        <v>0</v>
      </c>
      <c r="GG22" s="5">
        <v>0</v>
      </c>
      <c r="GH22" s="4">
        <v>0</v>
      </c>
      <c r="GI22" s="8">
        <v>0</v>
      </c>
      <c r="GJ22" s="5">
        <v>0</v>
      </c>
      <c r="GK22" s="4">
        <v>0</v>
      </c>
      <c r="GL22" s="8">
        <v>0</v>
      </c>
      <c r="GM22" s="5">
        <v>0</v>
      </c>
      <c r="GN22" s="4">
        <v>0</v>
      </c>
      <c r="GO22" s="8">
        <v>0</v>
      </c>
      <c r="GP22" s="5">
        <v>0</v>
      </c>
      <c r="GQ22" s="4">
        <v>0</v>
      </c>
      <c r="GR22" s="8">
        <f>IF(GP22=0,0,GQ22/GP22*1000)</f>
        <v>0</v>
      </c>
      <c r="GS22" s="5">
        <v>0</v>
      </c>
      <c r="GT22" s="4">
        <v>0</v>
      </c>
      <c r="GU22" s="8">
        <f t="shared" si="168"/>
        <v>0</v>
      </c>
      <c r="GV22" s="5">
        <v>0</v>
      </c>
      <c r="GW22" s="4">
        <v>0</v>
      </c>
      <c r="GX22" s="8">
        <v>0</v>
      </c>
      <c r="GY22" s="5">
        <v>0</v>
      </c>
      <c r="GZ22" s="4">
        <v>0</v>
      </c>
      <c r="HA22" s="8">
        <v>0</v>
      </c>
      <c r="HB22" s="5">
        <v>0</v>
      </c>
      <c r="HC22" s="4">
        <v>0</v>
      </c>
      <c r="HD22" s="8">
        <v>0</v>
      </c>
      <c r="HE22" s="5">
        <v>0</v>
      </c>
      <c r="HF22" s="4">
        <v>0</v>
      </c>
      <c r="HG22" s="8">
        <v>0</v>
      </c>
      <c r="HH22" s="5">
        <v>0</v>
      </c>
      <c r="HI22" s="4">
        <v>0</v>
      </c>
      <c r="HJ22" s="8">
        <v>0</v>
      </c>
      <c r="HK22" s="5">
        <v>0</v>
      </c>
      <c r="HL22" s="4">
        <v>0</v>
      </c>
      <c r="HM22" s="8">
        <v>0</v>
      </c>
      <c r="HN22" s="5">
        <v>0</v>
      </c>
      <c r="HO22" s="4">
        <v>0</v>
      </c>
      <c r="HP22" s="8">
        <v>0</v>
      </c>
      <c r="HQ22" s="5">
        <v>0</v>
      </c>
      <c r="HR22" s="4">
        <v>0</v>
      </c>
      <c r="HS22" s="8">
        <v>0</v>
      </c>
      <c r="HT22" s="5">
        <v>0</v>
      </c>
      <c r="HU22" s="4">
        <v>0</v>
      </c>
      <c r="HV22" s="8">
        <f t="shared" si="169"/>
        <v>0</v>
      </c>
      <c r="HW22" s="5">
        <v>0</v>
      </c>
      <c r="HX22" s="4">
        <v>0</v>
      </c>
      <c r="HY22" s="8">
        <v>0</v>
      </c>
      <c r="HZ22" s="5">
        <v>0</v>
      </c>
      <c r="IA22" s="4">
        <v>0</v>
      </c>
      <c r="IB22" s="8">
        <v>0</v>
      </c>
      <c r="IC22" s="5">
        <v>0</v>
      </c>
      <c r="ID22" s="4">
        <v>0</v>
      </c>
      <c r="IE22" s="8">
        <v>0</v>
      </c>
      <c r="IF22" s="5">
        <v>0</v>
      </c>
      <c r="IG22" s="4">
        <v>0</v>
      </c>
      <c r="IH22" s="8">
        <v>0</v>
      </c>
      <c r="II22" s="5">
        <v>0</v>
      </c>
      <c r="IJ22" s="4">
        <v>0</v>
      </c>
      <c r="IK22" s="8">
        <v>0</v>
      </c>
      <c r="IL22" s="5">
        <v>0</v>
      </c>
      <c r="IM22" s="4">
        <v>0</v>
      </c>
      <c r="IN22" s="8">
        <v>0</v>
      </c>
      <c r="IO22" s="5">
        <v>153.78200000000001</v>
      </c>
      <c r="IP22" s="4">
        <v>937.77</v>
      </c>
      <c r="IQ22" s="8">
        <f t="shared" si="171"/>
        <v>6098.0478859684481</v>
      </c>
      <c r="IR22" s="5">
        <v>3.67</v>
      </c>
      <c r="IS22" s="4">
        <v>34.590000000000003</v>
      </c>
      <c r="IT22" s="8">
        <f t="shared" si="180"/>
        <v>9425.0681198910079</v>
      </c>
      <c r="IU22" s="5">
        <v>0</v>
      </c>
      <c r="IV22" s="4">
        <v>0</v>
      </c>
      <c r="IW22" s="8">
        <v>0</v>
      </c>
      <c r="IX22" s="5">
        <v>0</v>
      </c>
      <c r="IY22" s="4">
        <v>0</v>
      </c>
      <c r="IZ22" s="8">
        <f t="shared" si="172"/>
        <v>0</v>
      </c>
      <c r="JA22" s="5">
        <v>0</v>
      </c>
      <c r="JB22" s="4">
        <v>0</v>
      </c>
      <c r="JC22" s="8">
        <f t="shared" si="173"/>
        <v>0</v>
      </c>
      <c r="JD22" s="5">
        <v>0.46300000000000002</v>
      </c>
      <c r="JE22" s="4">
        <v>15.93</v>
      </c>
      <c r="JF22" s="8">
        <f t="shared" si="174"/>
        <v>34406.047516198705</v>
      </c>
      <c r="JG22" s="5">
        <v>542.59</v>
      </c>
      <c r="JH22" s="4">
        <v>1565.69</v>
      </c>
      <c r="JI22" s="8">
        <f t="shared" si="175"/>
        <v>2885.5858014338637</v>
      </c>
      <c r="JJ22" s="5">
        <f t="shared" si="20"/>
        <v>5118.884</v>
      </c>
      <c r="JK22" s="8">
        <f t="shared" si="21"/>
        <v>17445.09</v>
      </c>
    </row>
    <row r="23" spans="1:271" x14ac:dyDescent="0.3">
      <c r="A23" s="37">
        <v>2012</v>
      </c>
      <c r="B23" s="38" t="s">
        <v>9</v>
      </c>
      <c r="C23" s="5">
        <v>4182</v>
      </c>
      <c r="D23" s="4">
        <v>14679.47</v>
      </c>
      <c r="E23" s="8">
        <f t="shared" si="155"/>
        <v>3510.1554280248683</v>
      </c>
      <c r="F23" s="5">
        <v>0</v>
      </c>
      <c r="G23" s="4">
        <v>0</v>
      </c>
      <c r="H23" s="8">
        <v>0</v>
      </c>
      <c r="I23" s="5">
        <v>0</v>
      </c>
      <c r="J23" s="4">
        <v>0</v>
      </c>
      <c r="K23" s="8">
        <v>0</v>
      </c>
      <c r="L23" s="5">
        <v>25.2</v>
      </c>
      <c r="M23" s="4">
        <v>190.14</v>
      </c>
      <c r="N23" s="8">
        <f t="shared" si="156"/>
        <v>7545.2380952380954</v>
      </c>
      <c r="O23" s="5">
        <v>0</v>
      </c>
      <c r="P23" s="4">
        <v>0</v>
      </c>
      <c r="Q23" s="8">
        <f t="shared" si="157"/>
        <v>0</v>
      </c>
      <c r="R23" s="5">
        <v>1116.665</v>
      </c>
      <c r="S23" s="4">
        <v>3095.17</v>
      </c>
      <c r="T23" s="8">
        <f t="shared" si="158"/>
        <v>2771.7981668629359</v>
      </c>
      <c r="U23" s="5">
        <v>0</v>
      </c>
      <c r="V23" s="4">
        <v>0</v>
      </c>
      <c r="W23" s="8">
        <v>0</v>
      </c>
      <c r="X23" s="5">
        <v>0</v>
      </c>
      <c r="Y23" s="4">
        <v>0</v>
      </c>
      <c r="Z23" s="8">
        <v>0</v>
      </c>
      <c r="AA23" s="5"/>
      <c r="AB23" s="4"/>
      <c r="AC23" s="8"/>
      <c r="AD23" s="5">
        <v>0</v>
      </c>
      <c r="AE23" s="4">
        <v>0</v>
      </c>
      <c r="AF23" s="8">
        <v>0</v>
      </c>
      <c r="AG23" s="5">
        <v>2.5999999999999999E-2</v>
      </c>
      <c r="AH23" s="4">
        <v>0.84</v>
      </c>
      <c r="AI23" s="8">
        <f t="shared" si="159"/>
        <v>32307.692307692305</v>
      </c>
      <c r="AJ23" s="5">
        <v>0</v>
      </c>
      <c r="AK23" s="4">
        <v>0</v>
      </c>
      <c r="AL23" s="8">
        <v>0</v>
      </c>
      <c r="AM23" s="5">
        <v>0</v>
      </c>
      <c r="AN23" s="4">
        <v>0</v>
      </c>
      <c r="AO23" s="8">
        <v>0</v>
      </c>
      <c r="AP23" s="5">
        <v>0</v>
      </c>
      <c r="AQ23" s="4">
        <v>0</v>
      </c>
      <c r="AR23" s="8">
        <v>0</v>
      </c>
      <c r="AS23" s="5">
        <v>0</v>
      </c>
      <c r="AT23" s="4">
        <v>0</v>
      </c>
      <c r="AU23" s="8">
        <v>0</v>
      </c>
      <c r="AV23" s="5">
        <v>0</v>
      </c>
      <c r="AW23" s="4">
        <v>0</v>
      </c>
      <c r="AX23" s="8">
        <v>0</v>
      </c>
      <c r="AY23" s="5">
        <v>0</v>
      </c>
      <c r="AZ23" s="4">
        <v>0</v>
      </c>
      <c r="BA23" s="8">
        <v>0</v>
      </c>
      <c r="BB23" s="5">
        <v>0</v>
      </c>
      <c r="BC23" s="4">
        <v>0</v>
      </c>
      <c r="BD23" s="8">
        <v>0</v>
      </c>
      <c r="BE23" s="5">
        <v>0</v>
      </c>
      <c r="BF23" s="4">
        <v>0</v>
      </c>
      <c r="BG23" s="8">
        <f t="shared" si="160"/>
        <v>0</v>
      </c>
      <c r="BH23" s="5">
        <v>0</v>
      </c>
      <c r="BI23" s="4">
        <v>0</v>
      </c>
      <c r="BJ23" s="8">
        <v>0</v>
      </c>
      <c r="BK23" s="5">
        <v>0</v>
      </c>
      <c r="BL23" s="4">
        <v>0</v>
      </c>
      <c r="BM23" s="8">
        <v>0</v>
      </c>
      <c r="BN23" s="5">
        <v>4.8899999999999997</v>
      </c>
      <c r="BO23" s="4">
        <v>57.89</v>
      </c>
      <c r="BP23" s="8">
        <f t="shared" si="161"/>
        <v>11838.445807770961</v>
      </c>
      <c r="BQ23" s="5">
        <v>0</v>
      </c>
      <c r="BR23" s="4">
        <v>0</v>
      </c>
      <c r="BS23" s="8">
        <v>0</v>
      </c>
      <c r="BT23" s="5">
        <v>0</v>
      </c>
      <c r="BU23" s="4">
        <v>0</v>
      </c>
      <c r="BV23" s="8">
        <v>0</v>
      </c>
      <c r="BW23" s="5">
        <v>0</v>
      </c>
      <c r="BX23" s="4">
        <v>0</v>
      </c>
      <c r="BY23" s="8">
        <v>0</v>
      </c>
      <c r="BZ23" s="5">
        <v>0</v>
      </c>
      <c r="CA23" s="4">
        <v>0</v>
      </c>
      <c r="CB23" s="8">
        <v>0</v>
      </c>
      <c r="CC23" s="5">
        <v>0</v>
      </c>
      <c r="CD23" s="4">
        <v>0</v>
      </c>
      <c r="CE23" s="8">
        <v>0</v>
      </c>
      <c r="CF23" s="5">
        <v>0</v>
      </c>
      <c r="CG23" s="4">
        <v>0</v>
      </c>
      <c r="CH23" s="8">
        <v>0</v>
      </c>
      <c r="CI23" s="5">
        <v>0</v>
      </c>
      <c r="CJ23" s="4">
        <v>0</v>
      </c>
      <c r="CK23" s="8">
        <v>0</v>
      </c>
      <c r="CL23" s="5">
        <v>0</v>
      </c>
      <c r="CM23" s="4">
        <v>0</v>
      </c>
      <c r="CN23" s="8">
        <f t="shared" si="162"/>
        <v>0</v>
      </c>
      <c r="CO23" s="5">
        <v>0</v>
      </c>
      <c r="CP23" s="4">
        <v>0</v>
      </c>
      <c r="CQ23" s="8">
        <v>0</v>
      </c>
      <c r="CR23" s="5">
        <v>0</v>
      </c>
      <c r="CS23" s="4">
        <v>0</v>
      </c>
      <c r="CT23" s="8">
        <v>0</v>
      </c>
      <c r="CU23" s="5">
        <v>0</v>
      </c>
      <c r="CV23" s="4">
        <v>0</v>
      </c>
      <c r="CW23" s="8">
        <v>0</v>
      </c>
      <c r="CX23" s="5">
        <v>0</v>
      </c>
      <c r="CY23" s="4">
        <v>0</v>
      </c>
      <c r="CZ23" s="8">
        <v>0</v>
      </c>
      <c r="DA23" s="5">
        <v>0</v>
      </c>
      <c r="DB23" s="4">
        <v>0</v>
      </c>
      <c r="DC23" s="8">
        <v>0</v>
      </c>
      <c r="DD23" s="5"/>
      <c r="DE23" s="4"/>
      <c r="DF23" s="8"/>
      <c r="DG23" s="5">
        <v>0</v>
      </c>
      <c r="DH23" s="4">
        <v>0</v>
      </c>
      <c r="DI23" s="8">
        <v>0</v>
      </c>
      <c r="DJ23" s="5">
        <v>0</v>
      </c>
      <c r="DK23" s="4">
        <v>0</v>
      </c>
      <c r="DL23" s="8">
        <v>0</v>
      </c>
      <c r="DM23" s="5">
        <v>0</v>
      </c>
      <c r="DN23" s="4">
        <v>0</v>
      </c>
      <c r="DO23" s="8">
        <v>0</v>
      </c>
      <c r="DP23" s="5">
        <v>0</v>
      </c>
      <c r="DQ23" s="4">
        <v>0</v>
      </c>
      <c r="DR23" s="8">
        <f t="shared" si="163"/>
        <v>0</v>
      </c>
      <c r="DS23" s="5">
        <v>0</v>
      </c>
      <c r="DT23" s="4">
        <v>0</v>
      </c>
      <c r="DU23" s="8">
        <v>0</v>
      </c>
      <c r="DV23" s="5">
        <v>0</v>
      </c>
      <c r="DW23" s="4">
        <v>0</v>
      </c>
      <c r="DX23" s="8">
        <v>0</v>
      </c>
      <c r="DY23" s="5">
        <v>365.6</v>
      </c>
      <c r="DZ23" s="4">
        <v>2378.42</v>
      </c>
      <c r="EA23" s="8">
        <f t="shared" si="186"/>
        <v>6505.5251641137856</v>
      </c>
      <c r="EB23" s="5">
        <v>0</v>
      </c>
      <c r="EC23" s="4">
        <v>0</v>
      </c>
      <c r="ED23" s="8">
        <v>0</v>
      </c>
      <c r="EE23" s="5">
        <v>4.9779999999999998</v>
      </c>
      <c r="EF23" s="4">
        <v>57.23</v>
      </c>
      <c r="EG23" s="8">
        <f t="shared" si="164"/>
        <v>11496.584973885094</v>
      </c>
      <c r="EH23" s="5"/>
      <c r="EI23" s="4"/>
      <c r="EJ23" s="8"/>
      <c r="EK23" s="5">
        <v>0</v>
      </c>
      <c r="EL23" s="4">
        <v>0</v>
      </c>
      <c r="EM23" s="8">
        <v>0</v>
      </c>
      <c r="EN23" s="5">
        <v>0.01</v>
      </c>
      <c r="EO23" s="4">
        <v>0.31</v>
      </c>
      <c r="EP23" s="8">
        <f t="shared" si="165"/>
        <v>31000</v>
      </c>
      <c r="EQ23" s="5">
        <v>0</v>
      </c>
      <c r="ER23" s="4">
        <v>0</v>
      </c>
      <c r="ES23" s="8">
        <v>0</v>
      </c>
      <c r="ET23" s="5">
        <v>0</v>
      </c>
      <c r="EU23" s="4">
        <v>0</v>
      </c>
      <c r="EV23" s="8">
        <v>0</v>
      </c>
      <c r="EW23" s="5">
        <v>0</v>
      </c>
      <c r="EX23" s="4">
        <v>0</v>
      </c>
      <c r="EY23" s="8">
        <v>0</v>
      </c>
      <c r="EZ23" s="5">
        <v>0</v>
      </c>
      <c r="FA23" s="4">
        <v>0</v>
      </c>
      <c r="FB23" s="8">
        <v>0</v>
      </c>
      <c r="FC23" s="5">
        <v>0</v>
      </c>
      <c r="FD23" s="4">
        <v>0</v>
      </c>
      <c r="FE23" s="8">
        <v>0</v>
      </c>
      <c r="FF23" s="5">
        <v>502.33699999999999</v>
      </c>
      <c r="FG23" s="4">
        <v>5487.4</v>
      </c>
      <c r="FH23" s="8">
        <f t="shared" si="166"/>
        <v>10923.742427892032</v>
      </c>
      <c r="FI23" s="5">
        <v>0.06</v>
      </c>
      <c r="FJ23" s="4">
        <v>2.68</v>
      </c>
      <c r="FK23" s="8">
        <f t="shared" si="167"/>
        <v>44666.666666666672</v>
      </c>
      <c r="FL23" s="5">
        <v>0</v>
      </c>
      <c r="FM23" s="4">
        <v>0</v>
      </c>
      <c r="FN23" s="8">
        <v>0</v>
      </c>
      <c r="FO23" s="5">
        <v>0</v>
      </c>
      <c r="FP23" s="4">
        <v>0</v>
      </c>
      <c r="FQ23" s="8">
        <v>0</v>
      </c>
      <c r="FR23" s="5">
        <v>11.32</v>
      </c>
      <c r="FS23" s="4">
        <v>55.99</v>
      </c>
      <c r="FT23" s="8">
        <f t="shared" si="179"/>
        <v>4946.1130742049463</v>
      </c>
      <c r="FU23" s="5">
        <v>0</v>
      </c>
      <c r="FV23" s="4">
        <v>0</v>
      </c>
      <c r="FW23" s="8">
        <v>0</v>
      </c>
      <c r="FX23" s="5">
        <v>0</v>
      </c>
      <c r="FY23" s="4">
        <v>0</v>
      </c>
      <c r="FZ23" s="8">
        <v>0</v>
      </c>
      <c r="GA23" s="5">
        <v>0</v>
      </c>
      <c r="GB23" s="4">
        <v>0</v>
      </c>
      <c r="GC23" s="8">
        <v>0</v>
      </c>
      <c r="GD23" s="5">
        <v>0</v>
      </c>
      <c r="GE23" s="4">
        <v>0</v>
      </c>
      <c r="GF23" s="8">
        <v>0</v>
      </c>
      <c r="GG23" s="5">
        <v>0</v>
      </c>
      <c r="GH23" s="4">
        <v>0</v>
      </c>
      <c r="GI23" s="8">
        <v>0</v>
      </c>
      <c r="GJ23" s="5">
        <v>0</v>
      </c>
      <c r="GK23" s="4">
        <v>0</v>
      </c>
      <c r="GL23" s="8">
        <v>0</v>
      </c>
      <c r="GM23" s="5">
        <v>0</v>
      </c>
      <c r="GN23" s="4">
        <v>0</v>
      </c>
      <c r="GO23" s="8">
        <v>0</v>
      </c>
      <c r="GP23" s="5">
        <v>0</v>
      </c>
      <c r="GQ23" s="4">
        <v>0</v>
      </c>
      <c r="GR23" s="8">
        <f t="shared" ref="GR23:GR30" si="188">IF(GP23=0,0,GQ23/GP23*1000)</f>
        <v>0</v>
      </c>
      <c r="GS23" s="5">
        <v>0</v>
      </c>
      <c r="GT23" s="4">
        <v>0</v>
      </c>
      <c r="GU23" s="8">
        <f t="shared" si="168"/>
        <v>0</v>
      </c>
      <c r="GV23" s="5">
        <v>0</v>
      </c>
      <c r="GW23" s="4">
        <v>0</v>
      </c>
      <c r="GX23" s="8">
        <v>0</v>
      </c>
      <c r="GY23" s="5">
        <v>0</v>
      </c>
      <c r="GZ23" s="4">
        <v>0</v>
      </c>
      <c r="HA23" s="8">
        <v>0</v>
      </c>
      <c r="HB23" s="5">
        <v>0</v>
      </c>
      <c r="HC23" s="4">
        <v>0</v>
      </c>
      <c r="HD23" s="8">
        <v>0</v>
      </c>
      <c r="HE23" s="5">
        <v>0</v>
      </c>
      <c r="HF23" s="4">
        <v>0</v>
      </c>
      <c r="HG23" s="8">
        <v>0</v>
      </c>
      <c r="HH23" s="5">
        <v>0</v>
      </c>
      <c r="HI23" s="4">
        <v>0</v>
      </c>
      <c r="HJ23" s="8">
        <v>0</v>
      </c>
      <c r="HK23" s="5">
        <v>0</v>
      </c>
      <c r="HL23" s="4">
        <v>0</v>
      </c>
      <c r="HM23" s="8">
        <v>0</v>
      </c>
      <c r="HN23" s="5">
        <v>0</v>
      </c>
      <c r="HO23" s="4">
        <v>0</v>
      </c>
      <c r="HP23" s="8">
        <v>0</v>
      </c>
      <c r="HQ23" s="5">
        <v>0</v>
      </c>
      <c r="HR23" s="4">
        <v>0</v>
      </c>
      <c r="HS23" s="8">
        <v>0</v>
      </c>
      <c r="HT23" s="5">
        <v>0</v>
      </c>
      <c r="HU23" s="4">
        <v>0</v>
      </c>
      <c r="HV23" s="8">
        <f t="shared" si="169"/>
        <v>0</v>
      </c>
      <c r="HW23" s="5">
        <v>0</v>
      </c>
      <c r="HX23" s="4">
        <v>0</v>
      </c>
      <c r="HY23" s="8">
        <v>0</v>
      </c>
      <c r="HZ23" s="5">
        <v>0</v>
      </c>
      <c r="IA23" s="4">
        <v>0</v>
      </c>
      <c r="IB23" s="8">
        <v>0</v>
      </c>
      <c r="IC23" s="5">
        <v>114</v>
      </c>
      <c r="ID23" s="4">
        <v>724.18</v>
      </c>
      <c r="IE23" s="8">
        <f t="shared" si="170"/>
        <v>6352.4561403508769</v>
      </c>
      <c r="IF23" s="5">
        <v>0</v>
      </c>
      <c r="IG23" s="4">
        <v>0</v>
      </c>
      <c r="IH23" s="8">
        <v>0</v>
      </c>
      <c r="II23" s="5">
        <v>0</v>
      </c>
      <c r="IJ23" s="4">
        <v>0</v>
      </c>
      <c r="IK23" s="8">
        <v>0</v>
      </c>
      <c r="IL23" s="5">
        <v>0</v>
      </c>
      <c r="IM23" s="4">
        <v>0</v>
      </c>
      <c r="IN23" s="8">
        <v>0</v>
      </c>
      <c r="IO23" s="5">
        <v>161.56800000000001</v>
      </c>
      <c r="IP23" s="4">
        <v>923.52</v>
      </c>
      <c r="IQ23" s="8">
        <f t="shared" si="171"/>
        <v>5715.9833630421863</v>
      </c>
      <c r="IR23" s="5">
        <v>0</v>
      </c>
      <c r="IS23" s="4">
        <v>0</v>
      </c>
      <c r="IT23" s="8">
        <v>0</v>
      </c>
      <c r="IU23" s="5">
        <v>27.5</v>
      </c>
      <c r="IV23" s="4">
        <v>55.8</v>
      </c>
      <c r="IW23" s="8">
        <f t="shared" ref="IW23:IW28" si="189">SUM(IV23/IU23*1000,0)</f>
        <v>2029.0909090909088</v>
      </c>
      <c r="IX23" s="5">
        <v>0</v>
      </c>
      <c r="IY23" s="4">
        <v>0</v>
      </c>
      <c r="IZ23" s="8">
        <f t="shared" si="172"/>
        <v>0</v>
      </c>
      <c r="JA23" s="5">
        <v>0</v>
      </c>
      <c r="JB23" s="4">
        <v>0</v>
      </c>
      <c r="JC23" s="8">
        <f t="shared" si="173"/>
        <v>0</v>
      </c>
      <c r="JD23" s="5">
        <v>30</v>
      </c>
      <c r="JE23" s="4">
        <v>145.46</v>
      </c>
      <c r="JF23" s="8">
        <f t="shared" si="174"/>
        <v>4848.666666666667</v>
      </c>
      <c r="JG23" s="5">
        <v>417.72500000000002</v>
      </c>
      <c r="JH23" s="4">
        <v>1297.98</v>
      </c>
      <c r="JI23" s="8">
        <f t="shared" si="175"/>
        <v>3107.2595607157818</v>
      </c>
      <c r="JJ23" s="5">
        <f t="shared" si="20"/>
        <v>6963.8790000000017</v>
      </c>
      <c r="JK23" s="8">
        <f t="shared" si="21"/>
        <v>29152.480000000003</v>
      </c>
    </row>
    <row r="24" spans="1:271" x14ac:dyDescent="0.3">
      <c r="A24" s="37">
        <v>2012</v>
      </c>
      <c r="B24" s="38" t="s">
        <v>10</v>
      </c>
      <c r="C24" s="5">
        <v>6108</v>
      </c>
      <c r="D24" s="4">
        <v>29166.73</v>
      </c>
      <c r="E24" s="8">
        <f t="shared" si="155"/>
        <v>4775.1686313032087</v>
      </c>
      <c r="F24" s="5">
        <v>0</v>
      </c>
      <c r="G24" s="4">
        <v>0</v>
      </c>
      <c r="H24" s="8">
        <v>0</v>
      </c>
      <c r="I24" s="5">
        <v>0</v>
      </c>
      <c r="J24" s="4">
        <v>0</v>
      </c>
      <c r="K24" s="8">
        <v>0</v>
      </c>
      <c r="L24" s="5">
        <v>21.268999999999998</v>
      </c>
      <c r="M24" s="4">
        <v>145.28</v>
      </c>
      <c r="N24" s="8">
        <f t="shared" si="156"/>
        <v>6830.5985236729512</v>
      </c>
      <c r="O24" s="5">
        <v>0</v>
      </c>
      <c r="P24" s="4">
        <v>0</v>
      </c>
      <c r="Q24" s="8">
        <f t="shared" si="157"/>
        <v>0</v>
      </c>
      <c r="R24" s="5">
        <v>1583.3330000000001</v>
      </c>
      <c r="S24" s="4">
        <v>4175.7299999999996</v>
      </c>
      <c r="T24" s="8">
        <f t="shared" si="158"/>
        <v>2637.3037131165706</v>
      </c>
      <c r="U24" s="5">
        <v>0</v>
      </c>
      <c r="V24" s="4">
        <v>0</v>
      </c>
      <c r="W24" s="8">
        <v>0</v>
      </c>
      <c r="X24" s="5">
        <v>0</v>
      </c>
      <c r="Y24" s="4">
        <v>0</v>
      </c>
      <c r="Z24" s="8">
        <v>0</v>
      </c>
      <c r="AA24" s="5"/>
      <c r="AB24" s="4"/>
      <c r="AC24" s="8"/>
      <c r="AD24" s="5">
        <v>0</v>
      </c>
      <c r="AE24" s="4">
        <v>0</v>
      </c>
      <c r="AF24" s="8">
        <v>0</v>
      </c>
      <c r="AG24" s="5">
        <v>9.8000000000000004E-2</v>
      </c>
      <c r="AH24" s="4">
        <v>2.15</v>
      </c>
      <c r="AI24" s="8">
        <f t="shared" si="159"/>
        <v>21938.775510204083</v>
      </c>
      <c r="AJ24" s="5">
        <v>645</v>
      </c>
      <c r="AK24" s="4">
        <v>2282.9899999999998</v>
      </c>
      <c r="AL24" s="8">
        <f t="shared" ref="AL24" si="190">SUM(AK24/AJ24*1000,0)</f>
        <v>3539.5193798449609</v>
      </c>
      <c r="AM24" s="5">
        <v>0</v>
      </c>
      <c r="AN24" s="4">
        <v>0</v>
      </c>
      <c r="AO24" s="8">
        <v>0</v>
      </c>
      <c r="AP24" s="5">
        <v>0</v>
      </c>
      <c r="AQ24" s="4">
        <v>0</v>
      </c>
      <c r="AR24" s="8">
        <v>0</v>
      </c>
      <c r="AS24" s="5">
        <v>0</v>
      </c>
      <c r="AT24" s="4">
        <v>0</v>
      </c>
      <c r="AU24" s="8">
        <v>0</v>
      </c>
      <c r="AV24" s="5">
        <v>0</v>
      </c>
      <c r="AW24" s="4">
        <v>0</v>
      </c>
      <c r="AX24" s="8">
        <v>0</v>
      </c>
      <c r="AY24" s="5">
        <v>537.51700000000005</v>
      </c>
      <c r="AZ24" s="4">
        <v>1907.39</v>
      </c>
      <c r="BA24" s="8">
        <f t="shared" si="177"/>
        <v>3548.5203258687629</v>
      </c>
      <c r="BB24" s="5">
        <v>0</v>
      </c>
      <c r="BC24" s="4">
        <v>0</v>
      </c>
      <c r="BD24" s="8">
        <v>0</v>
      </c>
      <c r="BE24" s="5">
        <v>0</v>
      </c>
      <c r="BF24" s="4">
        <v>0</v>
      </c>
      <c r="BG24" s="8">
        <f t="shared" si="160"/>
        <v>0</v>
      </c>
      <c r="BH24" s="5">
        <v>0</v>
      </c>
      <c r="BI24" s="4">
        <v>0</v>
      </c>
      <c r="BJ24" s="8">
        <v>0</v>
      </c>
      <c r="BK24" s="5">
        <v>0</v>
      </c>
      <c r="BL24" s="4">
        <v>0</v>
      </c>
      <c r="BM24" s="8">
        <v>0</v>
      </c>
      <c r="BN24" s="5">
        <v>2.35</v>
      </c>
      <c r="BO24" s="4">
        <v>28.08</v>
      </c>
      <c r="BP24" s="8">
        <f t="shared" si="161"/>
        <v>11948.936170212764</v>
      </c>
      <c r="BQ24" s="5">
        <v>0</v>
      </c>
      <c r="BR24" s="4">
        <v>0</v>
      </c>
      <c r="BS24" s="8">
        <v>0</v>
      </c>
      <c r="BT24" s="5">
        <v>0</v>
      </c>
      <c r="BU24" s="4">
        <v>0</v>
      </c>
      <c r="BV24" s="8">
        <v>0</v>
      </c>
      <c r="BW24" s="5">
        <v>0</v>
      </c>
      <c r="BX24" s="4">
        <v>0</v>
      </c>
      <c r="BY24" s="8">
        <v>0</v>
      </c>
      <c r="BZ24" s="5">
        <v>0</v>
      </c>
      <c r="CA24" s="4">
        <v>0</v>
      </c>
      <c r="CB24" s="8">
        <v>0</v>
      </c>
      <c r="CC24" s="5">
        <v>0</v>
      </c>
      <c r="CD24" s="4">
        <v>0</v>
      </c>
      <c r="CE24" s="8">
        <v>0</v>
      </c>
      <c r="CF24" s="5">
        <v>0</v>
      </c>
      <c r="CG24" s="4">
        <v>0</v>
      </c>
      <c r="CH24" s="8">
        <v>0</v>
      </c>
      <c r="CI24" s="5">
        <v>0</v>
      </c>
      <c r="CJ24" s="4">
        <v>0</v>
      </c>
      <c r="CK24" s="8">
        <v>0</v>
      </c>
      <c r="CL24" s="5">
        <v>0</v>
      </c>
      <c r="CM24" s="4">
        <v>0</v>
      </c>
      <c r="CN24" s="8">
        <f t="shared" si="162"/>
        <v>0</v>
      </c>
      <c r="CO24" s="5">
        <v>0</v>
      </c>
      <c r="CP24" s="4">
        <v>0</v>
      </c>
      <c r="CQ24" s="8">
        <v>0</v>
      </c>
      <c r="CR24" s="5">
        <v>0</v>
      </c>
      <c r="CS24" s="4">
        <v>0</v>
      </c>
      <c r="CT24" s="8">
        <v>0</v>
      </c>
      <c r="CU24" s="5">
        <v>0</v>
      </c>
      <c r="CV24" s="4">
        <v>0</v>
      </c>
      <c r="CW24" s="8">
        <v>0</v>
      </c>
      <c r="CX24" s="5">
        <v>0</v>
      </c>
      <c r="CY24" s="4">
        <v>0</v>
      </c>
      <c r="CZ24" s="8">
        <v>0</v>
      </c>
      <c r="DA24" s="5">
        <v>0</v>
      </c>
      <c r="DB24" s="4">
        <v>0</v>
      </c>
      <c r="DC24" s="8">
        <v>0</v>
      </c>
      <c r="DD24" s="5"/>
      <c r="DE24" s="4"/>
      <c r="DF24" s="8"/>
      <c r="DG24" s="5">
        <v>0</v>
      </c>
      <c r="DH24" s="4">
        <v>0</v>
      </c>
      <c r="DI24" s="8">
        <v>0</v>
      </c>
      <c r="DJ24" s="5">
        <v>0</v>
      </c>
      <c r="DK24" s="4">
        <v>0</v>
      </c>
      <c r="DL24" s="8">
        <v>0</v>
      </c>
      <c r="DM24" s="5">
        <v>1.756</v>
      </c>
      <c r="DN24" s="4">
        <v>13</v>
      </c>
      <c r="DO24" s="8">
        <f t="shared" si="178"/>
        <v>7403.1890660592262</v>
      </c>
      <c r="DP24" s="5">
        <v>0</v>
      </c>
      <c r="DQ24" s="4">
        <v>0</v>
      </c>
      <c r="DR24" s="8">
        <f t="shared" si="163"/>
        <v>0</v>
      </c>
      <c r="DS24" s="5">
        <v>0</v>
      </c>
      <c r="DT24" s="4">
        <v>0</v>
      </c>
      <c r="DU24" s="8">
        <v>0</v>
      </c>
      <c r="DV24" s="5">
        <v>0</v>
      </c>
      <c r="DW24" s="4">
        <v>0</v>
      </c>
      <c r="DX24" s="8">
        <v>0</v>
      </c>
      <c r="DY24" s="5">
        <v>0</v>
      </c>
      <c r="DZ24" s="4">
        <v>0</v>
      </c>
      <c r="EA24" s="8">
        <v>0</v>
      </c>
      <c r="EB24" s="5">
        <v>0</v>
      </c>
      <c r="EC24" s="4">
        <v>0</v>
      </c>
      <c r="ED24" s="8">
        <v>0</v>
      </c>
      <c r="EE24" s="5">
        <v>20.234000000000002</v>
      </c>
      <c r="EF24" s="4">
        <v>52.14</v>
      </c>
      <c r="EG24" s="8">
        <f t="shared" si="164"/>
        <v>2576.850845112187</v>
      </c>
      <c r="EH24" s="5"/>
      <c r="EI24" s="4"/>
      <c r="EJ24" s="8"/>
      <c r="EK24" s="5">
        <v>1507</v>
      </c>
      <c r="EL24" s="4">
        <v>4137.6499999999996</v>
      </c>
      <c r="EM24" s="8">
        <f t="shared" ref="EM24:EM27" si="191">SUM(EL24/EK24*1000,0)</f>
        <v>2745.6204379562041</v>
      </c>
      <c r="EN24" s="5">
        <v>1.2999999999999999E-2</v>
      </c>
      <c r="EO24" s="4">
        <v>0.13</v>
      </c>
      <c r="EP24" s="8">
        <f t="shared" si="165"/>
        <v>10000</v>
      </c>
      <c r="EQ24" s="5">
        <v>0</v>
      </c>
      <c r="ER24" s="4">
        <v>0</v>
      </c>
      <c r="ES24" s="8">
        <v>0</v>
      </c>
      <c r="ET24" s="5">
        <v>2.5000000000000001E-2</v>
      </c>
      <c r="EU24" s="4">
        <v>0.1</v>
      </c>
      <c r="EV24" s="8">
        <f t="shared" ref="EV24" si="192">SUM(EU24/ET24*1000,0)</f>
        <v>4000</v>
      </c>
      <c r="EW24" s="5">
        <v>0</v>
      </c>
      <c r="EX24" s="4">
        <v>0</v>
      </c>
      <c r="EY24" s="8">
        <v>0</v>
      </c>
      <c r="EZ24" s="5">
        <v>0</v>
      </c>
      <c r="FA24" s="4">
        <v>0</v>
      </c>
      <c r="FB24" s="8">
        <v>0</v>
      </c>
      <c r="FC24" s="5">
        <v>0</v>
      </c>
      <c r="FD24" s="4">
        <v>0</v>
      </c>
      <c r="FE24" s="8">
        <v>0</v>
      </c>
      <c r="FF24" s="5">
        <v>513.37</v>
      </c>
      <c r="FG24" s="4">
        <v>2406.61</v>
      </c>
      <c r="FH24" s="8">
        <f t="shared" si="166"/>
        <v>4687.8664510976487</v>
      </c>
      <c r="FI24" s="5">
        <v>0.34100000000000003</v>
      </c>
      <c r="FJ24" s="4">
        <v>15.34</v>
      </c>
      <c r="FK24" s="8">
        <f t="shared" si="167"/>
        <v>44985.337243401758</v>
      </c>
      <c r="FL24" s="5">
        <v>0</v>
      </c>
      <c r="FM24" s="4">
        <v>0</v>
      </c>
      <c r="FN24" s="8">
        <v>0</v>
      </c>
      <c r="FO24" s="5">
        <v>0</v>
      </c>
      <c r="FP24" s="4">
        <v>0</v>
      </c>
      <c r="FQ24" s="8">
        <v>0</v>
      </c>
      <c r="FR24" s="5">
        <v>3.2</v>
      </c>
      <c r="FS24" s="4">
        <v>15.45</v>
      </c>
      <c r="FT24" s="8">
        <f t="shared" si="179"/>
        <v>4828.1249999999991</v>
      </c>
      <c r="FU24" s="5">
        <v>451.5</v>
      </c>
      <c r="FV24" s="4">
        <v>2241.12</v>
      </c>
      <c r="FW24" s="8">
        <f t="shared" si="184"/>
        <v>4963.7209302325582</v>
      </c>
      <c r="FX24" s="5">
        <v>0</v>
      </c>
      <c r="FY24" s="4">
        <v>0</v>
      </c>
      <c r="FZ24" s="8">
        <v>0</v>
      </c>
      <c r="GA24" s="5">
        <v>0</v>
      </c>
      <c r="GB24" s="4">
        <v>0</v>
      </c>
      <c r="GC24" s="8">
        <v>0</v>
      </c>
      <c r="GD24" s="5">
        <v>0</v>
      </c>
      <c r="GE24" s="4">
        <v>0</v>
      </c>
      <c r="GF24" s="8">
        <v>0</v>
      </c>
      <c r="GG24" s="5">
        <v>0</v>
      </c>
      <c r="GH24" s="4">
        <v>0</v>
      </c>
      <c r="GI24" s="8">
        <v>0</v>
      </c>
      <c r="GJ24" s="5">
        <v>0</v>
      </c>
      <c r="GK24" s="4">
        <v>0</v>
      </c>
      <c r="GL24" s="8">
        <v>0</v>
      </c>
      <c r="GM24" s="5">
        <v>4</v>
      </c>
      <c r="GN24" s="4">
        <v>12.5</v>
      </c>
      <c r="GO24" s="8">
        <f t="shared" ref="GO24" si="193">SUM(GN24/GM24*1000,0)</f>
        <v>3125</v>
      </c>
      <c r="GP24" s="5">
        <v>0</v>
      </c>
      <c r="GQ24" s="4">
        <v>0</v>
      </c>
      <c r="GR24" s="8">
        <f t="shared" si="188"/>
        <v>0</v>
      </c>
      <c r="GS24" s="5">
        <v>0</v>
      </c>
      <c r="GT24" s="4">
        <v>0</v>
      </c>
      <c r="GU24" s="8">
        <f t="shared" si="168"/>
        <v>0</v>
      </c>
      <c r="GV24" s="5">
        <v>0</v>
      </c>
      <c r="GW24" s="4">
        <v>0</v>
      </c>
      <c r="GX24" s="8">
        <v>0</v>
      </c>
      <c r="GY24" s="5">
        <v>0</v>
      </c>
      <c r="GZ24" s="4">
        <v>0</v>
      </c>
      <c r="HA24" s="8">
        <v>0</v>
      </c>
      <c r="HB24" s="5">
        <v>0</v>
      </c>
      <c r="HC24" s="4">
        <v>0</v>
      </c>
      <c r="HD24" s="8">
        <v>0</v>
      </c>
      <c r="HE24" s="5">
        <v>0</v>
      </c>
      <c r="HF24" s="4">
        <v>0</v>
      </c>
      <c r="HG24" s="8">
        <v>0</v>
      </c>
      <c r="HH24" s="5">
        <v>0</v>
      </c>
      <c r="HI24" s="4">
        <v>0</v>
      </c>
      <c r="HJ24" s="8">
        <v>0</v>
      </c>
      <c r="HK24" s="5">
        <v>0</v>
      </c>
      <c r="HL24" s="4">
        <v>0</v>
      </c>
      <c r="HM24" s="8">
        <v>0</v>
      </c>
      <c r="HN24" s="5">
        <v>0</v>
      </c>
      <c r="HO24" s="4">
        <v>0</v>
      </c>
      <c r="HP24" s="8">
        <v>0</v>
      </c>
      <c r="HQ24" s="5">
        <v>0</v>
      </c>
      <c r="HR24" s="4">
        <v>0</v>
      </c>
      <c r="HS24" s="8">
        <v>0</v>
      </c>
      <c r="HT24" s="5">
        <v>0</v>
      </c>
      <c r="HU24" s="4">
        <v>0</v>
      </c>
      <c r="HV24" s="8">
        <f t="shared" si="169"/>
        <v>0</v>
      </c>
      <c r="HW24" s="5">
        <v>0</v>
      </c>
      <c r="HX24" s="4">
        <v>0</v>
      </c>
      <c r="HY24" s="8">
        <v>0</v>
      </c>
      <c r="HZ24" s="5">
        <v>0</v>
      </c>
      <c r="IA24" s="4">
        <v>0</v>
      </c>
      <c r="IB24" s="8">
        <v>0</v>
      </c>
      <c r="IC24" s="5">
        <v>57</v>
      </c>
      <c r="ID24" s="4">
        <v>300.99</v>
      </c>
      <c r="IE24" s="8">
        <f t="shared" si="170"/>
        <v>5280.5263157894733</v>
      </c>
      <c r="IF24" s="5">
        <v>0</v>
      </c>
      <c r="IG24" s="4">
        <v>0</v>
      </c>
      <c r="IH24" s="8">
        <v>0</v>
      </c>
      <c r="II24" s="5">
        <v>0</v>
      </c>
      <c r="IJ24" s="4">
        <v>0</v>
      </c>
      <c r="IK24" s="8">
        <v>0</v>
      </c>
      <c r="IL24" s="5">
        <v>0</v>
      </c>
      <c r="IM24" s="4">
        <v>0</v>
      </c>
      <c r="IN24" s="8">
        <v>0</v>
      </c>
      <c r="IO24" s="5">
        <v>261.35500000000002</v>
      </c>
      <c r="IP24" s="4">
        <v>1496.28</v>
      </c>
      <c r="IQ24" s="8">
        <f t="shared" si="171"/>
        <v>5725.0865680779016</v>
      </c>
      <c r="IR24" s="5">
        <v>4.4660000000000002</v>
      </c>
      <c r="IS24" s="4">
        <v>53.25</v>
      </c>
      <c r="IT24" s="8">
        <f t="shared" si="180"/>
        <v>11923.421406180027</v>
      </c>
      <c r="IU24" s="5">
        <v>108</v>
      </c>
      <c r="IV24" s="4">
        <v>174.96</v>
      </c>
      <c r="IW24" s="8">
        <f t="shared" si="189"/>
        <v>1620</v>
      </c>
      <c r="IX24" s="5">
        <v>0</v>
      </c>
      <c r="IY24" s="4">
        <v>0</v>
      </c>
      <c r="IZ24" s="8">
        <f t="shared" si="172"/>
        <v>0</v>
      </c>
      <c r="JA24" s="5">
        <v>0</v>
      </c>
      <c r="JB24" s="4">
        <v>0</v>
      </c>
      <c r="JC24" s="8">
        <f t="shared" si="173"/>
        <v>0</v>
      </c>
      <c r="JD24" s="5">
        <v>0.253</v>
      </c>
      <c r="JE24" s="4">
        <v>9.15</v>
      </c>
      <c r="JF24" s="8">
        <f t="shared" si="174"/>
        <v>36166.007905138344</v>
      </c>
      <c r="JG24" s="5">
        <v>575.03</v>
      </c>
      <c r="JH24" s="4">
        <v>1690.7</v>
      </c>
      <c r="JI24" s="8">
        <f t="shared" si="175"/>
        <v>2940.1944246387147</v>
      </c>
      <c r="JJ24" s="5">
        <f t="shared" si="20"/>
        <v>12405.110000000004</v>
      </c>
      <c r="JK24" s="8">
        <f t="shared" si="21"/>
        <v>50327.719999999987</v>
      </c>
    </row>
    <row r="25" spans="1:271" x14ac:dyDescent="0.3">
      <c r="A25" s="37">
        <v>2012</v>
      </c>
      <c r="B25" s="38" t="s">
        <v>11</v>
      </c>
      <c r="C25" s="5">
        <v>6598.116</v>
      </c>
      <c r="D25" s="4">
        <v>23614.77</v>
      </c>
      <c r="E25" s="8">
        <f t="shared" si="155"/>
        <v>3579.0171012452647</v>
      </c>
      <c r="F25" s="5">
        <v>0</v>
      </c>
      <c r="G25" s="4">
        <v>0</v>
      </c>
      <c r="H25" s="8">
        <v>0</v>
      </c>
      <c r="I25" s="5">
        <v>0</v>
      </c>
      <c r="J25" s="4">
        <v>0</v>
      </c>
      <c r="K25" s="8">
        <v>0</v>
      </c>
      <c r="L25" s="5">
        <v>0.248</v>
      </c>
      <c r="M25" s="4">
        <v>28.29</v>
      </c>
      <c r="N25" s="8">
        <f t="shared" si="156"/>
        <v>114072.58064516129</v>
      </c>
      <c r="O25" s="5">
        <v>0</v>
      </c>
      <c r="P25" s="4">
        <v>0</v>
      </c>
      <c r="Q25" s="8">
        <f t="shared" si="157"/>
        <v>0</v>
      </c>
      <c r="R25" s="5">
        <v>1713.748</v>
      </c>
      <c r="S25" s="4">
        <v>5551.91</v>
      </c>
      <c r="T25" s="8">
        <f t="shared" si="158"/>
        <v>3239.6303307137337</v>
      </c>
      <c r="U25" s="5">
        <v>0</v>
      </c>
      <c r="V25" s="4">
        <v>0</v>
      </c>
      <c r="W25" s="8">
        <v>0</v>
      </c>
      <c r="X25" s="5">
        <v>0</v>
      </c>
      <c r="Y25" s="4">
        <v>0</v>
      </c>
      <c r="Z25" s="8">
        <v>0</v>
      </c>
      <c r="AA25" s="5"/>
      <c r="AB25" s="4"/>
      <c r="AC25" s="8"/>
      <c r="AD25" s="5">
        <v>0</v>
      </c>
      <c r="AE25" s="4">
        <v>0</v>
      </c>
      <c r="AF25" s="8">
        <v>0</v>
      </c>
      <c r="AG25" s="5">
        <v>0.28000000000000003</v>
      </c>
      <c r="AH25" s="4">
        <v>6.09</v>
      </c>
      <c r="AI25" s="8">
        <f t="shared" si="159"/>
        <v>21749.999999999996</v>
      </c>
      <c r="AJ25" s="5">
        <v>0</v>
      </c>
      <c r="AK25" s="4">
        <v>0</v>
      </c>
      <c r="AL25" s="8">
        <v>0</v>
      </c>
      <c r="AM25" s="5">
        <v>0</v>
      </c>
      <c r="AN25" s="4">
        <v>0</v>
      </c>
      <c r="AO25" s="8">
        <v>0</v>
      </c>
      <c r="AP25" s="5">
        <v>0</v>
      </c>
      <c r="AQ25" s="4">
        <v>0</v>
      </c>
      <c r="AR25" s="8">
        <v>0</v>
      </c>
      <c r="AS25" s="5">
        <v>0</v>
      </c>
      <c r="AT25" s="4">
        <v>0</v>
      </c>
      <c r="AU25" s="8">
        <v>0</v>
      </c>
      <c r="AV25" s="5">
        <v>0</v>
      </c>
      <c r="AW25" s="4">
        <v>0</v>
      </c>
      <c r="AX25" s="8">
        <v>0</v>
      </c>
      <c r="AY25" s="5">
        <v>1550.011</v>
      </c>
      <c r="AZ25" s="4">
        <v>5361.91</v>
      </c>
      <c r="BA25" s="8">
        <f t="shared" si="177"/>
        <v>3459.2722245196969</v>
      </c>
      <c r="BB25" s="5">
        <v>0</v>
      </c>
      <c r="BC25" s="4">
        <v>0</v>
      </c>
      <c r="BD25" s="8">
        <v>0</v>
      </c>
      <c r="BE25" s="5">
        <v>0</v>
      </c>
      <c r="BF25" s="4">
        <v>0</v>
      </c>
      <c r="BG25" s="8">
        <f t="shared" si="160"/>
        <v>0</v>
      </c>
      <c r="BH25" s="5">
        <v>0</v>
      </c>
      <c r="BI25" s="4">
        <v>0</v>
      </c>
      <c r="BJ25" s="8">
        <v>0</v>
      </c>
      <c r="BK25" s="5">
        <v>0</v>
      </c>
      <c r="BL25" s="4">
        <v>0</v>
      </c>
      <c r="BM25" s="8">
        <v>0</v>
      </c>
      <c r="BN25" s="5">
        <v>1.159</v>
      </c>
      <c r="BO25" s="4">
        <v>13.38</v>
      </c>
      <c r="BP25" s="8">
        <f t="shared" si="161"/>
        <v>11544.434857635893</v>
      </c>
      <c r="BQ25" s="5">
        <v>0</v>
      </c>
      <c r="BR25" s="4">
        <v>0</v>
      </c>
      <c r="BS25" s="8">
        <v>0</v>
      </c>
      <c r="BT25" s="5">
        <v>0</v>
      </c>
      <c r="BU25" s="4">
        <v>0</v>
      </c>
      <c r="BV25" s="8">
        <v>0</v>
      </c>
      <c r="BW25" s="5">
        <v>0</v>
      </c>
      <c r="BX25" s="4">
        <v>0</v>
      </c>
      <c r="BY25" s="8">
        <v>0</v>
      </c>
      <c r="BZ25" s="5">
        <v>0</v>
      </c>
      <c r="CA25" s="4">
        <v>0</v>
      </c>
      <c r="CB25" s="8">
        <v>0</v>
      </c>
      <c r="CC25" s="5">
        <v>0</v>
      </c>
      <c r="CD25" s="4">
        <v>0</v>
      </c>
      <c r="CE25" s="8">
        <v>0</v>
      </c>
      <c r="CF25" s="5">
        <v>0</v>
      </c>
      <c r="CG25" s="4">
        <v>0</v>
      </c>
      <c r="CH25" s="8">
        <v>0</v>
      </c>
      <c r="CI25" s="5">
        <v>0</v>
      </c>
      <c r="CJ25" s="4">
        <v>0</v>
      </c>
      <c r="CK25" s="8">
        <v>0</v>
      </c>
      <c r="CL25" s="5">
        <v>0</v>
      </c>
      <c r="CM25" s="4">
        <v>0</v>
      </c>
      <c r="CN25" s="8">
        <f t="shared" si="162"/>
        <v>0</v>
      </c>
      <c r="CO25" s="5">
        <v>0</v>
      </c>
      <c r="CP25" s="4">
        <v>0</v>
      </c>
      <c r="CQ25" s="8">
        <v>0</v>
      </c>
      <c r="CR25" s="5">
        <v>0</v>
      </c>
      <c r="CS25" s="4">
        <v>0</v>
      </c>
      <c r="CT25" s="8">
        <v>0</v>
      </c>
      <c r="CU25" s="5">
        <v>0</v>
      </c>
      <c r="CV25" s="4">
        <v>0</v>
      </c>
      <c r="CW25" s="8">
        <v>0</v>
      </c>
      <c r="CX25" s="5">
        <v>0</v>
      </c>
      <c r="CY25" s="4">
        <v>0</v>
      </c>
      <c r="CZ25" s="8">
        <v>0</v>
      </c>
      <c r="DA25" s="5">
        <v>0</v>
      </c>
      <c r="DB25" s="4">
        <v>0</v>
      </c>
      <c r="DC25" s="8">
        <v>0</v>
      </c>
      <c r="DD25" s="5"/>
      <c r="DE25" s="4"/>
      <c r="DF25" s="8"/>
      <c r="DG25" s="5">
        <v>0</v>
      </c>
      <c r="DH25" s="4">
        <v>0</v>
      </c>
      <c r="DI25" s="8">
        <v>0</v>
      </c>
      <c r="DJ25" s="5">
        <v>0</v>
      </c>
      <c r="DK25" s="4">
        <v>0</v>
      </c>
      <c r="DL25" s="8">
        <v>0</v>
      </c>
      <c r="DM25" s="5">
        <v>0</v>
      </c>
      <c r="DN25" s="4">
        <v>0</v>
      </c>
      <c r="DO25" s="8">
        <v>0</v>
      </c>
      <c r="DP25" s="5">
        <v>0</v>
      </c>
      <c r="DQ25" s="4">
        <v>0</v>
      </c>
      <c r="DR25" s="8">
        <f t="shared" si="163"/>
        <v>0</v>
      </c>
      <c r="DS25" s="5">
        <v>0</v>
      </c>
      <c r="DT25" s="4">
        <v>0</v>
      </c>
      <c r="DU25" s="8">
        <v>0</v>
      </c>
      <c r="DV25" s="5">
        <v>0</v>
      </c>
      <c r="DW25" s="4">
        <v>0</v>
      </c>
      <c r="DX25" s="8">
        <v>0</v>
      </c>
      <c r="DY25" s="5">
        <v>21.5</v>
      </c>
      <c r="DZ25" s="4">
        <v>74.94</v>
      </c>
      <c r="EA25" s="8">
        <f t="shared" si="186"/>
        <v>3485.5813953488368</v>
      </c>
      <c r="EB25" s="5">
        <v>0</v>
      </c>
      <c r="EC25" s="4">
        <v>0</v>
      </c>
      <c r="ED25" s="8">
        <v>0</v>
      </c>
      <c r="EE25" s="5">
        <v>47.494</v>
      </c>
      <c r="EF25" s="4">
        <v>259.31</v>
      </c>
      <c r="EG25" s="8">
        <f t="shared" si="164"/>
        <v>5459.8475596917506</v>
      </c>
      <c r="EH25" s="5"/>
      <c r="EI25" s="4"/>
      <c r="EJ25" s="8"/>
      <c r="EK25" s="5">
        <v>0</v>
      </c>
      <c r="EL25" s="4">
        <v>0</v>
      </c>
      <c r="EM25" s="8">
        <v>0</v>
      </c>
      <c r="EN25" s="5">
        <v>0.63</v>
      </c>
      <c r="EO25" s="4">
        <v>3.94</v>
      </c>
      <c r="EP25" s="8">
        <f t="shared" si="165"/>
        <v>6253.9682539682535</v>
      </c>
      <c r="EQ25" s="5">
        <v>0</v>
      </c>
      <c r="ER25" s="4">
        <v>0</v>
      </c>
      <c r="ES25" s="8">
        <v>0</v>
      </c>
      <c r="ET25" s="5">
        <v>0</v>
      </c>
      <c r="EU25" s="4">
        <v>0</v>
      </c>
      <c r="EV25" s="8">
        <v>0</v>
      </c>
      <c r="EW25" s="5">
        <v>0</v>
      </c>
      <c r="EX25" s="4">
        <v>0</v>
      </c>
      <c r="EY25" s="8">
        <v>0</v>
      </c>
      <c r="EZ25" s="5">
        <v>0</v>
      </c>
      <c r="FA25" s="4">
        <v>0</v>
      </c>
      <c r="FB25" s="8">
        <v>0</v>
      </c>
      <c r="FC25" s="5">
        <v>0</v>
      </c>
      <c r="FD25" s="4">
        <v>0</v>
      </c>
      <c r="FE25" s="8">
        <v>0</v>
      </c>
      <c r="FF25" s="5">
        <v>688.91399999999999</v>
      </c>
      <c r="FG25" s="4">
        <v>2839.8</v>
      </c>
      <c r="FH25" s="8">
        <f t="shared" si="166"/>
        <v>4122.1400639267022</v>
      </c>
      <c r="FI25" s="5">
        <v>9.1999999999999998E-2</v>
      </c>
      <c r="FJ25" s="4">
        <v>4.4000000000000004</v>
      </c>
      <c r="FK25" s="8">
        <f t="shared" si="167"/>
        <v>47826.086956521744</v>
      </c>
      <c r="FL25" s="5">
        <v>0</v>
      </c>
      <c r="FM25" s="4">
        <v>0</v>
      </c>
      <c r="FN25" s="8">
        <v>0</v>
      </c>
      <c r="FO25" s="5">
        <v>0</v>
      </c>
      <c r="FP25" s="4">
        <v>0</v>
      </c>
      <c r="FQ25" s="8">
        <v>0</v>
      </c>
      <c r="FR25" s="5">
        <v>5.2</v>
      </c>
      <c r="FS25" s="4">
        <v>25.89</v>
      </c>
      <c r="FT25" s="8">
        <f t="shared" si="179"/>
        <v>4978.8461538461534</v>
      </c>
      <c r="FU25" s="5">
        <v>0</v>
      </c>
      <c r="FV25" s="4">
        <v>0</v>
      </c>
      <c r="FW25" s="8">
        <v>0</v>
      </c>
      <c r="FX25" s="5">
        <v>0</v>
      </c>
      <c r="FY25" s="4">
        <v>0</v>
      </c>
      <c r="FZ25" s="8">
        <v>0</v>
      </c>
      <c r="GA25" s="5">
        <v>0</v>
      </c>
      <c r="GB25" s="4">
        <v>0</v>
      </c>
      <c r="GC25" s="8">
        <v>0</v>
      </c>
      <c r="GD25" s="5">
        <v>0</v>
      </c>
      <c r="GE25" s="4">
        <v>0</v>
      </c>
      <c r="GF25" s="8">
        <v>0</v>
      </c>
      <c r="GG25" s="5">
        <v>0</v>
      </c>
      <c r="GH25" s="4">
        <v>0</v>
      </c>
      <c r="GI25" s="8">
        <v>0</v>
      </c>
      <c r="GJ25" s="5">
        <v>0</v>
      </c>
      <c r="GK25" s="4">
        <v>0</v>
      </c>
      <c r="GL25" s="8">
        <v>0</v>
      </c>
      <c r="GM25" s="5">
        <v>0</v>
      </c>
      <c r="GN25" s="4">
        <v>0</v>
      </c>
      <c r="GO25" s="8">
        <v>0</v>
      </c>
      <c r="GP25" s="5">
        <v>0</v>
      </c>
      <c r="GQ25" s="4">
        <v>0</v>
      </c>
      <c r="GR25" s="8">
        <f t="shared" si="188"/>
        <v>0</v>
      </c>
      <c r="GS25" s="5">
        <v>0</v>
      </c>
      <c r="GT25" s="4">
        <v>0</v>
      </c>
      <c r="GU25" s="8">
        <f t="shared" si="168"/>
        <v>0</v>
      </c>
      <c r="GV25" s="5">
        <v>0</v>
      </c>
      <c r="GW25" s="4">
        <v>0</v>
      </c>
      <c r="GX25" s="8">
        <v>0</v>
      </c>
      <c r="GY25" s="5">
        <v>0</v>
      </c>
      <c r="GZ25" s="4">
        <v>0</v>
      </c>
      <c r="HA25" s="8">
        <v>0</v>
      </c>
      <c r="HB25" s="5">
        <v>0</v>
      </c>
      <c r="HC25" s="4">
        <v>0</v>
      </c>
      <c r="HD25" s="8">
        <v>0</v>
      </c>
      <c r="HE25" s="5">
        <v>0</v>
      </c>
      <c r="HF25" s="4">
        <v>0</v>
      </c>
      <c r="HG25" s="8">
        <v>0</v>
      </c>
      <c r="HH25" s="5">
        <v>0</v>
      </c>
      <c r="HI25" s="4">
        <v>0</v>
      </c>
      <c r="HJ25" s="8">
        <v>0</v>
      </c>
      <c r="HK25" s="5">
        <v>0</v>
      </c>
      <c r="HL25" s="4">
        <v>0</v>
      </c>
      <c r="HM25" s="8">
        <v>0</v>
      </c>
      <c r="HN25" s="5">
        <v>0</v>
      </c>
      <c r="HO25" s="4">
        <v>0</v>
      </c>
      <c r="HP25" s="8">
        <v>0</v>
      </c>
      <c r="HQ25" s="5">
        <v>0</v>
      </c>
      <c r="HR25" s="4">
        <v>0</v>
      </c>
      <c r="HS25" s="8">
        <v>0</v>
      </c>
      <c r="HT25" s="5">
        <v>0</v>
      </c>
      <c r="HU25" s="4">
        <v>0</v>
      </c>
      <c r="HV25" s="8">
        <f t="shared" si="169"/>
        <v>0</v>
      </c>
      <c r="HW25" s="5">
        <v>0</v>
      </c>
      <c r="HX25" s="4">
        <v>0</v>
      </c>
      <c r="HY25" s="8">
        <v>0</v>
      </c>
      <c r="HZ25" s="5">
        <v>0</v>
      </c>
      <c r="IA25" s="4">
        <v>0</v>
      </c>
      <c r="IB25" s="8">
        <v>0</v>
      </c>
      <c r="IC25" s="5">
        <v>57</v>
      </c>
      <c r="ID25" s="4">
        <v>375.39</v>
      </c>
      <c r="IE25" s="8">
        <f t="shared" si="170"/>
        <v>6585.78947368421</v>
      </c>
      <c r="IF25" s="5">
        <v>0</v>
      </c>
      <c r="IG25" s="4">
        <v>0</v>
      </c>
      <c r="IH25" s="8">
        <v>0</v>
      </c>
      <c r="II25" s="5">
        <v>0</v>
      </c>
      <c r="IJ25" s="4">
        <v>0</v>
      </c>
      <c r="IK25" s="8">
        <v>0</v>
      </c>
      <c r="IL25" s="5">
        <v>0</v>
      </c>
      <c r="IM25" s="4">
        <v>0</v>
      </c>
      <c r="IN25" s="8">
        <v>0</v>
      </c>
      <c r="IO25" s="5">
        <v>239.262</v>
      </c>
      <c r="IP25" s="4">
        <v>1352.47</v>
      </c>
      <c r="IQ25" s="8">
        <f t="shared" si="171"/>
        <v>5652.6736381038363</v>
      </c>
      <c r="IR25" s="5">
        <v>0</v>
      </c>
      <c r="IS25" s="4">
        <v>0</v>
      </c>
      <c r="IT25" s="8">
        <v>0</v>
      </c>
      <c r="IU25" s="5">
        <v>68</v>
      </c>
      <c r="IV25" s="4">
        <v>146.19999999999999</v>
      </c>
      <c r="IW25" s="8">
        <f t="shared" si="189"/>
        <v>2150</v>
      </c>
      <c r="IX25" s="5">
        <v>0</v>
      </c>
      <c r="IY25" s="4">
        <v>0</v>
      </c>
      <c r="IZ25" s="8">
        <f t="shared" si="172"/>
        <v>0</v>
      </c>
      <c r="JA25" s="5">
        <v>0</v>
      </c>
      <c r="JB25" s="4">
        <v>0</v>
      </c>
      <c r="JC25" s="8">
        <f t="shared" si="173"/>
        <v>0</v>
      </c>
      <c r="JD25" s="5">
        <v>1.7999999999999999E-2</v>
      </c>
      <c r="JE25" s="4">
        <v>0.65</v>
      </c>
      <c r="JF25" s="8">
        <f t="shared" si="174"/>
        <v>36111.111111111117</v>
      </c>
      <c r="JG25" s="5">
        <v>399.255</v>
      </c>
      <c r="JH25" s="4">
        <v>1056.31</v>
      </c>
      <c r="JI25" s="8">
        <f t="shared" si="175"/>
        <v>2645.702621131858</v>
      </c>
      <c r="JJ25" s="5">
        <f t="shared" si="20"/>
        <v>11390.927000000001</v>
      </c>
      <c r="JK25" s="8">
        <f t="shared" si="21"/>
        <v>40715.65</v>
      </c>
    </row>
    <row r="26" spans="1:271" x14ac:dyDescent="0.3">
      <c r="A26" s="37">
        <v>2012</v>
      </c>
      <c r="B26" s="38" t="s">
        <v>12</v>
      </c>
      <c r="C26" s="5">
        <v>6578.5749999999998</v>
      </c>
      <c r="D26" s="4">
        <v>22155.14</v>
      </c>
      <c r="E26" s="8">
        <f t="shared" si="155"/>
        <v>3367.7718958893074</v>
      </c>
      <c r="F26" s="5">
        <v>0</v>
      </c>
      <c r="G26" s="4">
        <v>0</v>
      </c>
      <c r="H26" s="8">
        <v>0</v>
      </c>
      <c r="I26" s="5">
        <v>0</v>
      </c>
      <c r="J26" s="4">
        <v>0</v>
      </c>
      <c r="K26" s="8">
        <v>0</v>
      </c>
      <c r="L26" s="5">
        <v>22</v>
      </c>
      <c r="M26" s="4">
        <v>113.16</v>
      </c>
      <c r="N26" s="8">
        <f t="shared" si="156"/>
        <v>5143.636363636364</v>
      </c>
      <c r="O26" s="5">
        <v>0</v>
      </c>
      <c r="P26" s="4">
        <v>0</v>
      </c>
      <c r="Q26" s="8">
        <f t="shared" si="157"/>
        <v>0</v>
      </c>
      <c r="R26" s="5">
        <v>1419.375</v>
      </c>
      <c r="S26" s="4">
        <v>4268.6400000000003</v>
      </c>
      <c r="T26" s="8">
        <f t="shared" si="158"/>
        <v>3007.4081902245712</v>
      </c>
      <c r="U26" s="5">
        <v>0</v>
      </c>
      <c r="V26" s="4">
        <v>0</v>
      </c>
      <c r="W26" s="8">
        <v>0</v>
      </c>
      <c r="X26" s="5">
        <v>0</v>
      </c>
      <c r="Y26" s="4">
        <v>0</v>
      </c>
      <c r="Z26" s="8">
        <v>0</v>
      </c>
      <c r="AA26" s="5"/>
      <c r="AB26" s="4"/>
      <c r="AC26" s="8"/>
      <c r="AD26" s="5">
        <v>0</v>
      </c>
      <c r="AE26" s="4">
        <v>0</v>
      </c>
      <c r="AF26" s="8">
        <v>0</v>
      </c>
      <c r="AG26" s="5">
        <v>0.2</v>
      </c>
      <c r="AH26" s="4">
        <v>1.85</v>
      </c>
      <c r="AI26" s="8">
        <f t="shared" si="159"/>
        <v>9250</v>
      </c>
      <c r="AJ26" s="5">
        <v>0</v>
      </c>
      <c r="AK26" s="4">
        <v>0</v>
      </c>
      <c r="AL26" s="8">
        <v>0</v>
      </c>
      <c r="AM26" s="5">
        <v>0</v>
      </c>
      <c r="AN26" s="4">
        <v>0</v>
      </c>
      <c r="AO26" s="8">
        <v>0</v>
      </c>
      <c r="AP26" s="5">
        <v>0</v>
      </c>
      <c r="AQ26" s="4">
        <v>0</v>
      </c>
      <c r="AR26" s="8">
        <v>0</v>
      </c>
      <c r="AS26" s="5">
        <v>0</v>
      </c>
      <c r="AT26" s="4">
        <v>0</v>
      </c>
      <c r="AU26" s="8">
        <v>0</v>
      </c>
      <c r="AV26" s="5">
        <v>0</v>
      </c>
      <c r="AW26" s="4">
        <v>0</v>
      </c>
      <c r="AX26" s="8">
        <v>0</v>
      </c>
      <c r="AY26" s="5">
        <v>0</v>
      </c>
      <c r="AZ26" s="4">
        <v>0</v>
      </c>
      <c r="BA26" s="8">
        <v>0</v>
      </c>
      <c r="BB26" s="5">
        <v>0</v>
      </c>
      <c r="BC26" s="4">
        <v>0</v>
      </c>
      <c r="BD26" s="8">
        <v>0</v>
      </c>
      <c r="BE26" s="5">
        <v>0</v>
      </c>
      <c r="BF26" s="4">
        <v>0</v>
      </c>
      <c r="BG26" s="8">
        <f t="shared" si="160"/>
        <v>0</v>
      </c>
      <c r="BH26" s="5">
        <v>0</v>
      </c>
      <c r="BI26" s="4">
        <v>0</v>
      </c>
      <c r="BJ26" s="8">
        <v>0</v>
      </c>
      <c r="BK26" s="5">
        <v>0</v>
      </c>
      <c r="BL26" s="4">
        <v>0</v>
      </c>
      <c r="BM26" s="8">
        <v>0</v>
      </c>
      <c r="BN26" s="5">
        <v>3.6139999999999999</v>
      </c>
      <c r="BO26" s="4">
        <v>44.52</v>
      </c>
      <c r="BP26" s="8">
        <f t="shared" si="161"/>
        <v>12318.760376314334</v>
      </c>
      <c r="BQ26" s="5">
        <v>0</v>
      </c>
      <c r="BR26" s="4">
        <v>0</v>
      </c>
      <c r="BS26" s="8">
        <v>0</v>
      </c>
      <c r="BT26" s="5">
        <v>0</v>
      </c>
      <c r="BU26" s="4">
        <v>0</v>
      </c>
      <c r="BV26" s="8">
        <v>0</v>
      </c>
      <c r="BW26" s="5">
        <v>0</v>
      </c>
      <c r="BX26" s="4">
        <v>0</v>
      </c>
      <c r="BY26" s="8">
        <v>0</v>
      </c>
      <c r="BZ26" s="5">
        <v>0</v>
      </c>
      <c r="CA26" s="4">
        <v>0</v>
      </c>
      <c r="CB26" s="8">
        <v>0</v>
      </c>
      <c r="CC26" s="5">
        <v>0</v>
      </c>
      <c r="CD26" s="4">
        <v>0</v>
      </c>
      <c r="CE26" s="8">
        <v>0</v>
      </c>
      <c r="CF26" s="5">
        <v>0</v>
      </c>
      <c r="CG26" s="4">
        <v>0</v>
      </c>
      <c r="CH26" s="8">
        <v>0</v>
      </c>
      <c r="CI26" s="5">
        <v>0</v>
      </c>
      <c r="CJ26" s="4">
        <v>0</v>
      </c>
      <c r="CK26" s="8">
        <v>0</v>
      </c>
      <c r="CL26" s="5">
        <v>0</v>
      </c>
      <c r="CM26" s="4">
        <v>0</v>
      </c>
      <c r="CN26" s="8">
        <f t="shared" si="162"/>
        <v>0</v>
      </c>
      <c r="CO26" s="5">
        <v>0</v>
      </c>
      <c r="CP26" s="4">
        <v>0</v>
      </c>
      <c r="CQ26" s="8">
        <v>0</v>
      </c>
      <c r="CR26" s="5">
        <v>0</v>
      </c>
      <c r="CS26" s="4">
        <v>0</v>
      </c>
      <c r="CT26" s="8">
        <v>0</v>
      </c>
      <c r="CU26" s="5">
        <v>0</v>
      </c>
      <c r="CV26" s="4">
        <v>0</v>
      </c>
      <c r="CW26" s="8">
        <v>0</v>
      </c>
      <c r="CX26" s="5">
        <v>0</v>
      </c>
      <c r="CY26" s="4">
        <v>0</v>
      </c>
      <c r="CZ26" s="8">
        <v>0</v>
      </c>
      <c r="DA26" s="5">
        <v>0</v>
      </c>
      <c r="DB26" s="4">
        <v>0</v>
      </c>
      <c r="DC26" s="8">
        <v>0</v>
      </c>
      <c r="DD26" s="5"/>
      <c r="DE26" s="4"/>
      <c r="DF26" s="8"/>
      <c r="DG26" s="5">
        <v>0</v>
      </c>
      <c r="DH26" s="4">
        <v>0</v>
      </c>
      <c r="DI26" s="8">
        <v>0</v>
      </c>
      <c r="DJ26" s="5">
        <v>0</v>
      </c>
      <c r="DK26" s="4">
        <v>0</v>
      </c>
      <c r="DL26" s="8">
        <v>0</v>
      </c>
      <c r="DM26" s="5">
        <v>0</v>
      </c>
      <c r="DN26" s="4">
        <v>0</v>
      </c>
      <c r="DO26" s="8">
        <v>0</v>
      </c>
      <c r="DP26" s="5">
        <v>0</v>
      </c>
      <c r="DQ26" s="4">
        <v>0</v>
      </c>
      <c r="DR26" s="8">
        <f t="shared" si="163"/>
        <v>0</v>
      </c>
      <c r="DS26" s="5">
        <v>0</v>
      </c>
      <c r="DT26" s="4">
        <v>0</v>
      </c>
      <c r="DU26" s="8">
        <v>0</v>
      </c>
      <c r="DV26" s="5">
        <v>0</v>
      </c>
      <c r="DW26" s="4">
        <v>0</v>
      </c>
      <c r="DX26" s="8">
        <v>0</v>
      </c>
      <c r="DY26" s="5">
        <v>0</v>
      </c>
      <c r="DZ26" s="4">
        <v>0</v>
      </c>
      <c r="EA26" s="8">
        <v>0</v>
      </c>
      <c r="EB26" s="5">
        <v>0</v>
      </c>
      <c r="EC26" s="4">
        <v>0</v>
      </c>
      <c r="ED26" s="8">
        <v>0</v>
      </c>
      <c r="EE26" s="5">
        <v>58.664999999999999</v>
      </c>
      <c r="EF26" s="4">
        <v>365.98</v>
      </c>
      <c r="EG26" s="8">
        <f t="shared" si="164"/>
        <v>6238.4726838830657</v>
      </c>
      <c r="EH26" s="5"/>
      <c r="EI26" s="4"/>
      <c r="EJ26" s="8"/>
      <c r="EK26" s="5">
        <v>0</v>
      </c>
      <c r="EL26" s="4">
        <v>0</v>
      </c>
      <c r="EM26" s="8">
        <v>0</v>
      </c>
      <c r="EN26" s="5">
        <v>0.16</v>
      </c>
      <c r="EO26" s="4">
        <v>1.81</v>
      </c>
      <c r="EP26" s="8">
        <f t="shared" si="165"/>
        <v>11312.5</v>
      </c>
      <c r="EQ26" s="5">
        <v>0</v>
      </c>
      <c r="ER26" s="4">
        <v>0</v>
      </c>
      <c r="ES26" s="8">
        <v>0</v>
      </c>
      <c r="ET26" s="5">
        <v>0</v>
      </c>
      <c r="EU26" s="4">
        <v>0</v>
      </c>
      <c r="EV26" s="8">
        <v>0</v>
      </c>
      <c r="EW26" s="5">
        <v>0</v>
      </c>
      <c r="EX26" s="4">
        <v>0</v>
      </c>
      <c r="EY26" s="8">
        <v>0</v>
      </c>
      <c r="EZ26" s="5">
        <v>0</v>
      </c>
      <c r="FA26" s="4">
        <v>0</v>
      </c>
      <c r="FB26" s="8">
        <v>0</v>
      </c>
      <c r="FC26" s="5">
        <v>0</v>
      </c>
      <c r="FD26" s="4">
        <v>0</v>
      </c>
      <c r="FE26" s="8">
        <v>0</v>
      </c>
      <c r="FF26" s="5">
        <v>562.97400000000005</v>
      </c>
      <c r="FG26" s="4">
        <v>2300.84</v>
      </c>
      <c r="FH26" s="8">
        <f t="shared" si="166"/>
        <v>4086.9382955518372</v>
      </c>
      <c r="FI26" s="5">
        <v>90.102000000000004</v>
      </c>
      <c r="FJ26" s="4">
        <v>167.43</v>
      </c>
      <c r="FK26" s="8">
        <f t="shared" si="167"/>
        <v>1858.2273423453419</v>
      </c>
      <c r="FL26" s="5">
        <v>0</v>
      </c>
      <c r="FM26" s="4">
        <v>0</v>
      </c>
      <c r="FN26" s="8">
        <v>0</v>
      </c>
      <c r="FO26" s="5">
        <v>0</v>
      </c>
      <c r="FP26" s="4">
        <v>0</v>
      </c>
      <c r="FQ26" s="8">
        <v>0</v>
      </c>
      <c r="FR26" s="5">
        <v>2.82</v>
      </c>
      <c r="FS26" s="4">
        <v>17.22</v>
      </c>
      <c r="FT26" s="8">
        <f t="shared" si="179"/>
        <v>6106.3829787234044</v>
      </c>
      <c r="FU26" s="5">
        <v>0</v>
      </c>
      <c r="FV26" s="4">
        <v>0</v>
      </c>
      <c r="FW26" s="8">
        <v>0</v>
      </c>
      <c r="FX26" s="5">
        <v>0</v>
      </c>
      <c r="FY26" s="4">
        <v>0</v>
      </c>
      <c r="FZ26" s="8">
        <v>0</v>
      </c>
      <c r="GA26" s="5">
        <v>0</v>
      </c>
      <c r="GB26" s="4">
        <v>0</v>
      </c>
      <c r="GC26" s="8">
        <v>0</v>
      </c>
      <c r="GD26" s="5">
        <v>0</v>
      </c>
      <c r="GE26" s="4">
        <v>0</v>
      </c>
      <c r="GF26" s="8">
        <v>0</v>
      </c>
      <c r="GG26" s="5">
        <v>0</v>
      </c>
      <c r="GH26" s="4">
        <v>0</v>
      </c>
      <c r="GI26" s="8">
        <v>0</v>
      </c>
      <c r="GJ26" s="5">
        <v>0</v>
      </c>
      <c r="GK26" s="4">
        <v>0</v>
      </c>
      <c r="GL26" s="8">
        <v>0</v>
      </c>
      <c r="GM26" s="5">
        <v>0</v>
      </c>
      <c r="GN26" s="4">
        <v>0</v>
      </c>
      <c r="GO26" s="8">
        <v>0</v>
      </c>
      <c r="GP26" s="5">
        <v>0</v>
      </c>
      <c r="GQ26" s="4">
        <v>0</v>
      </c>
      <c r="GR26" s="8">
        <f t="shared" si="188"/>
        <v>0</v>
      </c>
      <c r="GS26" s="5">
        <v>0</v>
      </c>
      <c r="GT26" s="4">
        <v>0</v>
      </c>
      <c r="GU26" s="8">
        <f t="shared" si="168"/>
        <v>0</v>
      </c>
      <c r="GV26" s="5">
        <v>0</v>
      </c>
      <c r="GW26" s="4">
        <v>0</v>
      </c>
      <c r="GX26" s="8">
        <v>0</v>
      </c>
      <c r="GY26" s="5">
        <v>0</v>
      </c>
      <c r="GZ26" s="4">
        <v>0</v>
      </c>
      <c r="HA26" s="8">
        <v>0</v>
      </c>
      <c r="HB26" s="5">
        <v>0</v>
      </c>
      <c r="HC26" s="4">
        <v>0</v>
      </c>
      <c r="HD26" s="8">
        <v>0</v>
      </c>
      <c r="HE26" s="5">
        <v>0</v>
      </c>
      <c r="HF26" s="4">
        <v>0</v>
      </c>
      <c r="HG26" s="8">
        <v>0</v>
      </c>
      <c r="HH26" s="5">
        <v>0</v>
      </c>
      <c r="HI26" s="4">
        <v>0</v>
      </c>
      <c r="HJ26" s="8">
        <v>0</v>
      </c>
      <c r="HK26" s="5">
        <v>0</v>
      </c>
      <c r="HL26" s="4">
        <v>0</v>
      </c>
      <c r="HM26" s="8">
        <v>0</v>
      </c>
      <c r="HN26" s="5">
        <v>0</v>
      </c>
      <c r="HO26" s="4">
        <v>0</v>
      </c>
      <c r="HP26" s="8">
        <v>0</v>
      </c>
      <c r="HQ26" s="5">
        <v>0</v>
      </c>
      <c r="HR26" s="4">
        <v>0</v>
      </c>
      <c r="HS26" s="8">
        <v>0</v>
      </c>
      <c r="HT26" s="5">
        <v>0</v>
      </c>
      <c r="HU26" s="4">
        <v>0</v>
      </c>
      <c r="HV26" s="8">
        <f t="shared" si="169"/>
        <v>0</v>
      </c>
      <c r="HW26" s="5">
        <v>0</v>
      </c>
      <c r="HX26" s="4">
        <v>0</v>
      </c>
      <c r="HY26" s="8">
        <v>0</v>
      </c>
      <c r="HZ26" s="5">
        <v>0</v>
      </c>
      <c r="IA26" s="4">
        <v>0</v>
      </c>
      <c r="IB26" s="8">
        <v>0</v>
      </c>
      <c r="IC26" s="5">
        <v>0</v>
      </c>
      <c r="ID26" s="4">
        <v>0</v>
      </c>
      <c r="IE26" s="8">
        <v>0</v>
      </c>
      <c r="IF26" s="5">
        <v>0</v>
      </c>
      <c r="IG26" s="4">
        <v>0</v>
      </c>
      <c r="IH26" s="8">
        <v>0</v>
      </c>
      <c r="II26" s="5">
        <v>0</v>
      </c>
      <c r="IJ26" s="4">
        <v>0</v>
      </c>
      <c r="IK26" s="8">
        <v>0</v>
      </c>
      <c r="IL26" s="5">
        <v>0</v>
      </c>
      <c r="IM26" s="4">
        <v>0</v>
      </c>
      <c r="IN26" s="8">
        <v>0</v>
      </c>
      <c r="IO26" s="5">
        <v>557.82600000000002</v>
      </c>
      <c r="IP26" s="4">
        <v>3023.65</v>
      </c>
      <c r="IQ26" s="8">
        <f t="shared" si="171"/>
        <v>5420.4178363862566</v>
      </c>
      <c r="IR26" s="5">
        <v>0.38400000000000001</v>
      </c>
      <c r="IS26" s="4">
        <v>17.559999999999999</v>
      </c>
      <c r="IT26" s="8">
        <f t="shared" si="180"/>
        <v>45729.166666666664</v>
      </c>
      <c r="IU26" s="5">
        <v>0</v>
      </c>
      <c r="IV26" s="4">
        <v>0</v>
      </c>
      <c r="IW26" s="8">
        <v>0</v>
      </c>
      <c r="IX26" s="5">
        <v>0</v>
      </c>
      <c r="IY26" s="4">
        <v>0</v>
      </c>
      <c r="IZ26" s="8">
        <f t="shared" si="172"/>
        <v>0</v>
      </c>
      <c r="JA26" s="5">
        <v>0</v>
      </c>
      <c r="JB26" s="4">
        <v>0</v>
      </c>
      <c r="JC26" s="8">
        <f t="shared" si="173"/>
        <v>0</v>
      </c>
      <c r="JD26" s="5">
        <v>1.4999999999999999E-2</v>
      </c>
      <c r="JE26" s="4">
        <v>0.37</v>
      </c>
      <c r="JF26" s="8">
        <f t="shared" si="174"/>
        <v>24666.666666666668</v>
      </c>
      <c r="JG26" s="5">
        <v>422.935</v>
      </c>
      <c r="JH26" s="4">
        <v>1233.98</v>
      </c>
      <c r="JI26" s="8">
        <f t="shared" si="175"/>
        <v>2917.6587418870513</v>
      </c>
      <c r="JJ26" s="5">
        <f t="shared" si="20"/>
        <v>9719.6449999999986</v>
      </c>
      <c r="JK26" s="8">
        <f t="shared" si="21"/>
        <v>33712.15</v>
      </c>
    </row>
    <row r="27" spans="1:271" x14ac:dyDescent="0.3">
      <c r="A27" s="37">
        <v>2012</v>
      </c>
      <c r="B27" s="38" t="s">
        <v>13</v>
      </c>
      <c r="C27" s="5">
        <v>7805</v>
      </c>
      <c r="D27" s="4">
        <v>37052.839999999997</v>
      </c>
      <c r="E27" s="8">
        <f t="shared" si="155"/>
        <v>4747.3209481101849</v>
      </c>
      <c r="F27" s="5">
        <v>0</v>
      </c>
      <c r="G27" s="4">
        <v>0</v>
      </c>
      <c r="H27" s="8">
        <v>0</v>
      </c>
      <c r="I27" s="5">
        <v>0</v>
      </c>
      <c r="J27" s="4">
        <v>0</v>
      </c>
      <c r="K27" s="8">
        <v>0</v>
      </c>
      <c r="L27" s="5">
        <v>5.35</v>
      </c>
      <c r="M27" s="4">
        <v>90.19</v>
      </c>
      <c r="N27" s="8">
        <f t="shared" si="156"/>
        <v>16857.943925233645</v>
      </c>
      <c r="O27" s="5">
        <v>0</v>
      </c>
      <c r="P27" s="4">
        <v>0</v>
      </c>
      <c r="Q27" s="8">
        <f t="shared" si="157"/>
        <v>0</v>
      </c>
      <c r="R27" s="5">
        <v>1539.5260000000001</v>
      </c>
      <c r="S27" s="4">
        <v>4674.5600000000004</v>
      </c>
      <c r="T27" s="8">
        <f t="shared" si="158"/>
        <v>3036.3631403431968</v>
      </c>
      <c r="U27" s="5">
        <v>0</v>
      </c>
      <c r="V27" s="4">
        <v>0</v>
      </c>
      <c r="W27" s="8">
        <v>0</v>
      </c>
      <c r="X27" s="5">
        <v>0</v>
      </c>
      <c r="Y27" s="4">
        <v>0</v>
      </c>
      <c r="Z27" s="8">
        <v>0</v>
      </c>
      <c r="AA27" s="5"/>
      <c r="AB27" s="4"/>
      <c r="AC27" s="8"/>
      <c r="AD27" s="5">
        <v>0</v>
      </c>
      <c r="AE27" s="4">
        <v>0</v>
      </c>
      <c r="AF27" s="8">
        <v>0</v>
      </c>
      <c r="AG27" s="5">
        <v>0</v>
      </c>
      <c r="AH27" s="4">
        <v>0</v>
      </c>
      <c r="AI27" s="8">
        <v>0</v>
      </c>
      <c r="AJ27" s="5">
        <v>0</v>
      </c>
      <c r="AK27" s="4">
        <v>0</v>
      </c>
      <c r="AL27" s="8">
        <v>0</v>
      </c>
      <c r="AM27" s="5">
        <v>0</v>
      </c>
      <c r="AN27" s="4">
        <v>0</v>
      </c>
      <c r="AO27" s="8">
        <v>0</v>
      </c>
      <c r="AP27" s="5">
        <v>0</v>
      </c>
      <c r="AQ27" s="4">
        <v>0</v>
      </c>
      <c r="AR27" s="8">
        <v>0</v>
      </c>
      <c r="AS27" s="5">
        <v>0</v>
      </c>
      <c r="AT27" s="4">
        <v>0</v>
      </c>
      <c r="AU27" s="8">
        <v>0</v>
      </c>
      <c r="AV27" s="5">
        <v>0</v>
      </c>
      <c r="AW27" s="4">
        <v>0</v>
      </c>
      <c r="AX27" s="8">
        <v>0</v>
      </c>
      <c r="AY27" s="5">
        <v>6.4850000000000003</v>
      </c>
      <c r="AZ27" s="4">
        <v>88.8</v>
      </c>
      <c r="BA27" s="8">
        <f t="shared" si="177"/>
        <v>13693.13801079414</v>
      </c>
      <c r="BB27" s="5">
        <v>0</v>
      </c>
      <c r="BC27" s="4">
        <v>0</v>
      </c>
      <c r="BD27" s="8">
        <v>0</v>
      </c>
      <c r="BE27" s="5">
        <v>0</v>
      </c>
      <c r="BF27" s="4">
        <v>0</v>
      </c>
      <c r="BG27" s="8">
        <f t="shared" si="160"/>
        <v>0</v>
      </c>
      <c r="BH27" s="5">
        <v>0</v>
      </c>
      <c r="BI27" s="4">
        <v>0</v>
      </c>
      <c r="BJ27" s="8">
        <v>0</v>
      </c>
      <c r="BK27" s="5">
        <v>0</v>
      </c>
      <c r="BL27" s="4">
        <v>0</v>
      </c>
      <c r="BM27" s="8">
        <v>0</v>
      </c>
      <c r="BN27" s="5">
        <v>1.6E-2</v>
      </c>
      <c r="BO27" s="4">
        <v>0.7</v>
      </c>
      <c r="BP27" s="8">
        <f t="shared" si="161"/>
        <v>43749.999999999993</v>
      </c>
      <c r="BQ27" s="5">
        <v>0</v>
      </c>
      <c r="BR27" s="4">
        <v>0</v>
      </c>
      <c r="BS27" s="8">
        <v>0</v>
      </c>
      <c r="BT27" s="5">
        <v>0</v>
      </c>
      <c r="BU27" s="4">
        <v>0</v>
      </c>
      <c r="BV27" s="8">
        <v>0</v>
      </c>
      <c r="BW27" s="5">
        <v>0</v>
      </c>
      <c r="BX27" s="4">
        <v>0</v>
      </c>
      <c r="BY27" s="8">
        <v>0</v>
      </c>
      <c r="BZ27" s="5">
        <v>0</v>
      </c>
      <c r="CA27" s="4">
        <v>0</v>
      </c>
      <c r="CB27" s="8">
        <v>0</v>
      </c>
      <c r="CC27" s="5">
        <v>0</v>
      </c>
      <c r="CD27" s="4">
        <v>0</v>
      </c>
      <c r="CE27" s="8">
        <v>0</v>
      </c>
      <c r="CF27" s="5">
        <v>0</v>
      </c>
      <c r="CG27" s="4">
        <v>0</v>
      </c>
      <c r="CH27" s="8">
        <v>0</v>
      </c>
      <c r="CI27" s="5">
        <v>0</v>
      </c>
      <c r="CJ27" s="4">
        <v>0</v>
      </c>
      <c r="CK27" s="8">
        <v>0</v>
      </c>
      <c r="CL27" s="5">
        <v>0</v>
      </c>
      <c r="CM27" s="4">
        <v>0</v>
      </c>
      <c r="CN27" s="8">
        <f t="shared" si="162"/>
        <v>0</v>
      </c>
      <c r="CO27" s="5">
        <v>0</v>
      </c>
      <c r="CP27" s="4">
        <v>0</v>
      </c>
      <c r="CQ27" s="8">
        <v>0</v>
      </c>
      <c r="CR27" s="5">
        <v>1.6E-2</v>
      </c>
      <c r="CS27" s="4">
        <v>0.79</v>
      </c>
      <c r="CT27" s="8">
        <f t="shared" si="181"/>
        <v>49375</v>
      </c>
      <c r="CU27" s="5">
        <v>0</v>
      </c>
      <c r="CV27" s="4">
        <v>0</v>
      </c>
      <c r="CW27" s="8">
        <v>0</v>
      </c>
      <c r="CX27" s="5">
        <v>0</v>
      </c>
      <c r="CY27" s="4">
        <v>0</v>
      </c>
      <c r="CZ27" s="8">
        <v>0</v>
      </c>
      <c r="DA27" s="5">
        <v>0</v>
      </c>
      <c r="DB27" s="4">
        <v>0</v>
      </c>
      <c r="DC27" s="8">
        <v>0</v>
      </c>
      <c r="DD27" s="5"/>
      <c r="DE27" s="4"/>
      <c r="DF27" s="8"/>
      <c r="DG27" s="5">
        <v>0</v>
      </c>
      <c r="DH27" s="4">
        <v>0</v>
      </c>
      <c r="DI27" s="8">
        <v>0</v>
      </c>
      <c r="DJ27" s="5">
        <v>0</v>
      </c>
      <c r="DK27" s="4">
        <v>0</v>
      </c>
      <c r="DL27" s="8">
        <v>0</v>
      </c>
      <c r="DM27" s="5">
        <v>0</v>
      </c>
      <c r="DN27" s="4">
        <v>0</v>
      </c>
      <c r="DO27" s="8">
        <v>0</v>
      </c>
      <c r="DP27" s="5">
        <v>0</v>
      </c>
      <c r="DQ27" s="4">
        <v>0</v>
      </c>
      <c r="DR27" s="8">
        <f t="shared" si="163"/>
        <v>0</v>
      </c>
      <c r="DS27" s="5">
        <v>0.36899999999999999</v>
      </c>
      <c r="DT27" s="4">
        <v>3.1</v>
      </c>
      <c r="DU27" s="8">
        <f t="shared" ref="DU27" si="194">SUM(DT27/DS27*1000,0)</f>
        <v>8401.084010840108</v>
      </c>
      <c r="DV27" s="5">
        <v>0</v>
      </c>
      <c r="DW27" s="4">
        <v>0</v>
      </c>
      <c r="DX27" s="8">
        <v>0</v>
      </c>
      <c r="DY27" s="5">
        <v>0</v>
      </c>
      <c r="DZ27" s="4">
        <v>0</v>
      </c>
      <c r="EA27" s="8">
        <v>0</v>
      </c>
      <c r="EB27" s="5">
        <v>0.128</v>
      </c>
      <c r="EC27" s="4">
        <v>3.44</v>
      </c>
      <c r="ED27" s="8">
        <f t="shared" ref="ED27:ED30" si="195">SUM(EC27/EB27*1000,0)</f>
        <v>26875</v>
      </c>
      <c r="EE27" s="5">
        <v>12.064</v>
      </c>
      <c r="EF27" s="4">
        <v>400.66</v>
      </c>
      <c r="EG27" s="8">
        <f t="shared" si="164"/>
        <v>33211.206896551732</v>
      </c>
      <c r="EH27" s="5"/>
      <c r="EI27" s="4"/>
      <c r="EJ27" s="8"/>
      <c r="EK27" s="5">
        <v>2E-3</v>
      </c>
      <c r="EL27" s="4">
        <v>0.06</v>
      </c>
      <c r="EM27" s="8">
        <f t="shared" si="191"/>
        <v>30000</v>
      </c>
      <c r="EN27" s="5">
        <v>0.28399999999999997</v>
      </c>
      <c r="EO27" s="4">
        <v>3.94</v>
      </c>
      <c r="EP27" s="8">
        <f t="shared" si="165"/>
        <v>13873.23943661972</v>
      </c>
      <c r="EQ27" s="5">
        <v>0</v>
      </c>
      <c r="ER27" s="4">
        <v>0</v>
      </c>
      <c r="ES27" s="8">
        <v>0</v>
      </c>
      <c r="ET27" s="5">
        <v>0</v>
      </c>
      <c r="EU27" s="4">
        <v>0</v>
      </c>
      <c r="EV27" s="8">
        <v>0</v>
      </c>
      <c r="EW27" s="5">
        <v>0</v>
      </c>
      <c r="EX27" s="4">
        <v>0</v>
      </c>
      <c r="EY27" s="8">
        <v>0</v>
      </c>
      <c r="EZ27" s="5">
        <v>0</v>
      </c>
      <c r="FA27" s="4">
        <v>0</v>
      </c>
      <c r="FB27" s="8">
        <v>0</v>
      </c>
      <c r="FC27" s="5">
        <v>0</v>
      </c>
      <c r="FD27" s="4">
        <v>0</v>
      </c>
      <c r="FE27" s="8">
        <v>0</v>
      </c>
      <c r="FF27" s="5">
        <v>641.53</v>
      </c>
      <c r="FG27" s="4">
        <v>2708.07</v>
      </c>
      <c r="FH27" s="8">
        <f t="shared" si="166"/>
        <v>4221.2679064112363</v>
      </c>
      <c r="FI27" s="5">
        <v>0.14699999999999999</v>
      </c>
      <c r="FJ27" s="4">
        <v>5.44</v>
      </c>
      <c r="FK27" s="8">
        <f t="shared" si="167"/>
        <v>37006.802721088439</v>
      </c>
      <c r="FL27" s="5">
        <v>0</v>
      </c>
      <c r="FM27" s="4">
        <v>0</v>
      </c>
      <c r="FN27" s="8">
        <v>0</v>
      </c>
      <c r="FO27" s="5">
        <v>0</v>
      </c>
      <c r="FP27" s="4">
        <v>0</v>
      </c>
      <c r="FQ27" s="8">
        <v>0</v>
      </c>
      <c r="FR27" s="5">
        <v>6.5</v>
      </c>
      <c r="FS27" s="4">
        <v>29.9</v>
      </c>
      <c r="FT27" s="8">
        <f t="shared" si="179"/>
        <v>4600</v>
      </c>
      <c r="FU27" s="5">
        <v>0</v>
      </c>
      <c r="FV27" s="4">
        <v>0</v>
      </c>
      <c r="FW27" s="8">
        <v>0</v>
      </c>
      <c r="FX27" s="5">
        <v>0</v>
      </c>
      <c r="FY27" s="4">
        <v>0</v>
      </c>
      <c r="FZ27" s="8">
        <v>0</v>
      </c>
      <c r="GA27" s="5">
        <v>0.5</v>
      </c>
      <c r="GB27" s="4">
        <v>0.7</v>
      </c>
      <c r="GC27" s="8">
        <f t="shared" si="187"/>
        <v>1400</v>
      </c>
      <c r="GD27" s="5">
        <v>0</v>
      </c>
      <c r="GE27" s="4">
        <v>0</v>
      </c>
      <c r="GF27" s="8">
        <v>0</v>
      </c>
      <c r="GG27" s="5">
        <v>0</v>
      </c>
      <c r="GH27" s="4">
        <v>0</v>
      </c>
      <c r="GI27" s="8">
        <v>0</v>
      </c>
      <c r="GJ27" s="5">
        <v>0</v>
      </c>
      <c r="GK27" s="4">
        <v>0</v>
      </c>
      <c r="GL27" s="8">
        <v>0</v>
      </c>
      <c r="GM27" s="5">
        <v>0</v>
      </c>
      <c r="GN27" s="4">
        <v>0</v>
      </c>
      <c r="GO27" s="8">
        <v>0</v>
      </c>
      <c r="GP27" s="5">
        <v>0</v>
      </c>
      <c r="GQ27" s="4">
        <v>0</v>
      </c>
      <c r="GR27" s="8">
        <f t="shared" si="188"/>
        <v>0</v>
      </c>
      <c r="GS27" s="5">
        <v>0</v>
      </c>
      <c r="GT27" s="4">
        <v>0</v>
      </c>
      <c r="GU27" s="8">
        <f t="shared" si="168"/>
        <v>0</v>
      </c>
      <c r="GV27" s="5">
        <v>0</v>
      </c>
      <c r="GW27" s="4">
        <v>0</v>
      </c>
      <c r="GX27" s="8">
        <v>0</v>
      </c>
      <c r="GY27" s="5">
        <v>0</v>
      </c>
      <c r="GZ27" s="4">
        <v>0</v>
      </c>
      <c r="HA27" s="8">
        <v>0</v>
      </c>
      <c r="HB27" s="5">
        <v>0</v>
      </c>
      <c r="HC27" s="4">
        <v>0</v>
      </c>
      <c r="HD27" s="8">
        <v>0</v>
      </c>
      <c r="HE27" s="5">
        <v>0</v>
      </c>
      <c r="HF27" s="4">
        <v>0</v>
      </c>
      <c r="HG27" s="8">
        <v>0</v>
      </c>
      <c r="HH27" s="5">
        <v>0</v>
      </c>
      <c r="HI27" s="4">
        <v>0</v>
      </c>
      <c r="HJ27" s="8">
        <v>0</v>
      </c>
      <c r="HK27" s="5">
        <v>0</v>
      </c>
      <c r="HL27" s="4">
        <v>0</v>
      </c>
      <c r="HM27" s="8">
        <v>0</v>
      </c>
      <c r="HN27" s="5">
        <v>0</v>
      </c>
      <c r="HO27" s="4">
        <v>0</v>
      </c>
      <c r="HP27" s="8">
        <v>0</v>
      </c>
      <c r="HQ27" s="5">
        <v>0</v>
      </c>
      <c r="HR27" s="4">
        <v>0</v>
      </c>
      <c r="HS27" s="8">
        <v>0</v>
      </c>
      <c r="HT27" s="5">
        <v>0</v>
      </c>
      <c r="HU27" s="4">
        <v>0</v>
      </c>
      <c r="HV27" s="8">
        <f t="shared" si="169"/>
        <v>0</v>
      </c>
      <c r="HW27" s="5">
        <v>0</v>
      </c>
      <c r="HX27" s="4">
        <v>0</v>
      </c>
      <c r="HY27" s="8">
        <v>0</v>
      </c>
      <c r="HZ27" s="5">
        <v>0</v>
      </c>
      <c r="IA27" s="4">
        <v>0</v>
      </c>
      <c r="IB27" s="8">
        <v>0</v>
      </c>
      <c r="IC27" s="5">
        <v>111.15</v>
      </c>
      <c r="ID27" s="4">
        <v>744.72</v>
      </c>
      <c r="IE27" s="8">
        <f t="shared" si="170"/>
        <v>6700.1349527665316</v>
      </c>
      <c r="IF27" s="5">
        <v>0</v>
      </c>
      <c r="IG27" s="4">
        <v>0</v>
      </c>
      <c r="IH27" s="8">
        <v>0</v>
      </c>
      <c r="II27" s="5">
        <v>0</v>
      </c>
      <c r="IJ27" s="4">
        <v>0</v>
      </c>
      <c r="IK27" s="8">
        <v>0</v>
      </c>
      <c r="IL27" s="5">
        <v>0</v>
      </c>
      <c r="IM27" s="4">
        <v>0</v>
      </c>
      <c r="IN27" s="8">
        <v>0</v>
      </c>
      <c r="IO27" s="5">
        <v>23.039000000000001</v>
      </c>
      <c r="IP27" s="4">
        <v>114.99</v>
      </c>
      <c r="IQ27" s="8">
        <f t="shared" si="171"/>
        <v>4991.1020443595635</v>
      </c>
      <c r="IR27" s="5">
        <v>0</v>
      </c>
      <c r="IS27" s="4">
        <v>0</v>
      </c>
      <c r="IT27" s="8">
        <v>0</v>
      </c>
      <c r="IU27" s="5">
        <v>0</v>
      </c>
      <c r="IV27" s="4">
        <v>0</v>
      </c>
      <c r="IW27" s="8">
        <v>0</v>
      </c>
      <c r="IX27" s="5">
        <v>0</v>
      </c>
      <c r="IY27" s="4">
        <v>0</v>
      </c>
      <c r="IZ27" s="8">
        <f t="shared" si="172"/>
        <v>0</v>
      </c>
      <c r="JA27" s="5">
        <v>0</v>
      </c>
      <c r="JB27" s="4">
        <v>0</v>
      </c>
      <c r="JC27" s="8">
        <f t="shared" si="173"/>
        <v>0</v>
      </c>
      <c r="JD27" s="5">
        <v>68.02</v>
      </c>
      <c r="JE27" s="4">
        <v>231.4</v>
      </c>
      <c r="JF27" s="8">
        <f t="shared" si="174"/>
        <v>3401.9406057042047</v>
      </c>
      <c r="JG27" s="5">
        <v>369.83</v>
      </c>
      <c r="JH27" s="4">
        <v>1166.28</v>
      </c>
      <c r="JI27" s="8">
        <f t="shared" si="175"/>
        <v>3153.5570397209531</v>
      </c>
      <c r="JJ27" s="5">
        <f t="shared" si="20"/>
        <v>10589.956000000004</v>
      </c>
      <c r="JK27" s="8">
        <f t="shared" si="21"/>
        <v>47320.58</v>
      </c>
    </row>
    <row r="28" spans="1:271" x14ac:dyDescent="0.3">
      <c r="A28" s="37">
        <v>2012</v>
      </c>
      <c r="B28" s="38" t="s">
        <v>14</v>
      </c>
      <c r="C28" s="5">
        <v>4737.3019999999997</v>
      </c>
      <c r="D28" s="4">
        <v>16949.98</v>
      </c>
      <c r="E28" s="8">
        <f t="shared" si="155"/>
        <v>3577.9817288405934</v>
      </c>
      <c r="F28" s="5">
        <v>0</v>
      </c>
      <c r="G28" s="4">
        <v>0</v>
      </c>
      <c r="H28" s="8">
        <v>0</v>
      </c>
      <c r="I28" s="5">
        <v>0</v>
      </c>
      <c r="J28" s="4">
        <v>0</v>
      </c>
      <c r="K28" s="8">
        <v>0</v>
      </c>
      <c r="L28" s="5">
        <v>0.5</v>
      </c>
      <c r="M28" s="4">
        <v>71.099999999999994</v>
      </c>
      <c r="N28" s="8">
        <f t="shared" si="156"/>
        <v>142200</v>
      </c>
      <c r="O28" s="5">
        <v>0</v>
      </c>
      <c r="P28" s="4">
        <v>0</v>
      </c>
      <c r="Q28" s="8">
        <f t="shared" si="157"/>
        <v>0</v>
      </c>
      <c r="R28" s="5">
        <v>861.01400000000001</v>
      </c>
      <c r="S28" s="4">
        <v>2299.0100000000002</v>
      </c>
      <c r="T28" s="8">
        <f t="shared" si="158"/>
        <v>2670.1191850539017</v>
      </c>
      <c r="U28" s="5">
        <v>0</v>
      </c>
      <c r="V28" s="4">
        <v>0</v>
      </c>
      <c r="W28" s="8">
        <v>0</v>
      </c>
      <c r="X28" s="5">
        <v>0</v>
      </c>
      <c r="Y28" s="4">
        <v>0</v>
      </c>
      <c r="Z28" s="8">
        <v>0</v>
      </c>
      <c r="AA28" s="5"/>
      <c r="AB28" s="4"/>
      <c r="AC28" s="8"/>
      <c r="AD28" s="5">
        <v>0</v>
      </c>
      <c r="AE28" s="4">
        <v>0</v>
      </c>
      <c r="AF28" s="8">
        <v>0</v>
      </c>
      <c r="AG28" s="5">
        <v>0</v>
      </c>
      <c r="AH28" s="4">
        <v>0</v>
      </c>
      <c r="AI28" s="8">
        <v>0</v>
      </c>
      <c r="AJ28" s="5">
        <v>0</v>
      </c>
      <c r="AK28" s="4">
        <v>0</v>
      </c>
      <c r="AL28" s="8">
        <v>0</v>
      </c>
      <c r="AM28" s="5">
        <v>0</v>
      </c>
      <c r="AN28" s="4">
        <v>0</v>
      </c>
      <c r="AO28" s="8">
        <v>0</v>
      </c>
      <c r="AP28" s="5">
        <v>0</v>
      </c>
      <c r="AQ28" s="4">
        <v>0</v>
      </c>
      <c r="AR28" s="8">
        <v>0</v>
      </c>
      <c r="AS28" s="5">
        <v>0</v>
      </c>
      <c r="AT28" s="4">
        <v>0</v>
      </c>
      <c r="AU28" s="8">
        <v>0</v>
      </c>
      <c r="AV28" s="5">
        <v>0</v>
      </c>
      <c r="AW28" s="4">
        <v>0</v>
      </c>
      <c r="AX28" s="8">
        <v>0</v>
      </c>
      <c r="AY28" s="5">
        <v>0.44700000000000001</v>
      </c>
      <c r="AZ28" s="4">
        <v>3.08</v>
      </c>
      <c r="BA28" s="8">
        <f t="shared" si="177"/>
        <v>6890.3803131991053</v>
      </c>
      <c r="BB28" s="5">
        <v>0</v>
      </c>
      <c r="BC28" s="4">
        <v>0</v>
      </c>
      <c r="BD28" s="8">
        <v>0</v>
      </c>
      <c r="BE28" s="5">
        <v>0</v>
      </c>
      <c r="BF28" s="4">
        <v>0</v>
      </c>
      <c r="BG28" s="8">
        <f t="shared" si="160"/>
        <v>0</v>
      </c>
      <c r="BH28" s="5">
        <v>0</v>
      </c>
      <c r="BI28" s="4">
        <v>0</v>
      </c>
      <c r="BJ28" s="8">
        <v>0</v>
      </c>
      <c r="BK28" s="5">
        <v>0</v>
      </c>
      <c r="BL28" s="4">
        <v>0</v>
      </c>
      <c r="BM28" s="8">
        <v>0</v>
      </c>
      <c r="BN28" s="5">
        <v>3.1930000000000001</v>
      </c>
      <c r="BO28" s="4">
        <v>57.18</v>
      </c>
      <c r="BP28" s="8">
        <f t="shared" si="161"/>
        <v>17907.923582837455</v>
      </c>
      <c r="BQ28" s="5">
        <v>0</v>
      </c>
      <c r="BR28" s="4">
        <v>0</v>
      </c>
      <c r="BS28" s="8">
        <v>0</v>
      </c>
      <c r="BT28" s="5">
        <v>0</v>
      </c>
      <c r="BU28" s="4">
        <v>0</v>
      </c>
      <c r="BV28" s="8">
        <v>0</v>
      </c>
      <c r="BW28" s="5">
        <v>0</v>
      </c>
      <c r="BX28" s="4">
        <v>0</v>
      </c>
      <c r="BY28" s="8">
        <v>0</v>
      </c>
      <c r="BZ28" s="5">
        <v>0</v>
      </c>
      <c r="CA28" s="4">
        <v>0</v>
      </c>
      <c r="CB28" s="8">
        <v>0</v>
      </c>
      <c r="CC28" s="5">
        <v>0</v>
      </c>
      <c r="CD28" s="4">
        <v>0</v>
      </c>
      <c r="CE28" s="8">
        <v>0</v>
      </c>
      <c r="CF28" s="5">
        <v>0</v>
      </c>
      <c r="CG28" s="4">
        <v>0</v>
      </c>
      <c r="CH28" s="8">
        <v>0</v>
      </c>
      <c r="CI28" s="5">
        <v>0</v>
      </c>
      <c r="CJ28" s="4">
        <v>0</v>
      </c>
      <c r="CK28" s="8">
        <v>0</v>
      </c>
      <c r="CL28" s="5">
        <v>0</v>
      </c>
      <c r="CM28" s="4">
        <v>0</v>
      </c>
      <c r="CN28" s="8">
        <f t="shared" si="162"/>
        <v>0</v>
      </c>
      <c r="CO28" s="5">
        <v>0</v>
      </c>
      <c r="CP28" s="4">
        <v>0</v>
      </c>
      <c r="CQ28" s="8">
        <v>0</v>
      </c>
      <c r="CR28" s="5">
        <v>0.28199999999999997</v>
      </c>
      <c r="CS28" s="4">
        <v>10.97</v>
      </c>
      <c r="CT28" s="8">
        <f t="shared" si="181"/>
        <v>38900.709219858167</v>
      </c>
      <c r="CU28" s="5">
        <v>0</v>
      </c>
      <c r="CV28" s="4">
        <v>0</v>
      </c>
      <c r="CW28" s="8">
        <v>0</v>
      </c>
      <c r="CX28" s="5">
        <v>0</v>
      </c>
      <c r="CY28" s="4">
        <v>0</v>
      </c>
      <c r="CZ28" s="8">
        <v>0</v>
      </c>
      <c r="DA28" s="5">
        <v>0</v>
      </c>
      <c r="DB28" s="4">
        <v>0</v>
      </c>
      <c r="DC28" s="8">
        <v>0</v>
      </c>
      <c r="DD28" s="5"/>
      <c r="DE28" s="4"/>
      <c r="DF28" s="8"/>
      <c r="DG28" s="5">
        <v>0</v>
      </c>
      <c r="DH28" s="4">
        <v>0</v>
      </c>
      <c r="DI28" s="8">
        <v>0</v>
      </c>
      <c r="DJ28" s="5">
        <v>0</v>
      </c>
      <c r="DK28" s="4">
        <v>0</v>
      </c>
      <c r="DL28" s="8">
        <v>0</v>
      </c>
      <c r="DM28" s="5">
        <v>0</v>
      </c>
      <c r="DN28" s="4">
        <v>0</v>
      </c>
      <c r="DO28" s="8">
        <v>0</v>
      </c>
      <c r="DP28" s="5">
        <v>0</v>
      </c>
      <c r="DQ28" s="4">
        <v>0</v>
      </c>
      <c r="DR28" s="8">
        <f t="shared" si="163"/>
        <v>0</v>
      </c>
      <c r="DS28" s="5">
        <v>0</v>
      </c>
      <c r="DT28" s="4">
        <v>0</v>
      </c>
      <c r="DU28" s="8">
        <v>0</v>
      </c>
      <c r="DV28" s="5">
        <v>0</v>
      </c>
      <c r="DW28" s="4">
        <v>0</v>
      </c>
      <c r="DX28" s="8">
        <v>0</v>
      </c>
      <c r="DY28" s="5">
        <v>0</v>
      </c>
      <c r="DZ28" s="4">
        <v>0</v>
      </c>
      <c r="EA28" s="8">
        <v>0</v>
      </c>
      <c r="EB28" s="5">
        <v>0</v>
      </c>
      <c r="EC28" s="4">
        <v>0</v>
      </c>
      <c r="ED28" s="8">
        <v>0</v>
      </c>
      <c r="EE28" s="5">
        <v>10.393000000000001</v>
      </c>
      <c r="EF28" s="4">
        <v>94.18</v>
      </c>
      <c r="EG28" s="8">
        <f t="shared" si="164"/>
        <v>9061.8685653805442</v>
      </c>
      <c r="EH28" s="5"/>
      <c r="EI28" s="4"/>
      <c r="EJ28" s="8"/>
      <c r="EK28" s="5">
        <v>0</v>
      </c>
      <c r="EL28" s="4">
        <v>0</v>
      </c>
      <c r="EM28" s="8">
        <v>0</v>
      </c>
      <c r="EN28" s="5">
        <v>0.24</v>
      </c>
      <c r="EO28" s="4">
        <v>1.51</v>
      </c>
      <c r="EP28" s="8">
        <f t="shared" si="165"/>
        <v>6291.666666666667</v>
      </c>
      <c r="EQ28" s="5">
        <v>0</v>
      </c>
      <c r="ER28" s="4">
        <v>0</v>
      </c>
      <c r="ES28" s="8">
        <v>0</v>
      </c>
      <c r="ET28" s="5">
        <v>0</v>
      </c>
      <c r="EU28" s="4">
        <v>0</v>
      </c>
      <c r="EV28" s="8">
        <v>0</v>
      </c>
      <c r="EW28" s="5">
        <v>0</v>
      </c>
      <c r="EX28" s="4">
        <v>0</v>
      </c>
      <c r="EY28" s="8">
        <v>0</v>
      </c>
      <c r="EZ28" s="5">
        <v>0</v>
      </c>
      <c r="FA28" s="4">
        <v>0</v>
      </c>
      <c r="FB28" s="8">
        <v>0</v>
      </c>
      <c r="FC28" s="5">
        <v>0</v>
      </c>
      <c r="FD28" s="4">
        <v>0</v>
      </c>
      <c r="FE28" s="8">
        <v>0</v>
      </c>
      <c r="FF28" s="5">
        <v>811.23900000000003</v>
      </c>
      <c r="FG28" s="4">
        <v>3151.45</v>
      </c>
      <c r="FH28" s="8">
        <f t="shared" si="166"/>
        <v>3884.7368038272316</v>
      </c>
      <c r="FI28" s="5">
        <v>33.140999999999998</v>
      </c>
      <c r="FJ28" s="4">
        <v>350.81</v>
      </c>
      <c r="FK28" s="8">
        <f t="shared" si="167"/>
        <v>10585.377628918863</v>
      </c>
      <c r="FL28" s="5">
        <v>0</v>
      </c>
      <c r="FM28" s="4">
        <v>0</v>
      </c>
      <c r="FN28" s="8">
        <v>0</v>
      </c>
      <c r="FO28" s="5">
        <v>0</v>
      </c>
      <c r="FP28" s="4">
        <v>0</v>
      </c>
      <c r="FQ28" s="8">
        <v>0</v>
      </c>
      <c r="FR28" s="5">
        <v>2.7650000000000001</v>
      </c>
      <c r="FS28" s="4">
        <v>16.559999999999999</v>
      </c>
      <c r="FT28" s="8">
        <f t="shared" si="179"/>
        <v>5989.1500904159129</v>
      </c>
      <c r="FU28" s="5">
        <v>0</v>
      </c>
      <c r="FV28" s="4">
        <v>0</v>
      </c>
      <c r="FW28" s="8">
        <v>0</v>
      </c>
      <c r="FX28" s="5">
        <v>0</v>
      </c>
      <c r="FY28" s="4">
        <v>0</v>
      </c>
      <c r="FZ28" s="8">
        <v>0</v>
      </c>
      <c r="GA28" s="5">
        <v>0</v>
      </c>
      <c r="GB28" s="4">
        <v>0</v>
      </c>
      <c r="GC28" s="8">
        <v>0</v>
      </c>
      <c r="GD28" s="5">
        <v>0</v>
      </c>
      <c r="GE28" s="4">
        <v>0</v>
      </c>
      <c r="GF28" s="8">
        <v>0</v>
      </c>
      <c r="GG28" s="5">
        <v>0</v>
      </c>
      <c r="GH28" s="4">
        <v>0</v>
      </c>
      <c r="GI28" s="8">
        <v>0</v>
      </c>
      <c r="GJ28" s="5">
        <v>0</v>
      </c>
      <c r="GK28" s="4">
        <v>0</v>
      </c>
      <c r="GL28" s="8">
        <v>0</v>
      </c>
      <c r="GM28" s="5">
        <v>0</v>
      </c>
      <c r="GN28" s="4">
        <v>0</v>
      </c>
      <c r="GO28" s="8">
        <v>0</v>
      </c>
      <c r="GP28" s="5">
        <v>0</v>
      </c>
      <c r="GQ28" s="4">
        <v>0</v>
      </c>
      <c r="GR28" s="8">
        <f t="shared" si="188"/>
        <v>0</v>
      </c>
      <c r="GS28" s="5">
        <v>0</v>
      </c>
      <c r="GT28" s="4">
        <v>0</v>
      </c>
      <c r="GU28" s="8">
        <f t="shared" si="168"/>
        <v>0</v>
      </c>
      <c r="GV28" s="5">
        <v>0</v>
      </c>
      <c r="GW28" s="4">
        <v>0</v>
      </c>
      <c r="GX28" s="8">
        <v>0</v>
      </c>
      <c r="GY28" s="5">
        <v>0</v>
      </c>
      <c r="GZ28" s="4">
        <v>0</v>
      </c>
      <c r="HA28" s="8">
        <v>0</v>
      </c>
      <c r="HB28" s="5">
        <v>0</v>
      </c>
      <c r="HC28" s="4">
        <v>0</v>
      </c>
      <c r="HD28" s="8">
        <v>0</v>
      </c>
      <c r="HE28" s="5">
        <v>0</v>
      </c>
      <c r="HF28" s="4">
        <v>0</v>
      </c>
      <c r="HG28" s="8">
        <v>0</v>
      </c>
      <c r="HH28" s="5">
        <v>0</v>
      </c>
      <c r="HI28" s="4">
        <v>0</v>
      </c>
      <c r="HJ28" s="8">
        <v>0</v>
      </c>
      <c r="HK28" s="5">
        <v>0</v>
      </c>
      <c r="HL28" s="4">
        <v>0</v>
      </c>
      <c r="HM28" s="8">
        <v>0</v>
      </c>
      <c r="HN28" s="5">
        <v>0</v>
      </c>
      <c r="HO28" s="4">
        <v>0</v>
      </c>
      <c r="HP28" s="8">
        <v>0</v>
      </c>
      <c r="HQ28" s="5">
        <v>0</v>
      </c>
      <c r="HR28" s="4">
        <v>0</v>
      </c>
      <c r="HS28" s="8">
        <v>0</v>
      </c>
      <c r="HT28" s="5">
        <v>0</v>
      </c>
      <c r="HU28" s="4">
        <v>0</v>
      </c>
      <c r="HV28" s="8">
        <f t="shared" si="169"/>
        <v>0</v>
      </c>
      <c r="HW28" s="5">
        <v>0</v>
      </c>
      <c r="HX28" s="4">
        <v>0</v>
      </c>
      <c r="HY28" s="8">
        <v>0</v>
      </c>
      <c r="HZ28" s="5">
        <v>0</v>
      </c>
      <c r="IA28" s="4">
        <v>0</v>
      </c>
      <c r="IB28" s="8">
        <v>0</v>
      </c>
      <c r="IC28" s="5">
        <v>0</v>
      </c>
      <c r="ID28" s="4">
        <v>0</v>
      </c>
      <c r="IE28" s="8">
        <v>0</v>
      </c>
      <c r="IF28" s="5">
        <v>0</v>
      </c>
      <c r="IG28" s="4">
        <v>0</v>
      </c>
      <c r="IH28" s="8">
        <v>0</v>
      </c>
      <c r="II28" s="5">
        <v>0</v>
      </c>
      <c r="IJ28" s="4">
        <v>0</v>
      </c>
      <c r="IK28" s="8">
        <v>0</v>
      </c>
      <c r="IL28" s="5">
        <v>0</v>
      </c>
      <c r="IM28" s="4">
        <v>0</v>
      </c>
      <c r="IN28" s="8">
        <v>0</v>
      </c>
      <c r="IO28" s="5">
        <v>142.86699999999999</v>
      </c>
      <c r="IP28" s="4">
        <v>831.27</v>
      </c>
      <c r="IQ28" s="8">
        <f t="shared" si="171"/>
        <v>5818.4885242918244</v>
      </c>
      <c r="IR28" s="5">
        <v>3.6240000000000001</v>
      </c>
      <c r="IS28" s="4">
        <v>34.159999999999997</v>
      </c>
      <c r="IT28" s="8">
        <f t="shared" si="180"/>
        <v>9426.0485651214112</v>
      </c>
      <c r="IU28" s="5">
        <v>34.212000000000003</v>
      </c>
      <c r="IV28" s="4">
        <v>48.69</v>
      </c>
      <c r="IW28" s="8">
        <f t="shared" si="189"/>
        <v>1423.1848474219571</v>
      </c>
      <c r="IX28" s="5">
        <v>0</v>
      </c>
      <c r="IY28" s="4">
        <v>0</v>
      </c>
      <c r="IZ28" s="8">
        <f t="shared" si="172"/>
        <v>0</v>
      </c>
      <c r="JA28" s="5">
        <v>0</v>
      </c>
      <c r="JB28" s="4">
        <v>0</v>
      </c>
      <c r="JC28" s="8">
        <f t="shared" si="173"/>
        <v>0</v>
      </c>
      <c r="JD28" s="5">
        <v>0</v>
      </c>
      <c r="JE28" s="4">
        <v>0</v>
      </c>
      <c r="JF28" s="8">
        <v>0</v>
      </c>
      <c r="JG28" s="5">
        <v>253.93299999999999</v>
      </c>
      <c r="JH28" s="4">
        <v>1032.8499999999999</v>
      </c>
      <c r="JI28" s="8">
        <f t="shared" si="175"/>
        <v>4067.4114825564225</v>
      </c>
      <c r="JJ28" s="5">
        <f t="shared" si="20"/>
        <v>6895.152</v>
      </c>
      <c r="JK28" s="8">
        <f t="shared" si="21"/>
        <v>24952.799999999999</v>
      </c>
    </row>
    <row r="29" spans="1:271" x14ac:dyDescent="0.3">
      <c r="A29" s="37">
        <v>2012</v>
      </c>
      <c r="B29" s="38" t="s">
        <v>15</v>
      </c>
      <c r="C29" s="5">
        <v>6274.4</v>
      </c>
      <c r="D29" s="4">
        <v>25052.58</v>
      </c>
      <c r="E29" s="8">
        <f t="shared" si="155"/>
        <v>3992.8248119342093</v>
      </c>
      <c r="F29" s="5">
        <v>0</v>
      </c>
      <c r="G29" s="4">
        <v>0</v>
      </c>
      <c r="H29" s="8">
        <v>0</v>
      </c>
      <c r="I29" s="5">
        <v>0</v>
      </c>
      <c r="J29" s="4">
        <v>0</v>
      </c>
      <c r="K29" s="8">
        <v>0</v>
      </c>
      <c r="L29" s="5">
        <v>4.53</v>
      </c>
      <c r="M29" s="4">
        <v>115.87</v>
      </c>
      <c r="N29" s="8">
        <f t="shared" si="156"/>
        <v>25578.366445916115</v>
      </c>
      <c r="O29" s="5">
        <v>0</v>
      </c>
      <c r="P29" s="4">
        <v>0</v>
      </c>
      <c r="Q29" s="8">
        <f t="shared" si="157"/>
        <v>0</v>
      </c>
      <c r="R29" s="5">
        <v>1184.5340000000001</v>
      </c>
      <c r="S29" s="4">
        <v>3823.9</v>
      </c>
      <c r="T29" s="8">
        <f t="shared" si="158"/>
        <v>3228.1893132658074</v>
      </c>
      <c r="U29" s="5">
        <v>0</v>
      </c>
      <c r="V29" s="4">
        <v>0</v>
      </c>
      <c r="W29" s="8">
        <v>0</v>
      </c>
      <c r="X29" s="5">
        <v>0</v>
      </c>
      <c r="Y29" s="4">
        <v>0</v>
      </c>
      <c r="Z29" s="8">
        <v>0</v>
      </c>
      <c r="AA29" s="5"/>
      <c r="AB29" s="4"/>
      <c r="AC29" s="8"/>
      <c r="AD29" s="5">
        <v>0</v>
      </c>
      <c r="AE29" s="4">
        <v>0</v>
      </c>
      <c r="AF29" s="8">
        <v>0</v>
      </c>
      <c r="AG29" s="5">
        <v>0.08</v>
      </c>
      <c r="AH29" s="4">
        <v>3.04</v>
      </c>
      <c r="AI29" s="8">
        <f t="shared" si="159"/>
        <v>38000</v>
      </c>
      <c r="AJ29" s="5">
        <v>0</v>
      </c>
      <c r="AK29" s="4">
        <v>0</v>
      </c>
      <c r="AL29" s="8">
        <v>0</v>
      </c>
      <c r="AM29" s="5">
        <v>0</v>
      </c>
      <c r="AN29" s="4">
        <v>0</v>
      </c>
      <c r="AO29" s="8">
        <v>0</v>
      </c>
      <c r="AP29" s="5">
        <v>0</v>
      </c>
      <c r="AQ29" s="4">
        <v>0</v>
      </c>
      <c r="AR29" s="8">
        <v>0</v>
      </c>
      <c r="AS29" s="5">
        <v>0</v>
      </c>
      <c r="AT29" s="4">
        <v>0</v>
      </c>
      <c r="AU29" s="8">
        <v>0</v>
      </c>
      <c r="AV29" s="5">
        <v>0</v>
      </c>
      <c r="AW29" s="4">
        <v>0</v>
      </c>
      <c r="AX29" s="8">
        <v>0</v>
      </c>
      <c r="AY29" s="5">
        <v>3.0110000000000001</v>
      </c>
      <c r="AZ29" s="4">
        <v>28.52</v>
      </c>
      <c r="BA29" s="8">
        <f t="shared" si="177"/>
        <v>9471.9362338093651</v>
      </c>
      <c r="BB29" s="5">
        <v>0</v>
      </c>
      <c r="BC29" s="4">
        <v>0</v>
      </c>
      <c r="BD29" s="8">
        <v>0</v>
      </c>
      <c r="BE29" s="5">
        <v>0</v>
      </c>
      <c r="BF29" s="4">
        <v>0</v>
      </c>
      <c r="BG29" s="8">
        <f t="shared" si="160"/>
        <v>0</v>
      </c>
      <c r="BH29" s="5">
        <v>0</v>
      </c>
      <c r="BI29" s="4">
        <v>0</v>
      </c>
      <c r="BJ29" s="8">
        <v>0</v>
      </c>
      <c r="BK29" s="5">
        <v>0</v>
      </c>
      <c r="BL29" s="4">
        <v>0</v>
      </c>
      <c r="BM29" s="8">
        <v>0</v>
      </c>
      <c r="BN29" s="5">
        <v>6.1189999999999998</v>
      </c>
      <c r="BO29" s="4">
        <v>86.98</v>
      </c>
      <c r="BP29" s="8">
        <f t="shared" si="161"/>
        <v>14214.740970746854</v>
      </c>
      <c r="BQ29" s="5">
        <v>0</v>
      </c>
      <c r="BR29" s="4">
        <v>0</v>
      </c>
      <c r="BS29" s="8">
        <v>0</v>
      </c>
      <c r="BT29" s="5">
        <v>0</v>
      </c>
      <c r="BU29" s="4">
        <v>0</v>
      </c>
      <c r="BV29" s="8">
        <v>0</v>
      </c>
      <c r="BW29" s="5">
        <v>0</v>
      </c>
      <c r="BX29" s="4">
        <v>0</v>
      </c>
      <c r="BY29" s="8">
        <v>0</v>
      </c>
      <c r="BZ29" s="5">
        <v>0</v>
      </c>
      <c r="CA29" s="4">
        <v>0</v>
      </c>
      <c r="CB29" s="8">
        <v>0</v>
      </c>
      <c r="CC29" s="5">
        <v>0</v>
      </c>
      <c r="CD29" s="4">
        <v>0</v>
      </c>
      <c r="CE29" s="8">
        <v>0</v>
      </c>
      <c r="CF29" s="5">
        <v>0</v>
      </c>
      <c r="CG29" s="4">
        <v>0</v>
      </c>
      <c r="CH29" s="8">
        <v>0</v>
      </c>
      <c r="CI29" s="5">
        <v>0</v>
      </c>
      <c r="CJ29" s="4">
        <v>0</v>
      </c>
      <c r="CK29" s="8">
        <v>0</v>
      </c>
      <c r="CL29" s="5">
        <v>0</v>
      </c>
      <c r="CM29" s="4">
        <v>0</v>
      </c>
      <c r="CN29" s="8">
        <f t="shared" si="162"/>
        <v>0</v>
      </c>
      <c r="CO29" s="5">
        <v>0</v>
      </c>
      <c r="CP29" s="4">
        <v>0</v>
      </c>
      <c r="CQ29" s="8">
        <v>0</v>
      </c>
      <c r="CR29" s="5">
        <v>0</v>
      </c>
      <c r="CS29" s="4">
        <v>0</v>
      </c>
      <c r="CT29" s="8">
        <v>0</v>
      </c>
      <c r="CU29" s="5">
        <v>0</v>
      </c>
      <c r="CV29" s="4">
        <v>0</v>
      </c>
      <c r="CW29" s="8">
        <v>0</v>
      </c>
      <c r="CX29" s="5">
        <v>0</v>
      </c>
      <c r="CY29" s="4">
        <v>0</v>
      </c>
      <c r="CZ29" s="8">
        <v>0</v>
      </c>
      <c r="DA29" s="5">
        <v>0</v>
      </c>
      <c r="DB29" s="4">
        <v>0</v>
      </c>
      <c r="DC29" s="8">
        <v>0</v>
      </c>
      <c r="DD29" s="5"/>
      <c r="DE29" s="4"/>
      <c r="DF29" s="8"/>
      <c r="DG29" s="5">
        <v>0</v>
      </c>
      <c r="DH29" s="4">
        <v>0</v>
      </c>
      <c r="DI29" s="8">
        <v>0</v>
      </c>
      <c r="DJ29" s="5">
        <v>0</v>
      </c>
      <c r="DK29" s="4">
        <v>0</v>
      </c>
      <c r="DL29" s="8">
        <v>0</v>
      </c>
      <c r="DM29" s="5">
        <v>2.181</v>
      </c>
      <c r="DN29" s="4">
        <v>14.95</v>
      </c>
      <c r="DO29" s="8">
        <f t="shared" si="178"/>
        <v>6854.6538285190272</v>
      </c>
      <c r="DP29" s="5">
        <v>0</v>
      </c>
      <c r="DQ29" s="4">
        <v>0</v>
      </c>
      <c r="DR29" s="8">
        <f t="shared" si="163"/>
        <v>0</v>
      </c>
      <c r="DS29" s="5">
        <v>0</v>
      </c>
      <c r="DT29" s="4">
        <v>0</v>
      </c>
      <c r="DU29" s="8">
        <v>0</v>
      </c>
      <c r="DV29" s="5">
        <v>0</v>
      </c>
      <c r="DW29" s="4">
        <v>0</v>
      </c>
      <c r="DX29" s="8">
        <v>0</v>
      </c>
      <c r="DY29" s="5">
        <v>0</v>
      </c>
      <c r="DZ29" s="4">
        <v>0</v>
      </c>
      <c r="EA29" s="8">
        <v>0</v>
      </c>
      <c r="EB29" s="5">
        <v>0</v>
      </c>
      <c r="EC29" s="4">
        <v>0</v>
      </c>
      <c r="ED29" s="8">
        <v>0</v>
      </c>
      <c r="EE29" s="5">
        <v>19.896000000000001</v>
      </c>
      <c r="EF29" s="4">
        <v>85.35</v>
      </c>
      <c r="EG29" s="8">
        <f t="shared" si="164"/>
        <v>4289.8069963811813</v>
      </c>
      <c r="EH29" s="5"/>
      <c r="EI29" s="4"/>
      <c r="EJ29" s="8"/>
      <c r="EK29" s="5">
        <v>0</v>
      </c>
      <c r="EL29" s="4">
        <v>0</v>
      </c>
      <c r="EM29" s="8">
        <v>0</v>
      </c>
      <c r="EN29" s="5">
        <v>0.13</v>
      </c>
      <c r="EO29" s="4">
        <v>1.1399999999999999</v>
      </c>
      <c r="EP29" s="8">
        <f t="shared" si="165"/>
        <v>8769.2307692307677</v>
      </c>
      <c r="EQ29" s="5">
        <v>0</v>
      </c>
      <c r="ER29" s="4">
        <v>0</v>
      </c>
      <c r="ES29" s="8">
        <v>0</v>
      </c>
      <c r="ET29" s="5">
        <v>0</v>
      </c>
      <c r="EU29" s="4">
        <v>0</v>
      </c>
      <c r="EV29" s="8">
        <v>0</v>
      </c>
      <c r="EW29" s="5">
        <v>0.13</v>
      </c>
      <c r="EX29" s="4">
        <v>2.78</v>
      </c>
      <c r="EY29" s="8">
        <f t="shared" si="183"/>
        <v>21384.615384615383</v>
      </c>
      <c r="EZ29" s="5">
        <v>0</v>
      </c>
      <c r="FA29" s="4">
        <v>0</v>
      </c>
      <c r="FB29" s="8">
        <v>0</v>
      </c>
      <c r="FC29" s="5">
        <v>0</v>
      </c>
      <c r="FD29" s="4">
        <v>0</v>
      </c>
      <c r="FE29" s="8">
        <v>0</v>
      </c>
      <c r="FF29" s="5">
        <v>1088.1469999999999</v>
      </c>
      <c r="FG29" s="4">
        <v>4235.12</v>
      </c>
      <c r="FH29" s="8">
        <f t="shared" si="166"/>
        <v>3892.0476737058507</v>
      </c>
      <c r="FI29" s="5">
        <v>30.54</v>
      </c>
      <c r="FJ29" s="4">
        <v>346.35</v>
      </c>
      <c r="FK29" s="8">
        <f t="shared" si="167"/>
        <v>11340.864440078587</v>
      </c>
      <c r="FL29" s="5">
        <v>0</v>
      </c>
      <c r="FM29" s="4">
        <v>0</v>
      </c>
      <c r="FN29" s="8">
        <v>0</v>
      </c>
      <c r="FO29" s="5">
        <v>0</v>
      </c>
      <c r="FP29" s="4">
        <v>0</v>
      </c>
      <c r="FQ29" s="8">
        <v>0</v>
      </c>
      <c r="FR29" s="5">
        <v>5.4349999999999996</v>
      </c>
      <c r="FS29" s="4">
        <v>35.590000000000003</v>
      </c>
      <c r="FT29" s="8">
        <f t="shared" si="179"/>
        <v>6548.298068077278</v>
      </c>
      <c r="FU29" s="5">
        <v>0</v>
      </c>
      <c r="FV29" s="4">
        <v>0</v>
      </c>
      <c r="FW29" s="8">
        <v>0</v>
      </c>
      <c r="FX29" s="5">
        <v>0</v>
      </c>
      <c r="FY29" s="4">
        <v>0</v>
      </c>
      <c r="FZ29" s="8">
        <v>0</v>
      </c>
      <c r="GA29" s="5">
        <v>0.15</v>
      </c>
      <c r="GB29" s="4">
        <v>1.26</v>
      </c>
      <c r="GC29" s="8">
        <f t="shared" si="187"/>
        <v>8400</v>
      </c>
      <c r="GD29" s="5">
        <v>0</v>
      </c>
      <c r="GE29" s="4">
        <v>0</v>
      </c>
      <c r="GF29" s="8">
        <v>0</v>
      </c>
      <c r="GG29" s="5">
        <v>0</v>
      </c>
      <c r="GH29" s="4">
        <v>0</v>
      </c>
      <c r="GI29" s="8">
        <v>0</v>
      </c>
      <c r="GJ29" s="5">
        <v>0</v>
      </c>
      <c r="GK29" s="4">
        <v>0</v>
      </c>
      <c r="GL29" s="8">
        <v>0</v>
      </c>
      <c r="GM29" s="5">
        <v>0</v>
      </c>
      <c r="GN29" s="4">
        <v>0</v>
      </c>
      <c r="GO29" s="8">
        <v>0</v>
      </c>
      <c r="GP29" s="5">
        <v>0</v>
      </c>
      <c r="GQ29" s="4">
        <v>0</v>
      </c>
      <c r="GR29" s="8">
        <f t="shared" si="188"/>
        <v>0</v>
      </c>
      <c r="GS29" s="5">
        <v>0</v>
      </c>
      <c r="GT29" s="4">
        <v>0</v>
      </c>
      <c r="GU29" s="8">
        <f t="shared" si="168"/>
        <v>0</v>
      </c>
      <c r="GV29" s="5">
        <v>0</v>
      </c>
      <c r="GW29" s="4">
        <v>0</v>
      </c>
      <c r="GX29" s="8">
        <v>0</v>
      </c>
      <c r="GY29" s="5">
        <v>0</v>
      </c>
      <c r="GZ29" s="4">
        <v>0</v>
      </c>
      <c r="HA29" s="8">
        <v>0</v>
      </c>
      <c r="HB29" s="5">
        <v>0</v>
      </c>
      <c r="HC29" s="4">
        <v>0</v>
      </c>
      <c r="HD29" s="8">
        <v>0</v>
      </c>
      <c r="HE29" s="5">
        <v>0</v>
      </c>
      <c r="HF29" s="4">
        <v>0</v>
      </c>
      <c r="HG29" s="8">
        <v>0</v>
      </c>
      <c r="HH29" s="5">
        <v>0</v>
      </c>
      <c r="HI29" s="4">
        <v>0</v>
      </c>
      <c r="HJ29" s="8">
        <v>0</v>
      </c>
      <c r="HK29" s="5">
        <v>0</v>
      </c>
      <c r="HL29" s="4">
        <v>0</v>
      </c>
      <c r="HM29" s="8">
        <v>0</v>
      </c>
      <c r="HN29" s="5">
        <v>0</v>
      </c>
      <c r="HO29" s="4">
        <v>0</v>
      </c>
      <c r="HP29" s="8">
        <v>0</v>
      </c>
      <c r="HQ29" s="5">
        <v>0</v>
      </c>
      <c r="HR29" s="4">
        <v>0</v>
      </c>
      <c r="HS29" s="8">
        <v>0</v>
      </c>
      <c r="HT29" s="5">
        <v>0</v>
      </c>
      <c r="HU29" s="4">
        <v>0</v>
      </c>
      <c r="HV29" s="8">
        <f t="shared" si="169"/>
        <v>0</v>
      </c>
      <c r="HW29" s="5">
        <v>0</v>
      </c>
      <c r="HX29" s="4">
        <v>0</v>
      </c>
      <c r="HY29" s="8">
        <v>0</v>
      </c>
      <c r="HZ29" s="5">
        <v>0</v>
      </c>
      <c r="IA29" s="4">
        <v>0</v>
      </c>
      <c r="IB29" s="8">
        <v>0</v>
      </c>
      <c r="IC29" s="5">
        <v>57</v>
      </c>
      <c r="ID29" s="4">
        <v>405.41</v>
      </c>
      <c r="IE29" s="8">
        <f t="shared" si="170"/>
        <v>7112.4561403508778</v>
      </c>
      <c r="IF29" s="5">
        <v>0</v>
      </c>
      <c r="IG29" s="4">
        <v>0</v>
      </c>
      <c r="IH29" s="8">
        <v>0</v>
      </c>
      <c r="II29" s="5">
        <v>0</v>
      </c>
      <c r="IJ29" s="4">
        <v>0</v>
      </c>
      <c r="IK29" s="8">
        <v>0</v>
      </c>
      <c r="IL29" s="5">
        <v>0</v>
      </c>
      <c r="IM29" s="4">
        <v>0</v>
      </c>
      <c r="IN29" s="8">
        <v>0</v>
      </c>
      <c r="IO29" s="5">
        <v>174.72399999999999</v>
      </c>
      <c r="IP29" s="4">
        <v>1091.55</v>
      </c>
      <c r="IQ29" s="8">
        <f t="shared" si="171"/>
        <v>6247.2814267072645</v>
      </c>
      <c r="IR29" s="5">
        <v>1.2869999999999999</v>
      </c>
      <c r="IS29" s="4">
        <v>15.72</v>
      </c>
      <c r="IT29" s="8">
        <f t="shared" si="180"/>
        <v>12214.452214452216</v>
      </c>
      <c r="IU29" s="5">
        <v>0</v>
      </c>
      <c r="IV29" s="4">
        <v>0</v>
      </c>
      <c r="IW29" s="8">
        <v>0</v>
      </c>
      <c r="IX29" s="5">
        <v>0</v>
      </c>
      <c r="IY29" s="4">
        <v>0</v>
      </c>
      <c r="IZ29" s="8">
        <f t="shared" si="172"/>
        <v>0</v>
      </c>
      <c r="JA29" s="5">
        <v>0</v>
      </c>
      <c r="JB29" s="4">
        <v>0</v>
      </c>
      <c r="JC29" s="8">
        <f t="shared" si="173"/>
        <v>0</v>
      </c>
      <c r="JD29" s="5">
        <v>0.13</v>
      </c>
      <c r="JE29" s="4">
        <v>2.58</v>
      </c>
      <c r="JF29" s="8">
        <f t="shared" si="174"/>
        <v>19846.153846153848</v>
      </c>
      <c r="JG29" s="5">
        <v>544.49</v>
      </c>
      <c r="JH29" s="4">
        <v>2114.37</v>
      </c>
      <c r="JI29" s="8">
        <f t="shared" si="175"/>
        <v>3883.2118128891257</v>
      </c>
      <c r="JJ29" s="5">
        <f t="shared" si="20"/>
        <v>9396.9139999999989</v>
      </c>
      <c r="JK29" s="8">
        <f t="shared" si="21"/>
        <v>37463.060000000012</v>
      </c>
    </row>
    <row r="30" spans="1:271" x14ac:dyDescent="0.3">
      <c r="A30" s="37">
        <v>2012</v>
      </c>
      <c r="B30" s="38" t="s">
        <v>16</v>
      </c>
      <c r="C30" s="5">
        <v>7385.36</v>
      </c>
      <c r="D30" s="4">
        <v>29846.49</v>
      </c>
      <c r="E30" s="8">
        <f t="shared" si="155"/>
        <v>4041.3046892771654</v>
      </c>
      <c r="F30" s="5">
        <v>0</v>
      </c>
      <c r="G30" s="4">
        <v>0</v>
      </c>
      <c r="H30" s="8">
        <v>0</v>
      </c>
      <c r="I30" s="5">
        <v>0</v>
      </c>
      <c r="J30" s="4">
        <v>0</v>
      </c>
      <c r="K30" s="8">
        <v>0</v>
      </c>
      <c r="L30" s="5">
        <v>0.08</v>
      </c>
      <c r="M30" s="4">
        <v>2</v>
      </c>
      <c r="N30" s="8">
        <f t="shared" si="156"/>
        <v>25000</v>
      </c>
      <c r="O30" s="5">
        <v>0</v>
      </c>
      <c r="P30" s="4">
        <v>0</v>
      </c>
      <c r="Q30" s="8">
        <f t="shared" si="157"/>
        <v>0</v>
      </c>
      <c r="R30" s="5">
        <v>1167.827</v>
      </c>
      <c r="S30" s="4">
        <v>3476.15</v>
      </c>
      <c r="T30" s="8">
        <f t="shared" si="158"/>
        <v>2976.5967048201492</v>
      </c>
      <c r="U30" s="5">
        <v>0</v>
      </c>
      <c r="V30" s="4">
        <v>0</v>
      </c>
      <c r="W30" s="8">
        <v>0</v>
      </c>
      <c r="X30" s="5">
        <v>0</v>
      </c>
      <c r="Y30" s="4">
        <v>0</v>
      </c>
      <c r="Z30" s="8">
        <v>0</v>
      </c>
      <c r="AA30" s="5"/>
      <c r="AB30" s="4"/>
      <c r="AC30" s="8"/>
      <c r="AD30" s="5">
        <v>0</v>
      </c>
      <c r="AE30" s="4">
        <v>0</v>
      </c>
      <c r="AF30" s="8">
        <v>0</v>
      </c>
      <c r="AG30" s="5">
        <v>0.15</v>
      </c>
      <c r="AH30" s="4">
        <v>2.4700000000000002</v>
      </c>
      <c r="AI30" s="8">
        <f t="shared" si="159"/>
        <v>16466.666666666668</v>
      </c>
      <c r="AJ30" s="5">
        <v>0</v>
      </c>
      <c r="AK30" s="4">
        <v>0</v>
      </c>
      <c r="AL30" s="8">
        <v>0</v>
      </c>
      <c r="AM30" s="5">
        <v>0</v>
      </c>
      <c r="AN30" s="4">
        <v>0</v>
      </c>
      <c r="AO30" s="8">
        <v>0</v>
      </c>
      <c r="AP30" s="5">
        <v>0</v>
      </c>
      <c r="AQ30" s="4">
        <v>0</v>
      </c>
      <c r="AR30" s="8">
        <v>0</v>
      </c>
      <c r="AS30" s="5">
        <v>0</v>
      </c>
      <c r="AT30" s="4">
        <v>0</v>
      </c>
      <c r="AU30" s="8">
        <v>0</v>
      </c>
      <c r="AV30" s="5">
        <v>0</v>
      </c>
      <c r="AW30" s="4">
        <v>0</v>
      </c>
      <c r="AX30" s="8">
        <v>0</v>
      </c>
      <c r="AY30" s="5">
        <v>1024.364</v>
      </c>
      <c r="AZ30" s="4">
        <v>2876.56</v>
      </c>
      <c r="BA30" s="8">
        <f t="shared" si="177"/>
        <v>2808.1424181248071</v>
      </c>
      <c r="BB30" s="5">
        <v>0</v>
      </c>
      <c r="BC30" s="4">
        <v>0</v>
      </c>
      <c r="BD30" s="8">
        <v>0</v>
      </c>
      <c r="BE30" s="5">
        <v>0</v>
      </c>
      <c r="BF30" s="4">
        <v>0</v>
      </c>
      <c r="BG30" s="8">
        <f t="shared" si="160"/>
        <v>0</v>
      </c>
      <c r="BH30" s="5">
        <v>0</v>
      </c>
      <c r="BI30" s="4">
        <v>0</v>
      </c>
      <c r="BJ30" s="8">
        <v>0</v>
      </c>
      <c r="BK30" s="5">
        <v>0</v>
      </c>
      <c r="BL30" s="4">
        <v>0</v>
      </c>
      <c r="BM30" s="8">
        <v>0</v>
      </c>
      <c r="BN30" s="5">
        <v>1.9350000000000001</v>
      </c>
      <c r="BO30" s="4">
        <v>25.63</v>
      </c>
      <c r="BP30" s="8">
        <f t="shared" si="161"/>
        <v>13245.478036175709</v>
      </c>
      <c r="BQ30" s="5">
        <v>0</v>
      </c>
      <c r="BR30" s="4">
        <v>0</v>
      </c>
      <c r="BS30" s="8">
        <v>0</v>
      </c>
      <c r="BT30" s="5">
        <v>0</v>
      </c>
      <c r="BU30" s="4">
        <v>0</v>
      </c>
      <c r="BV30" s="8">
        <v>0</v>
      </c>
      <c r="BW30" s="5">
        <v>0</v>
      </c>
      <c r="BX30" s="4">
        <v>0</v>
      </c>
      <c r="BY30" s="8">
        <v>0</v>
      </c>
      <c r="BZ30" s="5">
        <v>0</v>
      </c>
      <c r="CA30" s="4">
        <v>0</v>
      </c>
      <c r="CB30" s="8">
        <v>0</v>
      </c>
      <c r="CC30" s="5">
        <v>0</v>
      </c>
      <c r="CD30" s="4">
        <v>0</v>
      </c>
      <c r="CE30" s="8">
        <v>0</v>
      </c>
      <c r="CF30" s="5">
        <v>0</v>
      </c>
      <c r="CG30" s="4">
        <v>0</v>
      </c>
      <c r="CH30" s="8">
        <v>0</v>
      </c>
      <c r="CI30" s="5">
        <v>0</v>
      </c>
      <c r="CJ30" s="4">
        <v>0</v>
      </c>
      <c r="CK30" s="8">
        <v>0</v>
      </c>
      <c r="CL30" s="5">
        <v>0</v>
      </c>
      <c r="CM30" s="4">
        <v>0</v>
      </c>
      <c r="CN30" s="8">
        <f t="shared" si="162"/>
        <v>0</v>
      </c>
      <c r="CO30" s="5">
        <v>0</v>
      </c>
      <c r="CP30" s="4">
        <v>0</v>
      </c>
      <c r="CQ30" s="8">
        <v>0</v>
      </c>
      <c r="CR30" s="5">
        <v>8.7999999999999995E-2</v>
      </c>
      <c r="CS30" s="4">
        <v>2.4500000000000002</v>
      </c>
      <c r="CT30" s="8">
        <f t="shared" si="181"/>
        <v>27840.909090909092</v>
      </c>
      <c r="CU30" s="5">
        <v>0</v>
      </c>
      <c r="CV30" s="4">
        <v>0</v>
      </c>
      <c r="CW30" s="8">
        <v>0</v>
      </c>
      <c r="CX30" s="5">
        <v>0</v>
      </c>
      <c r="CY30" s="4">
        <v>0</v>
      </c>
      <c r="CZ30" s="8">
        <v>0</v>
      </c>
      <c r="DA30" s="5">
        <v>0</v>
      </c>
      <c r="DB30" s="4">
        <v>0</v>
      </c>
      <c r="DC30" s="8">
        <v>0</v>
      </c>
      <c r="DD30" s="5"/>
      <c r="DE30" s="4"/>
      <c r="DF30" s="8"/>
      <c r="DG30" s="5">
        <v>0</v>
      </c>
      <c r="DH30" s="4">
        <v>0</v>
      </c>
      <c r="DI30" s="8">
        <v>0</v>
      </c>
      <c r="DJ30" s="5">
        <v>0</v>
      </c>
      <c r="DK30" s="4">
        <v>0</v>
      </c>
      <c r="DL30" s="8">
        <v>0</v>
      </c>
      <c r="DM30" s="5">
        <v>0</v>
      </c>
      <c r="DN30" s="4">
        <v>0</v>
      </c>
      <c r="DO30" s="8">
        <v>0</v>
      </c>
      <c r="DP30" s="5">
        <v>0</v>
      </c>
      <c r="DQ30" s="4">
        <v>0</v>
      </c>
      <c r="DR30" s="8">
        <f t="shared" si="163"/>
        <v>0</v>
      </c>
      <c r="DS30" s="5">
        <v>0</v>
      </c>
      <c r="DT30" s="4">
        <v>0</v>
      </c>
      <c r="DU30" s="8">
        <v>0</v>
      </c>
      <c r="DV30" s="5">
        <v>0</v>
      </c>
      <c r="DW30" s="4">
        <v>0</v>
      </c>
      <c r="DX30" s="8">
        <v>0</v>
      </c>
      <c r="DY30" s="5">
        <v>0</v>
      </c>
      <c r="DZ30" s="4">
        <v>0</v>
      </c>
      <c r="EA30" s="8">
        <v>0</v>
      </c>
      <c r="EB30" s="5">
        <v>1694.1</v>
      </c>
      <c r="EC30" s="4">
        <v>5380.2</v>
      </c>
      <c r="ED30" s="8">
        <f t="shared" si="195"/>
        <v>3175.84558172481</v>
      </c>
      <c r="EE30" s="5">
        <v>27.995000000000001</v>
      </c>
      <c r="EF30" s="4">
        <v>155.97999999999999</v>
      </c>
      <c r="EG30" s="8">
        <f t="shared" si="164"/>
        <v>5571.7092337917484</v>
      </c>
      <c r="EH30" s="5"/>
      <c r="EI30" s="4"/>
      <c r="EJ30" s="8"/>
      <c r="EK30" s="5">
        <v>0</v>
      </c>
      <c r="EL30" s="4">
        <v>0</v>
      </c>
      <c r="EM30" s="8">
        <v>0</v>
      </c>
      <c r="EN30" s="5">
        <v>1.113</v>
      </c>
      <c r="EO30" s="4">
        <v>15.84</v>
      </c>
      <c r="EP30" s="8">
        <f t="shared" si="165"/>
        <v>14231.805929919137</v>
      </c>
      <c r="EQ30" s="5">
        <v>0</v>
      </c>
      <c r="ER30" s="4">
        <v>0</v>
      </c>
      <c r="ES30" s="8">
        <v>0</v>
      </c>
      <c r="ET30" s="5">
        <v>0</v>
      </c>
      <c r="EU30" s="4">
        <v>0</v>
      </c>
      <c r="EV30" s="8">
        <v>0</v>
      </c>
      <c r="EW30" s="5">
        <v>0</v>
      </c>
      <c r="EX30" s="4">
        <v>0</v>
      </c>
      <c r="EY30" s="8">
        <v>0</v>
      </c>
      <c r="EZ30" s="5">
        <v>0</v>
      </c>
      <c r="FA30" s="4">
        <v>0</v>
      </c>
      <c r="FB30" s="8">
        <v>0</v>
      </c>
      <c r="FC30" s="5">
        <v>0</v>
      </c>
      <c r="FD30" s="4">
        <v>0</v>
      </c>
      <c r="FE30" s="8">
        <v>0</v>
      </c>
      <c r="FF30" s="5">
        <v>873.09400000000005</v>
      </c>
      <c r="FG30" s="4">
        <v>3442.41</v>
      </c>
      <c r="FH30" s="8">
        <f t="shared" si="166"/>
        <v>3942.7713396266604</v>
      </c>
      <c r="FI30" s="5">
        <v>33.695</v>
      </c>
      <c r="FJ30" s="4">
        <v>301.75</v>
      </c>
      <c r="FK30" s="8">
        <f t="shared" si="167"/>
        <v>8955.3346193797297</v>
      </c>
      <c r="FL30" s="5">
        <v>0</v>
      </c>
      <c r="FM30" s="4">
        <v>0</v>
      </c>
      <c r="FN30" s="8">
        <v>0</v>
      </c>
      <c r="FO30" s="5">
        <v>0</v>
      </c>
      <c r="FP30" s="4">
        <v>0</v>
      </c>
      <c r="FQ30" s="8">
        <v>0</v>
      </c>
      <c r="FR30" s="5">
        <v>4.5</v>
      </c>
      <c r="FS30" s="4">
        <v>20.7</v>
      </c>
      <c r="FT30" s="8">
        <f t="shared" si="179"/>
        <v>4600</v>
      </c>
      <c r="FU30" s="5">
        <v>0</v>
      </c>
      <c r="FV30" s="4">
        <v>0</v>
      </c>
      <c r="FW30" s="8">
        <v>0</v>
      </c>
      <c r="FX30" s="5">
        <v>12</v>
      </c>
      <c r="FY30" s="4">
        <v>30</v>
      </c>
      <c r="FZ30" s="8">
        <f t="shared" ref="FZ30" si="196">SUM(FY30/FX30*1000,0)</f>
        <v>2500</v>
      </c>
      <c r="GA30" s="5">
        <v>0</v>
      </c>
      <c r="GB30" s="4">
        <v>0</v>
      </c>
      <c r="GC30" s="8">
        <v>0</v>
      </c>
      <c r="GD30" s="5">
        <v>0</v>
      </c>
      <c r="GE30" s="4">
        <v>0</v>
      </c>
      <c r="GF30" s="8">
        <v>0</v>
      </c>
      <c r="GG30" s="5">
        <v>0</v>
      </c>
      <c r="GH30" s="4">
        <v>0</v>
      </c>
      <c r="GI30" s="8">
        <v>0</v>
      </c>
      <c r="GJ30" s="5">
        <v>0</v>
      </c>
      <c r="GK30" s="4">
        <v>0</v>
      </c>
      <c r="GL30" s="8">
        <v>0</v>
      </c>
      <c r="GM30" s="5">
        <v>0</v>
      </c>
      <c r="GN30" s="4">
        <v>0</v>
      </c>
      <c r="GO30" s="8">
        <v>0</v>
      </c>
      <c r="GP30" s="5">
        <v>0</v>
      </c>
      <c r="GQ30" s="4">
        <v>0</v>
      </c>
      <c r="GR30" s="8">
        <f t="shared" si="188"/>
        <v>0</v>
      </c>
      <c r="GS30" s="5">
        <v>0</v>
      </c>
      <c r="GT30" s="4">
        <v>0</v>
      </c>
      <c r="GU30" s="8">
        <f t="shared" si="168"/>
        <v>0</v>
      </c>
      <c r="GV30" s="5">
        <v>0</v>
      </c>
      <c r="GW30" s="4">
        <v>0</v>
      </c>
      <c r="GX30" s="8">
        <v>0</v>
      </c>
      <c r="GY30" s="5">
        <v>0</v>
      </c>
      <c r="GZ30" s="4">
        <v>0</v>
      </c>
      <c r="HA30" s="8">
        <v>0</v>
      </c>
      <c r="HB30" s="5">
        <v>0</v>
      </c>
      <c r="HC30" s="4">
        <v>0</v>
      </c>
      <c r="HD30" s="8">
        <v>0</v>
      </c>
      <c r="HE30" s="5">
        <v>0</v>
      </c>
      <c r="HF30" s="4">
        <v>0</v>
      </c>
      <c r="HG30" s="8">
        <v>0</v>
      </c>
      <c r="HH30" s="5">
        <v>0</v>
      </c>
      <c r="HI30" s="4">
        <v>0</v>
      </c>
      <c r="HJ30" s="8">
        <v>0</v>
      </c>
      <c r="HK30" s="5">
        <v>0</v>
      </c>
      <c r="HL30" s="4">
        <v>0</v>
      </c>
      <c r="HM30" s="8">
        <v>0</v>
      </c>
      <c r="HN30" s="5">
        <v>0</v>
      </c>
      <c r="HO30" s="4">
        <v>0</v>
      </c>
      <c r="HP30" s="8">
        <v>0</v>
      </c>
      <c r="HQ30" s="5">
        <v>0</v>
      </c>
      <c r="HR30" s="4">
        <v>0</v>
      </c>
      <c r="HS30" s="8">
        <v>0</v>
      </c>
      <c r="HT30" s="5">
        <v>0</v>
      </c>
      <c r="HU30" s="4">
        <v>0</v>
      </c>
      <c r="HV30" s="8">
        <f t="shared" si="169"/>
        <v>0</v>
      </c>
      <c r="HW30" s="5">
        <v>0</v>
      </c>
      <c r="HX30" s="4">
        <v>0</v>
      </c>
      <c r="HY30" s="8">
        <v>0</v>
      </c>
      <c r="HZ30" s="5">
        <v>0</v>
      </c>
      <c r="IA30" s="4">
        <v>0</v>
      </c>
      <c r="IB30" s="8">
        <v>0</v>
      </c>
      <c r="IC30" s="5">
        <v>0</v>
      </c>
      <c r="ID30" s="4">
        <v>0</v>
      </c>
      <c r="IE30" s="8">
        <v>0</v>
      </c>
      <c r="IF30" s="5">
        <v>0</v>
      </c>
      <c r="IG30" s="4">
        <v>0</v>
      </c>
      <c r="IH30" s="8">
        <v>0</v>
      </c>
      <c r="II30" s="5">
        <v>0</v>
      </c>
      <c r="IJ30" s="4">
        <v>0</v>
      </c>
      <c r="IK30" s="8">
        <v>0</v>
      </c>
      <c r="IL30" s="5">
        <v>0</v>
      </c>
      <c r="IM30" s="4">
        <v>0</v>
      </c>
      <c r="IN30" s="8">
        <v>0</v>
      </c>
      <c r="IO30" s="5">
        <v>192.19800000000001</v>
      </c>
      <c r="IP30" s="4">
        <v>1212.32</v>
      </c>
      <c r="IQ30" s="8">
        <f t="shared" si="171"/>
        <v>6307.6618903422514</v>
      </c>
      <c r="IR30" s="5">
        <v>0</v>
      </c>
      <c r="IS30" s="4">
        <v>0</v>
      </c>
      <c r="IT30" s="8">
        <v>0</v>
      </c>
      <c r="IU30" s="5">
        <v>0</v>
      </c>
      <c r="IV30" s="4">
        <v>0</v>
      </c>
      <c r="IW30" s="8">
        <v>0</v>
      </c>
      <c r="IX30" s="5">
        <v>0</v>
      </c>
      <c r="IY30" s="4">
        <v>0</v>
      </c>
      <c r="IZ30" s="8">
        <f t="shared" si="172"/>
        <v>0</v>
      </c>
      <c r="JA30" s="5">
        <v>0</v>
      </c>
      <c r="JB30" s="4">
        <v>0</v>
      </c>
      <c r="JC30" s="8">
        <f t="shared" si="173"/>
        <v>0</v>
      </c>
      <c r="JD30" s="5">
        <v>30.141999999999999</v>
      </c>
      <c r="JE30" s="4">
        <v>129.85</v>
      </c>
      <c r="JF30" s="8">
        <f t="shared" si="174"/>
        <v>4307.9424059451931</v>
      </c>
      <c r="JG30" s="5">
        <v>294.20499999999998</v>
      </c>
      <c r="JH30" s="4">
        <v>1052.3499999999999</v>
      </c>
      <c r="JI30" s="8">
        <f t="shared" si="175"/>
        <v>3576.9276524872112</v>
      </c>
      <c r="JJ30" s="5">
        <f t="shared" si="20"/>
        <v>12742.845999999998</v>
      </c>
      <c r="JK30" s="8">
        <f t="shared" si="21"/>
        <v>47973.14999999998</v>
      </c>
    </row>
    <row r="31" spans="1:271" s="2" customFormat="1" ht="15" thickBot="1" x14ac:dyDescent="0.35">
      <c r="A31" s="39"/>
      <c r="B31" s="40" t="s">
        <v>17</v>
      </c>
      <c r="C31" s="29">
        <f t="shared" ref="C31:D31" si="197">SUM(C19:C30)</f>
        <v>60701.845999999998</v>
      </c>
      <c r="D31" s="28">
        <f t="shared" si="197"/>
        <v>238134.99</v>
      </c>
      <c r="E31" s="30"/>
      <c r="F31" s="29">
        <f t="shared" ref="F31" si="198">SUM(F19:F30)</f>
        <v>35</v>
      </c>
      <c r="G31" s="28">
        <f t="shared" ref="G31" si="199">SUM(G19:G30)</f>
        <v>56.1</v>
      </c>
      <c r="H31" s="30"/>
      <c r="I31" s="29">
        <f t="shared" ref="I31:J31" si="200">SUM(I19:I30)</f>
        <v>0</v>
      </c>
      <c r="J31" s="28">
        <f t="shared" si="200"/>
        <v>0</v>
      </c>
      <c r="K31" s="30"/>
      <c r="L31" s="29">
        <f t="shared" ref="L31:M31" si="201">SUM(L19:L30)</f>
        <v>88.671999999999983</v>
      </c>
      <c r="M31" s="28">
        <f t="shared" si="201"/>
        <v>854.13000000000011</v>
      </c>
      <c r="N31" s="30"/>
      <c r="O31" s="29">
        <f t="shared" ref="O31:P31" si="202">SUM(O19:O30)</f>
        <v>0</v>
      </c>
      <c r="P31" s="28">
        <f t="shared" si="202"/>
        <v>0</v>
      </c>
      <c r="Q31" s="30"/>
      <c r="R31" s="29">
        <f t="shared" ref="R31:S31" si="203">SUM(R19:R30)</f>
        <v>16995.182999999997</v>
      </c>
      <c r="S31" s="28">
        <f t="shared" si="203"/>
        <v>48011.950000000004</v>
      </c>
      <c r="T31" s="30"/>
      <c r="U31" s="29">
        <f t="shared" ref="U31:V31" si="204">SUM(U19:U30)</f>
        <v>0</v>
      </c>
      <c r="V31" s="28">
        <f t="shared" si="204"/>
        <v>0</v>
      </c>
      <c r="W31" s="30"/>
      <c r="X31" s="29">
        <f t="shared" ref="X31:Y31" si="205">SUM(X19:X30)</f>
        <v>0</v>
      </c>
      <c r="Y31" s="28">
        <f t="shared" si="205"/>
        <v>0</v>
      </c>
      <c r="Z31" s="30"/>
      <c r="AA31" s="29"/>
      <c r="AB31" s="28"/>
      <c r="AC31" s="30"/>
      <c r="AD31" s="29">
        <f t="shared" ref="AD31:AE31" si="206">SUM(AD19:AD30)</f>
        <v>0</v>
      </c>
      <c r="AE31" s="28">
        <f t="shared" si="206"/>
        <v>0</v>
      </c>
      <c r="AF31" s="30"/>
      <c r="AG31" s="29">
        <f t="shared" ref="AG31" si="207">SUM(AG19:AG30)</f>
        <v>253.36000000000004</v>
      </c>
      <c r="AH31" s="28">
        <f t="shared" ref="AH31" si="208">SUM(AH19:AH30)</f>
        <v>1653.6499999999999</v>
      </c>
      <c r="AI31" s="30"/>
      <c r="AJ31" s="29">
        <f t="shared" ref="AJ31:AK31" si="209">SUM(AJ19:AJ30)</f>
        <v>645</v>
      </c>
      <c r="AK31" s="28">
        <f t="shared" si="209"/>
        <v>2282.9899999999998</v>
      </c>
      <c r="AL31" s="30"/>
      <c r="AM31" s="29">
        <f t="shared" ref="AM31:AN31" si="210">SUM(AM19:AM30)</f>
        <v>0</v>
      </c>
      <c r="AN31" s="28">
        <f t="shared" si="210"/>
        <v>0</v>
      </c>
      <c r="AO31" s="30"/>
      <c r="AP31" s="29">
        <f t="shared" ref="AP31:AQ31" si="211">SUM(AP19:AP30)</f>
        <v>0</v>
      </c>
      <c r="AQ31" s="28">
        <f t="shared" si="211"/>
        <v>0</v>
      </c>
      <c r="AR31" s="30"/>
      <c r="AS31" s="29">
        <f t="shared" ref="AS31:AT31" si="212">SUM(AS19:AS30)</f>
        <v>0</v>
      </c>
      <c r="AT31" s="28">
        <f t="shared" si="212"/>
        <v>0</v>
      </c>
      <c r="AU31" s="30"/>
      <c r="AV31" s="29">
        <f t="shared" ref="AV31:AW31" si="213">SUM(AV19:AV30)</f>
        <v>0</v>
      </c>
      <c r="AW31" s="28">
        <f t="shared" si="213"/>
        <v>0</v>
      </c>
      <c r="AX31" s="30"/>
      <c r="AY31" s="29">
        <f t="shared" ref="AY31" si="214">SUM(AY19:AY30)</f>
        <v>3121.873</v>
      </c>
      <c r="AZ31" s="28">
        <f t="shared" ref="AZ31" si="215">SUM(AZ19:AZ30)</f>
        <v>10266.51</v>
      </c>
      <c r="BA31" s="30"/>
      <c r="BB31" s="29">
        <f t="shared" ref="BB31:BC31" si="216">SUM(BB19:BB30)</f>
        <v>0</v>
      </c>
      <c r="BC31" s="28">
        <f t="shared" si="216"/>
        <v>0</v>
      </c>
      <c r="BD31" s="30"/>
      <c r="BE31" s="29">
        <f t="shared" ref="BE31:BF31" si="217">SUM(BE19:BE30)</f>
        <v>0</v>
      </c>
      <c r="BF31" s="28">
        <f t="shared" si="217"/>
        <v>0</v>
      </c>
      <c r="BG31" s="30"/>
      <c r="BH31" s="29">
        <f t="shared" ref="BH31:BI31" si="218">SUM(BH19:BH30)</f>
        <v>0</v>
      </c>
      <c r="BI31" s="28">
        <f t="shared" si="218"/>
        <v>0</v>
      </c>
      <c r="BJ31" s="30"/>
      <c r="BK31" s="29">
        <f t="shared" ref="BK31:BL31" si="219">SUM(BK19:BK30)</f>
        <v>0</v>
      </c>
      <c r="BL31" s="28">
        <f t="shared" si="219"/>
        <v>0</v>
      </c>
      <c r="BM31" s="30"/>
      <c r="BN31" s="29">
        <f t="shared" ref="BN31" si="220">SUM(BN19:BN30)</f>
        <v>159.91999999999999</v>
      </c>
      <c r="BO31" s="28">
        <f t="shared" ref="BO31" si="221">SUM(BO19:BO30)</f>
        <v>1664.3900000000003</v>
      </c>
      <c r="BP31" s="30"/>
      <c r="BQ31" s="29">
        <f t="shared" ref="BQ31:BR31" si="222">SUM(BQ19:BQ30)</f>
        <v>0</v>
      </c>
      <c r="BR31" s="28">
        <f t="shared" si="222"/>
        <v>0</v>
      </c>
      <c r="BS31" s="30"/>
      <c r="BT31" s="29">
        <f t="shared" ref="BT31:BU31" si="223">SUM(BT19:BT30)</f>
        <v>0</v>
      </c>
      <c r="BU31" s="28">
        <f t="shared" si="223"/>
        <v>0</v>
      </c>
      <c r="BV31" s="30"/>
      <c r="BW31" s="29">
        <f t="shared" ref="BW31:BX31" si="224">SUM(BW19:BW30)</f>
        <v>0</v>
      </c>
      <c r="BX31" s="28">
        <f t="shared" si="224"/>
        <v>0</v>
      </c>
      <c r="BY31" s="30"/>
      <c r="BZ31" s="29">
        <f t="shared" ref="BZ31:CA31" si="225">SUM(BZ19:BZ30)</f>
        <v>0</v>
      </c>
      <c r="CA31" s="28">
        <f t="shared" si="225"/>
        <v>0</v>
      </c>
      <c r="CB31" s="30"/>
      <c r="CC31" s="29">
        <f t="shared" ref="CC31:CD31" si="226">SUM(CC19:CC30)</f>
        <v>0</v>
      </c>
      <c r="CD31" s="28">
        <f t="shared" si="226"/>
        <v>0</v>
      </c>
      <c r="CE31" s="30"/>
      <c r="CF31" s="29">
        <f t="shared" ref="CF31:CG31" si="227">SUM(CF19:CF30)</f>
        <v>0</v>
      </c>
      <c r="CG31" s="28">
        <f t="shared" si="227"/>
        <v>0</v>
      </c>
      <c r="CH31" s="30"/>
      <c r="CI31" s="29">
        <f t="shared" ref="CI31:CJ31" si="228">SUM(CI19:CI30)</f>
        <v>0</v>
      </c>
      <c r="CJ31" s="28">
        <f t="shared" si="228"/>
        <v>0</v>
      </c>
      <c r="CK31" s="30"/>
      <c r="CL31" s="29">
        <f t="shared" ref="CL31:CM31" si="229">SUM(CL19:CL30)</f>
        <v>0</v>
      </c>
      <c r="CM31" s="28">
        <f t="shared" si="229"/>
        <v>0</v>
      </c>
      <c r="CN31" s="30"/>
      <c r="CO31" s="29">
        <f t="shared" ref="CO31:CP31" si="230">SUM(CO19:CO30)</f>
        <v>0</v>
      </c>
      <c r="CP31" s="28">
        <f t="shared" si="230"/>
        <v>0</v>
      </c>
      <c r="CQ31" s="30"/>
      <c r="CR31" s="29">
        <f t="shared" ref="CR31" si="231">SUM(CR19:CR30)</f>
        <v>0.88200000000000001</v>
      </c>
      <c r="CS31" s="28">
        <f t="shared" ref="CS31" si="232">SUM(CS19:CS30)</f>
        <v>28.610000000000003</v>
      </c>
      <c r="CT31" s="30"/>
      <c r="CU31" s="29">
        <f t="shared" ref="CU31:CV31" si="233">SUM(CU19:CU30)</f>
        <v>0</v>
      </c>
      <c r="CV31" s="28">
        <f t="shared" si="233"/>
        <v>0</v>
      </c>
      <c r="CW31" s="30"/>
      <c r="CX31" s="29">
        <f t="shared" ref="CX31:CY31" si="234">SUM(CX19:CX30)</f>
        <v>0</v>
      </c>
      <c r="CY31" s="28">
        <f t="shared" si="234"/>
        <v>0</v>
      </c>
      <c r="CZ31" s="30"/>
      <c r="DA31" s="29">
        <f t="shared" ref="DA31:DB31" si="235">SUM(DA19:DA30)</f>
        <v>0</v>
      </c>
      <c r="DB31" s="28">
        <f t="shared" si="235"/>
        <v>0</v>
      </c>
      <c r="DC31" s="30"/>
      <c r="DD31" s="29"/>
      <c r="DE31" s="28"/>
      <c r="DF31" s="30"/>
      <c r="DG31" s="29">
        <f t="shared" ref="DG31:DH31" si="236">SUM(DG19:DG30)</f>
        <v>0</v>
      </c>
      <c r="DH31" s="28">
        <f t="shared" si="236"/>
        <v>0</v>
      </c>
      <c r="DI31" s="30"/>
      <c r="DJ31" s="29">
        <f t="shared" ref="DJ31:DK31" si="237">SUM(DJ19:DJ30)</f>
        <v>0</v>
      </c>
      <c r="DK31" s="28">
        <f t="shared" si="237"/>
        <v>0</v>
      </c>
      <c r="DL31" s="30"/>
      <c r="DM31" s="29">
        <f t="shared" ref="DM31:DN31" si="238">SUM(DM19:DM30)</f>
        <v>5.4939999999999998</v>
      </c>
      <c r="DN31" s="28">
        <f t="shared" si="238"/>
        <v>38.06</v>
      </c>
      <c r="DO31" s="30"/>
      <c r="DP31" s="29">
        <f t="shared" ref="DP31:DQ31" si="239">SUM(DP19:DP30)</f>
        <v>0</v>
      </c>
      <c r="DQ31" s="28">
        <f t="shared" si="239"/>
        <v>0</v>
      </c>
      <c r="DR31" s="30"/>
      <c r="DS31" s="29">
        <f t="shared" ref="DS31:DT31" si="240">SUM(DS19:DS30)</f>
        <v>0.36899999999999999</v>
      </c>
      <c r="DT31" s="28">
        <f t="shared" si="240"/>
        <v>3.1</v>
      </c>
      <c r="DU31" s="30"/>
      <c r="DV31" s="29">
        <f t="shared" ref="DV31" si="241">SUM(DV19:DV30)</f>
        <v>466.96</v>
      </c>
      <c r="DW31" s="28">
        <f t="shared" ref="DW31" si="242">SUM(DW19:DW30)</f>
        <v>2908.18</v>
      </c>
      <c r="DX31" s="30"/>
      <c r="DY31" s="29">
        <f t="shared" ref="DY31" si="243">SUM(DY19:DY30)</f>
        <v>397.1</v>
      </c>
      <c r="DZ31" s="28">
        <f t="shared" ref="DZ31" si="244">SUM(DZ19:DZ30)</f>
        <v>2517.17</v>
      </c>
      <c r="EA31" s="30"/>
      <c r="EB31" s="29">
        <f t="shared" ref="EB31:EC31" si="245">SUM(EB19:EB30)</f>
        <v>1694.2279999999998</v>
      </c>
      <c r="EC31" s="28">
        <f t="shared" si="245"/>
        <v>5383.6399999999994</v>
      </c>
      <c r="ED31" s="30"/>
      <c r="EE31" s="29">
        <f t="shared" ref="EE31" si="246">SUM(EE19:EE30)</f>
        <v>222.63900000000001</v>
      </c>
      <c r="EF31" s="28">
        <f t="shared" ref="EF31" si="247">SUM(EF19:EF30)</f>
        <v>1972.91</v>
      </c>
      <c r="EG31" s="30"/>
      <c r="EH31" s="29"/>
      <c r="EI31" s="28"/>
      <c r="EJ31" s="30"/>
      <c r="EK31" s="29">
        <f t="shared" ref="EK31:EL31" si="248">SUM(EK19:EK30)</f>
        <v>1507.002</v>
      </c>
      <c r="EL31" s="28">
        <f t="shared" si="248"/>
        <v>4137.71</v>
      </c>
      <c r="EM31" s="30"/>
      <c r="EN31" s="29">
        <f t="shared" ref="EN31" si="249">SUM(EN19:EN30)</f>
        <v>2.64</v>
      </c>
      <c r="EO31" s="28">
        <f t="shared" ref="EO31" si="250">SUM(EO19:EO30)</f>
        <v>29.39</v>
      </c>
      <c r="EP31" s="30"/>
      <c r="EQ31" s="29">
        <f t="shared" ref="EQ31:ER31" si="251">SUM(EQ19:EQ30)</f>
        <v>0</v>
      </c>
      <c r="ER31" s="28">
        <f t="shared" si="251"/>
        <v>0</v>
      </c>
      <c r="ES31" s="30"/>
      <c r="ET31" s="29">
        <f t="shared" ref="ET31:EU31" si="252">SUM(ET19:ET30)</f>
        <v>2.5000000000000001E-2</v>
      </c>
      <c r="EU31" s="28">
        <f t="shared" si="252"/>
        <v>0.1</v>
      </c>
      <c r="EV31" s="30"/>
      <c r="EW31" s="29">
        <f t="shared" ref="EW31:EX31" si="253">SUM(EW19:EW30)</f>
        <v>0.48</v>
      </c>
      <c r="EX31" s="28">
        <f t="shared" si="253"/>
        <v>4.8</v>
      </c>
      <c r="EY31" s="30"/>
      <c r="EZ31" s="29">
        <f t="shared" ref="EZ31:FA31" si="254">SUM(EZ19:EZ30)</f>
        <v>0</v>
      </c>
      <c r="FA31" s="28">
        <f t="shared" si="254"/>
        <v>0</v>
      </c>
      <c r="FB31" s="30"/>
      <c r="FC31" s="29">
        <f t="shared" ref="FC31:FD31" si="255">SUM(FC19:FC30)</f>
        <v>0</v>
      </c>
      <c r="FD31" s="28">
        <f t="shared" si="255"/>
        <v>0</v>
      </c>
      <c r="FE31" s="30"/>
      <c r="FF31" s="29">
        <f t="shared" ref="FF31" si="256">SUM(FF19:FF30)</f>
        <v>7992.1739999999991</v>
      </c>
      <c r="FG31" s="28">
        <f t="shared" ref="FG31" si="257">SUM(FG19:FG30)</f>
        <v>36538.929999999993</v>
      </c>
      <c r="FH31" s="30"/>
      <c r="FI31" s="29">
        <f t="shared" ref="FI31:FJ31" si="258">SUM(FI19:FI30)</f>
        <v>192.11099999999999</v>
      </c>
      <c r="FJ31" s="28">
        <f t="shared" si="258"/>
        <v>1249.25</v>
      </c>
      <c r="FK31" s="30"/>
      <c r="FL31" s="29">
        <f t="shared" ref="FL31" si="259">SUM(FL19:FL30)</f>
        <v>0</v>
      </c>
      <c r="FM31" s="28">
        <f t="shared" ref="FM31" si="260">SUM(FM19:FM30)</f>
        <v>0</v>
      </c>
      <c r="FN31" s="30"/>
      <c r="FO31" s="29">
        <f t="shared" ref="FO31:FP31" si="261">SUM(FO19:FO30)</f>
        <v>0</v>
      </c>
      <c r="FP31" s="28">
        <f t="shared" si="261"/>
        <v>0</v>
      </c>
      <c r="FQ31" s="30"/>
      <c r="FR31" s="29">
        <f t="shared" ref="FR31" si="262">SUM(FR19:FR30)</f>
        <v>52.063000000000002</v>
      </c>
      <c r="FS31" s="28">
        <f t="shared" ref="FS31" si="263">SUM(FS19:FS30)</f>
        <v>274.13</v>
      </c>
      <c r="FT31" s="30"/>
      <c r="FU31" s="29">
        <f t="shared" ref="FU31:FV31" si="264">SUM(FU19:FU30)</f>
        <v>795.5</v>
      </c>
      <c r="FV31" s="28">
        <f t="shared" si="264"/>
        <v>3930.56</v>
      </c>
      <c r="FW31" s="30"/>
      <c r="FX31" s="29">
        <f t="shared" ref="FX31:FY31" si="265">SUM(FX19:FX30)</f>
        <v>12</v>
      </c>
      <c r="FY31" s="28">
        <f t="shared" si="265"/>
        <v>30</v>
      </c>
      <c r="FZ31" s="30"/>
      <c r="GA31" s="29">
        <f t="shared" ref="GA31:GB31" si="266">SUM(GA19:GA30)</f>
        <v>0.86</v>
      </c>
      <c r="GB31" s="28">
        <f t="shared" si="266"/>
        <v>4.4399999999999995</v>
      </c>
      <c r="GC31" s="30"/>
      <c r="GD31" s="29">
        <f t="shared" ref="GD31:GE31" si="267">SUM(GD19:GD30)</f>
        <v>0</v>
      </c>
      <c r="GE31" s="28">
        <f t="shared" si="267"/>
        <v>0</v>
      </c>
      <c r="GF31" s="30"/>
      <c r="GG31" s="29">
        <f t="shared" ref="GG31:GH31" si="268">SUM(GG19:GG30)</f>
        <v>0</v>
      </c>
      <c r="GH31" s="28">
        <f t="shared" si="268"/>
        <v>0</v>
      </c>
      <c r="GI31" s="30"/>
      <c r="GJ31" s="29">
        <f t="shared" ref="GJ31:GK31" si="269">SUM(GJ19:GJ30)</f>
        <v>0</v>
      </c>
      <c r="GK31" s="28">
        <f t="shared" si="269"/>
        <v>0</v>
      </c>
      <c r="GL31" s="30"/>
      <c r="GM31" s="29">
        <f t="shared" ref="GM31:GN31" si="270">SUM(GM19:GM30)</f>
        <v>4</v>
      </c>
      <c r="GN31" s="28">
        <f t="shared" si="270"/>
        <v>12.5</v>
      </c>
      <c r="GO31" s="30"/>
      <c r="GP31" s="29">
        <f t="shared" ref="GP31:GQ31" si="271">SUM(GP19:GP30)</f>
        <v>0</v>
      </c>
      <c r="GQ31" s="28">
        <f t="shared" si="271"/>
        <v>0</v>
      </c>
      <c r="GR31" s="30"/>
      <c r="GS31" s="29">
        <f t="shared" ref="GS31:GT31" si="272">SUM(GS19:GS30)</f>
        <v>0</v>
      </c>
      <c r="GT31" s="28">
        <f t="shared" si="272"/>
        <v>0</v>
      </c>
      <c r="GU31" s="30"/>
      <c r="GV31" s="29">
        <f t="shared" ref="GV31:GW31" si="273">SUM(GV19:GV30)</f>
        <v>0.751</v>
      </c>
      <c r="GW31" s="28">
        <f t="shared" si="273"/>
        <v>13.43</v>
      </c>
      <c r="GX31" s="30"/>
      <c r="GY31" s="29">
        <f t="shared" ref="GY31:GZ31" si="274">SUM(GY19:GY30)</f>
        <v>0</v>
      </c>
      <c r="GZ31" s="28">
        <f t="shared" si="274"/>
        <v>0</v>
      </c>
      <c r="HA31" s="30"/>
      <c r="HB31" s="29">
        <f t="shared" ref="HB31" si="275">SUM(HB19:HB30)</f>
        <v>0</v>
      </c>
      <c r="HC31" s="28">
        <f t="shared" ref="HC31" si="276">SUM(HC19:HC30)</f>
        <v>0</v>
      </c>
      <c r="HD31" s="30"/>
      <c r="HE31" s="29">
        <f t="shared" ref="HE31:HF31" si="277">SUM(HE19:HE30)</f>
        <v>0</v>
      </c>
      <c r="HF31" s="28">
        <f t="shared" si="277"/>
        <v>0</v>
      </c>
      <c r="HG31" s="30"/>
      <c r="HH31" s="29">
        <f t="shared" ref="HH31:HI31" si="278">SUM(HH19:HH30)</f>
        <v>0</v>
      </c>
      <c r="HI31" s="28">
        <f t="shared" si="278"/>
        <v>0</v>
      </c>
      <c r="HJ31" s="30"/>
      <c r="HK31" s="29">
        <f t="shared" ref="HK31:HL31" si="279">SUM(HK19:HK30)</f>
        <v>0</v>
      </c>
      <c r="HL31" s="28">
        <f t="shared" si="279"/>
        <v>0</v>
      </c>
      <c r="HM31" s="30"/>
      <c r="HN31" s="29">
        <f t="shared" ref="HN31:HO31" si="280">SUM(HN19:HN30)</f>
        <v>0</v>
      </c>
      <c r="HO31" s="28">
        <f t="shared" si="280"/>
        <v>0</v>
      </c>
      <c r="HP31" s="30"/>
      <c r="HQ31" s="29">
        <f t="shared" ref="HQ31:HR31" si="281">SUM(HQ19:HQ30)</f>
        <v>0</v>
      </c>
      <c r="HR31" s="28">
        <f t="shared" si="281"/>
        <v>0</v>
      </c>
      <c r="HS31" s="30"/>
      <c r="HT31" s="29">
        <f t="shared" ref="HT31:HU31" si="282">SUM(HT19:HT30)</f>
        <v>0</v>
      </c>
      <c r="HU31" s="28">
        <f t="shared" si="282"/>
        <v>0</v>
      </c>
      <c r="HV31" s="30"/>
      <c r="HW31" s="29">
        <f t="shared" ref="HW31:HX31" si="283">SUM(HW19:HW30)</f>
        <v>0</v>
      </c>
      <c r="HX31" s="28">
        <f t="shared" si="283"/>
        <v>0</v>
      </c>
      <c r="HY31" s="30"/>
      <c r="HZ31" s="29">
        <f t="shared" ref="HZ31:IA31" si="284">SUM(HZ19:HZ30)</f>
        <v>0</v>
      </c>
      <c r="IA31" s="28">
        <f t="shared" si="284"/>
        <v>0</v>
      </c>
      <c r="IB31" s="30"/>
      <c r="IC31" s="29">
        <f t="shared" ref="IC31" si="285">SUM(IC19:IC30)</f>
        <v>567.15</v>
      </c>
      <c r="ID31" s="28">
        <f t="shared" ref="ID31" si="286">SUM(ID19:ID30)</f>
        <v>3627.41</v>
      </c>
      <c r="IE31" s="30"/>
      <c r="IF31" s="29">
        <f t="shared" ref="IF31:IG31" si="287">SUM(IF19:IF30)</f>
        <v>0</v>
      </c>
      <c r="IG31" s="28">
        <f t="shared" si="287"/>
        <v>0</v>
      </c>
      <c r="IH31" s="30"/>
      <c r="II31" s="29">
        <f t="shared" ref="II31:IJ31" si="288">SUM(II19:II30)</f>
        <v>0</v>
      </c>
      <c r="IJ31" s="28">
        <f t="shared" si="288"/>
        <v>0</v>
      </c>
      <c r="IK31" s="30"/>
      <c r="IL31" s="29">
        <f t="shared" ref="IL31" si="289">SUM(IL19:IL30)</f>
        <v>0</v>
      </c>
      <c r="IM31" s="28">
        <f t="shared" ref="IM31" si="290">SUM(IM19:IM30)</f>
        <v>0</v>
      </c>
      <c r="IN31" s="30"/>
      <c r="IO31" s="29">
        <f t="shared" ref="IO31" si="291">SUM(IO19:IO30)</f>
        <v>2331.23</v>
      </c>
      <c r="IP31" s="28">
        <f t="shared" ref="IP31" si="292">SUM(IP19:IP30)</f>
        <v>13442.24</v>
      </c>
      <c r="IQ31" s="30"/>
      <c r="IR31" s="29">
        <f t="shared" ref="IR31" si="293">SUM(IR19:IR30)</f>
        <v>18.452999999999999</v>
      </c>
      <c r="IS31" s="28">
        <f t="shared" ref="IS31" si="294">SUM(IS19:IS30)</f>
        <v>198.37</v>
      </c>
      <c r="IT31" s="30"/>
      <c r="IU31" s="29">
        <f t="shared" ref="IU31" si="295">SUM(IU19:IU30)</f>
        <v>237.71199999999999</v>
      </c>
      <c r="IV31" s="28">
        <f t="shared" ref="IV31" si="296">SUM(IV19:IV30)</f>
        <v>425.65</v>
      </c>
      <c r="IW31" s="30"/>
      <c r="IX31" s="29">
        <f t="shared" ref="IX31:IY31" si="297">SUM(IX19:IX30)</f>
        <v>0</v>
      </c>
      <c r="IY31" s="28">
        <f t="shared" si="297"/>
        <v>0</v>
      </c>
      <c r="IZ31" s="30"/>
      <c r="JA31" s="29">
        <f t="shared" ref="JA31:JB31" si="298">SUM(JA19:JA30)</f>
        <v>0</v>
      </c>
      <c r="JB31" s="28">
        <f t="shared" si="298"/>
        <v>0</v>
      </c>
      <c r="JC31" s="30"/>
      <c r="JD31" s="29">
        <f t="shared" ref="JD31" si="299">SUM(JD19:JD30)</f>
        <v>219.06099999999998</v>
      </c>
      <c r="JE31" s="28">
        <f t="shared" ref="JE31" si="300">SUM(JE19:JE30)</f>
        <v>937.97</v>
      </c>
      <c r="JF31" s="30"/>
      <c r="JG31" s="29">
        <f t="shared" ref="JG31" si="301">SUM(JG19:JG30)</f>
        <v>5832.1310000000003</v>
      </c>
      <c r="JH31" s="28">
        <f t="shared" ref="JH31" si="302">SUM(JH19:JH30)</f>
        <v>17872.489999999998</v>
      </c>
      <c r="JI31" s="30"/>
      <c r="JJ31" s="29">
        <f t="shared" si="20"/>
        <v>104553.86899999999</v>
      </c>
      <c r="JK31" s="30">
        <f t="shared" si="21"/>
        <v>398505.74999999988</v>
      </c>
    </row>
    <row r="32" spans="1:271" x14ac:dyDescent="0.3">
      <c r="A32" s="37">
        <v>2013</v>
      </c>
      <c r="B32" s="38" t="s">
        <v>5</v>
      </c>
      <c r="C32" s="5">
        <v>4010.125</v>
      </c>
      <c r="D32" s="4">
        <v>13318.7</v>
      </c>
      <c r="E32" s="8">
        <f t="shared" ref="E32:E43" si="303">SUM(D32/C32*1000,0)</f>
        <v>3321.2680402730589</v>
      </c>
      <c r="F32" s="5">
        <v>0</v>
      </c>
      <c r="G32" s="4">
        <v>0</v>
      </c>
      <c r="H32" s="8">
        <v>0</v>
      </c>
      <c r="I32" s="5">
        <v>0</v>
      </c>
      <c r="J32" s="4">
        <v>0</v>
      </c>
      <c r="K32" s="8">
        <v>0</v>
      </c>
      <c r="L32" s="5">
        <v>0</v>
      </c>
      <c r="M32" s="4">
        <v>0</v>
      </c>
      <c r="N32" s="8">
        <v>0</v>
      </c>
      <c r="O32" s="5">
        <v>0</v>
      </c>
      <c r="P32" s="4">
        <v>0</v>
      </c>
      <c r="Q32" s="8">
        <f t="shared" ref="Q32:Q43" si="304">IF(O32=0,0,P32/O32*1000)</f>
        <v>0</v>
      </c>
      <c r="R32" s="5">
        <v>1255.1859999999999</v>
      </c>
      <c r="S32" s="4">
        <v>3811.2</v>
      </c>
      <c r="T32" s="8">
        <f t="shared" ref="T32:T43" si="305">SUM(S32/R32*1000,0)</f>
        <v>3036.3627382714594</v>
      </c>
      <c r="U32" s="5">
        <v>0</v>
      </c>
      <c r="V32" s="4">
        <v>0</v>
      </c>
      <c r="W32" s="8">
        <v>0</v>
      </c>
      <c r="X32" s="5">
        <v>0</v>
      </c>
      <c r="Y32" s="4">
        <v>0</v>
      </c>
      <c r="Z32" s="8">
        <v>0</v>
      </c>
      <c r="AA32" s="5"/>
      <c r="AB32" s="4"/>
      <c r="AC32" s="8"/>
      <c r="AD32" s="5">
        <v>0</v>
      </c>
      <c r="AE32" s="4">
        <v>0</v>
      </c>
      <c r="AF32" s="8">
        <v>0</v>
      </c>
      <c r="AG32" s="5">
        <v>0</v>
      </c>
      <c r="AH32" s="4">
        <v>0</v>
      </c>
      <c r="AI32" s="8">
        <v>0</v>
      </c>
      <c r="AJ32" s="5">
        <v>0</v>
      </c>
      <c r="AK32" s="4">
        <v>0</v>
      </c>
      <c r="AL32" s="8">
        <v>0</v>
      </c>
      <c r="AM32" s="5">
        <v>0</v>
      </c>
      <c r="AN32" s="4">
        <v>0</v>
      </c>
      <c r="AO32" s="8">
        <v>0</v>
      </c>
      <c r="AP32" s="5">
        <v>0</v>
      </c>
      <c r="AQ32" s="4">
        <v>0</v>
      </c>
      <c r="AR32" s="8">
        <v>0</v>
      </c>
      <c r="AS32" s="5">
        <v>0</v>
      </c>
      <c r="AT32" s="4">
        <v>0</v>
      </c>
      <c r="AU32" s="8">
        <v>0</v>
      </c>
      <c r="AV32" s="5">
        <v>0</v>
      </c>
      <c r="AW32" s="4">
        <v>0</v>
      </c>
      <c r="AX32" s="8">
        <v>0</v>
      </c>
      <c r="AY32" s="5">
        <v>32</v>
      </c>
      <c r="AZ32" s="4">
        <v>86.4</v>
      </c>
      <c r="BA32" s="8">
        <f t="shared" ref="BA32:BA43" si="306">SUM(AZ32/AY32*1000,0)</f>
        <v>2700</v>
      </c>
      <c r="BB32" s="5">
        <v>0</v>
      </c>
      <c r="BC32" s="4">
        <v>0</v>
      </c>
      <c r="BD32" s="8">
        <v>0</v>
      </c>
      <c r="BE32" s="5">
        <v>0</v>
      </c>
      <c r="BF32" s="4">
        <v>0</v>
      </c>
      <c r="BG32" s="8">
        <f t="shared" ref="BG32:BG43" si="307">IF(BE32=0,0,BF32/BE32*1000)</f>
        <v>0</v>
      </c>
      <c r="BH32" s="5">
        <v>0</v>
      </c>
      <c r="BI32" s="4">
        <v>0</v>
      </c>
      <c r="BJ32" s="8">
        <v>0</v>
      </c>
      <c r="BK32" s="5">
        <v>0</v>
      </c>
      <c r="BL32" s="4">
        <v>0</v>
      </c>
      <c r="BM32" s="8">
        <v>0</v>
      </c>
      <c r="BN32" s="5">
        <v>1.635</v>
      </c>
      <c r="BO32" s="4">
        <v>26.18</v>
      </c>
      <c r="BP32" s="8">
        <f t="shared" ref="BP32:BP43" si="308">SUM(BO32/BN32*1000,0)</f>
        <v>16012.232415902141</v>
      </c>
      <c r="BQ32" s="5">
        <v>0</v>
      </c>
      <c r="BR32" s="4">
        <v>0</v>
      </c>
      <c r="BS32" s="8">
        <v>0</v>
      </c>
      <c r="BT32" s="5">
        <v>0</v>
      </c>
      <c r="BU32" s="4">
        <v>0</v>
      </c>
      <c r="BV32" s="8">
        <v>0</v>
      </c>
      <c r="BW32" s="5">
        <v>0</v>
      </c>
      <c r="BX32" s="4">
        <v>0</v>
      </c>
      <c r="BY32" s="8">
        <v>0</v>
      </c>
      <c r="BZ32" s="5">
        <v>0</v>
      </c>
      <c r="CA32" s="4">
        <v>0</v>
      </c>
      <c r="CB32" s="8">
        <v>0</v>
      </c>
      <c r="CC32" s="5">
        <v>0</v>
      </c>
      <c r="CD32" s="4">
        <v>0</v>
      </c>
      <c r="CE32" s="8">
        <v>0</v>
      </c>
      <c r="CF32" s="5">
        <v>0.63200000000000001</v>
      </c>
      <c r="CG32" s="4">
        <v>13.25</v>
      </c>
      <c r="CH32" s="8">
        <f t="shared" ref="CH32" si="309">SUM(CG32/CF32*1000,0)</f>
        <v>20965.189873417719</v>
      </c>
      <c r="CI32" s="5">
        <v>0</v>
      </c>
      <c r="CJ32" s="4">
        <v>0</v>
      </c>
      <c r="CK32" s="8">
        <v>0</v>
      </c>
      <c r="CL32" s="5">
        <v>0</v>
      </c>
      <c r="CM32" s="4">
        <v>0</v>
      </c>
      <c r="CN32" s="8">
        <f t="shared" ref="CN32:CN43" si="310">IF(CL32=0,0,CM32/CL32*1000)</f>
        <v>0</v>
      </c>
      <c r="CO32" s="5">
        <v>0</v>
      </c>
      <c r="CP32" s="4">
        <v>0</v>
      </c>
      <c r="CQ32" s="8">
        <v>0</v>
      </c>
      <c r="CR32" s="5">
        <v>0</v>
      </c>
      <c r="CS32" s="4">
        <v>0</v>
      </c>
      <c r="CT32" s="8">
        <v>0</v>
      </c>
      <c r="CU32" s="5">
        <v>0</v>
      </c>
      <c r="CV32" s="4">
        <v>0</v>
      </c>
      <c r="CW32" s="8">
        <v>0</v>
      </c>
      <c r="CX32" s="5">
        <v>0</v>
      </c>
      <c r="CY32" s="4">
        <v>0</v>
      </c>
      <c r="CZ32" s="8">
        <v>0</v>
      </c>
      <c r="DA32" s="5">
        <v>0</v>
      </c>
      <c r="DB32" s="4">
        <v>0</v>
      </c>
      <c r="DC32" s="8">
        <v>0</v>
      </c>
      <c r="DD32" s="5"/>
      <c r="DE32" s="4"/>
      <c r="DF32" s="8"/>
      <c r="DG32" s="5">
        <v>0</v>
      </c>
      <c r="DH32" s="4">
        <v>0</v>
      </c>
      <c r="DI32" s="8">
        <v>0</v>
      </c>
      <c r="DJ32" s="5">
        <v>0</v>
      </c>
      <c r="DK32" s="4">
        <v>0</v>
      </c>
      <c r="DL32" s="8">
        <v>0</v>
      </c>
      <c r="DM32" s="5">
        <v>0</v>
      </c>
      <c r="DN32" s="4">
        <v>0</v>
      </c>
      <c r="DO32" s="8">
        <v>0</v>
      </c>
      <c r="DP32" s="5">
        <v>0</v>
      </c>
      <c r="DQ32" s="4">
        <v>0</v>
      </c>
      <c r="DR32" s="8">
        <f t="shared" ref="DR32:DR43" si="311">IF(DP32=0,0,DQ32/DP32*1000)</f>
        <v>0</v>
      </c>
      <c r="DS32" s="5">
        <v>0</v>
      </c>
      <c r="DT32" s="4">
        <v>0</v>
      </c>
      <c r="DU32" s="8">
        <v>0</v>
      </c>
      <c r="DV32" s="5">
        <v>0</v>
      </c>
      <c r="DW32" s="4">
        <v>0</v>
      </c>
      <c r="DX32" s="8">
        <v>0</v>
      </c>
      <c r="DY32" s="5">
        <v>0</v>
      </c>
      <c r="DZ32" s="4">
        <v>0</v>
      </c>
      <c r="EA32" s="8">
        <v>0</v>
      </c>
      <c r="EB32" s="5">
        <v>0</v>
      </c>
      <c r="EC32" s="4">
        <v>0</v>
      </c>
      <c r="ED32" s="8">
        <v>0</v>
      </c>
      <c r="EE32" s="5">
        <v>4.0119999999999996</v>
      </c>
      <c r="EF32" s="4">
        <v>42.88</v>
      </c>
      <c r="EG32" s="8">
        <f t="shared" ref="EG32:EG43" si="312">SUM(EF32/EE32*1000,0)</f>
        <v>10687.936191425724</v>
      </c>
      <c r="EH32" s="5"/>
      <c r="EI32" s="4"/>
      <c r="EJ32" s="8"/>
      <c r="EK32" s="5">
        <v>0</v>
      </c>
      <c r="EL32" s="4">
        <v>0</v>
      </c>
      <c r="EM32" s="8">
        <v>0</v>
      </c>
      <c r="EN32" s="5">
        <v>1.4999999999999999E-2</v>
      </c>
      <c r="EO32" s="4">
        <v>1</v>
      </c>
      <c r="EP32" s="8">
        <f t="shared" ref="EP32:EP43" si="313">SUM(EO32/EN32*1000,0)</f>
        <v>66666.666666666672</v>
      </c>
      <c r="EQ32" s="5">
        <v>0</v>
      </c>
      <c r="ER32" s="4">
        <v>0</v>
      </c>
      <c r="ES32" s="8">
        <v>0</v>
      </c>
      <c r="ET32" s="5">
        <v>0</v>
      </c>
      <c r="EU32" s="4">
        <v>0</v>
      </c>
      <c r="EV32" s="8">
        <v>0</v>
      </c>
      <c r="EW32" s="5">
        <v>0</v>
      </c>
      <c r="EX32" s="4">
        <v>0</v>
      </c>
      <c r="EY32" s="8">
        <v>0</v>
      </c>
      <c r="EZ32" s="5">
        <v>0</v>
      </c>
      <c r="FA32" s="4">
        <v>0</v>
      </c>
      <c r="FB32" s="8">
        <v>0</v>
      </c>
      <c r="FC32" s="5">
        <v>0</v>
      </c>
      <c r="FD32" s="4">
        <v>0</v>
      </c>
      <c r="FE32" s="8">
        <v>0</v>
      </c>
      <c r="FF32" s="5">
        <v>673.97400000000005</v>
      </c>
      <c r="FG32" s="4">
        <v>2665.73</v>
      </c>
      <c r="FH32" s="8">
        <f t="shared" ref="FH32:FH43" si="314">SUM(FG32/FF32*1000,0)</f>
        <v>3955.2415968568521</v>
      </c>
      <c r="FI32" s="5">
        <v>68.25</v>
      </c>
      <c r="FJ32" s="4">
        <v>258.5</v>
      </c>
      <c r="FK32" s="8">
        <f t="shared" ref="FK32:FK43" si="315">SUM(FJ32/FI32*1000,0)</f>
        <v>3787.5457875457873</v>
      </c>
      <c r="FL32" s="5">
        <v>0</v>
      </c>
      <c r="FM32" s="4">
        <v>0</v>
      </c>
      <c r="FN32" s="8">
        <v>0</v>
      </c>
      <c r="FO32" s="5">
        <v>0</v>
      </c>
      <c r="FP32" s="4">
        <v>0</v>
      </c>
      <c r="FQ32" s="8">
        <v>0</v>
      </c>
      <c r="FR32" s="5">
        <v>5.0149999999999997</v>
      </c>
      <c r="FS32" s="4">
        <v>23.01</v>
      </c>
      <c r="FT32" s="8">
        <f t="shared" ref="FT32:FT43" si="316">SUM(FS32/FR32*1000,0)</f>
        <v>4588.2352941176478</v>
      </c>
      <c r="FU32" s="5">
        <v>0</v>
      </c>
      <c r="FV32" s="4">
        <v>0</v>
      </c>
      <c r="FW32" s="8">
        <v>0</v>
      </c>
      <c r="FX32" s="5">
        <v>0</v>
      </c>
      <c r="FY32" s="4">
        <v>0</v>
      </c>
      <c r="FZ32" s="8">
        <v>0</v>
      </c>
      <c r="GA32" s="5">
        <v>0.01</v>
      </c>
      <c r="GB32" s="4">
        <v>0.11</v>
      </c>
      <c r="GC32" s="8">
        <f t="shared" ref="GC32" si="317">SUM(GB32/GA32*1000,0)</f>
        <v>11000</v>
      </c>
      <c r="GD32" s="5">
        <v>0</v>
      </c>
      <c r="GE32" s="4">
        <v>0</v>
      </c>
      <c r="GF32" s="8">
        <v>0</v>
      </c>
      <c r="GG32" s="5">
        <v>0</v>
      </c>
      <c r="GH32" s="4">
        <v>0</v>
      </c>
      <c r="GI32" s="8">
        <v>0</v>
      </c>
      <c r="GJ32" s="5">
        <v>1.325</v>
      </c>
      <c r="GK32" s="4">
        <v>3.82</v>
      </c>
      <c r="GL32" s="8">
        <f t="shared" ref="GL32" si="318">SUM(GK32/GJ32*1000,0)</f>
        <v>2883.018867924528</v>
      </c>
      <c r="GM32" s="5">
        <v>0</v>
      </c>
      <c r="GN32" s="4">
        <v>0</v>
      </c>
      <c r="GO32" s="8">
        <v>0</v>
      </c>
      <c r="GP32" s="5">
        <v>0</v>
      </c>
      <c r="GQ32" s="4">
        <v>0</v>
      </c>
      <c r="GR32" s="8">
        <v>0</v>
      </c>
      <c r="GS32" s="5">
        <v>0</v>
      </c>
      <c r="GT32" s="4">
        <v>0</v>
      </c>
      <c r="GU32" s="8">
        <f t="shared" ref="GU32:GU43" si="319">IF(GS32=0,0,GT32/GS32*1000)</f>
        <v>0</v>
      </c>
      <c r="GV32" s="5">
        <v>0</v>
      </c>
      <c r="GW32" s="4">
        <v>0</v>
      </c>
      <c r="GX32" s="8">
        <v>0</v>
      </c>
      <c r="GY32" s="5">
        <v>0</v>
      </c>
      <c r="GZ32" s="4">
        <v>0</v>
      </c>
      <c r="HA32" s="8">
        <v>0</v>
      </c>
      <c r="HB32" s="5">
        <v>0</v>
      </c>
      <c r="HC32" s="4">
        <v>0</v>
      </c>
      <c r="HD32" s="8">
        <v>0</v>
      </c>
      <c r="HE32" s="5">
        <v>0</v>
      </c>
      <c r="HF32" s="4">
        <v>0</v>
      </c>
      <c r="HG32" s="8">
        <v>0</v>
      </c>
      <c r="HH32" s="5">
        <v>0</v>
      </c>
      <c r="HI32" s="4">
        <v>0</v>
      </c>
      <c r="HJ32" s="8">
        <v>0</v>
      </c>
      <c r="HK32" s="5">
        <v>0</v>
      </c>
      <c r="HL32" s="4">
        <v>0</v>
      </c>
      <c r="HM32" s="8">
        <v>0</v>
      </c>
      <c r="HN32" s="5">
        <v>0</v>
      </c>
      <c r="HO32" s="4">
        <v>0</v>
      </c>
      <c r="HP32" s="8">
        <v>0</v>
      </c>
      <c r="HQ32" s="5">
        <v>0</v>
      </c>
      <c r="HR32" s="4">
        <v>0</v>
      </c>
      <c r="HS32" s="8">
        <v>0</v>
      </c>
      <c r="HT32" s="5">
        <v>0</v>
      </c>
      <c r="HU32" s="4">
        <v>0</v>
      </c>
      <c r="HV32" s="8">
        <f t="shared" ref="HV32:HV43" si="320">IF(HT32=0,0,HU32/HT32*1000)</f>
        <v>0</v>
      </c>
      <c r="HW32" s="5">
        <v>0</v>
      </c>
      <c r="HX32" s="4">
        <v>0</v>
      </c>
      <c r="HY32" s="8">
        <v>0</v>
      </c>
      <c r="HZ32" s="5">
        <v>0</v>
      </c>
      <c r="IA32" s="4">
        <v>0</v>
      </c>
      <c r="IB32" s="8">
        <v>0</v>
      </c>
      <c r="IC32" s="5">
        <v>0</v>
      </c>
      <c r="ID32" s="4">
        <v>0</v>
      </c>
      <c r="IE32" s="8">
        <v>0</v>
      </c>
      <c r="IF32" s="5">
        <v>0</v>
      </c>
      <c r="IG32" s="4">
        <v>0</v>
      </c>
      <c r="IH32" s="8">
        <v>0</v>
      </c>
      <c r="II32" s="5">
        <v>0</v>
      </c>
      <c r="IJ32" s="4">
        <v>0</v>
      </c>
      <c r="IK32" s="8">
        <v>0</v>
      </c>
      <c r="IL32" s="5">
        <v>0</v>
      </c>
      <c r="IM32" s="4">
        <v>0</v>
      </c>
      <c r="IN32" s="8">
        <v>0</v>
      </c>
      <c r="IO32" s="5">
        <v>9.94</v>
      </c>
      <c r="IP32" s="4">
        <v>60.84</v>
      </c>
      <c r="IQ32" s="8">
        <f t="shared" ref="IQ32:IQ43" si="321">SUM(IP32/IO32*1000,0)</f>
        <v>6120.7243460764594</v>
      </c>
      <c r="IR32" s="5">
        <v>0</v>
      </c>
      <c r="IS32" s="4">
        <v>0</v>
      </c>
      <c r="IT32" s="8">
        <v>0</v>
      </c>
      <c r="IU32" s="5">
        <v>144</v>
      </c>
      <c r="IV32" s="4">
        <v>604.79999999999995</v>
      </c>
      <c r="IW32" s="8">
        <f t="shared" ref="IW32:IW42" si="322">SUM(IV32/IU32*1000,0)</f>
        <v>4199.9999999999991</v>
      </c>
      <c r="IX32" s="5">
        <v>0</v>
      </c>
      <c r="IY32" s="4">
        <v>0</v>
      </c>
      <c r="IZ32" s="8">
        <f t="shared" ref="IZ32:IZ43" si="323">IF(IX32=0,0,IY32/IX32*1000)</f>
        <v>0</v>
      </c>
      <c r="JA32" s="5">
        <v>0</v>
      </c>
      <c r="JB32" s="4">
        <v>0</v>
      </c>
      <c r="JC32" s="8">
        <f t="shared" ref="JC32:JC43" si="324">IF(JA32=0,0,JB32/JA32*1000)</f>
        <v>0</v>
      </c>
      <c r="JD32" s="5">
        <v>1.6E-2</v>
      </c>
      <c r="JE32" s="4">
        <v>0.24</v>
      </c>
      <c r="JF32" s="8">
        <f t="shared" ref="JF32:JF43" si="325">SUM(JE32/JD32*1000,0)</f>
        <v>15000</v>
      </c>
      <c r="JG32" s="5">
        <v>660.2</v>
      </c>
      <c r="JH32" s="4">
        <v>2540.98</v>
      </c>
      <c r="JI32" s="8">
        <f t="shared" ref="JI32:JI43" si="326">SUM(JH32/JG32*1000,0)</f>
        <v>3848.8033929112389</v>
      </c>
      <c r="JJ32" s="5">
        <f t="shared" si="20"/>
        <v>6866.3349999999991</v>
      </c>
      <c r="JK32" s="8">
        <f t="shared" si="21"/>
        <v>23457.640000000003</v>
      </c>
    </row>
    <row r="33" spans="1:271" x14ac:dyDescent="0.3">
      <c r="A33" s="37">
        <v>2013</v>
      </c>
      <c r="B33" s="38" t="s">
        <v>6</v>
      </c>
      <c r="C33" s="5">
        <v>8955.5</v>
      </c>
      <c r="D33" s="4">
        <v>33464.370000000003</v>
      </c>
      <c r="E33" s="8">
        <f t="shared" si="303"/>
        <v>3736.7394338674562</v>
      </c>
      <c r="F33" s="5">
        <v>0</v>
      </c>
      <c r="G33" s="4">
        <v>0</v>
      </c>
      <c r="H33" s="8">
        <v>0</v>
      </c>
      <c r="I33" s="5">
        <v>0</v>
      </c>
      <c r="J33" s="4">
        <v>0</v>
      </c>
      <c r="K33" s="8">
        <v>0</v>
      </c>
      <c r="L33" s="5">
        <v>22.175999999999998</v>
      </c>
      <c r="M33" s="4">
        <v>240.68</v>
      </c>
      <c r="N33" s="8">
        <f t="shared" ref="N33:N43" si="327">SUM(M33/L33*1000,0)</f>
        <v>10853.174603174604</v>
      </c>
      <c r="O33" s="5">
        <v>0</v>
      </c>
      <c r="P33" s="4">
        <v>0</v>
      </c>
      <c r="Q33" s="8">
        <f t="shared" si="304"/>
        <v>0</v>
      </c>
      <c r="R33" s="5">
        <v>1028.9349999999999</v>
      </c>
      <c r="S33" s="4">
        <v>3616.07</v>
      </c>
      <c r="T33" s="8">
        <f t="shared" si="305"/>
        <v>3514.381374916783</v>
      </c>
      <c r="U33" s="5">
        <v>0</v>
      </c>
      <c r="V33" s="4">
        <v>0</v>
      </c>
      <c r="W33" s="8">
        <v>0</v>
      </c>
      <c r="X33" s="5">
        <v>0</v>
      </c>
      <c r="Y33" s="4">
        <v>0</v>
      </c>
      <c r="Z33" s="8">
        <v>0</v>
      </c>
      <c r="AA33" s="5"/>
      <c r="AB33" s="4"/>
      <c r="AC33" s="8"/>
      <c r="AD33" s="5">
        <v>0</v>
      </c>
      <c r="AE33" s="4">
        <v>0</v>
      </c>
      <c r="AF33" s="8">
        <v>0</v>
      </c>
      <c r="AG33" s="5">
        <v>0</v>
      </c>
      <c r="AH33" s="4">
        <v>0</v>
      </c>
      <c r="AI33" s="8">
        <v>0</v>
      </c>
      <c r="AJ33" s="5">
        <v>0</v>
      </c>
      <c r="AK33" s="4">
        <v>0</v>
      </c>
      <c r="AL33" s="8">
        <v>0</v>
      </c>
      <c r="AM33" s="5">
        <v>0</v>
      </c>
      <c r="AN33" s="4">
        <v>0</v>
      </c>
      <c r="AO33" s="8">
        <v>0</v>
      </c>
      <c r="AP33" s="5">
        <v>0</v>
      </c>
      <c r="AQ33" s="4">
        <v>0</v>
      </c>
      <c r="AR33" s="8">
        <v>0</v>
      </c>
      <c r="AS33" s="5">
        <v>0</v>
      </c>
      <c r="AT33" s="4">
        <v>0</v>
      </c>
      <c r="AU33" s="8">
        <v>0</v>
      </c>
      <c r="AV33" s="5">
        <v>0</v>
      </c>
      <c r="AW33" s="4">
        <v>0</v>
      </c>
      <c r="AX33" s="8">
        <v>0</v>
      </c>
      <c r="AY33" s="5">
        <v>992.02</v>
      </c>
      <c r="AZ33" s="4">
        <v>2678.52</v>
      </c>
      <c r="BA33" s="8">
        <f t="shared" si="306"/>
        <v>2700.0665309167157</v>
      </c>
      <c r="BB33" s="5">
        <v>0</v>
      </c>
      <c r="BC33" s="4">
        <v>0</v>
      </c>
      <c r="BD33" s="8">
        <v>0</v>
      </c>
      <c r="BE33" s="5">
        <v>0</v>
      </c>
      <c r="BF33" s="4">
        <v>0</v>
      </c>
      <c r="BG33" s="8">
        <f t="shared" si="307"/>
        <v>0</v>
      </c>
      <c r="BH33" s="5">
        <v>0</v>
      </c>
      <c r="BI33" s="4">
        <v>0</v>
      </c>
      <c r="BJ33" s="8">
        <v>0</v>
      </c>
      <c r="BK33" s="5">
        <v>0</v>
      </c>
      <c r="BL33" s="4">
        <v>0</v>
      </c>
      <c r="BM33" s="8">
        <v>0</v>
      </c>
      <c r="BN33" s="5">
        <v>107.57599999999999</v>
      </c>
      <c r="BO33" s="4">
        <v>401.31</v>
      </c>
      <c r="BP33" s="8">
        <f t="shared" si="308"/>
        <v>3730.4789172306096</v>
      </c>
      <c r="BQ33" s="5">
        <v>0</v>
      </c>
      <c r="BR33" s="4">
        <v>0</v>
      </c>
      <c r="BS33" s="8">
        <v>0</v>
      </c>
      <c r="BT33" s="5">
        <v>0</v>
      </c>
      <c r="BU33" s="4">
        <v>0</v>
      </c>
      <c r="BV33" s="8">
        <v>0</v>
      </c>
      <c r="BW33" s="5">
        <v>0</v>
      </c>
      <c r="BX33" s="4">
        <v>0</v>
      </c>
      <c r="BY33" s="8">
        <v>0</v>
      </c>
      <c r="BZ33" s="5">
        <v>0</v>
      </c>
      <c r="CA33" s="4">
        <v>0</v>
      </c>
      <c r="CB33" s="8">
        <v>0</v>
      </c>
      <c r="CC33" s="5">
        <v>0</v>
      </c>
      <c r="CD33" s="4">
        <v>0</v>
      </c>
      <c r="CE33" s="8">
        <v>0</v>
      </c>
      <c r="CF33" s="5">
        <v>0</v>
      </c>
      <c r="CG33" s="4">
        <v>0</v>
      </c>
      <c r="CH33" s="8">
        <v>0</v>
      </c>
      <c r="CI33" s="5">
        <v>0</v>
      </c>
      <c r="CJ33" s="4">
        <v>0</v>
      </c>
      <c r="CK33" s="8">
        <v>0</v>
      </c>
      <c r="CL33" s="5">
        <v>0</v>
      </c>
      <c r="CM33" s="4">
        <v>0</v>
      </c>
      <c r="CN33" s="8">
        <f t="shared" si="310"/>
        <v>0</v>
      </c>
      <c r="CO33" s="5">
        <v>0</v>
      </c>
      <c r="CP33" s="4">
        <v>0</v>
      </c>
      <c r="CQ33" s="8">
        <v>0</v>
      </c>
      <c r="CR33" s="5">
        <v>0</v>
      </c>
      <c r="CS33" s="4">
        <v>0</v>
      </c>
      <c r="CT33" s="8">
        <v>0</v>
      </c>
      <c r="CU33" s="5">
        <v>0</v>
      </c>
      <c r="CV33" s="4">
        <v>0</v>
      </c>
      <c r="CW33" s="8">
        <v>0</v>
      </c>
      <c r="CX33" s="5">
        <v>0</v>
      </c>
      <c r="CY33" s="4">
        <v>0</v>
      </c>
      <c r="CZ33" s="8">
        <v>0</v>
      </c>
      <c r="DA33" s="5">
        <v>0</v>
      </c>
      <c r="DB33" s="4">
        <v>0</v>
      </c>
      <c r="DC33" s="8">
        <v>0</v>
      </c>
      <c r="DD33" s="5"/>
      <c r="DE33" s="4"/>
      <c r="DF33" s="8"/>
      <c r="DG33" s="5">
        <v>0</v>
      </c>
      <c r="DH33" s="4">
        <v>0</v>
      </c>
      <c r="DI33" s="8">
        <v>0</v>
      </c>
      <c r="DJ33" s="5">
        <v>0</v>
      </c>
      <c r="DK33" s="4">
        <v>0</v>
      </c>
      <c r="DL33" s="8">
        <v>0</v>
      </c>
      <c r="DM33" s="5">
        <v>1.2110000000000001</v>
      </c>
      <c r="DN33" s="4">
        <v>8.2799999999999994</v>
      </c>
      <c r="DO33" s="8">
        <f t="shared" ref="DO33" si="328">SUM(DN33/DM33*1000,0)</f>
        <v>6837.3245251857961</v>
      </c>
      <c r="DP33" s="5">
        <v>0</v>
      </c>
      <c r="DQ33" s="4">
        <v>0</v>
      </c>
      <c r="DR33" s="8">
        <f t="shared" si="311"/>
        <v>0</v>
      </c>
      <c r="DS33" s="5">
        <v>0</v>
      </c>
      <c r="DT33" s="4">
        <v>0</v>
      </c>
      <c r="DU33" s="8">
        <v>0</v>
      </c>
      <c r="DV33" s="5">
        <v>0</v>
      </c>
      <c r="DW33" s="4">
        <v>0</v>
      </c>
      <c r="DX33" s="8">
        <v>0</v>
      </c>
      <c r="DY33" s="5">
        <v>0</v>
      </c>
      <c r="DZ33" s="4">
        <v>0</v>
      </c>
      <c r="EA33" s="8">
        <v>0</v>
      </c>
      <c r="EB33" s="5">
        <v>0</v>
      </c>
      <c r="EC33" s="4">
        <v>0</v>
      </c>
      <c r="ED33" s="8">
        <v>0</v>
      </c>
      <c r="EE33" s="5">
        <v>5.7050000000000001</v>
      </c>
      <c r="EF33" s="4">
        <v>38.46</v>
      </c>
      <c r="EG33" s="8">
        <f t="shared" si="312"/>
        <v>6741.4548641542506</v>
      </c>
      <c r="EH33" s="5"/>
      <c r="EI33" s="4"/>
      <c r="EJ33" s="8"/>
      <c r="EK33" s="5">
        <v>0</v>
      </c>
      <c r="EL33" s="4">
        <v>0</v>
      </c>
      <c r="EM33" s="8">
        <v>0</v>
      </c>
      <c r="EN33" s="5">
        <v>0.113</v>
      </c>
      <c r="EO33" s="4">
        <v>2.58</v>
      </c>
      <c r="EP33" s="8">
        <f t="shared" si="313"/>
        <v>22831.858407079646</v>
      </c>
      <c r="EQ33" s="5">
        <v>0</v>
      </c>
      <c r="ER33" s="4">
        <v>0</v>
      </c>
      <c r="ES33" s="8">
        <v>0</v>
      </c>
      <c r="ET33" s="5">
        <v>0</v>
      </c>
      <c r="EU33" s="4">
        <v>0</v>
      </c>
      <c r="EV33" s="8">
        <v>0</v>
      </c>
      <c r="EW33" s="5">
        <v>0</v>
      </c>
      <c r="EX33" s="4">
        <v>0</v>
      </c>
      <c r="EY33" s="8">
        <v>0</v>
      </c>
      <c r="EZ33" s="5">
        <v>0</v>
      </c>
      <c r="FA33" s="4">
        <v>0</v>
      </c>
      <c r="FB33" s="8">
        <v>0</v>
      </c>
      <c r="FC33" s="5">
        <v>0</v>
      </c>
      <c r="FD33" s="4">
        <v>0</v>
      </c>
      <c r="FE33" s="8">
        <v>0</v>
      </c>
      <c r="FF33" s="5">
        <v>670.06799999999998</v>
      </c>
      <c r="FG33" s="4">
        <v>2427.66</v>
      </c>
      <c r="FH33" s="8">
        <f t="shared" si="314"/>
        <v>3623.0054263149414</v>
      </c>
      <c r="FI33" s="5">
        <v>73.143000000000001</v>
      </c>
      <c r="FJ33" s="4">
        <v>203.15</v>
      </c>
      <c r="FK33" s="8">
        <f t="shared" si="315"/>
        <v>2777.4359815703488</v>
      </c>
      <c r="FL33" s="5">
        <v>0</v>
      </c>
      <c r="FM33" s="4">
        <v>0</v>
      </c>
      <c r="FN33" s="8">
        <v>0</v>
      </c>
      <c r="FO33" s="5">
        <v>0</v>
      </c>
      <c r="FP33" s="4">
        <v>0</v>
      </c>
      <c r="FQ33" s="8">
        <v>0</v>
      </c>
      <c r="FR33" s="5">
        <v>4.9950000000000001</v>
      </c>
      <c r="FS33" s="4">
        <v>27.78</v>
      </c>
      <c r="FT33" s="8">
        <f t="shared" si="316"/>
        <v>5561.5615615615616</v>
      </c>
      <c r="FU33" s="5">
        <v>0</v>
      </c>
      <c r="FV33" s="4">
        <v>0</v>
      </c>
      <c r="FW33" s="8">
        <v>0</v>
      </c>
      <c r="FX33" s="5">
        <v>0</v>
      </c>
      <c r="FY33" s="4">
        <v>0</v>
      </c>
      <c r="FZ33" s="8">
        <v>0</v>
      </c>
      <c r="GA33" s="5">
        <v>0</v>
      </c>
      <c r="GB33" s="4">
        <v>0</v>
      </c>
      <c r="GC33" s="8">
        <v>0</v>
      </c>
      <c r="GD33" s="5">
        <v>0</v>
      </c>
      <c r="GE33" s="4">
        <v>0</v>
      </c>
      <c r="GF33" s="8">
        <v>0</v>
      </c>
      <c r="GG33" s="5">
        <v>0</v>
      </c>
      <c r="GH33" s="4">
        <v>0</v>
      </c>
      <c r="GI33" s="8">
        <v>0</v>
      </c>
      <c r="GJ33" s="5">
        <v>0</v>
      </c>
      <c r="GK33" s="4">
        <v>0</v>
      </c>
      <c r="GL33" s="8">
        <v>0</v>
      </c>
      <c r="GM33" s="5">
        <v>0</v>
      </c>
      <c r="GN33" s="4">
        <v>0</v>
      </c>
      <c r="GO33" s="8">
        <v>0</v>
      </c>
      <c r="GP33" s="5">
        <v>0</v>
      </c>
      <c r="GQ33" s="4">
        <v>0</v>
      </c>
      <c r="GR33" s="8">
        <v>0</v>
      </c>
      <c r="GS33" s="5">
        <v>0</v>
      </c>
      <c r="GT33" s="4">
        <v>0</v>
      </c>
      <c r="GU33" s="8">
        <f t="shared" si="319"/>
        <v>0</v>
      </c>
      <c r="GV33" s="5">
        <v>0</v>
      </c>
      <c r="GW33" s="4">
        <v>0</v>
      </c>
      <c r="GX33" s="8">
        <v>0</v>
      </c>
      <c r="GY33" s="5">
        <v>0</v>
      </c>
      <c r="GZ33" s="4">
        <v>0</v>
      </c>
      <c r="HA33" s="8">
        <v>0</v>
      </c>
      <c r="HB33" s="5">
        <v>0</v>
      </c>
      <c r="HC33" s="4">
        <v>0</v>
      </c>
      <c r="HD33" s="8">
        <v>0</v>
      </c>
      <c r="HE33" s="5">
        <v>0</v>
      </c>
      <c r="HF33" s="4">
        <v>0</v>
      </c>
      <c r="HG33" s="8">
        <v>0</v>
      </c>
      <c r="HH33" s="5">
        <v>0</v>
      </c>
      <c r="HI33" s="4">
        <v>0</v>
      </c>
      <c r="HJ33" s="8">
        <v>0</v>
      </c>
      <c r="HK33" s="5">
        <v>0</v>
      </c>
      <c r="HL33" s="4">
        <v>0</v>
      </c>
      <c r="HM33" s="8">
        <v>0</v>
      </c>
      <c r="HN33" s="5">
        <v>0</v>
      </c>
      <c r="HO33" s="4">
        <v>0</v>
      </c>
      <c r="HP33" s="8">
        <v>0</v>
      </c>
      <c r="HQ33" s="5">
        <v>0</v>
      </c>
      <c r="HR33" s="4">
        <v>0</v>
      </c>
      <c r="HS33" s="8">
        <v>0</v>
      </c>
      <c r="HT33" s="5">
        <v>0</v>
      </c>
      <c r="HU33" s="4">
        <v>0</v>
      </c>
      <c r="HV33" s="8">
        <f t="shared" si="320"/>
        <v>0</v>
      </c>
      <c r="HW33" s="5">
        <v>0</v>
      </c>
      <c r="HX33" s="4">
        <v>0</v>
      </c>
      <c r="HY33" s="8">
        <v>0</v>
      </c>
      <c r="HZ33" s="5">
        <v>107.5</v>
      </c>
      <c r="IA33" s="4">
        <v>424.34</v>
      </c>
      <c r="IB33" s="8">
        <f t="shared" ref="IB33:IB41" si="329">SUM(IA33/HZ33*1000,0)</f>
        <v>3947.348837209302</v>
      </c>
      <c r="IC33" s="5">
        <v>95</v>
      </c>
      <c r="ID33" s="4">
        <v>577.98</v>
      </c>
      <c r="IE33" s="8">
        <f t="shared" ref="IE33:IE42" si="330">SUM(ID33/IC33*1000,0)</f>
        <v>6084.0000000000009</v>
      </c>
      <c r="IF33" s="5">
        <v>0</v>
      </c>
      <c r="IG33" s="4">
        <v>0</v>
      </c>
      <c r="IH33" s="8">
        <v>0</v>
      </c>
      <c r="II33" s="5">
        <v>0</v>
      </c>
      <c r="IJ33" s="4">
        <v>0</v>
      </c>
      <c r="IK33" s="8">
        <v>0</v>
      </c>
      <c r="IL33" s="5">
        <v>0</v>
      </c>
      <c r="IM33" s="4">
        <v>0</v>
      </c>
      <c r="IN33" s="8">
        <v>0</v>
      </c>
      <c r="IO33" s="5">
        <v>64.239999999999995</v>
      </c>
      <c r="IP33" s="4">
        <v>395.08</v>
      </c>
      <c r="IQ33" s="8">
        <f t="shared" si="321"/>
        <v>6150.0622665006222</v>
      </c>
      <c r="IR33" s="5">
        <v>0.75800000000000001</v>
      </c>
      <c r="IS33" s="4">
        <v>12.94</v>
      </c>
      <c r="IT33" s="8">
        <f t="shared" ref="IT33:IT43" si="331">SUM(IS33/IR33*1000,0)</f>
        <v>17071.240105540895</v>
      </c>
      <c r="IU33" s="5">
        <v>65.25</v>
      </c>
      <c r="IV33" s="4">
        <v>246.8</v>
      </c>
      <c r="IW33" s="8">
        <f t="shared" si="322"/>
        <v>3782.3754789272034</v>
      </c>
      <c r="IX33" s="5">
        <v>0</v>
      </c>
      <c r="IY33" s="4">
        <v>0</v>
      </c>
      <c r="IZ33" s="8">
        <f t="shared" si="323"/>
        <v>0</v>
      </c>
      <c r="JA33" s="5">
        <v>0</v>
      </c>
      <c r="JB33" s="4">
        <v>0</v>
      </c>
      <c r="JC33" s="8">
        <f t="shared" si="324"/>
        <v>0</v>
      </c>
      <c r="JD33" s="5">
        <v>30.062999999999999</v>
      </c>
      <c r="JE33" s="4">
        <v>131.19999999999999</v>
      </c>
      <c r="JF33" s="8">
        <f t="shared" si="325"/>
        <v>4364.168579316768</v>
      </c>
      <c r="JG33" s="5">
        <v>1205.269</v>
      </c>
      <c r="JH33" s="4">
        <v>4221.01</v>
      </c>
      <c r="JI33" s="8">
        <f t="shared" si="326"/>
        <v>3502.1310595394057</v>
      </c>
      <c r="JJ33" s="5">
        <f t="shared" si="20"/>
        <v>13429.521999999997</v>
      </c>
      <c r="JK33" s="8">
        <f t="shared" si="21"/>
        <v>49118.21</v>
      </c>
    </row>
    <row r="34" spans="1:271" x14ac:dyDescent="0.3">
      <c r="A34" s="37">
        <v>2013</v>
      </c>
      <c r="B34" s="38" t="s">
        <v>7</v>
      </c>
      <c r="C34" s="5">
        <v>7146.5039999999999</v>
      </c>
      <c r="D34" s="4">
        <v>25480.6</v>
      </c>
      <c r="E34" s="8">
        <f t="shared" si="303"/>
        <v>3565.4636168957572</v>
      </c>
      <c r="F34" s="5">
        <v>0</v>
      </c>
      <c r="G34" s="4">
        <v>0</v>
      </c>
      <c r="H34" s="8">
        <v>0</v>
      </c>
      <c r="I34" s="5">
        <v>0</v>
      </c>
      <c r="J34" s="4">
        <v>0</v>
      </c>
      <c r="K34" s="8">
        <v>0</v>
      </c>
      <c r="L34" s="5">
        <v>20.13</v>
      </c>
      <c r="M34" s="4">
        <v>387.34</v>
      </c>
      <c r="N34" s="8">
        <f t="shared" si="327"/>
        <v>19241.927471435669</v>
      </c>
      <c r="O34" s="5">
        <v>0</v>
      </c>
      <c r="P34" s="4">
        <v>0</v>
      </c>
      <c r="Q34" s="8">
        <f t="shared" si="304"/>
        <v>0</v>
      </c>
      <c r="R34" s="5">
        <v>1153.2090000000001</v>
      </c>
      <c r="S34" s="4">
        <v>3476.19</v>
      </c>
      <c r="T34" s="8">
        <f t="shared" si="305"/>
        <v>3014.3625309896124</v>
      </c>
      <c r="U34" s="5">
        <v>0</v>
      </c>
      <c r="V34" s="4">
        <v>0</v>
      </c>
      <c r="W34" s="8">
        <v>0</v>
      </c>
      <c r="X34" s="5">
        <v>0</v>
      </c>
      <c r="Y34" s="4">
        <v>0</v>
      </c>
      <c r="Z34" s="8">
        <v>0</v>
      </c>
      <c r="AA34" s="5"/>
      <c r="AB34" s="4"/>
      <c r="AC34" s="8"/>
      <c r="AD34" s="5">
        <v>0</v>
      </c>
      <c r="AE34" s="4">
        <v>0</v>
      </c>
      <c r="AF34" s="8">
        <v>0</v>
      </c>
      <c r="AG34" s="5">
        <v>0.2</v>
      </c>
      <c r="AH34" s="4">
        <v>4.9400000000000004</v>
      </c>
      <c r="AI34" s="8">
        <f t="shared" ref="AI34:AI42" si="332">SUM(AH34/AG34*1000,0)</f>
        <v>24700</v>
      </c>
      <c r="AJ34" s="5">
        <v>0</v>
      </c>
      <c r="AK34" s="4">
        <v>0</v>
      </c>
      <c r="AL34" s="8">
        <v>0</v>
      </c>
      <c r="AM34" s="5">
        <v>0</v>
      </c>
      <c r="AN34" s="4">
        <v>0</v>
      </c>
      <c r="AO34" s="8">
        <v>0</v>
      </c>
      <c r="AP34" s="5">
        <v>0</v>
      </c>
      <c r="AQ34" s="4">
        <v>0</v>
      </c>
      <c r="AR34" s="8">
        <v>0</v>
      </c>
      <c r="AS34" s="5">
        <v>0</v>
      </c>
      <c r="AT34" s="4">
        <v>0</v>
      </c>
      <c r="AU34" s="8">
        <v>0</v>
      </c>
      <c r="AV34" s="5">
        <v>0</v>
      </c>
      <c r="AW34" s="4">
        <v>0</v>
      </c>
      <c r="AX34" s="8">
        <v>0</v>
      </c>
      <c r="AY34" s="5">
        <v>3145.25</v>
      </c>
      <c r="AZ34" s="4">
        <v>8596.89</v>
      </c>
      <c r="BA34" s="8">
        <f t="shared" si="306"/>
        <v>2733.293060964947</v>
      </c>
      <c r="BB34" s="5">
        <v>0</v>
      </c>
      <c r="BC34" s="4">
        <v>0</v>
      </c>
      <c r="BD34" s="8">
        <v>0</v>
      </c>
      <c r="BE34" s="5">
        <v>0</v>
      </c>
      <c r="BF34" s="4">
        <v>0</v>
      </c>
      <c r="BG34" s="8">
        <f t="shared" si="307"/>
        <v>0</v>
      </c>
      <c r="BH34" s="5">
        <v>0</v>
      </c>
      <c r="BI34" s="4">
        <v>0</v>
      </c>
      <c r="BJ34" s="8">
        <v>0</v>
      </c>
      <c r="BK34" s="5">
        <v>0</v>
      </c>
      <c r="BL34" s="4">
        <v>0</v>
      </c>
      <c r="BM34" s="8">
        <v>0</v>
      </c>
      <c r="BN34" s="5">
        <v>170.358</v>
      </c>
      <c r="BO34" s="4">
        <v>562.49</v>
      </c>
      <c r="BP34" s="8">
        <f t="shared" si="308"/>
        <v>3301.8114793552404</v>
      </c>
      <c r="BQ34" s="5">
        <v>0</v>
      </c>
      <c r="BR34" s="4">
        <v>0</v>
      </c>
      <c r="BS34" s="8">
        <v>0</v>
      </c>
      <c r="BT34" s="5">
        <v>0</v>
      </c>
      <c r="BU34" s="4">
        <v>0</v>
      </c>
      <c r="BV34" s="8">
        <v>0</v>
      </c>
      <c r="BW34" s="5">
        <v>0</v>
      </c>
      <c r="BX34" s="4">
        <v>0</v>
      </c>
      <c r="BY34" s="8">
        <v>0</v>
      </c>
      <c r="BZ34" s="5">
        <v>0</v>
      </c>
      <c r="CA34" s="4">
        <v>0</v>
      </c>
      <c r="CB34" s="8">
        <v>0</v>
      </c>
      <c r="CC34" s="5">
        <v>0</v>
      </c>
      <c r="CD34" s="4">
        <v>0</v>
      </c>
      <c r="CE34" s="8">
        <v>0</v>
      </c>
      <c r="CF34" s="5">
        <v>0</v>
      </c>
      <c r="CG34" s="4">
        <v>0</v>
      </c>
      <c r="CH34" s="8">
        <v>0</v>
      </c>
      <c r="CI34" s="5">
        <v>0</v>
      </c>
      <c r="CJ34" s="4">
        <v>0</v>
      </c>
      <c r="CK34" s="8">
        <v>0</v>
      </c>
      <c r="CL34" s="5">
        <v>0</v>
      </c>
      <c r="CM34" s="4">
        <v>0</v>
      </c>
      <c r="CN34" s="8">
        <f t="shared" si="310"/>
        <v>0</v>
      </c>
      <c r="CO34" s="5">
        <v>0</v>
      </c>
      <c r="CP34" s="4">
        <v>0</v>
      </c>
      <c r="CQ34" s="8">
        <v>0</v>
      </c>
      <c r="CR34" s="5">
        <v>5.5E-2</v>
      </c>
      <c r="CS34" s="4">
        <v>2.31</v>
      </c>
      <c r="CT34" s="8">
        <f t="shared" ref="CT34:CT42" si="333">SUM(CS34/CR34*1000,0)</f>
        <v>42000</v>
      </c>
      <c r="CU34" s="5">
        <v>0</v>
      </c>
      <c r="CV34" s="4">
        <v>0</v>
      </c>
      <c r="CW34" s="8">
        <v>0</v>
      </c>
      <c r="CX34" s="5">
        <v>0</v>
      </c>
      <c r="CY34" s="4">
        <v>0</v>
      </c>
      <c r="CZ34" s="8">
        <v>0</v>
      </c>
      <c r="DA34" s="5">
        <v>0</v>
      </c>
      <c r="DB34" s="4">
        <v>0</v>
      </c>
      <c r="DC34" s="8">
        <v>0</v>
      </c>
      <c r="DD34" s="5"/>
      <c r="DE34" s="4"/>
      <c r="DF34" s="8"/>
      <c r="DG34" s="5">
        <v>0</v>
      </c>
      <c r="DH34" s="4">
        <v>0</v>
      </c>
      <c r="DI34" s="8">
        <v>0</v>
      </c>
      <c r="DJ34" s="5">
        <v>0</v>
      </c>
      <c r="DK34" s="4">
        <v>0</v>
      </c>
      <c r="DL34" s="8">
        <v>0</v>
      </c>
      <c r="DM34" s="5">
        <v>0</v>
      </c>
      <c r="DN34" s="4">
        <v>0</v>
      </c>
      <c r="DO34" s="8">
        <v>0</v>
      </c>
      <c r="DP34" s="5">
        <v>0</v>
      </c>
      <c r="DQ34" s="4">
        <v>0</v>
      </c>
      <c r="DR34" s="8">
        <f t="shared" si="311"/>
        <v>0</v>
      </c>
      <c r="DS34" s="5">
        <v>0</v>
      </c>
      <c r="DT34" s="4">
        <v>0</v>
      </c>
      <c r="DU34" s="8">
        <v>0</v>
      </c>
      <c r="DV34" s="5">
        <v>0</v>
      </c>
      <c r="DW34" s="4">
        <v>0</v>
      </c>
      <c r="DX34" s="8">
        <v>0</v>
      </c>
      <c r="DY34" s="5">
        <v>0</v>
      </c>
      <c r="DZ34" s="4">
        <v>0</v>
      </c>
      <c r="EA34" s="8">
        <v>0</v>
      </c>
      <c r="EB34" s="5">
        <v>0</v>
      </c>
      <c r="EC34" s="4">
        <v>0</v>
      </c>
      <c r="ED34" s="8">
        <v>0</v>
      </c>
      <c r="EE34" s="5">
        <v>5.5339999999999998</v>
      </c>
      <c r="EF34" s="4">
        <v>42.17</v>
      </c>
      <c r="EG34" s="8">
        <f t="shared" si="312"/>
        <v>7620.1662450307194</v>
      </c>
      <c r="EH34" s="5"/>
      <c r="EI34" s="4"/>
      <c r="EJ34" s="8"/>
      <c r="EK34" s="5">
        <v>0</v>
      </c>
      <c r="EL34" s="4">
        <v>0</v>
      </c>
      <c r="EM34" s="8">
        <v>0</v>
      </c>
      <c r="EN34" s="5">
        <v>0.13800000000000001</v>
      </c>
      <c r="EO34" s="4">
        <v>1.61</v>
      </c>
      <c r="EP34" s="8">
        <f t="shared" si="313"/>
        <v>11666.666666666666</v>
      </c>
      <c r="EQ34" s="5">
        <v>0</v>
      </c>
      <c r="ER34" s="4">
        <v>0</v>
      </c>
      <c r="ES34" s="8">
        <v>0</v>
      </c>
      <c r="ET34" s="5">
        <v>0</v>
      </c>
      <c r="EU34" s="4">
        <v>0</v>
      </c>
      <c r="EV34" s="8">
        <v>0</v>
      </c>
      <c r="EW34" s="5">
        <v>0</v>
      </c>
      <c r="EX34" s="4">
        <v>0</v>
      </c>
      <c r="EY34" s="8">
        <v>0</v>
      </c>
      <c r="EZ34" s="5">
        <v>23.2</v>
      </c>
      <c r="FA34" s="4">
        <v>129.66</v>
      </c>
      <c r="FB34" s="8">
        <f t="shared" ref="FB34:FB36" si="334">SUM(FA34/EZ34*1000,0)</f>
        <v>5588.7931034482754</v>
      </c>
      <c r="FC34" s="5">
        <v>0</v>
      </c>
      <c r="FD34" s="4">
        <v>0</v>
      </c>
      <c r="FE34" s="8">
        <v>0</v>
      </c>
      <c r="FF34" s="5">
        <v>876.97799999999995</v>
      </c>
      <c r="FG34" s="4">
        <v>3307.07</v>
      </c>
      <c r="FH34" s="8">
        <f t="shared" si="314"/>
        <v>3770.9839927569451</v>
      </c>
      <c r="FI34" s="5">
        <v>37.118000000000002</v>
      </c>
      <c r="FJ34" s="4">
        <v>108.22</v>
      </c>
      <c r="FK34" s="8">
        <f t="shared" si="315"/>
        <v>2915.5665714747561</v>
      </c>
      <c r="FL34" s="5">
        <v>0</v>
      </c>
      <c r="FM34" s="4">
        <v>0</v>
      </c>
      <c r="FN34" s="8">
        <v>0</v>
      </c>
      <c r="FO34" s="5">
        <v>0</v>
      </c>
      <c r="FP34" s="4">
        <v>0</v>
      </c>
      <c r="FQ34" s="8">
        <v>0</v>
      </c>
      <c r="FR34" s="5">
        <v>10</v>
      </c>
      <c r="FS34" s="4">
        <v>46</v>
      </c>
      <c r="FT34" s="8">
        <f t="shared" si="316"/>
        <v>4600</v>
      </c>
      <c r="FU34" s="5">
        <v>0</v>
      </c>
      <c r="FV34" s="4">
        <v>0</v>
      </c>
      <c r="FW34" s="8">
        <v>0</v>
      </c>
      <c r="FX34" s="5">
        <v>0</v>
      </c>
      <c r="FY34" s="4">
        <v>0</v>
      </c>
      <c r="FZ34" s="8">
        <v>0</v>
      </c>
      <c r="GA34" s="5">
        <v>0</v>
      </c>
      <c r="GB34" s="4">
        <v>0</v>
      </c>
      <c r="GC34" s="8">
        <v>0</v>
      </c>
      <c r="GD34" s="5">
        <v>0</v>
      </c>
      <c r="GE34" s="4">
        <v>0</v>
      </c>
      <c r="GF34" s="8">
        <v>0</v>
      </c>
      <c r="GG34" s="5">
        <v>0</v>
      </c>
      <c r="GH34" s="4">
        <v>0</v>
      </c>
      <c r="GI34" s="8">
        <v>0</v>
      </c>
      <c r="GJ34" s="5">
        <v>0</v>
      </c>
      <c r="GK34" s="4">
        <v>0</v>
      </c>
      <c r="GL34" s="8">
        <v>0</v>
      </c>
      <c r="GM34" s="5">
        <v>0</v>
      </c>
      <c r="GN34" s="4">
        <v>0</v>
      </c>
      <c r="GO34" s="8">
        <v>0</v>
      </c>
      <c r="GP34" s="5">
        <v>0</v>
      </c>
      <c r="GQ34" s="4">
        <v>0</v>
      </c>
      <c r="GR34" s="8">
        <v>0</v>
      </c>
      <c r="GS34" s="5">
        <v>0</v>
      </c>
      <c r="GT34" s="4">
        <v>0</v>
      </c>
      <c r="GU34" s="8">
        <f t="shared" si="319"/>
        <v>0</v>
      </c>
      <c r="GV34" s="5">
        <v>0</v>
      </c>
      <c r="GW34" s="4">
        <v>0</v>
      </c>
      <c r="GX34" s="8">
        <v>0</v>
      </c>
      <c r="GY34" s="5">
        <v>0</v>
      </c>
      <c r="GZ34" s="4">
        <v>0</v>
      </c>
      <c r="HA34" s="8">
        <v>0</v>
      </c>
      <c r="HB34" s="5">
        <v>0</v>
      </c>
      <c r="HC34" s="4">
        <v>0</v>
      </c>
      <c r="HD34" s="8">
        <v>0</v>
      </c>
      <c r="HE34" s="5">
        <v>0</v>
      </c>
      <c r="HF34" s="4">
        <v>0</v>
      </c>
      <c r="HG34" s="8">
        <v>0</v>
      </c>
      <c r="HH34" s="5">
        <v>0</v>
      </c>
      <c r="HI34" s="4">
        <v>0</v>
      </c>
      <c r="HJ34" s="8">
        <v>0</v>
      </c>
      <c r="HK34" s="5">
        <v>0</v>
      </c>
      <c r="HL34" s="4">
        <v>0</v>
      </c>
      <c r="HM34" s="8">
        <v>0</v>
      </c>
      <c r="HN34" s="5">
        <v>0</v>
      </c>
      <c r="HO34" s="4">
        <v>0</v>
      </c>
      <c r="HP34" s="8">
        <v>0</v>
      </c>
      <c r="HQ34" s="5">
        <v>0</v>
      </c>
      <c r="HR34" s="4">
        <v>0</v>
      </c>
      <c r="HS34" s="8">
        <v>0</v>
      </c>
      <c r="HT34" s="5">
        <v>0</v>
      </c>
      <c r="HU34" s="4">
        <v>0</v>
      </c>
      <c r="HV34" s="8">
        <f t="shared" si="320"/>
        <v>0</v>
      </c>
      <c r="HW34" s="5">
        <v>0</v>
      </c>
      <c r="HX34" s="4">
        <v>0</v>
      </c>
      <c r="HY34" s="8">
        <v>0</v>
      </c>
      <c r="HZ34" s="5">
        <v>7.4999999999999997E-2</v>
      </c>
      <c r="IA34" s="4">
        <v>2.59</v>
      </c>
      <c r="IB34" s="8">
        <f t="shared" si="329"/>
        <v>34533.333333333328</v>
      </c>
      <c r="IC34" s="5">
        <v>190</v>
      </c>
      <c r="ID34" s="4">
        <v>1189.1500000000001</v>
      </c>
      <c r="IE34" s="8">
        <f t="shared" si="330"/>
        <v>6258.6842105263158</v>
      </c>
      <c r="IF34" s="5">
        <v>0</v>
      </c>
      <c r="IG34" s="4">
        <v>0</v>
      </c>
      <c r="IH34" s="8">
        <v>0</v>
      </c>
      <c r="II34" s="5">
        <v>0</v>
      </c>
      <c r="IJ34" s="4">
        <v>0</v>
      </c>
      <c r="IK34" s="8">
        <v>0</v>
      </c>
      <c r="IL34" s="5">
        <v>0</v>
      </c>
      <c r="IM34" s="4">
        <v>0</v>
      </c>
      <c r="IN34" s="8">
        <v>0</v>
      </c>
      <c r="IO34" s="5">
        <v>98.417000000000002</v>
      </c>
      <c r="IP34" s="4">
        <v>648.23</v>
      </c>
      <c r="IQ34" s="8">
        <f t="shared" si="321"/>
        <v>6586.5653291606131</v>
      </c>
      <c r="IR34" s="5">
        <v>0</v>
      </c>
      <c r="IS34" s="4">
        <v>0</v>
      </c>
      <c r="IT34" s="8">
        <v>0</v>
      </c>
      <c r="IU34" s="5">
        <v>31.25</v>
      </c>
      <c r="IV34" s="4">
        <v>129.5</v>
      </c>
      <c r="IW34" s="8">
        <f t="shared" si="322"/>
        <v>4144</v>
      </c>
      <c r="IX34" s="5">
        <v>0</v>
      </c>
      <c r="IY34" s="4">
        <v>0</v>
      </c>
      <c r="IZ34" s="8">
        <f t="shared" si="323"/>
        <v>0</v>
      </c>
      <c r="JA34" s="5">
        <v>0</v>
      </c>
      <c r="JB34" s="4">
        <v>0</v>
      </c>
      <c r="JC34" s="8">
        <f t="shared" si="324"/>
        <v>0</v>
      </c>
      <c r="JD34" s="5">
        <v>4.6399999999999997</v>
      </c>
      <c r="JE34" s="4">
        <v>82.29</v>
      </c>
      <c r="JF34" s="8">
        <f t="shared" si="325"/>
        <v>17734.913793103453</v>
      </c>
      <c r="JG34" s="5">
        <v>1798.154</v>
      </c>
      <c r="JH34" s="4">
        <v>6374.06</v>
      </c>
      <c r="JI34" s="8">
        <f t="shared" si="326"/>
        <v>3544.7798130749647</v>
      </c>
      <c r="JJ34" s="5">
        <f t="shared" si="20"/>
        <v>14711.210000000003</v>
      </c>
      <c r="JK34" s="8">
        <f t="shared" si="21"/>
        <v>50571.30999999999</v>
      </c>
    </row>
    <row r="35" spans="1:271" x14ac:dyDescent="0.3">
      <c r="A35" s="37">
        <v>2013</v>
      </c>
      <c r="B35" s="38" t="s">
        <v>8</v>
      </c>
      <c r="C35" s="5">
        <v>8375.5</v>
      </c>
      <c r="D35" s="4">
        <v>30411.85</v>
      </c>
      <c r="E35" s="8">
        <f t="shared" si="303"/>
        <v>3631.0488926034263</v>
      </c>
      <c r="F35" s="5">
        <v>0</v>
      </c>
      <c r="G35" s="4">
        <v>0</v>
      </c>
      <c r="H35" s="8">
        <v>0</v>
      </c>
      <c r="I35" s="5">
        <v>0</v>
      </c>
      <c r="J35" s="4">
        <v>0</v>
      </c>
      <c r="K35" s="8">
        <v>0</v>
      </c>
      <c r="L35" s="5">
        <v>10.26</v>
      </c>
      <c r="M35" s="4">
        <v>156.4</v>
      </c>
      <c r="N35" s="8">
        <f t="shared" si="327"/>
        <v>15243.664717348929</v>
      </c>
      <c r="O35" s="5">
        <v>0</v>
      </c>
      <c r="P35" s="4">
        <v>0</v>
      </c>
      <c r="Q35" s="8">
        <f t="shared" si="304"/>
        <v>0</v>
      </c>
      <c r="R35" s="5">
        <v>1567.9949999999999</v>
      </c>
      <c r="S35" s="4">
        <v>5294.4</v>
      </c>
      <c r="T35" s="8">
        <f t="shared" si="305"/>
        <v>3376.5413792773575</v>
      </c>
      <c r="U35" s="5">
        <v>0</v>
      </c>
      <c r="V35" s="4">
        <v>0</v>
      </c>
      <c r="W35" s="8">
        <v>0</v>
      </c>
      <c r="X35" s="5">
        <v>0</v>
      </c>
      <c r="Y35" s="4">
        <v>0</v>
      </c>
      <c r="Z35" s="8">
        <v>0</v>
      </c>
      <c r="AA35" s="5"/>
      <c r="AB35" s="4"/>
      <c r="AC35" s="8"/>
      <c r="AD35" s="5">
        <v>0</v>
      </c>
      <c r="AE35" s="4">
        <v>0</v>
      </c>
      <c r="AF35" s="8">
        <v>0</v>
      </c>
      <c r="AG35" s="5">
        <v>0.15</v>
      </c>
      <c r="AH35" s="4">
        <v>1.56</v>
      </c>
      <c r="AI35" s="8">
        <f t="shared" si="332"/>
        <v>10400</v>
      </c>
      <c r="AJ35" s="5">
        <v>0</v>
      </c>
      <c r="AK35" s="4">
        <v>0</v>
      </c>
      <c r="AL35" s="8">
        <v>0</v>
      </c>
      <c r="AM35" s="5">
        <v>0</v>
      </c>
      <c r="AN35" s="4">
        <v>0</v>
      </c>
      <c r="AO35" s="8">
        <v>0</v>
      </c>
      <c r="AP35" s="5">
        <v>0</v>
      </c>
      <c r="AQ35" s="4">
        <v>0</v>
      </c>
      <c r="AR35" s="8">
        <v>0</v>
      </c>
      <c r="AS35" s="5">
        <v>0</v>
      </c>
      <c r="AT35" s="4">
        <v>0</v>
      </c>
      <c r="AU35" s="8">
        <v>0</v>
      </c>
      <c r="AV35" s="5">
        <v>0</v>
      </c>
      <c r="AW35" s="4">
        <v>0</v>
      </c>
      <c r="AX35" s="8">
        <v>0</v>
      </c>
      <c r="AY35" s="5">
        <v>7515.5550000000003</v>
      </c>
      <c r="AZ35" s="4">
        <v>23335.65</v>
      </c>
      <c r="BA35" s="8">
        <f t="shared" si="306"/>
        <v>3104.9802709181158</v>
      </c>
      <c r="BB35" s="5">
        <v>0</v>
      </c>
      <c r="BC35" s="4">
        <v>0</v>
      </c>
      <c r="BD35" s="8">
        <v>0</v>
      </c>
      <c r="BE35" s="5">
        <v>0</v>
      </c>
      <c r="BF35" s="4">
        <v>0</v>
      </c>
      <c r="BG35" s="8">
        <f t="shared" si="307"/>
        <v>0</v>
      </c>
      <c r="BH35" s="5">
        <v>0</v>
      </c>
      <c r="BI35" s="4">
        <v>0</v>
      </c>
      <c r="BJ35" s="8">
        <v>0</v>
      </c>
      <c r="BK35" s="5">
        <v>0</v>
      </c>
      <c r="BL35" s="4">
        <v>0</v>
      </c>
      <c r="BM35" s="8">
        <v>0</v>
      </c>
      <c r="BN35" s="5">
        <v>3.6850000000000001</v>
      </c>
      <c r="BO35" s="4">
        <v>35.36</v>
      </c>
      <c r="BP35" s="8">
        <f t="shared" si="308"/>
        <v>9595.6580732700131</v>
      </c>
      <c r="BQ35" s="5">
        <v>0</v>
      </c>
      <c r="BR35" s="4">
        <v>0</v>
      </c>
      <c r="BS35" s="8">
        <v>0</v>
      </c>
      <c r="BT35" s="5">
        <v>0</v>
      </c>
      <c r="BU35" s="4">
        <v>0</v>
      </c>
      <c r="BV35" s="8">
        <v>0</v>
      </c>
      <c r="BW35" s="5">
        <v>0</v>
      </c>
      <c r="BX35" s="4">
        <v>0</v>
      </c>
      <c r="BY35" s="8">
        <v>0</v>
      </c>
      <c r="BZ35" s="5">
        <v>0</v>
      </c>
      <c r="CA35" s="4">
        <v>0</v>
      </c>
      <c r="CB35" s="8">
        <v>0</v>
      </c>
      <c r="CC35" s="5">
        <v>0</v>
      </c>
      <c r="CD35" s="4">
        <v>0</v>
      </c>
      <c r="CE35" s="8">
        <v>0</v>
      </c>
      <c r="CF35" s="5">
        <v>0</v>
      </c>
      <c r="CG35" s="4">
        <v>0</v>
      </c>
      <c r="CH35" s="8">
        <v>0</v>
      </c>
      <c r="CI35" s="5">
        <v>0</v>
      </c>
      <c r="CJ35" s="4">
        <v>0</v>
      </c>
      <c r="CK35" s="8">
        <v>0</v>
      </c>
      <c r="CL35" s="5">
        <v>0</v>
      </c>
      <c r="CM35" s="4">
        <v>0</v>
      </c>
      <c r="CN35" s="8">
        <f t="shared" si="310"/>
        <v>0</v>
      </c>
      <c r="CO35" s="5">
        <v>0</v>
      </c>
      <c r="CP35" s="4">
        <v>0</v>
      </c>
      <c r="CQ35" s="8">
        <v>0</v>
      </c>
      <c r="CR35" s="5">
        <v>0.25600000000000001</v>
      </c>
      <c r="CS35" s="4">
        <v>6.1</v>
      </c>
      <c r="CT35" s="8">
        <f t="shared" si="333"/>
        <v>23828.124999999996</v>
      </c>
      <c r="CU35" s="5">
        <v>0</v>
      </c>
      <c r="CV35" s="4">
        <v>0</v>
      </c>
      <c r="CW35" s="8">
        <v>0</v>
      </c>
      <c r="CX35" s="5">
        <v>0</v>
      </c>
      <c r="CY35" s="4">
        <v>0</v>
      </c>
      <c r="CZ35" s="8">
        <v>0</v>
      </c>
      <c r="DA35" s="5">
        <v>0</v>
      </c>
      <c r="DB35" s="4">
        <v>0</v>
      </c>
      <c r="DC35" s="8">
        <v>0</v>
      </c>
      <c r="DD35" s="5"/>
      <c r="DE35" s="4"/>
      <c r="DF35" s="8"/>
      <c r="DG35" s="5">
        <v>0</v>
      </c>
      <c r="DH35" s="4">
        <v>0</v>
      </c>
      <c r="DI35" s="8">
        <v>0</v>
      </c>
      <c r="DJ35" s="5">
        <v>68</v>
      </c>
      <c r="DK35" s="4">
        <v>234.6</v>
      </c>
      <c r="DL35" s="8">
        <f t="shared" ref="DL35" si="335">SUM(DK35/DJ35*1000,0)</f>
        <v>3449.9999999999995</v>
      </c>
      <c r="DM35" s="5">
        <v>0</v>
      </c>
      <c r="DN35" s="4">
        <v>0</v>
      </c>
      <c r="DO35" s="8">
        <v>0</v>
      </c>
      <c r="DP35" s="5">
        <v>0</v>
      </c>
      <c r="DQ35" s="4">
        <v>0</v>
      </c>
      <c r="DR35" s="8">
        <f t="shared" si="311"/>
        <v>0</v>
      </c>
      <c r="DS35" s="5">
        <v>0</v>
      </c>
      <c r="DT35" s="4">
        <v>0</v>
      </c>
      <c r="DU35" s="8">
        <v>0</v>
      </c>
      <c r="DV35" s="5">
        <v>0</v>
      </c>
      <c r="DW35" s="4">
        <v>0</v>
      </c>
      <c r="DX35" s="8">
        <v>0</v>
      </c>
      <c r="DY35" s="5">
        <v>0.01</v>
      </c>
      <c r="DZ35" s="4">
        <v>0.31</v>
      </c>
      <c r="EA35" s="8">
        <f t="shared" ref="EA35:EA43" si="336">SUM(DZ35/DY35*1000,0)</f>
        <v>31000</v>
      </c>
      <c r="EB35" s="5">
        <v>0</v>
      </c>
      <c r="EC35" s="4">
        <v>0</v>
      </c>
      <c r="ED35" s="8">
        <v>0</v>
      </c>
      <c r="EE35" s="5">
        <v>10.305</v>
      </c>
      <c r="EF35" s="4">
        <v>45.48</v>
      </c>
      <c r="EG35" s="8">
        <f t="shared" si="312"/>
        <v>4413.3915574963612</v>
      </c>
      <c r="EH35" s="5"/>
      <c r="EI35" s="4"/>
      <c r="EJ35" s="8"/>
      <c r="EK35" s="5">
        <v>0</v>
      </c>
      <c r="EL35" s="4">
        <v>0</v>
      </c>
      <c r="EM35" s="8">
        <v>0</v>
      </c>
      <c r="EN35" s="5">
        <v>0.52</v>
      </c>
      <c r="EO35" s="4">
        <v>6.88</v>
      </c>
      <c r="EP35" s="8">
        <f t="shared" si="313"/>
        <v>13230.76923076923</v>
      </c>
      <c r="EQ35" s="5">
        <v>0</v>
      </c>
      <c r="ER35" s="4">
        <v>0</v>
      </c>
      <c r="ES35" s="8">
        <v>0</v>
      </c>
      <c r="ET35" s="5">
        <v>0</v>
      </c>
      <c r="EU35" s="4">
        <v>0</v>
      </c>
      <c r="EV35" s="8">
        <v>0</v>
      </c>
      <c r="EW35" s="5">
        <v>0</v>
      </c>
      <c r="EX35" s="4">
        <v>0</v>
      </c>
      <c r="EY35" s="8">
        <v>0</v>
      </c>
      <c r="EZ35" s="5">
        <v>0</v>
      </c>
      <c r="FA35" s="4">
        <v>0</v>
      </c>
      <c r="FB35" s="8">
        <v>0</v>
      </c>
      <c r="FC35" s="5">
        <v>0</v>
      </c>
      <c r="FD35" s="4">
        <v>0</v>
      </c>
      <c r="FE35" s="8">
        <v>0</v>
      </c>
      <c r="FF35" s="5">
        <v>1973.4960000000001</v>
      </c>
      <c r="FG35" s="4">
        <v>7339.98</v>
      </c>
      <c r="FH35" s="8">
        <f t="shared" si="314"/>
        <v>3719.2778703377153</v>
      </c>
      <c r="FI35" s="5">
        <v>108.532</v>
      </c>
      <c r="FJ35" s="4">
        <v>340.38</v>
      </c>
      <c r="FK35" s="8">
        <f t="shared" si="315"/>
        <v>3136.2178896546638</v>
      </c>
      <c r="FL35" s="5">
        <v>0</v>
      </c>
      <c r="FM35" s="4">
        <v>0</v>
      </c>
      <c r="FN35" s="8">
        <v>0</v>
      </c>
      <c r="FO35" s="5">
        <v>0</v>
      </c>
      <c r="FP35" s="4">
        <v>0</v>
      </c>
      <c r="FQ35" s="8">
        <v>0</v>
      </c>
      <c r="FR35" s="5">
        <v>5</v>
      </c>
      <c r="FS35" s="4">
        <v>23</v>
      </c>
      <c r="FT35" s="8">
        <f t="shared" si="316"/>
        <v>4600</v>
      </c>
      <c r="FU35" s="5">
        <v>0</v>
      </c>
      <c r="FV35" s="4">
        <v>0</v>
      </c>
      <c r="FW35" s="8">
        <v>0</v>
      </c>
      <c r="FX35" s="5">
        <v>0</v>
      </c>
      <c r="FY35" s="4">
        <v>0</v>
      </c>
      <c r="FZ35" s="8">
        <v>0</v>
      </c>
      <c r="GA35" s="5">
        <v>0</v>
      </c>
      <c r="GB35" s="4">
        <v>0</v>
      </c>
      <c r="GC35" s="8">
        <v>0</v>
      </c>
      <c r="GD35" s="5">
        <v>0</v>
      </c>
      <c r="GE35" s="4">
        <v>0</v>
      </c>
      <c r="GF35" s="8">
        <v>0</v>
      </c>
      <c r="GG35" s="5">
        <v>0</v>
      </c>
      <c r="GH35" s="4">
        <v>0</v>
      </c>
      <c r="GI35" s="8">
        <v>0</v>
      </c>
      <c r="GJ35" s="5">
        <v>0</v>
      </c>
      <c r="GK35" s="4">
        <v>0</v>
      </c>
      <c r="GL35" s="8">
        <v>0</v>
      </c>
      <c r="GM35" s="5">
        <v>0</v>
      </c>
      <c r="GN35" s="4">
        <v>0</v>
      </c>
      <c r="GO35" s="8">
        <v>0</v>
      </c>
      <c r="GP35" s="5">
        <v>0</v>
      </c>
      <c r="GQ35" s="4">
        <v>0</v>
      </c>
      <c r="GR35" s="8">
        <v>0</v>
      </c>
      <c r="GS35" s="5">
        <v>0</v>
      </c>
      <c r="GT35" s="4">
        <v>0</v>
      </c>
      <c r="GU35" s="8">
        <f t="shared" si="319"/>
        <v>0</v>
      </c>
      <c r="GV35" s="5">
        <v>0</v>
      </c>
      <c r="GW35" s="4">
        <v>0</v>
      </c>
      <c r="GX35" s="8">
        <v>0</v>
      </c>
      <c r="GY35" s="5">
        <v>0</v>
      </c>
      <c r="GZ35" s="4">
        <v>0</v>
      </c>
      <c r="HA35" s="8">
        <v>0</v>
      </c>
      <c r="HB35" s="5">
        <v>0</v>
      </c>
      <c r="HC35" s="4">
        <v>0</v>
      </c>
      <c r="HD35" s="8">
        <v>0</v>
      </c>
      <c r="HE35" s="5">
        <v>0</v>
      </c>
      <c r="HF35" s="4">
        <v>0</v>
      </c>
      <c r="HG35" s="8">
        <v>0</v>
      </c>
      <c r="HH35" s="5">
        <v>0</v>
      </c>
      <c r="HI35" s="4">
        <v>0</v>
      </c>
      <c r="HJ35" s="8">
        <v>0</v>
      </c>
      <c r="HK35" s="5">
        <v>0</v>
      </c>
      <c r="HL35" s="4">
        <v>0</v>
      </c>
      <c r="HM35" s="8">
        <v>0</v>
      </c>
      <c r="HN35" s="5">
        <v>0</v>
      </c>
      <c r="HO35" s="4">
        <v>0</v>
      </c>
      <c r="HP35" s="8">
        <v>0</v>
      </c>
      <c r="HQ35" s="5">
        <v>0</v>
      </c>
      <c r="HR35" s="4">
        <v>0</v>
      </c>
      <c r="HS35" s="8">
        <v>0</v>
      </c>
      <c r="HT35" s="5">
        <v>0</v>
      </c>
      <c r="HU35" s="4">
        <v>0</v>
      </c>
      <c r="HV35" s="8">
        <f t="shared" si="320"/>
        <v>0</v>
      </c>
      <c r="HW35" s="5">
        <v>0</v>
      </c>
      <c r="HX35" s="4">
        <v>0</v>
      </c>
      <c r="HY35" s="8">
        <v>0</v>
      </c>
      <c r="HZ35" s="5">
        <v>0</v>
      </c>
      <c r="IA35" s="4">
        <v>0</v>
      </c>
      <c r="IB35" s="8">
        <v>0</v>
      </c>
      <c r="IC35" s="5">
        <v>0</v>
      </c>
      <c r="ID35" s="4">
        <v>0</v>
      </c>
      <c r="IE35" s="8">
        <v>0</v>
      </c>
      <c r="IF35" s="5">
        <v>0</v>
      </c>
      <c r="IG35" s="4">
        <v>0</v>
      </c>
      <c r="IH35" s="8">
        <v>0</v>
      </c>
      <c r="II35" s="5">
        <v>0</v>
      </c>
      <c r="IJ35" s="4">
        <v>0</v>
      </c>
      <c r="IK35" s="8">
        <v>0</v>
      </c>
      <c r="IL35" s="5">
        <v>0</v>
      </c>
      <c r="IM35" s="4">
        <v>0</v>
      </c>
      <c r="IN35" s="8">
        <v>0</v>
      </c>
      <c r="IO35" s="5">
        <v>138.726</v>
      </c>
      <c r="IP35" s="4">
        <v>943.55</v>
      </c>
      <c r="IQ35" s="8">
        <f t="shared" si="321"/>
        <v>6801.5368424087774</v>
      </c>
      <c r="IR35" s="5">
        <v>2.23</v>
      </c>
      <c r="IS35" s="4">
        <v>27.04</v>
      </c>
      <c r="IT35" s="8">
        <f t="shared" si="331"/>
        <v>12125.560538116591</v>
      </c>
      <c r="IU35" s="5">
        <v>31.25</v>
      </c>
      <c r="IV35" s="4">
        <v>129.5</v>
      </c>
      <c r="IW35" s="8">
        <f t="shared" si="322"/>
        <v>4144</v>
      </c>
      <c r="IX35" s="5">
        <v>0</v>
      </c>
      <c r="IY35" s="4">
        <v>0</v>
      </c>
      <c r="IZ35" s="8">
        <f t="shared" si="323"/>
        <v>0</v>
      </c>
      <c r="JA35" s="5">
        <v>0</v>
      </c>
      <c r="JB35" s="4">
        <v>0</v>
      </c>
      <c r="JC35" s="8">
        <f t="shared" si="324"/>
        <v>0</v>
      </c>
      <c r="JD35" s="5">
        <v>97.78</v>
      </c>
      <c r="JE35" s="4">
        <v>471.87</v>
      </c>
      <c r="JF35" s="8">
        <f t="shared" si="325"/>
        <v>4825.8335037840052</v>
      </c>
      <c r="JG35" s="5">
        <v>2847.77</v>
      </c>
      <c r="JH35" s="4">
        <v>10176.49</v>
      </c>
      <c r="JI35" s="8">
        <f t="shared" si="326"/>
        <v>3573.4943482093008</v>
      </c>
      <c r="JJ35" s="5">
        <f t="shared" si="20"/>
        <v>22757.019999999997</v>
      </c>
      <c r="JK35" s="8">
        <f t="shared" si="21"/>
        <v>78980.400000000009</v>
      </c>
    </row>
    <row r="36" spans="1:271" x14ac:dyDescent="0.3">
      <c r="A36" s="37">
        <v>2013</v>
      </c>
      <c r="B36" s="38" t="s">
        <v>9</v>
      </c>
      <c r="C36" s="5">
        <v>4093.25</v>
      </c>
      <c r="D36" s="4">
        <v>13763.66</v>
      </c>
      <c r="E36" s="8">
        <f t="shared" si="303"/>
        <v>3362.5261100592438</v>
      </c>
      <c r="F36" s="5">
        <v>0</v>
      </c>
      <c r="G36" s="4">
        <v>0</v>
      </c>
      <c r="H36" s="8">
        <v>0</v>
      </c>
      <c r="I36" s="5">
        <v>0</v>
      </c>
      <c r="J36" s="4">
        <v>0</v>
      </c>
      <c r="K36" s="8">
        <v>0</v>
      </c>
      <c r="L36" s="5">
        <v>10.14</v>
      </c>
      <c r="M36" s="4">
        <v>228.56</v>
      </c>
      <c r="N36" s="8">
        <f t="shared" si="327"/>
        <v>22540.43392504931</v>
      </c>
      <c r="O36" s="5">
        <v>0</v>
      </c>
      <c r="P36" s="4">
        <v>0</v>
      </c>
      <c r="Q36" s="8">
        <f t="shared" si="304"/>
        <v>0</v>
      </c>
      <c r="R36" s="5">
        <v>1152.1669999999999</v>
      </c>
      <c r="S36" s="4">
        <v>3178.22</v>
      </c>
      <c r="T36" s="8">
        <f t="shared" si="305"/>
        <v>2758.4716451694935</v>
      </c>
      <c r="U36" s="5">
        <v>0</v>
      </c>
      <c r="V36" s="4">
        <v>0</v>
      </c>
      <c r="W36" s="8">
        <v>0</v>
      </c>
      <c r="X36" s="5">
        <v>0</v>
      </c>
      <c r="Y36" s="4">
        <v>0</v>
      </c>
      <c r="Z36" s="8">
        <v>0</v>
      </c>
      <c r="AA36" s="5"/>
      <c r="AB36" s="4"/>
      <c r="AC36" s="8"/>
      <c r="AD36" s="5">
        <v>0</v>
      </c>
      <c r="AE36" s="4">
        <v>0</v>
      </c>
      <c r="AF36" s="8">
        <v>0</v>
      </c>
      <c r="AG36" s="5">
        <v>0</v>
      </c>
      <c r="AH36" s="4">
        <v>0</v>
      </c>
      <c r="AI36" s="8">
        <v>0</v>
      </c>
      <c r="AJ36" s="5">
        <v>0</v>
      </c>
      <c r="AK36" s="4">
        <v>0</v>
      </c>
      <c r="AL36" s="8">
        <v>0</v>
      </c>
      <c r="AM36" s="5">
        <v>0</v>
      </c>
      <c r="AN36" s="4">
        <v>0</v>
      </c>
      <c r="AO36" s="8">
        <v>0</v>
      </c>
      <c r="AP36" s="5">
        <v>0</v>
      </c>
      <c r="AQ36" s="4">
        <v>0</v>
      </c>
      <c r="AR36" s="8">
        <v>0</v>
      </c>
      <c r="AS36" s="5">
        <v>0</v>
      </c>
      <c r="AT36" s="4">
        <v>0</v>
      </c>
      <c r="AU36" s="8">
        <v>0</v>
      </c>
      <c r="AV36" s="5">
        <v>0</v>
      </c>
      <c r="AW36" s="4">
        <v>0</v>
      </c>
      <c r="AX36" s="8">
        <v>0</v>
      </c>
      <c r="AY36" s="5">
        <v>4954.125</v>
      </c>
      <c r="AZ36" s="4">
        <v>14940.71</v>
      </c>
      <c r="BA36" s="8">
        <f t="shared" si="306"/>
        <v>3015.812075795423</v>
      </c>
      <c r="BB36" s="5">
        <v>0</v>
      </c>
      <c r="BC36" s="4">
        <v>0</v>
      </c>
      <c r="BD36" s="8">
        <v>0</v>
      </c>
      <c r="BE36" s="5">
        <v>0</v>
      </c>
      <c r="BF36" s="4">
        <v>0</v>
      </c>
      <c r="BG36" s="8">
        <f t="shared" si="307"/>
        <v>0</v>
      </c>
      <c r="BH36" s="5">
        <v>0</v>
      </c>
      <c r="BI36" s="4">
        <v>0</v>
      </c>
      <c r="BJ36" s="8">
        <v>0</v>
      </c>
      <c r="BK36" s="5">
        <v>0</v>
      </c>
      <c r="BL36" s="4">
        <v>0</v>
      </c>
      <c r="BM36" s="8">
        <v>0</v>
      </c>
      <c r="BN36" s="5">
        <v>2.3119999999999998</v>
      </c>
      <c r="BO36" s="4">
        <v>31.74</v>
      </c>
      <c r="BP36" s="8">
        <f t="shared" si="308"/>
        <v>13728.373702422145</v>
      </c>
      <c r="BQ36" s="5">
        <v>0</v>
      </c>
      <c r="BR36" s="4">
        <v>0</v>
      </c>
      <c r="BS36" s="8">
        <v>0</v>
      </c>
      <c r="BT36" s="5">
        <v>0</v>
      </c>
      <c r="BU36" s="4">
        <v>0</v>
      </c>
      <c r="BV36" s="8">
        <v>0</v>
      </c>
      <c r="BW36" s="5">
        <v>0</v>
      </c>
      <c r="BX36" s="4">
        <v>0</v>
      </c>
      <c r="BY36" s="8">
        <v>0</v>
      </c>
      <c r="BZ36" s="5">
        <v>0</v>
      </c>
      <c r="CA36" s="4">
        <v>0</v>
      </c>
      <c r="CB36" s="8">
        <v>0</v>
      </c>
      <c r="CC36" s="5">
        <v>0</v>
      </c>
      <c r="CD36" s="4">
        <v>0</v>
      </c>
      <c r="CE36" s="8">
        <v>0</v>
      </c>
      <c r="CF36" s="5">
        <v>0</v>
      </c>
      <c r="CG36" s="4">
        <v>0</v>
      </c>
      <c r="CH36" s="8">
        <v>0</v>
      </c>
      <c r="CI36" s="5">
        <v>0</v>
      </c>
      <c r="CJ36" s="4">
        <v>0</v>
      </c>
      <c r="CK36" s="8">
        <v>0</v>
      </c>
      <c r="CL36" s="5">
        <v>0</v>
      </c>
      <c r="CM36" s="4">
        <v>0</v>
      </c>
      <c r="CN36" s="8">
        <f t="shared" si="310"/>
        <v>0</v>
      </c>
      <c r="CO36" s="5">
        <v>0</v>
      </c>
      <c r="CP36" s="4">
        <v>0</v>
      </c>
      <c r="CQ36" s="8">
        <v>0</v>
      </c>
      <c r="CR36" s="5">
        <v>0</v>
      </c>
      <c r="CS36" s="4">
        <v>0</v>
      </c>
      <c r="CT36" s="8">
        <v>0</v>
      </c>
      <c r="CU36" s="5">
        <v>0</v>
      </c>
      <c r="CV36" s="4">
        <v>0</v>
      </c>
      <c r="CW36" s="8">
        <v>0</v>
      </c>
      <c r="CX36" s="5">
        <v>0</v>
      </c>
      <c r="CY36" s="4">
        <v>0</v>
      </c>
      <c r="CZ36" s="8">
        <v>0</v>
      </c>
      <c r="DA36" s="5">
        <v>0</v>
      </c>
      <c r="DB36" s="4">
        <v>0</v>
      </c>
      <c r="DC36" s="8">
        <v>0</v>
      </c>
      <c r="DD36" s="5"/>
      <c r="DE36" s="4"/>
      <c r="DF36" s="8"/>
      <c r="DG36" s="5">
        <v>0</v>
      </c>
      <c r="DH36" s="4">
        <v>0</v>
      </c>
      <c r="DI36" s="8">
        <v>0</v>
      </c>
      <c r="DJ36" s="5">
        <v>0</v>
      </c>
      <c r="DK36" s="4">
        <v>0</v>
      </c>
      <c r="DL36" s="8">
        <v>0</v>
      </c>
      <c r="DM36" s="5">
        <v>0</v>
      </c>
      <c r="DN36" s="4">
        <v>0</v>
      </c>
      <c r="DO36" s="8">
        <v>0</v>
      </c>
      <c r="DP36" s="5">
        <v>0</v>
      </c>
      <c r="DQ36" s="4">
        <v>0</v>
      </c>
      <c r="DR36" s="8">
        <f t="shared" si="311"/>
        <v>0</v>
      </c>
      <c r="DS36" s="5">
        <v>0</v>
      </c>
      <c r="DT36" s="4">
        <v>0</v>
      </c>
      <c r="DU36" s="8">
        <v>0</v>
      </c>
      <c r="DV36" s="5">
        <v>0</v>
      </c>
      <c r="DW36" s="4">
        <v>0</v>
      </c>
      <c r="DX36" s="8">
        <v>0</v>
      </c>
      <c r="DY36" s="5">
        <v>23</v>
      </c>
      <c r="DZ36" s="4">
        <v>102.63</v>
      </c>
      <c r="EA36" s="8">
        <f t="shared" si="336"/>
        <v>4462.173913043478</v>
      </c>
      <c r="EB36" s="5">
        <v>0.9</v>
      </c>
      <c r="EC36" s="4">
        <v>6.27</v>
      </c>
      <c r="ED36" s="8">
        <f t="shared" ref="ED36:ED43" si="337">SUM(EC36/EB36*1000,0)</f>
        <v>6966.6666666666661</v>
      </c>
      <c r="EE36" s="5">
        <v>7.117</v>
      </c>
      <c r="EF36" s="4">
        <v>39.840000000000003</v>
      </c>
      <c r="EG36" s="8">
        <f t="shared" si="312"/>
        <v>5597.8642686525227</v>
      </c>
      <c r="EH36" s="5"/>
      <c r="EI36" s="4"/>
      <c r="EJ36" s="8"/>
      <c r="EK36" s="5">
        <v>0</v>
      </c>
      <c r="EL36" s="4">
        <v>0</v>
      </c>
      <c r="EM36" s="8">
        <v>0</v>
      </c>
      <c r="EN36" s="5">
        <v>0.41299999999999998</v>
      </c>
      <c r="EO36" s="4">
        <v>14.24</v>
      </c>
      <c r="EP36" s="8">
        <f t="shared" si="313"/>
        <v>34479.418886198553</v>
      </c>
      <c r="EQ36" s="5">
        <v>0</v>
      </c>
      <c r="ER36" s="4">
        <v>0</v>
      </c>
      <c r="ES36" s="8">
        <v>0</v>
      </c>
      <c r="ET36" s="5">
        <v>0</v>
      </c>
      <c r="EU36" s="4">
        <v>0</v>
      </c>
      <c r="EV36" s="8">
        <v>0</v>
      </c>
      <c r="EW36" s="5">
        <v>7.1999999999999995E-2</v>
      </c>
      <c r="EX36" s="4">
        <v>0.37</v>
      </c>
      <c r="EY36" s="8">
        <f t="shared" ref="EY36" si="338">SUM(EX36/EW36*1000,0)</f>
        <v>5138.8888888888896</v>
      </c>
      <c r="EZ36" s="5">
        <v>1078.836</v>
      </c>
      <c r="FA36" s="4">
        <v>3963.39</v>
      </c>
      <c r="FB36" s="8">
        <f t="shared" si="334"/>
        <v>3673.7650578957318</v>
      </c>
      <c r="FC36" s="5">
        <v>0</v>
      </c>
      <c r="FD36" s="4">
        <v>0</v>
      </c>
      <c r="FE36" s="8">
        <v>0</v>
      </c>
      <c r="FF36" s="5">
        <v>0</v>
      </c>
      <c r="FG36" s="4">
        <v>0</v>
      </c>
      <c r="FH36" s="8">
        <v>0</v>
      </c>
      <c r="FI36" s="5">
        <v>65.465000000000003</v>
      </c>
      <c r="FJ36" s="4">
        <v>426.4</v>
      </c>
      <c r="FK36" s="8">
        <f t="shared" si="315"/>
        <v>6513.4041090659121</v>
      </c>
      <c r="FL36" s="5">
        <v>0</v>
      </c>
      <c r="FM36" s="4">
        <v>0</v>
      </c>
      <c r="FN36" s="8">
        <v>0</v>
      </c>
      <c r="FO36" s="5">
        <v>0</v>
      </c>
      <c r="FP36" s="4">
        <v>0</v>
      </c>
      <c r="FQ36" s="8">
        <v>0</v>
      </c>
      <c r="FR36" s="5">
        <v>5.2</v>
      </c>
      <c r="FS36" s="4">
        <v>24.69</v>
      </c>
      <c r="FT36" s="8">
        <f t="shared" si="316"/>
        <v>4748.0769230769238</v>
      </c>
      <c r="FU36" s="5">
        <v>0</v>
      </c>
      <c r="FV36" s="4">
        <v>0</v>
      </c>
      <c r="FW36" s="8">
        <v>0</v>
      </c>
      <c r="FX36" s="5">
        <v>0</v>
      </c>
      <c r="FY36" s="4">
        <v>0</v>
      </c>
      <c r="FZ36" s="8">
        <v>0</v>
      </c>
      <c r="GA36" s="5">
        <v>0</v>
      </c>
      <c r="GB36" s="4">
        <v>0</v>
      </c>
      <c r="GC36" s="8">
        <v>0</v>
      </c>
      <c r="GD36" s="5">
        <v>0</v>
      </c>
      <c r="GE36" s="4">
        <v>0</v>
      </c>
      <c r="GF36" s="8">
        <v>0</v>
      </c>
      <c r="GG36" s="5">
        <v>0</v>
      </c>
      <c r="GH36" s="4">
        <v>0</v>
      </c>
      <c r="GI36" s="8">
        <v>0</v>
      </c>
      <c r="GJ36" s="5">
        <v>0</v>
      </c>
      <c r="GK36" s="4">
        <v>0</v>
      </c>
      <c r="GL36" s="8">
        <v>0</v>
      </c>
      <c r="GM36" s="5">
        <v>0</v>
      </c>
      <c r="GN36" s="4">
        <v>0</v>
      </c>
      <c r="GO36" s="8">
        <v>0</v>
      </c>
      <c r="GP36" s="5">
        <v>0</v>
      </c>
      <c r="GQ36" s="4">
        <v>0</v>
      </c>
      <c r="GR36" s="8">
        <v>0</v>
      </c>
      <c r="GS36" s="5">
        <v>0</v>
      </c>
      <c r="GT36" s="4">
        <v>0</v>
      </c>
      <c r="GU36" s="8">
        <f t="shared" si="319"/>
        <v>0</v>
      </c>
      <c r="GV36" s="5">
        <v>0</v>
      </c>
      <c r="GW36" s="4">
        <v>0</v>
      </c>
      <c r="GX36" s="8">
        <v>0</v>
      </c>
      <c r="GY36" s="5">
        <v>0</v>
      </c>
      <c r="GZ36" s="4">
        <v>0</v>
      </c>
      <c r="HA36" s="8">
        <v>0</v>
      </c>
      <c r="HB36" s="5">
        <v>0</v>
      </c>
      <c r="HC36" s="4">
        <v>0</v>
      </c>
      <c r="HD36" s="8">
        <v>0</v>
      </c>
      <c r="HE36" s="5">
        <v>0</v>
      </c>
      <c r="HF36" s="4">
        <v>0</v>
      </c>
      <c r="HG36" s="8">
        <v>0</v>
      </c>
      <c r="HH36" s="5">
        <v>0</v>
      </c>
      <c r="HI36" s="4">
        <v>0</v>
      </c>
      <c r="HJ36" s="8">
        <v>0</v>
      </c>
      <c r="HK36" s="5">
        <v>0</v>
      </c>
      <c r="HL36" s="4">
        <v>0</v>
      </c>
      <c r="HM36" s="8">
        <v>0</v>
      </c>
      <c r="HN36" s="5">
        <v>0</v>
      </c>
      <c r="HO36" s="4">
        <v>0</v>
      </c>
      <c r="HP36" s="8">
        <v>0</v>
      </c>
      <c r="HQ36" s="5">
        <v>0</v>
      </c>
      <c r="HR36" s="4">
        <v>0</v>
      </c>
      <c r="HS36" s="8">
        <v>0</v>
      </c>
      <c r="HT36" s="5">
        <v>0</v>
      </c>
      <c r="HU36" s="4">
        <v>0</v>
      </c>
      <c r="HV36" s="8">
        <f t="shared" si="320"/>
        <v>0</v>
      </c>
      <c r="HW36" s="5">
        <v>0</v>
      </c>
      <c r="HX36" s="4">
        <v>0</v>
      </c>
      <c r="HY36" s="8">
        <v>0</v>
      </c>
      <c r="HZ36" s="5">
        <v>0.05</v>
      </c>
      <c r="IA36" s="4">
        <v>1.3</v>
      </c>
      <c r="IB36" s="8">
        <f t="shared" si="329"/>
        <v>26000</v>
      </c>
      <c r="IC36" s="5">
        <v>179.6</v>
      </c>
      <c r="ID36" s="4">
        <v>1076.94</v>
      </c>
      <c r="IE36" s="8">
        <f t="shared" si="330"/>
        <v>5996.3251670378622</v>
      </c>
      <c r="IF36" s="5">
        <v>0</v>
      </c>
      <c r="IG36" s="4">
        <v>0</v>
      </c>
      <c r="IH36" s="8">
        <v>0</v>
      </c>
      <c r="II36" s="5">
        <v>0</v>
      </c>
      <c r="IJ36" s="4">
        <v>0</v>
      </c>
      <c r="IK36" s="8">
        <v>0</v>
      </c>
      <c r="IL36" s="5">
        <v>0</v>
      </c>
      <c r="IM36" s="4">
        <v>0</v>
      </c>
      <c r="IN36" s="8">
        <v>0</v>
      </c>
      <c r="IO36" s="5">
        <v>124.25</v>
      </c>
      <c r="IP36" s="4">
        <v>803.88</v>
      </c>
      <c r="IQ36" s="8">
        <f t="shared" si="321"/>
        <v>6469.859154929577</v>
      </c>
      <c r="IR36" s="5">
        <v>0</v>
      </c>
      <c r="IS36" s="4">
        <v>0</v>
      </c>
      <c r="IT36" s="8">
        <v>0</v>
      </c>
      <c r="IU36" s="5">
        <v>173.5</v>
      </c>
      <c r="IV36" s="4">
        <v>696.08</v>
      </c>
      <c r="IW36" s="8">
        <f t="shared" si="322"/>
        <v>4011.9884726224786</v>
      </c>
      <c r="IX36" s="5">
        <v>0</v>
      </c>
      <c r="IY36" s="4">
        <v>0</v>
      </c>
      <c r="IZ36" s="8">
        <f t="shared" si="323"/>
        <v>0</v>
      </c>
      <c r="JA36" s="5">
        <v>0</v>
      </c>
      <c r="JB36" s="4">
        <v>0</v>
      </c>
      <c r="JC36" s="8">
        <f t="shared" si="324"/>
        <v>0</v>
      </c>
      <c r="JD36" s="5">
        <v>0.85799999999999998</v>
      </c>
      <c r="JE36" s="4">
        <v>52.44</v>
      </c>
      <c r="JF36" s="8">
        <f t="shared" si="325"/>
        <v>61118.881118881123</v>
      </c>
      <c r="JG36" s="5">
        <v>3435.42</v>
      </c>
      <c r="JH36" s="4">
        <v>12951.44</v>
      </c>
      <c r="JI36" s="8">
        <f t="shared" si="326"/>
        <v>3769.9728126400846</v>
      </c>
      <c r="JJ36" s="5">
        <f t="shared" si="20"/>
        <v>15306.675000000001</v>
      </c>
      <c r="JK36" s="8">
        <f t="shared" si="21"/>
        <v>52302.800000000017</v>
      </c>
    </row>
    <row r="37" spans="1:271" x14ac:dyDescent="0.3">
      <c r="A37" s="37">
        <v>2013</v>
      </c>
      <c r="B37" s="38" t="s">
        <v>10</v>
      </c>
      <c r="C37" s="5">
        <v>5958</v>
      </c>
      <c r="D37" s="4">
        <v>21916.2</v>
      </c>
      <c r="E37" s="8">
        <f t="shared" si="303"/>
        <v>3678.4491440080565</v>
      </c>
      <c r="F37" s="5">
        <v>0</v>
      </c>
      <c r="G37" s="4">
        <v>0</v>
      </c>
      <c r="H37" s="8">
        <v>0</v>
      </c>
      <c r="I37" s="5">
        <v>0</v>
      </c>
      <c r="J37" s="4">
        <v>0</v>
      </c>
      <c r="K37" s="8">
        <v>0</v>
      </c>
      <c r="L37" s="5">
        <v>28.600999999999999</v>
      </c>
      <c r="M37" s="4">
        <v>153.55000000000001</v>
      </c>
      <c r="N37" s="8">
        <f t="shared" si="327"/>
        <v>5368.6934023285903</v>
      </c>
      <c r="O37" s="5">
        <v>0</v>
      </c>
      <c r="P37" s="4">
        <v>0</v>
      </c>
      <c r="Q37" s="8">
        <f t="shared" si="304"/>
        <v>0</v>
      </c>
      <c r="R37" s="5">
        <v>1041.4169999999999</v>
      </c>
      <c r="S37" s="4">
        <v>3036.8</v>
      </c>
      <c r="T37" s="8">
        <f t="shared" si="305"/>
        <v>2916.0269133305878</v>
      </c>
      <c r="U37" s="5">
        <v>0</v>
      </c>
      <c r="V37" s="4">
        <v>0</v>
      </c>
      <c r="W37" s="8">
        <v>0</v>
      </c>
      <c r="X37" s="5">
        <v>0</v>
      </c>
      <c r="Y37" s="4">
        <v>0</v>
      </c>
      <c r="Z37" s="8">
        <v>0</v>
      </c>
      <c r="AA37" s="5"/>
      <c r="AB37" s="4"/>
      <c r="AC37" s="8"/>
      <c r="AD37" s="5">
        <v>0</v>
      </c>
      <c r="AE37" s="4">
        <v>0</v>
      </c>
      <c r="AF37" s="8">
        <v>0</v>
      </c>
      <c r="AG37" s="5">
        <v>0.40799999999999997</v>
      </c>
      <c r="AH37" s="4">
        <v>10.130000000000001</v>
      </c>
      <c r="AI37" s="8">
        <f t="shared" si="332"/>
        <v>24828.431372549025</v>
      </c>
      <c r="AJ37" s="5">
        <v>0</v>
      </c>
      <c r="AK37" s="4">
        <v>0</v>
      </c>
      <c r="AL37" s="8">
        <v>0</v>
      </c>
      <c r="AM37" s="5">
        <v>0</v>
      </c>
      <c r="AN37" s="4">
        <v>0</v>
      </c>
      <c r="AO37" s="8">
        <v>0</v>
      </c>
      <c r="AP37" s="5">
        <v>0</v>
      </c>
      <c r="AQ37" s="4">
        <v>0</v>
      </c>
      <c r="AR37" s="8">
        <v>0</v>
      </c>
      <c r="AS37" s="5">
        <v>0</v>
      </c>
      <c r="AT37" s="4">
        <v>0</v>
      </c>
      <c r="AU37" s="8">
        <v>0</v>
      </c>
      <c r="AV37" s="5">
        <v>0</v>
      </c>
      <c r="AW37" s="4">
        <v>0</v>
      </c>
      <c r="AX37" s="8">
        <v>0</v>
      </c>
      <c r="AY37" s="5">
        <v>1170.0989999999999</v>
      </c>
      <c r="AZ37" s="4">
        <v>3859.89</v>
      </c>
      <c r="BA37" s="8">
        <f t="shared" si="306"/>
        <v>3298.7721551766135</v>
      </c>
      <c r="BB37" s="5">
        <v>0</v>
      </c>
      <c r="BC37" s="4">
        <v>0</v>
      </c>
      <c r="BD37" s="8">
        <v>0</v>
      </c>
      <c r="BE37" s="5">
        <v>0</v>
      </c>
      <c r="BF37" s="4">
        <v>0</v>
      </c>
      <c r="BG37" s="8">
        <f t="shared" si="307"/>
        <v>0</v>
      </c>
      <c r="BH37" s="5">
        <v>0</v>
      </c>
      <c r="BI37" s="4">
        <v>0</v>
      </c>
      <c r="BJ37" s="8">
        <v>0</v>
      </c>
      <c r="BK37" s="5">
        <v>0</v>
      </c>
      <c r="BL37" s="4">
        <v>0</v>
      </c>
      <c r="BM37" s="8">
        <v>0</v>
      </c>
      <c r="BN37" s="5">
        <v>5.1289999999999996</v>
      </c>
      <c r="BO37" s="4">
        <v>44.2</v>
      </c>
      <c r="BP37" s="8">
        <f t="shared" si="308"/>
        <v>8617.664262039385</v>
      </c>
      <c r="BQ37" s="5">
        <v>0</v>
      </c>
      <c r="BR37" s="4">
        <v>0</v>
      </c>
      <c r="BS37" s="8">
        <v>0</v>
      </c>
      <c r="BT37" s="5">
        <v>0</v>
      </c>
      <c r="BU37" s="4">
        <v>0</v>
      </c>
      <c r="BV37" s="8">
        <v>0</v>
      </c>
      <c r="BW37" s="5">
        <v>0</v>
      </c>
      <c r="BX37" s="4">
        <v>0</v>
      </c>
      <c r="BY37" s="8">
        <v>0</v>
      </c>
      <c r="BZ37" s="5">
        <v>0</v>
      </c>
      <c r="CA37" s="4">
        <v>0</v>
      </c>
      <c r="CB37" s="8">
        <v>0</v>
      </c>
      <c r="CC37" s="5">
        <v>0</v>
      </c>
      <c r="CD37" s="4">
        <v>0</v>
      </c>
      <c r="CE37" s="8">
        <v>0</v>
      </c>
      <c r="CF37" s="5">
        <v>0</v>
      </c>
      <c r="CG37" s="4">
        <v>0</v>
      </c>
      <c r="CH37" s="8">
        <v>0</v>
      </c>
      <c r="CI37" s="5">
        <v>0</v>
      </c>
      <c r="CJ37" s="4">
        <v>0</v>
      </c>
      <c r="CK37" s="8">
        <v>0</v>
      </c>
      <c r="CL37" s="5">
        <v>0</v>
      </c>
      <c r="CM37" s="4">
        <v>0</v>
      </c>
      <c r="CN37" s="8">
        <f t="shared" si="310"/>
        <v>0</v>
      </c>
      <c r="CO37" s="5">
        <v>0</v>
      </c>
      <c r="CP37" s="4">
        <v>0</v>
      </c>
      <c r="CQ37" s="8">
        <v>0</v>
      </c>
      <c r="CR37" s="5">
        <v>0</v>
      </c>
      <c r="CS37" s="4">
        <v>0</v>
      </c>
      <c r="CT37" s="8">
        <v>0</v>
      </c>
      <c r="CU37" s="5">
        <v>0</v>
      </c>
      <c r="CV37" s="4">
        <v>0</v>
      </c>
      <c r="CW37" s="8">
        <v>0</v>
      </c>
      <c r="CX37" s="5">
        <v>0</v>
      </c>
      <c r="CY37" s="4">
        <v>0</v>
      </c>
      <c r="CZ37" s="8">
        <v>0</v>
      </c>
      <c r="DA37" s="5">
        <v>0</v>
      </c>
      <c r="DB37" s="4">
        <v>0</v>
      </c>
      <c r="DC37" s="8">
        <v>0</v>
      </c>
      <c r="DD37" s="5"/>
      <c r="DE37" s="4"/>
      <c r="DF37" s="8"/>
      <c r="DG37" s="5">
        <v>0</v>
      </c>
      <c r="DH37" s="4">
        <v>0</v>
      </c>
      <c r="DI37" s="8">
        <v>0</v>
      </c>
      <c r="DJ37" s="5">
        <v>0</v>
      </c>
      <c r="DK37" s="4">
        <v>0</v>
      </c>
      <c r="DL37" s="8">
        <v>0</v>
      </c>
      <c r="DM37" s="5">
        <v>0</v>
      </c>
      <c r="DN37" s="4">
        <v>0</v>
      </c>
      <c r="DO37" s="8">
        <v>0</v>
      </c>
      <c r="DP37" s="5">
        <v>0</v>
      </c>
      <c r="DQ37" s="4">
        <v>0</v>
      </c>
      <c r="DR37" s="8">
        <f t="shared" si="311"/>
        <v>0</v>
      </c>
      <c r="DS37" s="5">
        <v>0.11700000000000001</v>
      </c>
      <c r="DT37" s="4">
        <v>1.02</v>
      </c>
      <c r="DU37" s="8">
        <f t="shared" ref="DU37:DU42" si="339">SUM(DT37/DS37*1000,0)</f>
        <v>8717.9487179487169</v>
      </c>
      <c r="DV37" s="5">
        <v>161.63999999999999</v>
      </c>
      <c r="DW37" s="4">
        <v>105.48</v>
      </c>
      <c r="DX37" s="8">
        <f t="shared" ref="DX37:DX42" si="340">SUM(DW37/DV37*1000,0)</f>
        <v>652.56124721603567</v>
      </c>
      <c r="DY37" s="5">
        <v>0</v>
      </c>
      <c r="DZ37" s="4">
        <v>0</v>
      </c>
      <c r="EA37" s="8">
        <v>0</v>
      </c>
      <c r="EB37" s="5">
        <v>0</v>
      </c>
      <c r="EC37" s="4">
        <v>0</v>
      </c>
      <c r="ED37" s="8">
        <v>0</v>
      </c>
      <c r="EE37" s="5">
        <v>6.3630000000000004</v>
      </c>
      <c r="EF37" s="4">
        <v>31.61</v>
      </c>
      <c r="EG37" s="8">
        <f t="shared" si="312"/>
        <v>4967.7824925349669</v>
      </c>
      <c r="EH37" s="5"/>
      <c r="EI37" s="4"/>
      <c r="EJ37" s="8"/>
      <c r="EK37" s="5">
        <v>0</v>
      </c>
      <c r="EL37" s="4">
        <v>0</v>
      </c>
      <c r="EM37" s="8">
        <v>0</v>
      </c>
      <c r="EN37" s="5">
        <v>0.115</v>
      </c>
      <c r="EO37" s="4">
        <v>7.4</v>
      </c>
      <c r="EP37" s="8">
        <f t="shared" si="313"/>
        <v>64347.826086956513</v>
      </c>
      <c r="EQ37" s="5">
        <v>0</v>
      </c>
      <c r="ER37" s="4">
        <v>0</v>
      </c>
      <c r="ES37" s="8">
        <v>0</v>
      </c>
      <c r="ET37" s="5">
        <v>0</v>
      </c>
      <c r="EU37" s="4">
        <v>0</v>
      </c>
      <c r="EV37" s="8">
        <v>0</v>
      </c>
      <c r="EW37" s="5">
        <v>0</v>
      </c>
      <c r="EX37" s="4">
        <v>0</v>
      </c>
      <c r="EY37" s="8">
        <v>0</v>
      </c>
      <c r="EZ37" s="5">
        <v>0</v>
      </c>
      <c r="FA37" s="4">
        <v>0</v>
      </c>
      <c r="FB37" s="8">
        <v>0</v>
      </c>
      <c r="FC37" s="5">
        <v>0</v>
      </c>
      <c r="FD37" s="4">
        <v>0</v>
      </c>
      <c r="FE37" s="8">
        <v>0</v>
      </c>
      <c r="FF37" s="5">
        <v>610.09400000000005</v>
      </c>
      <c r="FG37" s="4">
        <v>2508.86</v>
      </c>
      <c r="FH37" s="8">
        <f t="shared" si="314"/>
        <v>4112.2515546784589</v>
      </c>
      <c r="FI37" s="5">
        <v>190.40199999999999</v>
      </c>
      <c r="FJ37" s="4">
        <v>754.27</v>
      </c>
      <c r="FK37" s="8">
        <f t="shared" si="315"/>
        <v>3961.4604888604113</v>
      </c>
      <c r="FL37" s="5">
        <v>0</v>
      </c>
      <c r="FM37" s="4">
        <v>0</v>
      </c>
      <c r="FN37" s="8">
        <v>0</v>
      </c>
      <c r="FO37" s="5">
        <v>0</v>
      </c>
      <c r="FP37" s="4">
        <v>0</v>
      </c>
      <c r="FQ37" s="8">
        <v>0</v>
      </c>
      <c r="FR37" s="5">
        <v>5.0819999999999999</v>
      </c>
      <c r="FS37" s="4">
        <v>25.06</v>
      </c>
      <c r="FT37" s="8">
        <f t="shared" si="316"/>
        <v>4931.1294765840221</v>
      </c>
      <c r="FU37" s="5">
        <v>0.05</v>
      </c>
      <c r="FV37" s="4">
        <v>0.02</v>
      </c>
      <c r="FW37" s="8">
        <f t="shared" ref="FW37" si="341">SUM(FV37/FU37*1000,0)</f>
        <v>399.99999999999994</v>
      </c>
      <c r="FX37" s="5">
        <v>0</v>
      </c>
      <c r="FY37" s="4">
        <v>0</v>
      </c>
      <c r="FZ37" s="8">
        <v>0</v>
      </c>
      <c r="GA37" s="5">
        <v>0</v>
      </c>
      <c r="GB37" s="4">
        <v>0</v>
      </c>
      <c r="GC37" s="8">
        <v>0</v>
      </c>
      <c r="GD37" s="5">
        <v>0</v>
      </c>
      <c r="GE37" s="4">
        <v>0</v>
      </c>
      <c r="GF37" s="8">
        <v>0</v>
      </c>
      <c r="GG37" s="5">
        <v>0</v>
      </c>
      <c r="GH37" s="4">
        <v>0</v>
      </c>
      <c r="GI37" s="8">
        <v>0</v>
      </c>
      <c r="GJ37" s="5">
        <v>0</v>
      </c>
      <c r="GK37" s="4">
        <v>0</v>
      </c>
      <c r="GL37" s="8">
        <v>0</v>
      </c>
      <c r="GM37" s="5">
        <v>0</v>
      </c>
      <c r="GN37" s="4">
        <v>0</v>
      </c>
      <c r="GO37" s="8">
        <v>0</v>
      </c>
      <c r="GP37" s="5">
        <v>0</v>
      </c>
      <c r="GQ37" s="4">
        <v>0</v>
      </c>
      <c r="GR37" s="8">
        <v>0</v>
      </c>
      <c r="GS37" s="5">
        <v>0</v>
      </c>
      <c r="GT37" s="4">
        <v>0</v>
      </c>
      <c r="GU37" s="8">
        <f t="shared" si="319"/>
        <v>0</v>
      </c>
      <c r="GV37" s="5">
        <v>0</v>
      </c>
      <c r="GW37" s="4">
        <v>0</v>
      </c>
      <c r="GX37" s="8">
        <v>0</v>
      </c>
      <c r="GY37" s="5">
        <v>0</v>
      </c>
      <c r="GZ37" s="4">
        <v>0</v>
      </c>
      <c r="HA37" s="8">
        <v>0</v>
      </c>
      <c r="HB37" s="5">
        <v>0</v>
      </c>
      <c r="HC37" s="4">
        <v>0</v>
      </c>
      <c r="HD37" s="8">
        <v>0</v>
      </c>
      <c r="HE37" s="5">
        <v>0</v>
      </c>
      <c r="HF37" s="4">
        <v>0</v>
      </c>
      <c r="HG37" s="8">
        <v>0</v>
      </c>
      <c r="HH37" s="5">
        <v>0</v>
      </c>
      <c r="HI37" s="4">
        <v>0</v>
      </c>
      <c r="HJ37" s="8">
        <v>0</v>
      </c>
      <c r="HK37" s="5">
        <v>0</v>
      </c>
      <c r="HL37" s="4">
        <v>0</v>
      </c>
      <c r="HM37" s="8">
        <v>0</v>
      </c>
      <c r="HN37" s="5">
        <v>0</v>
      </c>
      <c r="HO37" s="4">
        <v>0</v>
      </c>
      <c r="HP37" s="8">
        <v>0</v>
      </c>
      <c r="HQ37" s="5">
        <v>0</v>
      </c>
      <c r="HR37" s="4">
        <v>0</v>
      </c>
      <c r="HS37" s="8">
        <v>0</v>
      </c>
      <c r="HT37" s="5">
        <v>0</v>
      </c>
      <c r="HU37" s="4">
        <v>0</v>
      </c>
      <c r="HV37" s="8">
        <f t="shared" si="320"/>
        <v>0</v>
      </c>
      <c r="HW37" s="5">
        <v>0</v>
      </c>
      <c r="HX37" s="4">
        <v>0</v>
      </c>
      <c r="HY37" s="8">
        <v>0</v>
      </c>
      <c r="HZ37" s="5">
        <v>0</v>
      </c>
      <c r="IA37" s="4">
        <v>0</v>
      </c>
      <c r="IB37" s="8">
        <v>0</v>
      </c>
      <c r="IC37" s="5">
        <v>53.88</v>
      </c>
      <c r="ID37" s="4">
        <v>365.9</v>
      </c>
      <c r="IE37" s="8">
        <f t="shared" si="330"/>
        <v>6791.0170749814397</v>
      </c>
      <c r="IF37" s="5">
        <v>0</v>
      </c>
      <c r="IG37" s="4">
        <v>0</v>
      </c>
      <c r="IH37" s="8">
        <v>0</v>
      </c>
      <c r="II37" s="5">
        <v>0</v>
      </c>
      <c r="IJ37" s="4">
        <v>0</v>
      </c>
      <c r="IK37" s="8">
        <v>0</v>
      </c>
      <c r="IL37" s="5">
        <v>0</v>
      </c>
      <c r="IM37" s="4">
        <v>0</v>
      </c>
      <c r="IN37" s="8">
        <v>0</v>
      </c>
      <c r="IO37" s="5">
        <v>117.349</v>
      </c>
      <c r="IP37" s="4">
        <v>745.34</v>
      </c>
      <c r="IQ37" s="8">
        <f t="shared" si="321"/>
        <v>6351.4814783253369</v>
      </c>
      <c r="IR37" s="5">
        <v>0</v>
      </c>
      <c r="IS37" s="4">
        <v>0</v>
      </c>
      <c r="IT37" s="8">
        <v>0</v>
      </c>
      <c r="IU37" s="5">
        <v>543.25</v>
      </c>
      <c r="IV37" s="4">
        <v>2040.58</v>
      </c>
      <c r="IW37" s="8">
        <f t="shared" si="322"/>
        <v>3756.2448228255867</v>
      </c>
      <c r="IX37" s="5">
        <v>0</v>
      </c>
      <c r="IY37" s="4">
        <v>0</v>
      </c>
      <c r="IZ37" s="8">
        <f t="shared" si="323"/>
        <v>0</v>
      </c>
      <c r="JA37" s="5">
        <v>0</v>
      </c>
      <c r="JB37" s="4">
        <v>0</v>
      </c>
      <c r="JC37" s="8">
        <f t="shared" si="324"/>
        <v>0</v>
      </c>
      <c r="JD37" s="5">
        <v>33.340000000000003</v>
      </c>
      <c r="JE37" s="4">
        <v>393.25</v>
      </c>
      <c r="JF37" s="8">
        <f t="shared" si="325"/>
        <v>11795.140971805637</v>
      </c>
      <c r="JG37" s="5">
        <v>2673.145</v>
      </c>
      <c r="JH37" s="4">
        <v>9355.41</v>
      </c>
      <c r="JI37" s="8">
        <f t="shared" si="326"/>
        <v>3499.7764805126544</v>
      </c>
      <c r="JJ37" s="5">
        <f t="shared" si="20"/>
        <v>12598.481</v>
      </c>
      <c r="JK37" s="8">
        <f t="shared" si="21"/>
        <v>45354.97</v>
      </c>
    </row>
    <row r="38" spans="1:271" x14ac:dyDescent="0.3">
      <c r="A38" s="37">
        <v>2013</v>
      </c>
      <c r="B38" s="38" t="s">
        <v>11</v>
      </c>
      <c r="C38" s="5">
        <v>8158.5</v>
      </c>
      <c r="D38" s="4">
        <v>40676.300000000003</v>
      </c>
      <c r="E38" s="8">
        <f t="shared" si="303"/>
        <v>4985.7571857571857</v>
      </c>
      <c r="F38" s="5">
        <v>0</v>
      </c>
      <c r="G38" s="4">
        <v>0</v>
      </c>
      <c r="H38" s="8">
        <v>0</v>
      </c>
      <c r="I38" s="5">
        <v>0</v>
      </c>
      <c r="J38" s="4">
        <v>0</v>
      </c>
      <c r="K38" s="8">
        <v>0</v>
      </c>
      <c r="L38" s="5">
        <v>3.2</v>
      </c>
      <c r="M38" s="4">
        <v>209.46</v>
      </c>
      <c r="N38" s="8">
        <f t="shared" si="327"/>
        <v>65456.25</v>
      </c>
      <c r="O38" s="5">
        <v>0</v>
      </c>
      <c r="P38" s="4">
        <v>0</v>
      </c>
      <c r="Q38" s="8">
        <f t="shared" si="304"/>
        <v>0</v>
      </c>
      <c r="R38" s="5">
        <v>1323.3610000000001</v>
      </c>
      <c r="S38" s="4">
        <v>3393.69</v>
      </c>
      <c r="T38" s="8">
        <f t="shared" si="305"/>
        <v>2564.4476450492343</v>
      </c>
      <c r="U38" s="5">
        <v>0</v>
      </c>
      <c r="V38" s="4">
        <v>0</v>
      </c>
      <c r="W38" s="8">
        <v>0</v>
      </c>
      <c r="X38" s="5">
        <v>0</v>
      </c>
      <c r="Y38" s="4">
        <v>0</v>
      </c>
      <c r="Z38" s="8">
        <v>0</v>
      </c>
      <c r="AA38" s="5"/>
      <c r="AB38" s="4"/>
      <c r="AC38" s="8"/>
      <c r="AD38" s="5">
        <v>0</v>
      </c>
      <c r="AE38" s="4">
        <v>0</v>
      </c>
      <c r="AF38" s="8">
        <v>0</v>
      </c>
      <c r="AG38" s="5">
        <v>1</v>
      </c>
      <c r="AH38" s="4">
        <v>10.02</v>
      </c>
      <c r="AI38" s="8">
        <f t="shared" si="332"/>
        <v>10020</v>
      </c>
      <c r="AJ38" s="5">
        <v>0</v>
      </c>
      <c r="AK38" s="4">
        <v>0</v>
      </c>
      <c r="AL38" s="8">
        <v>0</v>
      </c>
      <c r="AM38" s="5">
        <v>0</v>
      </c>
      <c r="AN38" s="4">
        <v>0</v>
      </c>
      <c r="AO38" s="8">
        <v>0</v>
      </c>
      <c r="AP38" s="5">
        <v>0</v>
      </c>
      <c r="AQ38" s="4">
        <v>0</v>
      </c>
      <c r="AR38" s="8">
        <v>0</v>
      </c>
      <c r="AS38" s="5">
        <v>0</v>
      </c>
      <c r="AT38" s="4">
        <v>0</v>
      </c>
      <c r="AU38" s="8">
        <v>0</v>
      </c>
      <c r="AV38" s="5">
        <v>0</v>
      </c>
      <c r="AW38" s="4">
        <v>0</v>
      </c>
      <c r="AX38" s="8">
        <v>0</v>
      </c>
      <c r="AY38" s="5">
        <v>3.82</v>
      </c>
      <c r="AZ38" s="4">
        <v>45.17</v>
      </c>
      <c r="BA38" s="8">
        <f t="shared" si="306"/>
        <v>11824.607329842933</v>
      </c>
      <c r="BB38" s="5">
        <v>0</v>
      </c>
      <c r="BC38" s="4">
        <v>0</v>
      </c>
      <c r="BD38" s="8">
        <v>0</v>
      </c>
      <c r="BE38" s="5">
        <v>0</v>
      </c>
      <c r="BF38" s="4">
        <v>0</v>
      </c>
      <c r="BG38" s="8">
        <f t="shared" si="307"/>
        <v>0</v>
      </c>
      <c r="BH38" s="5">
        <v>0</v>
      </c>
      <c r="BI38" s="4">
        <v>0</v>
      </c>
      <c r="BJ38" s="8">
        <v>0</v>
      </c>
      <c r="BK38" s="5">
        <v>0</v>
      </c>
      <c r="BL38" s="4">
        <v>0</v>
      </c>
      <c r="BM38" s="8">
        <v>0</v>
      </c>
      <c r="BN38" s="5">
        <v>12.058</v>
      </c>
      <c r="BO38" s="4">
        <v>114.32</v>
      </c>
      <c r="BP38" s="8">
        <f t="shared" si="308"/>
        <v>9480.8425941283786</v>
      </c>
      <c r="BQ38" s="5">
        <v>0</v>
      </c>
      <c r="BR38" s="4">
        <v>0</v>
      </c>
      <c r="BS38" s="8">
        <v>0</v>
      </c>
      <c r="BT38" s="5">
        <v>0</v>
      </c>
      <c r="BU38" s="4">
        <v>0</v>
      </c>
      <c r="BV38" s="8">
        <v>0</v>
      </c>
      <c r="BW38" s="5">
        <v>0</v>
      </c>
      <c r="BX38" s="4">
        <v>0</v>
      </c>
      <c r="BY38" s="8">
        <v>0</v>
      </c>
      <c r="BZ38" s="5">
        <v>0</v>
      </c>
      <c r="CA38" s="4">
        <v>0</v>
      </c>
      <c r="CB38" s="8">
        <v>0</v>
      </c>
      <c r="CC38" s="5">
        <v>0</v>
      </c>
      <c r="CD38" s="4">
        <v>0</v>
      </c>
      <c r="CE38" s="8">
        <v>0</v>
      </c>
      <c r="CF38" s="5">
        <v>0</v>
      </c>
      <c r="CG38" s="4">
        <v>0</v>
      </c>
      <c r="CH38" s="8">
        <v>0</v>
      </c>
      <c r="CI38" s="5">
        <v>0</v>
      </c>
      <c r="CJ38" s="4">
        <v>0</v>
      </c>
      <c r="CK38" s="8">
        <v>0</v>
      </c>
      <c r="CL38" s="5">
        <v>0</v>
      </c>
      <c r="CM38" s="4">
        <v>0</v>
      </c>
      <c r="CN38" s="8">
        <f t="shared" si="310"/>
        <v>0</v>
      </c>
      <c r="CO38" s="5">
        <v>0</v>
      </c>
      <c r="CP38" s="4">
        <v>0</v>
      </c>
      <c r="CQ38" s="8">
        <v>0</v>
      </c>
      <c r="CR38" s="5">
        <v>0</v>
      </c>
      <c r="CS38" s="4">
        <v>0</v>
      </c>
      <c r="CT38" s="8">
        <v>0</v>
      </c>
      <c r="CU38" s="5">
        <v>0</v>
      </c>
      <c r="CV38" s="4">
        <v>0</v>
      </c>
      <c r="CW38" s="8">
        <v>0</v>
      </c>
      <c r="CX38" s="5">
        <v>0</v>
      </c>
      <c r="CY38" s="4">
        <v>0</v>
      </c>
      <c r="CZ38" s="8">
        <v>0</v>
      </c>
      <c r="DA38" s="5">
        <v>0</v>
      </c>
      <c r="DB38" s="4">
        <v>0</v>
      </c>
      <c r="DC38" s="8">
        <v>0</v>
      </c>
      <c r="DD38" s="5"/>
      <c r="DE38" s="4"/>
      <c r="DF38" s="8"/>
      <c r="DG38" s="5">
        <v>0</v>
      </c>
      <c r="DH38" s="4">
        <v>0</v>
      </c>
      <c r="DI38" s="8">
        <v>0</v>
      </c>
      <c r="DJ38" s="5">
        <v>0</v>
      </c>
      <c r="DK38" s="4">
        <v>0</v>
      </c>
      <c r="DL38" s="8">
        <v>0</v>
      </c>
      <c r="DM38" s="5">
        <v>0</v>
      </c>
      <c r="DN38" s="4">
        <v>0</v>
      </c>
      <c r="DO38" s="8">
        <v>0</v>
      </c>
      <c r="DP38" s="5">
        <v>0</v>
      </c>
      <c r="DQ38" s="4">
        <v>0</v>
      </c>
      <c r="DR38" s="8">
        <f t="shared" si="311"/>
        <v>0</v>
      </c>
      <c r="DS38" s="5">
        <v>0</v>
      </c>
      <c r="DT38" s="4">
        <v>0</v>
      </c>
      <c r="DU38" s="8">
        <v>0</v>
      </c>
      <c r="DV38" s="5">
        <v>71.84</v>
      </c>
      <c r="DW38" s="4">
        <v>473.18</v>
      </c>
      <c r="DX38" s="8">
        <f t="shared" si="340"/>
        <v>6586.5812917594649</v>
      </c>
      <c r="DY38" s="5">
        <v>64.2</v>
      </c>
      <c r="DZ38" s="4">
        <v>278.12</v>
      </c>
      <c r="EA38" s="8">
        <f t="shared" si="336"/>
        <v>4332.0872274143303</v>
      </c>
      <c r="EB38" s="5">
        <v>0</v>
      </c>
      <c r="EC38" s="4">
        <v>0</v>
      </c>
      <c r="ED38" s="8">
        <v>0</v>
      </c>
      <c r="EE38" s="5">
        <v>108.187</v>
      </c>
      <c r="EF38" s="4">
        <v>383.83</v>
      </c>
      <c r="EG38" s="8">
        <f t="shared" si="312"/>
        <v>3547.8384648802535</v>
      </c>
      <c r="EH38" s="5"/>
      <c r="EI38" s="4"/>
      <c r="EJ38" s="8"/>
      <c r="EK38" s="5">
        <v>0</v>
      </c>
      <c r="EL38" s="4">
        <v>0</v>
      </c>
      <c r="EM38" s="8">
        <v>0</v>
      </c>
      <c r="EN38" s="5">
        <v>0.04</v>
      </c>
      <c r="EO38" s="4">
        <v>2.87</v>
      </c>
      <c r="EP38" s="8">
        <f t="shared" si="313"/>
        <v>71750</v>
      </c>
      <c r="EQ38" s="5">
        <v>0</v>
      </c>
      <c r="ER38" s="4">
        <v>0</v>
      </c>
      <c r="ES38" s="8">
        <v>0</v>
      </c>
      <c r="ET38" s="5">
        <v>0</v>
      </c>
      <c r="EU38" s="4">
        <v>0</v>
      </c>
      <c r="EV38" s="8">
        <v>0</v>
      </c>
      <c r="EW38" s="5">
        <v>0</v>
      </c>
      <c r="EX38" s="4">
        <v>0</v>
      </c>
      <c r="EY38" s="8">
        <v>0</v>
      </c>
      <c r="EZ38" s="5">
        <v>0</v>
      </c>
      <c r="FA38" s="4">
        <v>0</v>
      </c>
      <c r="FB38" s="8">
        <v>0</v>
      </c>
      <c r="FC38" s="5">
        <v>0</v>
      </c>
      <c r="FD38" s="4">
        <v>0</v>
      </c>
      <c r="FE38" s="8">
        <v>0</v>
      </c>
      <c r="FF38" s="5">
        <v>818.14200000000005</v>
      </c>
      <c r="FG38" s="4">
        <v>3215.67</v>
      </c>
      <c r="FH38" s="8">
        <f t="shared" si="314"/>
        <v>3930.4546154579521</v>
      </c>
      <c r="FI38" s="5">
        <v>300.12400000000002</v>
      </c>
      <c r="FJ38" s="4">
        <v>886.5</v>
      </c>
      <c r="FK38" s="8">
        <f t="shared" si="315"/>
        <v>2953.7791046367497</v>
      </c>
      <c r="FL38" s="5">
        <v>0</v>
      </c>
      <c r="FM38" s="4">
        <v>0</v>
      </c>
      <c r="FN38" s="8">
        <v>0</v>
      </c>
      <c r="FO38" s="5">
        <v>0</v>
      </c>
      <c r="FP38" s="4">
        <v>0</v>
      </c>
      <c r="FQ38" s="8">
        <v>0</v>
      </c>
      <c r="FR38" s="5">
        <v>0.24</v>
      </c>
      <c r="FS38" s="4">
        <v>1.94</v>
      </c>
      <c r="FT38" s="8">
        <f t="shared" si="316"/>
        <v>8083.3333333333339</v>
      </c>
      <c r="FU38" s="5">
        <v>0</v>
      </c>
      <c r="FV38" s="4">
        <v>0</v>
      </c>
      <c r="FW38" s="8">
        <v>0</v>
      </c>
      <c r="FX38" s="5">
        <v>0</v>
      </c>
      <c r="FY38" s="4">
        <v>0</v>
      </c>
      <c r="FZ38" s="8">
        <v>0</v>
      </c>
      <c r="GA38" s="5">
        <v>0</v>
      </c>
      <c r="GB38" s="4">
        <v>0</v>
      </c>
      <c r="GC38" s="8">
        <v>0</v>
      </c>
      <c r="GD38" s="5">
        <v>0</v>
      </c>
      <c r="GE38" s="4">
        <v>0</v>
      </c>
      <c r="GF38" s="8">
        <v>0</v>
      </c>
      <c r="GG38" s="5">
        <v>0</v>
      </c>
      <c r="GH38" s="4">
        <v>0</v>
      </c>
      <c r="GI38" s="8">
        <v>0</v>
      </c>
      <c r="GJ38" s="5">
        <v>0</v>
      </c>
      <c r="GK38" s="4">
        <v>0</v>
      </c>
      <c r="GL38" s="8">
        <v>0</v>
      </c>
      <c r="GM38" s="5">
        <v>0</v>
      </c>
      <c r="GN38" s="4">
        <v>0</v>
      </c>
      <c r="GO38" s="8">
        <v>0</v>
      </c>
      <c r="GP38" s="5">
        <v>0</v>
      </c>
      <c r="GQ38" s="4">
        <v>0</v>
      </c>
      <c r="GR38" s="8">
        <v>0</v>
      </c>
      <c r="GS38" s="5">
        <v>0</v>
      </c>
      <c r="GT38" s="4">
        <v>0</v>
      </c>
      <c r="GU38" s="8">
        <f t="shared" si="319"/>
        <v>0</v>
      </c>
      <c r="GV38" s="5">
        <v>0</v>
      </c>
      <c r="GW38" s="4">
        <v>0</v>
      </c>
      <c r="GX38" s="8">
        <v>0</v>
      </c>
      <c r="GY38" s="5">
        <v>0</v>
      </c>
      <c r="GZ38" s="4">
        <v>0</v>
      </c>
      <c r="HA38" s="8">
        <v>0</v>
      </c>
      <c r="HB38" s="5">
        <v>0</v>
      </c>
      <c r="HC38" s="4">
        <v>0</v>
      </c>
      <c r="HD38" s="8">
        <v>0</v>
      </c>
      <c r="HE38" s="5">
        <v>0</v>
      </c>
      <c r="HF38" s="4">
        <v>0</v>
      </c>
      <c r="HG38" s="8">
        <v>0</v>
      </c>
      <c r="HH38" s="5">
        <v>0</v>
      </c>
      <c r="HI38" s="4">
        <v>0</v>
      </c>
      <c r="HJ38" s="8">
        <v>0</v>
      </c>
      <c r="HK38" s="5">
        <v>0</v>
      </c>
      <c r="HL38" s="4">
        <v>0</v>
      </c>
      <c r="HM38" s="8">
        <v>0</v>
      </c>
      <c r="HN38" s="5">
        <v>0</v>
      </c>
      <c r="HO38" s="4">
        <v>0</v>
      </c>
      <c r="HP38" s="8">
        <v>0</v>
      </c>
      <c r="HQ38" s="5">
        <v>0</v>
      </c>
      <c r="HR38" s="4">
        <v>0</v>
      </c>
      <c r="HS38" s="8">
        <v>0</v>
      </c>
      <c r="HT38" s="5">
        <v>0</v>
      </c>
      <c r="HU38" s="4">
        <v>0</v>
      </c>
      <c r="HV38" s="8">
        <f t="shared" si="320"/>
        <v>0</v>
      </c>
      <c r="HW38" s="5">
        <v>0</v>
      </c>
      <c r="HX38" s="4">
        <v>0</v>
      </c>
      <c r="HY38" s="8">
        <v>0</v>
      </c>
      <c r="HZ38" s="5">
        <v>0</v>
      </c>
      <c r="IA38" s="4">
        <v>0</v>
      </c>
      <c r="IB38" s="8">
        <v>0</v>
      </c>
      <c r="IC38" s="5">
        <v>459.4</v>
      </c>
      <c r="ID38" s="4">
        <v>3005.65</v>
      </c>
      <c r="IE38" s="8">
        <f t="shared" si="330"/>
        <v>6542.5555071832832</v>
      </c>
      <c r="IF38" s="5">
        <v>0</v>
      </c>
      <c r="IG38" s="4">
        <v>0</v>
      </c>
      <c r="IH38" s="8">
        <v>0</v>
      </c>
      <c r="II38" s="5">
        <v>0</v>
      </c>
      <c r="IJ38" s="4">
        <v>0</v>
      </c>
      <c r="IK38" s="8">
        <v>0</v>
      </c>
      <c r="IL38" s="5">
        <v>0</v>
      </c>
      <c r="IM38" s="4">
        <v>0</v>
      </c>
      <c r="IN38" s="8">
        <v>0</v>
      </c>
      <c r="IO38" s="5">
        <v>148.642</v>
      </c>
      <c r="IP38" s="4">
        <v>909.47</v>
      </c>
      <c r="IQ38" s="8">
        <f t="shared" si="321"/>
        <v>6118.5263922713639</v>
      </c>
      <c r="IR38" s="5">
        <v>4.9379999999999997</v>
      </c>
      <c r="IS38" s="4">
        <v>55.05</v>
      </c>
      <c r="IT38" s="8">
        <f t="shared" si="331"/>
        <v>11148.23815309842</v>
      </c>
      <c r="IU38" s="5">
        <v>72</v>
      </c>
      <c r="IV38" s="4">
        <v>273.60000000000002</v>
      </c>
      <c r="IW38" s="8">
        <f t="shared" si="322"/>
        <v>3800.0000000000005</v>
      </c>
      <c r="IX38" s="5">
        <v>0</v>
      </c>
      <c r="IY38" s="4">
        <v>0</v>
      </c>
      <c r="IZ38" s="8">
        <f t="shared" si="323"/>
        <v>0</v>
      </c>
      <c r="JA38" s="5">
        <v>0</v>
      </c>
      <c r="JB38" s="4">
        <v>0</v>
      </c>
      <c r="JC38" s="8">
        <f t="shared" si="324"/>
        <v>0</v>
      </c>
      <c r="JD38" s="5">
        <v>7.6879999999999997</v>
      </c>
      <c r="JE38" s="4">
        <v>484.04</v>
      </c>
      <c r="JF38" s="8">
        <f t="shared" si="325"/>
        <v>62960.457856399589</v>
      </c>
      <c r="JG38" s="5">
        <v>1702.92</v>
      </c>
      <c r="JH38" s="4">
        <v>6338.47</v>
      </c>
      <c r="JI38" s="8">
        <f t="shared" si="326"/>
        <v>3722.1184788480964</v>
      </c>
      <c r="JJ38" s="5">
        <f t="shared" ref="JJ38:JJ69" si="342">C38+F38+L38+R38+AG38+AV38+AY38+CR38+DS38+DV38+DY38+EB38+EE38+EN38+EQ38+EZ38+FF38+FL38+FR38+GV38+HB38+BN38+HZ38+IC38+IL38+IO38+IR38+IU38+JD38+JG38+FI38+FU38+CF38+GA38+GJ38+DM38+DJ38+EW38+BQ38+II38+FO38+FX38+CX38+HN38+AD38+HH38+HK38+DA38+BK38+AJ38+EK38+ET38+GM38+BW38+IF38+AS38+HW38+X38+BB38+GG38+CO38+U38+BZ38+GY38+I38+DG38+CU38+BT38+HE38+HQ38+AM38</f>
        <v>13260.300000000001</v>
      </c>
      <c r="JK38" s="8">
        <f t="shared" ref="JK38:JK69" si="343">D38+G38+M38+S38+AH38+AW38+AZ38+CS38+DT38+DW38+DZ38+EC38+EF38+EO38+ER38+FA38+FG38+FM38+FS38+GW38+HC38+BO38+IA38+ID38+IM38+IP38+IS38+IV38+JE38+JH38+FJ38+FV38+CG38+GB38+GK38+DN38+DK38+EX38+BR38+IJ38+FP38+FY38+CY38+HO38+AE38+HI38+HL38+DB38+BL38+AK38+EL38+EU38+GN38+BX38+IG38+AT38+HX38+Y38+BC38+GH38+CP38+V38+CA38+GZ38+J38+DH38+CV38+BU38+HF38+HR38+AN38</f>
        <v>60757.350000000013</v>
      </c>
    </row>
    <row r="39" spans="1:271" x14ac:dyDescent="0.3">
      <c r="A39" s="37">
        <v>2013</v>
      </c>
      <c r="B39" s="38" t="s">
        <v>12</v>
      </c>
      <c r="C39" s="5">
        <v>6136.1109999999999</v>
      </c>
      <c r="D39" s="4">
        <v>26106.639999999999</v>
      </c>
      <c r="E39" s="8">
        <f t="shared" si="303"/>
        <v>4254.5905704769684</v>
      </c>
      <c r="F39" s="5">
        <v>0</v>
      </c>
      <c r="G39" s="4">
        <v>0</v>
      </c>
      <c r="H39" s="8">
        <v>0</v>
      </c>
      <c r="I39" s="5">
        <v>0</v>
      </c>
      <c r="J39" s="4">
        <v>0</v>
      </c>
      <c r="K39" s="8">
        <v>0</v>
      </c>
      <c r="L39" s="5">
        <v>2.95</v>
      </c>
      <c r="M39" s="4">
        <v>186.26</v>
      </c>
      <c r="N39" s="8">
        <f t="shared" si="327"/>
        <v>63138.983050847448</v>
      </c>
      <c r="O39" s="5">
        <v>0</v>
      </c>
      <c r="P39" s="4">
        <v>0</v>
      </c>
      <c r="Q39" s="8">
        <f t="shared" si="304"/>
        <v>0</v>
      </c>
      <c r="R39" s="5">
        <v>1327.9880000000001</v>
      </c>
      <c r="S39" s="4">
        <v>4426.8999999999996</v>
      </c>
      <c r="T39" s="8">
        <f t="shared" si="305"/>
        <v>3333.5391584863714</v>
      </c>
      <c r="U39" s="5">
        <v>0</v>
      </c>
      <c r="V39" s="4">
        <v>0</v>
      </c>
      <c r="W39" s="8">
        <v>0</v>
      </c>
      <c r="X39" s="5">
        <v>0</v>
      </c>
      <c r="Y39" s="4">
        <v>0</v>
      </c>
      <c r="Z39" s="8">
        <v>0</v>
      </c>
      <c r="AA39" s="5"/>
      <c r="AB39" s="4"/>
      <c r="AC39" s="8"/>
      <c r="AD39" s="5">
        <v>0</v>
      </c>
      <c r="AE39" s="4">
        <v>0</v>
      </c>
      <c r="AF39" s="8">
        <v>0</v>
      </c>
      <c r="AG39" s="5">
        <v>0.35</v>
      </c>
      <c r="AH39" s="4">
        <v>2.54</v>
      </c>
      <c r="AI39" s="8">
        <f t="shared" si="332"/>
        <v>7257.1428571428578</v>
      </c>
      <c r="AJ39" s="5">
        <v>0</v>
      </c>
      <c r="AK39" s="4">
        <v>0</v>
      </c>
      <c r="AL39" s="8">
        <v>0</v>
      </c>
      <c r="AM39" s="5">
        <v>0</v>
      </c>
      <c r="AN39" s="4">
        <v>0</v>
      </c>
      <c r="AO39" s="8">
        <v>0</v>
      </c>
      <c r="AP39" s="5">
        <v>0</v>
      </c>
      <c r="AQ39" s="4">
        <v>0</v>
      </c>
      <c r="AR39" s="8">
        <v>0</v>
      </c>
      <c r="AS39" s="5">
        <v>0</v>
      </c>
      <c r="AT39" s="4">
        <v>0</v>
      </c>
      <c r="AU39" s="8">
        <v>0</v>
      </c>
      <c r="AV39" s="5">
        <v>0.02</v>
      </c>
      <c r="AW39" s="4">
        <v>0.02</v>
      </c>
      <c r="AX39" s="8">
        <f t="shared" ref="AX39:AX42" si="344">SUM(AW39/AV39*1000,0)</f>
        <v>1000</v>
      </c>
      <c r="AY39" s="5">
        <v>235.51400000000001</v>
      </c>
      <c r="AZ39" s="4">
        <v>981.24</v>
      </c>
      <c r="BA39" s="8">
        <f t="shared" si="306"/>
        <v>4166.3765211409936</v>
      </c>
      <c r="BB39" s="5">
        <v>0</v>
      </c>
      <c r="BC39" s="4">
        <v>0</v>
      </c>
      <c r="BD39" s="8">
        <v>0</v>
      </c>
      <c r="BE39" s="5">
        <v>0</v>
      </c>
      <c r="BF39" s="4">
        <v>0</v>
      </c>
      <c r="BG39" s="8">
        <f t="shared" si="307"/>
        <v>0</v>
      </c>
      <c r="BH39" s="5">
        <v>0</v>
      </c>
      <c r="BI39" s="4">
        <v>0</v>
      </c>
      <c r="BJ39" s="8">
        <v>0</v>
      </c>
      <c r="BK39" s="5">
        <v>0</v>
      </c>
      <c r="BL39" s="4">
        <v>0</v>
      </c>
      <c r="BM39" s="8">
        <v>0</v>
      </c>
      <c r="BN39" s="5">
        <v>0.158</v>
      </c>
      <c r="BO39" s="4">
        <v>11.38</v>
      </c>
      <c r="BP39" s="8">
        <f t="shared" si="308"/>
        <v>72025.316455696215</v>
      </c>
      <c r="BQ39" s="5">
        <v>0</v>
      </c>
      <c r="BR39" s="4">
        <v>0</v>
      </c>
      <c r="BS39" s="8">
        <v>0</v>
      </c>
      <c r="BT39" s="5">
        <v>0</v>
      </c>
      <c r="BU39" s="4">
        <v>0</v>
      </c>
      <c r="BV39" s="8">
        <v>0</v>
      </c>
      <c r="BW39" s="5">
        <v>0</v>
      </c>
      <c r="BX39" s="4">
        <v>0</v>
      </c>
      <c r="BY39" s="8">
        <v>0</v>
      </c>
      <c r="BZ39" s="5">
        <v>0</v>
      </c>
      <c r="CA39" s="4">
        <v>0</v>
      </c>
      <c r="CB39" s="8">
        <v>0</v>
      </c>
      <c r="CC39" s="5">
        <v>0</v>
      </c>
      <c r="CD39" s="4">
        <v>0</v>
      </c>
      <c r="CE39" s="8">
        <v>0</v>
      </c>
      <c r="CF39" s="5">
        <v>0</v>
      </c>
      <c r="CG39" s="4">
        <v>0</v>
      </c>
      <c r="CH39" s="8">
        <v>0</v>
      </c>
      <c r="CI39" s="5">
        <v>0</v>
      </c>
      <c r="CJ39" s="4">
        <v>0</v>
      </c>
      <c r="CK39" s="8">
        <v>0</v>
      </c>
      <c r="CL39" s="5">
        <v>0</v>
      </c>
      <c r="CM39" s="4">
        <v>0</v>
      </c>
      <c r="CN39" s="8">
        <f t="shared" si="310"/>
        <v>0</v>
      </c>
      <c r="CO39" s="5">
        <v>0</v>
      </c>
      <c r="CP39" s="4">
        <v>0</v>
      </c>
      <c r="CQ39" s="8">
        <v>0</v>
      </c>
      <c r="CR39" s="5">
        <v>0</v>
      </c>
      <c r="CS39" s="4">
        <v>0</v>
      </c>
      <c r="CT39" s="8">
        <v>0</v>
      </c>
      <c r="CU39" s="5">
        <v>0</v>
      </c>
      <c r="CV39" s="4">
        <v>0</v>
      </c>
      <c r="CW39" s="8">
        <v>0</v>
      </c>
      <c r="CX39" s="5">
        <v>0</v>
      </c>
      <c r="CY39" s="4">
        <v>0</v>
      </c>
      <c r="CZ39" s="8">
        <v>0</v>
      </c>
      <c r="DA39" s="5">
        <v>0</v>
      </c>
      <c r="DB39" s="4">
        <v>0</v>
      </c>
      <c r="DC39" s="8">
        <v>0</v>
      </c>
      <c r="DD39" s="5"/>
      <c r="DE39" s="4"/>
      <c r="DF39" s="8"/>
      <c r="DG39" s="5">
        <v>0</v>
      </c>
      <c r="DH39" s="4">
        <v>0</v>
      </c>
      <c r="DI39" s="8">
        <v>0</v>
      </c>
      <c r="DJ39" s="5">
        <v>0</v>
      </c>
      <c r="DK39" s="4">
        <v>0</v>
      </c>
      <c r="DL39" s="8">
        <v>0</v>
      </c>
      <c r="DM39" s="5">
        <v>0</v>
      </c>
      <c r="DN39" s="4">
        <v>0</v>
      </c>
      <c r="DO39" s="8">
        <v>0</v>
      </c>
      <c r="DP39" s="5">
        <v>0</v>
      </c>
      <c r="DQ39" s="4">
        <v>0</v>
      </c>
      <c r="DR39" s="8">
        <f t="shared" si="311"/>
        <v>0</v>
      </c>
      <c r="DS39" s="5">
        <v>0</v>
      </c>
      <c r="DT39" s="4">
        <v>0</v>
      </c>
      <c r="DU39" s="8">
        <v>0</v>
      </c>
      <c r="DV39" s="5">
        <v>160</v>
      </c>
      <c r="DW39" s="4">
        <v>1104.53</v>
      </c>
      <c r="DX39" s="8">
        <f t="shared" si="340"/>
        <v>6903.3125</v>
      </c>
      <c r="DY39" s="5">
        <v>21.4</v>
      </c>
      <c r="DZ39" s="4">
        <v>92.71</v>
      </c>
      <c r="EA39" s="8">
        <f t="shared" si="336"/>
        <v>4332.2429906542056</v>
      </c>
      <c r="EB39" s="5">
        <v>0</v>
      </c>
      <c r="EC39" s="4">
        <v>0</v>
      </c>
      <c r="ED39" s="8">
        <v>0</v>
      </c>
      <c r="EE39" s="5">
        <v>2.6419999999999999</v>
      </c>
      <c r="EF39" s="4">
        <v>26.36</v>
      </c>
      <c r="EG39" s="8">
        <f t="shared" si="312"/>
        <v>9977.2899318697964</v>
      </c>
      <c r="EH39" s="5"/>
      <c r="EI39" s="4"/>
      <c r="EJ39" s="8"/>
      <c r="EK39" s="5">
        <v>0</v>
      </c>
      <c r="EL39" s="4">
        <v>0</v>
      </c>
      <c r="EM39" s="8">
        <v>0</v>
      </c>
      <c r="EN39" s="5">
        <v>0.31</v>
      </c>
      <c r="EO39" s="4">
        <v>2.74</v>
      </c>
      <c r="EP39" s="8">
        <f t="shared" si="313"/>
        <v>8838.709677419356</v>
      </c>
      <c r="EQ39" s="5">
        <v>0</v>
      </c>
      <c r="ER39" s="4">
        <v>0</v>
      </c>
      <c r="ES39" s="8">
        <v>0</v>
      </c>
      <c r="ET39" s="5">
        <v>0</v>
      </c>
      <c r="EU39" s="4">
        <v>0</v>
      </c>
      <c r="EV39" s="8">
        <v>0</v>
      </c>
      <c r="EW39" s="5">
        <v>0</v>
      </c>
      <c r="EX39" s="4">
        <v>0</v>
      </c>
      <c r="EY39" s="8">
        <v>0</v>
      </c>
      <c r="EZ39" s="5">
        <v>0</v>
      </c>
      <c r="FA39" s="4">
        <v>0</v>
      </c>
      <c r="FB39" s="8">
        <v>0</v>
      </c>
      <c r="FC39" s="5">
        <v>0</v>
      </c>
      <c r="FD39" s="4">
        <v>0</v>
      </c>
      <c r="FE39" s="8">
        <v>0</v>
      </c>
      <c r="FF39" s="5">
        <v>600.87199999999996</v>
      </c>
      <c r="FG39" s="4">
        <v>2599.88</v>
      </c>
      <c r="FH39" s="8">
        <f t="shared" si="314"/>
        <v>4326.8449852880485</v>
      </c>
      <c r="FI39" s="5">
        <v>238.215</v>
      </c>
      <c r="FJ39" s="4">
        <v>681.52</v>
      </c>
      <c r="FK39" s="8">
        <f t="shared" si="315"/>
        <v>2860.9449446928193</v>
      </c>
      <c r="FL39" s="5">
        <v>0</v>
      </c>
      <c r="FM39" s="4">
        <v>0</v>
      </c>
      <c r="FN39" s="8">
        <v>0</v>
      </c>
      <c r="FO39" s="5">
        <v>0</v>
      </c>
      <c r="FP39" s="4">
        <v>0</v>
      </c>
      <c r="FQ39" s="8">
        <v>0</v>
      </c>
      <c r="FR39" s="5">
        <v>3.05</v>
      </c>
      <c r="FS39" s="4">
        <v>15.54</v>
      </c>
      <c r="FT39" s="8">
        <f t="shared" si="316"/>
        <v>5095.0819672131147</v>
      </c>
      <c r="FU39" s="5">
        <v>0</v>
      </c>
      <c r="FV39" s="4">
        <v>0</v>
      </c>
      <c r="FW39" s="8">
        <v>0</v>
      </c>
      <c r="FX39" s="5">
        <v>0</v>
      </c>
      <c r="FY39" s="4">
        <v>0</v>
      </c>
      <c r="FZ39" s="8">
        <v>0</v>
      </c>
      <c r="GA39" s="5">
        <v>0</v>
      </c>
      <c r="GB39" s="4">
        <v>0</v>
      </c>
      <c r="GC39" s="8">
        <v>0</v>
      </c>
      <c r="GD39" s="5">
        <v>0</v>
      </c>
      <c r="GE39" s="4">
        <v>0</v>
      </c>
      <c r="GF39" s="8">
        <v>0</v>
      </c>
      <c r="GG39" s="5">
        <v>0</v>
      </c>
      <c r="GH39" s="4">
        <v>0</v>
      </c>
      <c r="GI39" s="8">
        <v>0</v>
      </c>
      <c r="GJ39" s="5">
        <v>0</v>
      </c>
      <c r="GK39" s="4">
        <v>0</v>
      </c>
      <c r="GL39" s="8">
        <v>0</v>
      </c>
      <c r="GM39" s="5">
        <v>0</v>
      </c>
      <c r="GN39" s="4">
        <v>0</v>
      </c>
      <c r="GO39" s="8">
        <v>0</v>
      </c>
      <c r="GP39" s="5">
        <v>0</v>
      </c>
      <c r="GQ39" s="4">
        <v>0</v>
      </c>
      <c r="GR39" s="8">
        <v>0</v>
      </c>
      <c r="GS39" s="5">
        <v>0</v>
      </c>
      <c r="GT39" s="4">
        <v>0</v>
      </c>
      <c r="GU39" s="8">
        <f t="shared" si="319"/>
        <v>0</v>
      </c>
      <c r="GV39" s="5">
        <v>0</v>
      </c>
      <c r="GW39" s="4">
        <v>0</v>
      </c>
      <c r="GX39" s="8">
        <v>0</v>
      </c>
      <c r="GY39" s="5">
        <v>0</v>
      </c>
      <c r="GZ39" s="4">
        <v>0</v>
      </c>
      <c r="HA39" s="8">
        <v>0</v>
      </c>
      <c r="HB39" s="5">
        <v>0</v>
      </c>
      <c r="HC39" s="4">
        <v>0</v>
      </c>
      <c r="HD39" s="8">
        <v>0</v>
      </c>
      <c r="HE39" s="5">
        <v>0</v>
      </c>
      <c r="HF39" s="4">
        <v>0</v>
      </c>
      <c r="HG39" s="8">
        <v>0</v>
      </c>
      <c r="HH39" s="5">
        <v>0</v>
      </c>
      <c r="HI39" s="4">
        <v>0</v>
      </c>
      <c r="HJ39" s="8">
        <v>0</v>
      </c>
      <c r="HK39" s="5">
        <v>0</v>
      </c>
      <c r="HL39" s="4">
        <v>0</v>
      </c>
      <c r="HM39" s="8">
        <v>0</v>
      </c>
      <c r="HN39" s="5">
        <v>0</v>
      </c>
      <c r="HO39" s="4">
        <v>0</v>
      </c>
      <c r="HP39" s="8">
        <v>0</v>
      </c>
      <c r="HQ39" s="5">
        <v>0</v>
      </c>
      <c r="HR39" s="4">
        <v>0</v>
      </c>
      <c r="HS39" s="8">
        <v>0</v>
      </c>
      <c r="HT39" s="5">
        <v>0</v>
      </c>
      <c r="HU39" s="4">
        <v>0</v>
      </c>
      <c r="HV39" s="8">
        <f t="shared" si="320"/>
        <v>0</v>
      </c>
      <c r="HW39" s="5">
        <v>0</v>
      </c>
      <c r="HX39" s="4">
        <v>0</v>
      </c>
      <c r="HY39" s="8">
        <v>0</v>
      </c>
      <c r="HZ39" s="5">
        <v>0</v>
      </c>
      <c r="IA39" s="4">
        <v>0</v>
      </c>
      <c r="IB39" s="8">
        <v>0</v>
      </c>
      <c r="IC39" s="5">
        <v>0</v>
      </c>
      <c r="ID39" s="4">
        <v>0</v>
      </c>
      <c r="IE39" s="8">
        <v>0</v>
      </c>
      <c r="IF39" s="5">
        <v>0</v>
      </c>
      <c r="IG39" s="4">
        <v>0</v>
      </c>
      <c r="IH39" s="8">
        <v>0</v>
      </c>
      <c r="II39" s="5">
        <v>0</v>
      </c>
      <c r="IJ39" s="4">
        <v>0</v>
      </c>
      <c r="IK39" s="8">
        <v>0</v>
      </c>
      <c r="IL39" s="5">
        <v>0</v>
      </c>
      <c r="IM39" s="4">
        <v>0</v>
      </c>
      <c r="IN39" s="8">
        <v>0</v>
      </c>
      <c r="IO39" s="5">
        <v>101.315</v>
      </c>
      <c r="IP39" s="4">
        <v>647.66999999999996</v>
      </c>
      <c r="IQ39" s="8">
        <f t="shared" si="321"/>
        <v>6392.6368257414988</v>
      </c>
      <c r="IR39" s="5">
        <v>0</v>
      </c>
      <c r="IS39" s="4">
        <v>0</v>
      </c>
      <c r="IT39" s="8">
        <v>0</v>
      </c>
      <c r="IU39" s="5">
        <v>32</v>
      </c>
      <c r="IV39" s="4">
        <v>132.61000000000001</v>
      </c>
      <c r="IW39" s="8">
        <f t="shared" si="322"/>
        <v>4144.0625</v>
      </c>
      <c r="IX39" s="5">
        <v>0</v>
      </c>
      <c r="IY39" s="4">
        <v>0</v>
      </c>
      <c r="IZ39" s="8">
        <f t="shared" si="323"/>
        <v>0</v>
      </c>
      <c r="JA39" s="5">
        <v>0</v>
      </c>
      <c r="JB39" s="4">
        <v>0</v>
      </c>
      <c r="JC39" s="8">
        <f t="shared" si="324"/>
        <v>0</v>
      </c>
      <c r="JD39" s="5">
        <v>7.3049999999999997</v>
      </c>
      <c r="JE39" s="4">
        <v>124.93</v>
      </c>
      <c r="JF39" s="8">
        <f t="shared" si="325"/>
        <v>17101.984941820672</v>
      </c>
      <c r="JG39" s="5">
        <v>3361.7849999999999</v>
      </c>
      <c r="JH39" s="4">
        <v>11689.37</v>
      </c>
      <c r="JI39" s="8">
        <f t="shared" si="326"/>
        <v>3477.1319403233701</v>
      </c>
      <c r="JJ39" s="5">
        <f t="shared" si="342"/>
        <v>12231.985000000001</v>
      </c>
      <c r="JK39" s="8">
        <f t="shared" si="343"/>
        <v>48832.839999999989</v>
      </c>
    </row>
    <row r="40" spans="1:271" x14ac:dyDescent="0.3">
      <c r="A40" s="37">
        <v>2013</v>
      </c>
      <c r="B40" s="38" t="s">
        <v>13</v>
      </c>
      <c r="C40" s="5">
        <v>3462.0459999999998</v>
      </c>
      <c r="D40" s="4">
        <v>12723.57</v>
      </c>
      <c r="E40" s="8">
        <f t="shared" si="303"/>
        <v>3675.1591399998729</v>
      </c>
      <c r="F40" s="5">
        <v>0</v>
      </c>
      <c r="G40" s="4">
        <v>0</v>
      </c>
      <c r="H40" s="8">
        <v>0</v>
      </c>
      <c r="I40" s="5">
        <v>0</v>
      </c>
      <c r="J40" s="4">
        <v>0</v>
      </c>
      <c r="K40" s="8">
        <v>0</v>
      </c>
      <c r="L40" s="5">
        <v>23.84</v>
      </c>
      <c r="M40" s="4">
        <v>227.46</v>
      </c>
      <c r="N40" s="8">
        <f t="shared" si="327"/>
        <v>9541.1073825503372</v>
      </c>
      <c r="O40" s="5">
        <v>0</v>
      </c>
      <c r="P40" s="4">
        <v>0</v>
      </c>
      <c r="Q40" s="8">
        <f t="shared" si="304"/>
        <v>0</v>
      </c>
      <c r="R40" s="5">
        <v>1182.3050000000001</v>
      </c>
      <c r="S40" s="4">
        <v>3272.14</v>
      </c>
      <c r="T40" s="8">
        <f t="shared" si="305"/>
        <v>2767.5938103957942</v>
      </c>
      <c r="U40" s="5">
        <v>0</v>
      </c>
      <c r="V40" s="4">
        <v>0</v>
      </c>
      <c r="W40" s="8">
        <v>0</v>
      </c>
      <c r="X40" s="5">
        <v>0</v>
      </c>
      <c r="Y40" s="4">
        <v>0</v>
      </c>
      <c r="Z40" s="8">
        <v>0</v>
      </c>
      <c r="AA40" s="5"/>
      <c r="AB40" s="4"/>
      <c r="AC40" s="8"/>
      <c r="AD40" s="5">
        <v>0</v>
      </c>
      <c r="AE40" s="4">
        <v>0</v>
      </c>
      <c r="AF40" s="8">
        <v>0</v>
      </c>
      <c r="AG40" s="5">
        <v>1.5620000000000001</v>
      </c>
      <c r="AH40" s="4">
        <v>10.45</v>
      </c>
      <c r="AI40" s="8">
        <f t="shared" si="332"/>
        <v>6690.1408450704221</v>
      </c>
      <c r="AJ40" s="5">
        <v>0</v>
      </c>
      <c r="AK40" s="4">
        <v>0</v>
      </c>
      <c r="AL40" s="8">
        <v>0</v>
      </c>
      <c r="AM40" s="5">
        <v>0</v>
      </c>
      <c r="AN40" s="4">
        <v>0</v>
      </c>
      <c r="AO40" s="8">
        <v>0</v>
      </c>
      <c r="AP40" s="5">
        <v>0</v>
      </c>
      <c r="AQ40" s="4">
        <v>0</v>
      </c>
      <c r="AR40" s="8">
        <v>0</v>
      </c>
      <c r="AS40" s="5">
        <v>0</v>
      </c>
      <c r="AT40" s="4">
        <v>0</v>
      </c>
      <c r="AU40" s="8">
        <v>0</v>
      </c>
      <c r="AV40" s="5">
        <v>0</v>
      </c>
      <c r="AW40" s="4">
        <v>0</v>
      </c>
      <c r="AX40" s="8">
        <v>0</v>
      </c>
      <c r="AY40" s="5">
        <v>992.01300000000003</v>
      </c>
      <c r="AZ40" s="4">
        <v>2579.33</v>
      </c>
      <c r="BA40" s="8">
        <f t="shared" si="306"/>
        <v>2600.096974535616</v>
      </c>
      <c r="BB40" s="5">
        <v>0</v>
      </c>
      <c r="BC40" s="4">
        <v>0</v>
      </c>
      <c r="BD40" s="8">
        <v>0</v>
      </c>
      <c r="BE40" s="5">
        <v>0</v>
      </c>
      <c r="BF40" s="4">
        <v>0</v>
      </c>
      <c r="BG40" s="8">
        <f t="shared" si="307"/>
        <v>0</v>
      </c>
      <c r="BH40" s="5">
        <v>0</v>
      </c>
      <c r="BI40" s="4">
        <v>0</v>
      </c>
      <c r="BJ40" s="8">
        <v>0</v>
      </c>
      <c r="BK40" s="5">
        <v>0</v>
      </c>
      <c r="BL40" s="4">
        <v>0</v>
      </c>
      <c r="BM40" s="8">
        <v>0</v>
      </c>
      <c r="BN40" s="5">
        <v>35.637999999999998</v>
      </c>
      <c r="BO40" s="4">
        <v>161.52000000000001</v>
      </c>
      <c r="BP40" s="8">
        <f t="shared" si="308"/>
        <v>4532.2408664908244</v>
      </c>
      <c r="BQ40" s="5">
        <v>0</v>
      </c>
      <c r="BR40" s="4">
        <v>0</v>
      </c>
      <c r="BS40" s="8">
        <v>0</v>
      </c>
      <c r="BT40" s="5">
        <v>0</v>
      </c>
      <c r="BU40" s="4">
        <v>0</v>
      </c>
      <c r="BV40" s="8">
        <v>0</v>
      </c>
      <c r="BW40" s="5">
        <v>0</v>
      </c>
      <c r="BX40" s="4">
        <v>0</v>
      </c>
      <c r="BY40" s="8">
        <v>0</v>
      </c>
      <c r="BZ40" s="5">
        <v>0</v>
      </c>
      <c r="CA40" s="4">
        <v>0</v>
      </c>
      <c r="CB40" s="8">
        <v>0</v>
      </c>
      <c r="CC40" s="5">
        <v>0</v>
      </c>
      <c r="CD40" s="4">
        <v>0</v>
      </c>
      <c r="CE40" s="8">
        <v>0</v>
      </c>
      <c r="CF40" s="5">
        <v>0</v>
      </c>
      <c r="CG40" s="4">
        <v>0</v>
      </c>
      <c r="CH40" s="8">
        <v>0</v>
      </c>
      <c r="CI40" s="5">
        <v>0</v>
      </c>
      <c r="CJ40" s="4">
        <v>0</v>
      </c>
      <c r="CK40" s="8">
        <v>0</v>
      </c>
      <c r="CL40" s="5">
        <v>0</v>
      </c>
      <c r="CM40" s="4">
        <v>0</v>
      </c>
      <c r="CN40" s="8">
        <f t="shared" si="310"/>
        <v>0</v>
      </c>
      <c r="CO40" s="5">
        <v>0</v>
      </c>
      <c r="CP40" s="4">
        <v>0</v>
      </c>
      <c r="CQ40" s="8">
        <v>0</v>
      </c>
      <c r="CR40" s="5">
        <v>0.11</v>
      </c>
      <c r="CS40" s="4">
        <v>5.07</v>
      </c>
      <c r="CT40" s="8">
        <f t="shared" si="333"/>
        <v>46090.909090909096</v>
      </c>
      <c r="CU40" s="5">
        <v>0</v>
      </c>
      <c r="CV40" s="4">
        <v>0</v>
      </c>
      <c r="CW40" s="8">
        <v>0</v>
      </c>
      <c r="CX40" s="5">
        <v>0</v>
      </c>
      <c r="CY40" s="4">
        <v>0</v>
      </c>
      <c r="CZ40" s="8">
        <v>0</v>
      </c>
      <c r="DA40" s="5">
        <v>0</v>
      </c>
      <c r="DB40" s="4">
        <v>0</v>
      </c>
      <c r="DC40" s="8">
        <v>0</v>
      </c>
      <c r="DD40" s="5"/>
      <c r="DE40" s="4"/>
      <c r="DF40" s="8"/>
      <c r="DG40" s="5">
        <v>0</v>
      </c>
      <c r="DH40" s="4">
        <v>0</v>
      </c>
      <c r="DI40" s="8">
        <v>0</v>
      </c>
      <c r="DJ40" s="5">
        <v>0</v>
      </c>
      <c r="DK40" s="4">
        <v>0</v>
      </c>
      <c r="DL40" s="8">
        <v>0</v>
      </c>
      <c r="DM40" s="5">
        <v>0</v>
      </c>
      <c r="DN40" s="4">
        <v>0</v>
      </c>
      <c r="DO40" s="8">
        <v>0</v>
      </c>
      <c r="DP40" s="5">
        <v>0</v>
      </c>
      <c r="DQ40" s="4">
        <v>0</v>
      </c>
      <c r="DR40" s="8">
        <f t="shared" si="311"/>
        <v>0</v>
      </c>
      <c r="DS40" s="5">
        <v>0</v>
      </c>
      <c r="DT40" s="4">
        <v>0</v>
      </c>
      <c r="DU40" s="8">
        <v>0</v>
      </c>
      <c r="DV40" s="5">
        <v>0</v>
      </c>
      <c r="DW40" s="4">
        <v>0</v>
      </c>
      <c r="DX40" s="8">
        <v>0</v>
      </c>
      <c r="DY40" s="5">
        <v>33.9</v>
      </c>
      <c r="DZ40" s="4">
        <v>143.29</v>
      </c>
      <c r="EA40" s="8">
        <f t="shared" si="336"/>
        <v>4226.8436578171086</v>
      </c>
      <c r="EB40" s="5">
        <v>0</v>
      </c>
      <c r="EC40" s="4">
        <v>0</v>
      </c>
      <c r="ED40" s="8">
        <v>0</v>
      </c>
      <c r="EE40" s="5">
        <v>5.1859999999999999</v>
      </c>
      <c r="EF40" s="4">
        <v>32.619999999999997</v>
      </c>
      <c r="EG40" s="8">
        <f t="shared" si="312"/>
        <v>6290.0115696104895</v>
      </c>
      <c r="EH40" s="5"/>
      <c r="EI40" s="4"/>
      <c r="EJ40" s="8"/>
      <c r="EK40" s="5">
        <v>0</v>
      </c>
      <c r="EL40" s="4">
        <v>0</v>
      </c>
      <c r="EM40" s="8">
        <v>0</v>
      </c>
      <c r="EN40" s="5">
        <v>1.58</v>
      </c>
      <c r="EO40" s="4">
        <v>12.48</v>
      </c>
      <c r="EP40" s="8">
        <f t="shared" si="313"/>
        <v>7898.7341772151904</v>
      </c>
      <c r="EQ40" s="5">
        <v>0</v>
      </c>
      <c r="ER40" s="4">
        <v>0</v>
      </c>
      <c r="ES40" s="8">
        <v>0</v>
      </c>
      <c r="ET40" s="5">
        <v>0</v>
      </c>
      <c r="EU40" s="4">
        <v>0</v>
      </c>
      <c r="EV40" s="8">
        <v>0</v>
      </c>
      <c r="EW40" s="5">
        <v>0</v>
      </c>
      <c r="EX40" s="4">
        <v>0</v>
      </c>
      <c r="EY40" s="8">
        <v>0</v>
      </c>
      <c r="EZ40" s="5">
        <v>0</v>
      </c>
      <c r="FA40" s="4">
        <v>0</v>
      </c>
      <c r="FB40" s="8">
        <v>0</v>
      </c>
      <c r="FC40" s="5">
        <v>0</v>
      </c>
      <c r="FD40" s="4">
        <v>0</v>
      </c>
      <c r="FE40" s="8">
        <v>0</v>
      </c>
      <c r="FF40" s="5">
        <v>605.19299999999998</v>
      </c>
      <c r="FG40" s="4">
        <v>2810.93</v>
      </c>
      <c r="FH40" s="8">
        <f t="shared" si="314"/>
        <v>4644.6835968030027</v>
      </c>
      <c r="FI40" s="5">
        <v>361.28899999999999</v>
      </c>
      <c r="FJ40" s="4">
        <v>1052.2</v>
      </c>
      <c r="FK40" s="8">
        <f t="shared" si="315"/>
        <v>2912.3499469953422</v>
      </c>
      <c r="FL40" s="5">
        <v>0</v>
      </c>
      <c r="FM40" s="4">
        <v>0</v>
      </c>
      <c r="FN40" s="8">
        <v>0</v>
      </c>
      <c r="FO40" s="5">
        <v>0</v>
      </c>
      <c r="FP40" s="4">
        <v>0</v>
      </c>
      <c r="FQ40" s="8">
        <v>0</v>
      </c>
      <c r="FR40" s="5">
        <v>5.35</v>
      </c>
      <c r="FS40" s="4">
        <v>24.47</v>
      </c>
      <c r="FT40" s="8">
        <f t="shared" si="316"/>
        <v>4573.8317757009345</v>
      </c>
      <c r="FU40" s="5">
        <v>0</v>
      </c>
      <c r="FV40" s="4">
        <v>0</v>
      </c>
      <c r="FW40" s="8">
        <v>0</v>
      </c>
      <c r="FX40" s="5">
        <v>0</v>
      </c>
      <c r="FY40" s="4">
        <v>0</v>
      </c>
      <c r="FZ40" s="8">
        <v>0</v>
      </c>
      <c r="GA40" s="5">
        <v>0</v>
      </c>
      <c r="GB40" s="4">
        <v>0</v>
      </c>
      <c r="GC40" s="8">
        <v>0</v>
      </c>
      <c r="GD40" s="5">
        <v>0</v>
      </c>
      <c r="GE40" s="4">
        <v>0</v>
      </c>
      <c r="GF40" s="8">
        <v>0</v>
      </c>
      <c r="GG40" s="5">
        <v>0</v>
      </c>
      <c r="GH40" s="4">
        <v>0</v>
      </c>
      <c r="GI40" s="8">
        <v>0</v>
      </c>
      <c r="GJ40" s="5">
        <v>0</v>
      </c>
      <c r="GK40" s="4">
        <v>0</v>
      </c>
      <c r="GL40" s="8">
        <v>0</v>
      </c>
      <c r="GM40" s="5">
        <v>0</v>
      </c>
      <c r="GN40" s="4">
        <v>0</v>
      </c>
      <c r="GO40" s="8">
        <v>0</v>
      </c>
      <c r="GP40" s="5">
        <v>0</v>
      </c>
      <c r="GQ40" s="4">
        <v>0</v>
      </c>
      <c r="GR40" s="8">
        <v>0</v>
      </c>
      <c r="GS40" s="5">
        <v>0</v>
      </c>
      <c r="GT40" s="4">
        <v>0</v>
      </c>
      <c r="GU40" s="8">
        <f t="shared" si="319"/>
        <v>0</v>
      </c>
      <c r="GV40" s="5">
        <v>0</v>
      </c>
      <c r="GW40" s="4">
        <v>0</v>
      </c>
      <c r="GX40" s="8">
        <v>0</v>
      </c>
      <c r="GY40" s="5">
        <v>0</v>
      </c>
      <c r="GZ40" s="4">
        <v>0</v>
      </c>
      <c r="HA40" s="8">
        <v>0</v>
      </c>
      <c r="HB40" s="5">
        <v>0</v>
      </c>
      <c r="HC40" s="4">
        <v>0</v>
      </c>
      <c r="HD40" s="8">
        <v>0</v>
      </c>
      <c r="HE40" s="5">
        <v>0</v>
      </c>
      <c r="HF40" s="4">
        <v>0</v>
      </c>
      <c r="HG40" s="8">
        <v>0</v>
      </c>
      <c r="HH40" s="5">
        <v>0</v>
      </c>
      <c r="HI40" s="4">
        <v>0</v>
      </c>
      <c r="HJ40" s="8">
        <v>0</v>
      </c>
      <c r="HK40" s="5">
        <v>0</v>
      </c>
      <c r="HL40" s="4">
        <v>0</v>
      </c>
      <c r="HM40" s="8">
        <v>0</v>
      </c>
      <c r="HN40" s="5">
        <v>0</v>
      </c>
      <c r="HO40" s="4">
        <v>0</v>
      </c>
      <c r="HP40" s="8">
        <v>0</v>
      </c>
      <c r="HQ40" s="5">
        <v>0</v>
      </c>
      <c r="HR40" s="4">
        <v>0</v>
      </c>
      <c r="HS40" s="8">
        <v>0</v>
      </c>
      <c r="HT40" s="5">
        <v>0</v>
      </c>
      <c r="HU40" s="4">
        <v>0</v>
      </c>
      <c r="HV40" s="8">
        <f t="shared" si="320"/>
        <v>0</v>
      </c>
      <c r="HW40" s="5">
        <v>0</v>
      </c>
      <c r="HX40" s="4">
        <v>0</v>
      </c>
      <c r="HY40" s="8">
        <v>0</v>
      </c>
      <c r="HZ40" s="5">
        <v>0</v>
      </c>
      <c r="IA40" s="4">
        <v>0</v>
      </c>
      <c r="IB40" s="8">
        <v>0</v>
      </c>
      <c r="IC40" s="5">
        <v>95</v>
      </c>
      <c r="ID40" s="4">
        <v>615.52</v>
      </c>
      <c r="IE40" s="8">
        <f t="shared" si="330"/>
        <v>6479.1578947368416</v>
      </c>
      <c r="IF40" s="5">
        <v>0</v>
      </c>
      <c r="IG40" s="4">
        <v>0</v>
      </c>
      <c r="IH40" s="8">
        <v>0</v>
      </c>
      <c r="II40" s="5">
        <v>0</v>
      </c>
      <c r="IJ40" s="4">
        <v>0</v>
      </c>
      <c r="IK40" s="8">
        <v>0</v>
      </c>
      <c r="IL40" s="5">
        <v>0</v>
      </c>
      <c r="IM40" s="4">
        <v>0</v>
      </c>
      <c r="IN40" s="8">
        <v>0</v>
      </c>
      <c r="IO40" s="5">
        <v>118.30200000000001</v>
      </c>
      <c r="IP40" s="4">
        <v>756.66</v>
      </c>
      <c r="IQ40" s="8">
        <f t="shared" si="321"/>
        <v>6396.0034488005267</v>
      </c>
      <c r="IR40" s="5">
        <v>3.7320000000000002</v>
      </c>
      <c r="IS40" s="4">
        <v>44.21</v>
      </c>
      <c r="IT40" s="8">
        <f t="shared" si="331"/>
        <v>11846.195069667738</v>
      </c>
      <c r="IU40" s="5">
        <v>0</v>
      </c>
      <c r="IV40" s="4">
        <v>0</v>
      </c>
      <c r="IW40" s="8">
        <v>0</v>
      </c>
      <c r="IX40" s="5">
        <v>0</v>
      </c>
      <c r="IY40" s="4">
        <v>0</v>
      </c>
      <c r="IZ40" s="8">
        <f t="shared" si="323"/>
        <v>0</v>
      </c>
      <c r="JA40" s="5">
        <v>0</v>
      </c>
      <c r="JB40" s="4">
        <v>0</v>
      </c>
      <c r="JC40" s="8">
        <f t="shared" si="324"/>
        <v>0</v>
      </c>
      <c r="JD40" s="5">
        <v>31.87</v>
      </c>
      <c r="JE40" s="4">
        <v>191.63</v>
      </c>
      <c r="JF40" s="8">
        <f t="shared" si="325"/>
        <v>6012.864763100094</v>
      </c>
      <c r="JG40" s="5">
        <v>3723.9749999999999</v>
      </c>
      <c r="JH40" s="4">
        <v>13428.97</v>
      </c>
      <c r="JI40" s="8">
        <f t="shared" si="326"/>
        <v>3606.0848958438228</v>
      </c>
      <c r="JJ40" s="5">
        <f t="shared" si="342"/>
        <v>10682.891</v>
      </c>
      <c r="JK40" s="8">
        <f t="shared" si="343"/>
        <v>38092.519999999997</v>
      </c>
    </row>
    <row r="41" spans="1:271" x14ac:dyDescent="0.3">
      <c r="A41" s="37">
        <v>2013</v>
      </c>
      <c r="B41" s="38" t="s">
        <v>14</v>
      </c>
      <c r="C41" s="5">
        <v>7588</v>
      </c>
      <c r="D41" s="4">
        <v>28246.82</v>
      </c>
      <c r="E41" s="8">
        <f t="shared" si="303"/>
        <v>3722.5645756457566</v>
      </c>
      <c r="F41" s="5">
        <v>0</v>
      </c>
      <c r="G41" s="4">
        <v>0</v>
      </c>
      <c r="H41" s="8">
        <v>0</v>
      </c>
      <c r="I41" s="5">
        <v>0</v>
      </c>
      <c r="J41" s="4">
        <v>0</v>
      </c>
      <c r="K41" s="8">
        <v>0</v>
      </c>
      <c r="L41" s="5">
        <v>1.94</v>
      </c>
      <c r="M41" s="4">
        <v>99.5</v>
      </c>
      <c r="N41" s="8">
        <f t="shared" si="327"/>
        <v>51288.659793814433</v>
      </c>
      <c r="O41" s="5">
        <v>0</v>
      </c>
      <c r="P41" s="4">
        <v>0</v>
      </c>
      <c r="Q41" s="8">
        <f t="shared" si="304"/>
        <v>0</v>
      </c>
      <c r="R41" s="5">
        <v>1385.923</v>
      </c>
      <c r="S41" s="4">
        <v>4324.32</v>
      </c>
      <c r="T41" s="8">
        <f t="shared" si="305"/>
        <v>3120.1733429634978</v>
      </c>
      <c r="U41" s="5">
        <v>0</v>
      </c>
      <c r="V41" s="4">
        <v>0</v>
      </c>
      <c r="W41" s="8">
        <v>0</v>
      </c>
      <c r="X41" s="5">
        <v>0</v>
      </c>
      <c r="Y41" s="4">
        <v>0</v>
      </c>
      <c r="Z41" s="8">
        <v>0</v>
      </c>
      <c r="AA41" s="5"/>
      <c r="AB41" s="4"/>
      <c r="AC41" s="8"/>
      <c r="AD41" s="5">
        <v>0</v>
      </c>
      <c r="AE41" s="4">
        <v>0</v>
      </c>
      <c r="AF41" s="8">
        <v>0</v>
      </c>
      <c r="AG41" s="5">
        <v>0.45</v>
      </c>
      <c r="AH41" s="4">
        <v>6.66</v>
      </c>
      <c r="AI41" s="8">
        <f t="shared" si="332"/>
        <v>14800</v>
      </c>
      <c r="AJ41" s="5">
        <v>0</v>
      </c>
      <c r="AK41" s="4">
        <v>0</v>
      </c>
      <c r="AL41" s="8">
        <v>0</v>
      </c>
      <c r="AM41" s="5">
        <v>0</v>
      </c>
      <c r="AN41" s="4">
        <v>0</v>
      </c>
      <c r="AO41" s="8">
        <v>0</v>
      </c>
      <c r="AP41" s="5">
        <v>0</v>
      </c>
      <c r="AQ41" s="4">
        <v>0</v>
      </c>
      <c r="AR41" s="8">
        <v>0</v>
      </c>
      <c r="AS41" s="5">
        <v>0</v>
      </c>
      <c r="AT41" s="4">
        <v>0</v>
      </c>
      <c r="AU41" s="8">
        <v>0</v>
      </c>
      <c r="AV41" s="5">
        <v>32</v>
      </c>
      <c r="AW41" s="4">
        <v>118.91</v>
      </c>
      <c r="AX41" s="8">
        <f t="shared" si="344"/>
        <v>3715.9375</v>
      </c>
      <c r="AY41" s="5">
        <v>417.88</v>
      </c>
      <c r="AZ41" s="4">
        <v>1206.1300000000001</v>
      </c>
      <c r="BA41" s="8">
        <f t="shared" si="306"/>
        <v>2886.3070738010915</v>
      </c>
      <c r="BB41" s="5">
        <v>0</v>
      </c>
      <c r="BC41" s="4">
        <v>0</v>
      </c>
      <c r="BD41" s="8">
        <v>0</v>
      </c>
      <c r="BE41" s="5">
        <v>0</v>
      </c>
      <c r="BF41" s="4">
        <v>0</v>
      </c>
      <c r="BG41" s="8">
        <f t="shared" si="307"/>
        <v>0</v>
      </c>
      <c r="BH41" s="5">
        <v>0</v>
      </c>
      <c r="BI41" s="4">
        <v>0</v>
      </c>
      <c r="BJ41" s="8">
        <v>0</v>
      </c>
      <c r="BK41" s="5">
        <v>0</v>
      </c>
      <c r="BL41" s="4">
        <v>0</v>
      </c>
      <c r="BM41" s="8">
        <v>0</v>
      </c>
      <c r="BN41" s="5">
        <v>273.79899999999998</v>
      </c>
      <c r="BO41" s="4">
        <v>1042.5</v>
      </c>
      <c r="BP41" s="8">
        <f t="shared" si="308"/>
        <v>3807.5376462295339</v>
      </c>
      <c r="BQ41" s="5">
        <v>0</v>
      </c>
      <c r="BR41" s="4">
        <v>0</v>
      </c>
      <c r="BS41" s="8">
        <v>0</v>
      </c>
      <c r="BT41" s="5">
        <v>0</v>
      </c>
      <c r="BU41" s="4">
        <v>0</v>
      </c>
      <c r="BV41" s="8">
        <v>0</v>
      </c>
      <c r="BW41" s="5">
        <v>0</v>
      </c>
      <c r="BX41" s="4">
        <v>0</v>
      </c>
      <c r="BY41" s="8">
        <v>0</v>
      </c>
      <c r="BZ41" s="5">
        <v>0</v>
      </c>
      <c r="CA41" s="4">
        <v>0</v>
      </c>
      <c r="CB41" s="8">
        <v>0</v>
      </c>
      <c r="CC41" s="5">
        <v>0</v>
      </c>
      <c r="CD41" s="4">
        <v>0</v>
      </c>
      <c r="CE41" s="8">
        <v>0</v>
      </c>
      <c r="CF41" s="5">
        <v>0</v>
      </c>
      <c r="CG41" s="4">
        <v>0</v>
      </c>
      <c r="CH41" s="8">
        <v>0</v>
      </c>
      <c r="CI41" s="5">
        <v>0</v>
      </c>
      <c r="CJ41" s="4">
        <v>0</v>
      </c>
      <c r="CK41" s="8">
        <v>0</v>
      </c>
      <c r="CL41" s="5">
        <v>0</v>
      </c>
      <c r="CM41" s="4">
        <v>0</v>
      </c>
      <c r="CN41" s="8">
        <f t="shared" si="310"/>
        <v>0</v>
      </c>
      <c r="CO41" s="5">
        <v>0</v>
      </c>
      <c r="CP41" s="4">
        <v>0</v>
      </c>
      <c r="CQ41" s="8">
        <v>0</v>
      </c>
      <c r="CR41" s="5">
        <v>7.3999999999999996E-2</v>
      </c>
      <c r="CS41" s="4">
        <v>3.15</v>
      </c>
      <c r="CT41" s="8">
        <f t="shared" si="333"/>
        <v>42567.567567567574</v>
      </c>
      <c r="CU41" s="5">
        <v>0</v>
      </c>
      <c r="CV41" s="4">
        <v>0</v>
      </c>
      <c r="CW41" s="8">
        <v>0</v>
      </c>
      <c r="CX41" s="5">
        <v>0</v>
      </c>
      <c r="CY41" s="4">
        <v>0</v>
      </c>
      <c r="CZ41" s="8">
        <v>0</v>
      </c>
      <c r="DA41" s="5">
        <v>0</v>
      </c>
      <c r="DB41" s="4">
        <v>0</v>
      </c>
      <c r="DC41" s="8">
        <v>0</v>
      </c>
      <c r="DD41" s="5"/>
      <c r="DE41" s="4"/>
      <c r="DF41" s="8"/>
      <c r="DG41" s="5">
        <v>0</v>
      </c>
      <c r="DH41" s="4">
        <v>0</v>
      </c>
      <c r="DI41" s="8">
        <v>0</v>
      </c>
      <c r="DJ41" s="5">
        <v>0</v>
      </c>
      <c r="DK41" s="4">
        <v>0</v>
      </c>
      <c r="DL41" s="8">
        <v>0</v>
      </c>
      <c r="DM41" s="5">
        <v>0</v>
      </c>
      <c r="DN41" s="4">
        <v>0</v>
      </c>
      <c r="DO41" s="8">
        <v>0</v>
      </c>
      <c r="DP41" s="5">
        <v>0</v>
      </c>
      <c r="DQ41" s="4">
        <v>0</v>
      </c>
      <c r="DR41" s="8">
        <f t="shared" si="311"/>
        <v>0</v>
      </c>
      <c r="DS41" s="5">
        <v>0</v>
      </c>
      <c r="DT41" s="4">
        <v>0</v>
      </c>
      <c r="DU41" s="8">
        <v>0</v>
      </c>
      <c r="DV41" s="5">
        <v>0</v>
      </c>
      <c r="DW41" s="4">
        <v>0</v>
      </c>
      <c r="DX41" s="8">
        <v>0</v>
      </c>
      <c r="DY41" s="5">
        <v>39.350999999999999</v>
      </c>
      <c r="DZ41" s="4">
        <v>163.57</v>
      </c>
      <c r="EA41" s="8">
        <f t="shared" si="336"/>
        <v>4156.6923331046228</v>
      </c>
      <c r="EB41" s="5">
        <v>0</v>
      </c>
      <c r="EC41" s="4">
        <v>0</v>
      </c>
      <c r="ED41" s="8">
        <v>0</v>
      </c>
      <c r="EE41" s="5">
        <v>33.308</v>
      </c>
      <c r="EF41" s="4">
        <v>168.75</v>
      </c>
      <c r="EG41" s="8">
        <f t="shared" si="312"/>
        <v>5066.3504263240065</v>
      </c>
      <c r="EH41" s="5"/>
      <c r="EI41" s="4"/>
      <c r="EJ41" s="8"/>
      <c r="EK41" s="5">
        <v>0</v>
      </c>
      <c r="EL41" s="4">
        <v>0</v>
      </c>
      <c r="EM41" s="8">
        <v>0</v>
      </c>
      <c r="EN41" s="5">
        <v>0.41</v>
      </c>
      <c r="EO41" s="4">
        <v>6.04</v>
      </c>
      <c r="EP41" s="8">
        <f t="shared" si="313"/>
        <v>14731.707317073171</v>
      </c>
      <c r="EQ41" s="5">
        <v>0</v>
      </c>
      <c r="ER41" s="4">
        <v>0</v>
      </c>
      <c r="ES41" s="8">
        <v>0</v>
      </c>
      <c r="ET41" s="5">
        <v>0</v>
      </c>
      <c r="EU41" s="4">
        <v>0</v>
      </c>
      <c r="EV41" s="8">
        <v>0</v>
      </c>
      <c r="EW41" s="5">
        <v>0</v>
      </c>
      <c r="EX41" s="4">
        <v>0</v>
      </c>
      <c r="EY41" s="8">
        <v>0</v>
      </c>
      <c r="EZ41" s="5">
        <v>0</v>
      </c>
      <c r="FA41" s="4">
        <v>0</v>
      </c>
      <c r="FB41" s="8">
        <v>0</v>
      </c>
      <c r="FC41" s="5">
        <v>0</v>
      </c>
      <c r="FD41" s="4">
        <v>0</v>
      </c>
      <c r="FE41" s="8">
        <v>0</v>
      </c>
      <c r="FF41" s="5">
        <v>610.71500000000003</v>
      </c>
      <c r="FG41" s="4">
        <v>2726.64</v>
      </c>
      <c r="FH41" s="8">
        <f t="shared" si="314"/>
        <v>4464.6684623760666</v>
      </c>
      <c r="FI41" s="5">
        <v>222.26</v>
      </c>
      <c r="FJ41" s="4">
        <v>771.33</v>
      </c>
      <c r="FK41" s="8">
        <f t="shared" si="315"/>
        <v>3470.3950328444171</v>
      </c>
      <c r="FL41" s="5">
        <v>0</v>
      </c>
      <c r="FM41" s="4">
        <v>0</v>
      </c>
      <c r="FN41" s="8">
        <v>0</v>
      </c>
      <c r="FO41" s="5">
        <v>0</v>
      </c>
      <c r="FP41" s="4">
        <v>0</v>
      </c>
      <c r="FQ41" s="8">
        <v>0</v>
      </c>
      <c r="FR41" s="5">
        <v>0.45</v>
      </c>
      <c r="FS41" s="4">
        <v>1.74</v>
      </c>
      <c r="FT41" s="8">
        <f t="shared" si="316"/>
        <v>3866.6666666666665</v>
      </c>
      <c r="FU41" s="5">
        <v>0</v>
      </c>
      <c r="FV41" s="4">
        <v>0</v>
      </c>
      <c r="FW41" s="8">
        <v>0</v>
      </c>
      <c r="FX41" s="5">
        <v>0</v>
      </c>
      <c r="FY41" s="4">
        <v>0</v>
      </c>
      <c r="FZ41" s="8">
        <v>0</v>
      </c>
      <c r="GA41" s="5">
        <v>0</v>
      </c>
      <c r="GB41" s="4">
        <v>0</v>
      </c>
      <c r="GC41" s="8">
        <v>0</v>
      </c>
      <c r="GD41" s="5">
        <v>0</v>
      </c>
      <c r="GE41" s="4">
        <v>0</v>
      </c>
      <c r="GF41" s="8">
        <v>0</v>
      </c>
      <c r="GG41" s="5">
        <v>0</v>
      </c>
      <c r="GH41" s="4">
        <v>0</v>
      </c>
      <c r="GI41" s="8">
        <v>0</v>
      </c>
      <c r="GJ41" s="5">
        <v>0</v>
      </c>
      <c r="GK41" s="4">
        <v>0</v>
      </c>
      <c r="GL41" s="8">
        <v>0</v>
      </c>
      <c r="GM41" s="5">
        <v>0</v>
      </c>
      <c r="GN41" s="4">
        <v>0</v>
      </c>
      <c r="GO41" s="8">
        <v>0</v>
      </c>
      <c r="GP41" s="5">
        <v>0</v>
      </c>
      <c r="GQ41" s="4">
        <v>0</v>
      </c>
      <c r="GR41" s="8">
        <v>0</v>
      </c>
      <c r="GS41" s="5">
        <v>0</v>
      </c>
      <c r="GT41" s="4">
        <v>0</v>
      </c>
      <c r="GU41" s="8">
        <f t="shared" si="319"/>
        <v>0</v>
      </c>
      <c r="GV41" s="5">
        <v>0</v>
      </c>
      <c r="GW41" s="4">
        <v>0</v>
      </c>
      <c r="GX41" s="8">
        <v>0</v>
      </c>
      <c r="GY41" s="5">
        <v>0</v>
      </c>
      <c r="GZ41" s="4">
        <v>0</v>
      </c>
      <c r="HA41" s="8">
        <v>0</v>
      </c>
      <c r="HB41" s="5">
        <v>0</v>
      </c>
      <c r="HC41" s="4">
        <v>0</v>
      </c>
      <c r="HD41" s="8">
        <v>0</v>
      </c>
      <c r="HE41" s="5">
        <v>0</v>
      </c>
      <c r="HF41" s="4">
        <v>0</v>
      </c>
      <c r="HG41" s="8">
        <v>0</v>
      </c>
      <c r="HH41" s="5">
        <v>0</v>
      </c>
      <c r="HI41" s="4">
        <v>0</v>
      </c>
      <c r="HJ41" s="8">
        <v>0</v>
      </c>
      <c r="HK41" s="5">
        <v>0</v>
      </c>
      <c r="HL41" s="4">
        <v>0</v>
      </c>
      <c r="HM41" s="8">
        <v>0</v>
      </c>
      <c r="HN41" s="5">
        <v>0</v>
      </c>
      <c r="HO41" s="4">
        <v>0</v>
      </c>
      <c r="HP41" s="8">
        <v>0</v>
      </c>
      <c r="HQ41" s="5">
        <v>0</v>
      </c>
      <c r="HR41" s="4">
        <v>0</v>
      </c>
      <c r="HS41" s="8">
        <v>0</v>
      </c>
      <c r="HT41" s="5">
        <v>0</v>
      </c>
      <c r="HU41" s="4">
        <v>0</v>
      </c>
      <c r="HV41" s="8">
        <f t="shared" si="320"/>
        <v>0</v>
      </c>
      <c r="HW41" s="5">
        <v>0</v>
      </c>
      <c r="HX41" s="4">
        <v>0</v>
      </c>
      <c r="HY41" s="8">
        <v>0</v>
      </c>
      <c r="HZ41" s="5">
        <v>2E-3</v>
      </c>
      <c r="IA41" s="4">
        <v>0.36</v>
      </c>
      <c r="IB41" s="8">
        <f t="shared" si="329"/>
        <v>180000</v>
      </c>
      <c r="IC41" s="5">
        <v>202.76</v>
      </c>
      <c r="ID41" s="4">
        <v>1296.1400000000001</v>
      </c>
      <c r="IE41" s="8">
        <f t="shared" si="330"/>
        <v>6392.4837246005136</v>
      </c>
      <c r="IF41" s="5">
        <v>0</v>
      </c>
      <c r="IG41" s="4">
        <v>0</v>
      </c>
      <c r="IH41" s="8">
        <v>0</v>
      </c>
      <c r="II41" s="5">
        <v>0</v>
      </c>
      <c r="IJ41" s="4">
        <v>0</v>
      </c>
      <c r="IK41" s="8">
        <v>0</v>
      </c>
      <c r="IL41" s="5">
        <v>0</v>
      </c>
      <c r="IM41" s="4">
        <v>0</v>
      </c>
      <c r="IN41" s="8">
        <v>0</v>
      </c>
      <c r="IO41" s="5">
        <v>220.94</v>
      </c>
      <c r="IP41" s="4">
        <v>1375.28</v>
      </c>
      <c r="IQ41" s="8">
        <f t="shared" si="321"/>
        <v>6224.676382728343</v>
      </c>
      <c r="IR41" s="5">
        <v>1.5089999999999999</v>
      </c>
      <c r="IS41" s="4">
        <v>50.05</v>
      </c>
      <c r="IT41" s="8">
        <f t="shared" si="331"/>
        <v>33167.660702451954</v>
      </c>
      <c r="IU41" s="5">
        <v>238</v>
      </c>
      <c r="IV41" s="4">
        <v>795.01</v>
      </c>
      <c r="IW41" s="8">
        <f t="shared" si="322"/>
        <v>3340.3781512605042</v>
      </c>
      <c r="IX41" s="5">
        <v>0</v>
      </c>
      <c r="IY41" s="4">
        <v>0</v>
      </c>
      <c r="IZ41" s="8">
        <f t="shared" si="323"/>
        <v>0</v>
      </c>
      <c r="JA41" s="5">
        <v>0</v>
      </c>
      <c r="JB41" s="4">
        <v>0</v>
      </c>
      <c r="JC41" s="8">
        <f t="shared" si="324"/>
        <v>0</v>
      </c>
      <c r="JD41" s="5">
        <v>68.296000000000006</v>
      </c>
      <c r="JE41" s="4">
        <v>262.10000000000002</v>
      </c>
      <c r="JF41" s="8">
        <f t="shared" si="325"/>
        <v>3837.706454257936</v>
      </c>
      <c r="JG41" s="5">
        <v>5408.8059999999996</v>
      </c>
      <c r="JH41" s="4">
        <v>18841.96</v>
      </c>
      <c r="JI41" s="8">
        <f t="shared" si="326"/>
        <v>3483.5710506163468</v>
      </c>
      <c r="JJ41" s="5">
        <f t="shared" si="342"/>
        <v>16746.873000000003</v>
      </c>
      <c r="JK41" s="8">
        <f t="shared" si="343"/>
        <v>61506.96</v>
      </c>
    </row>
    <row r="42" spans="1:271" x14ac:dyDescent="0.3">
      <c r="A42" s="37">
        <v>2013</v>
      </c>
      <c r="B42" s="38" t="s">
        <v>15</v>
      </c>
      <c r="C42" s="5">
        <v>5474.5619999999999</v>
      </c>
      <c r="D42" s="4">
        <v>20123.53</v>
      </c>
      <c r="E42" s="8">
        <f t="shared" si="303"/>
        <v>3675.8246595800724</v>
      </c>
      <c r="F42" s="5">
        <v>0</v>
      </c>
      <c r="G42" s="4">
        <v>0</v>
      </c>
      <c r="H42" s="8">
        <v>0</v>
      </c>
      <c r="I42" s="5">
        <v>0</v>
      </c>
      <c r="J42" s="4">
        <v>0</v>
      </c>
      <c r="K42" s="8">
        <v>0</v>
      </c>
      <c r="L42" s="5">
        <v>27.76</v>
      </c>
      <c r="M42" s="4">
        <v>151.56</v>
      </c>
      <c r="N42" s="8">
        <f t="shared" si="327"/>
        <v>5459.654178674351</v>
      </c>
      <c r="O42" s="5">
        <v>0</v>
      </c>
      <c r="P42" s="4">
        <v>0</v>
      </c>
      <c r="Q42" s="8">
        <f t="shared" si="304"/>
        <v>0</v>
      </c>
      <c r="R42" s="5">
        <v>795.20600000000002</v>
      </c>
      <c r="S42" s="4">
        <v>2345.27</v>
      </c>
      <c r="T42" s="8">
        <f t="shared" si="305"/>
        <v>2949.2609462202245</v>
      </c>
      <c r="U42" s="5">
        <v>0</v>
      </c>
      <c r="V42" s="4">
        <v>0</v>
      </c>
      <c r="W42" s="8">
        <v>0</v>
      </c>
      <c r="X42" s="5">
        <v>0</v>
      </c>
      <c r="Y42" s="4">
        <v>0</v>
      </c>
      <c r="Z42" s="8">
        <v>0</v>
      </c>
      <c r="AA42" s="5"/>
      <c r="AB42" s="4"/>
      <c r="AC42" s="8"/>
      <c r="AD42" s="5">
        <v>0</v>
      </c>
      <c r="AE42" s="4">
        <v>0</v>
      </c>
      <c r="AF42" s="8">
        <v>0</v>
      </c>
      <c r="AG42" s="5">
        <v>0.45</v>
      </c>
      <c r="AH42" s="4">
        <v>6.76</v>
      </c>
      <c r="AI42" s="8">
        <f t="shared" si="332"/>
        <v>15022.222222222223</v>
      </c>
      <c r="AJ42" s="5">
        <v>0</v>
      </c>
      <c r="AK42" s="4">
        <v>0</v>
      </c>
      <c r="AL42" s="8">
        <v>0</v>
      </c>
      <c r="AM42" s="5">
        <v>0</v>
      </c>
      <c r="AN42" s="4">
        <v>0</v>
      </c>
      <c r="AO42" s="8">
        <v>0</v>
      </c>
      <c r="AP42" s="5">
        <v>0</v>
      </c>
      <c r="AQ42" s="4">
        <v>0</v>
      </c>
      <c r="AR42" s="8">
        <v>0</v>
      </c>
      <c r="AS42" s="5">
        <v>0</v>
      </c>
      <c r="AT42" s="4">
        <v>0</v>
      </c>
      <c r="AU42" s="8">
        <v>0</v>
      </c>
      <c r="AV42" s="5">
        <v>1310.925</v>
      </c>
      <c r="AW42" s="4">
        <v>5652.26</v>
      </c>
      <c r="AX42" s="8">
        <f t="shared" si="344"/>
        <v>4311.6577988824693</v>
      </c>
      <c r="AY42" s="5">
        <v>2154.9119999999998</v>
      </c>
      <c r="AZ42" s="4">
        <v>7240.29</v>
      </c>
      <c r="BA42" s="8">
        <f t="shared" si="306"/>
        <v>3359.9005435024728</v>
      </c>
      <c r="BB42" s="5">
        <v>0</v>
      </c>
      <c r="BC42" s="4">
        <v>0</v>
      </c>
      <c r="BD42" s="8">
        <v>0</v>
      </c>
      <c r="BE42" s="5">
        <v>0</v>
      </c>
      <c r="BF42" s="4">
        <v>0</v>
      </c>
      <c r="BG42" s="8">
        <f t="shared" si="307"/>
        <v>0</v>
      </c>
      <c r="BH42" s="5">
        <v>0</v>
      </c>
      <c r="BI42" s="4">
        <v>0</v>
      </c>
      <c r="BJ42" s="8">
        <v>0</v>
      </c>
      <c r="BK42" s="5">
        <v>0</v>
      </c>
      <c r="BL42" s="4">
        <v>0</v>
      </c>
      <c r="BM42" s="8">
        <v>0</v>
      </c>
      <c r="BN42" s="5">
        <v>276.62900000000002</v>
      </c>
      <c r="BO42" s="4">
        <v>1071.8900000000001</v>
      </c>
      <c r="BP42" s="8">
        <f t="shared" si="308"/>
        <v>3874.828741744358</v>
      </c>
      <c r="BQ42" s="5">
        <v>0</v>
      </c>
      <c r="BR42" s="4">
        <v>0</v>
      </c>
      <c r="BS42" s="8">
        <v>0</v>
      </c>
      <c r="BT42" s="5">
        <v>0</v>
      </c>
      <c r="BU42" s="4">
        <v>0</v>
      </c>
      <c r="BV42" s="8">
        <v>0</v>
      </c>
      <c r="BW42" s="5">
        <v>0</v>
      </c>
      <c r="BX42" s="4">
        <v>0</v>
      </c>
      <c r="BY42" s="8">
        <v>0</v>
      </c>
      <c r="BZ42" s="5">
        <v>0</v>
      </c>
      <c r="CA42" s="4">
        <v>0</v>
      </c>
      <c r="CB42" s="8">
        <v>0</v>
      </c>
      <c r="CC42" s="5">
        <v>0</v>
      </c>
      <c r="CD42" s="4">
        <v>0</v>
      </c>
      <c r="CE42" s="8">
        <v>0</v>
      </c>
      <c r="CF42" s="5">
        <v>0</v>
      </c>
      <c r="CG42" s="4">
        <v>0</v>
      </c>
      <c r="CH42" s="8">
        <v>0</v>
      </c>
      <c r="CI42" s="5">
        <v>0</v>
      </c>
      <c r="CJ42" s="4">
        <v>0</v>
      </c>
      <c r="CK42" s="8">
        <v>0</v>
      </c>
      <c r="CL42" s="5">
        <v>0</v>
      </c>
      <c r="CM42" s="4">
        <v>0</v>
      </c>
      <c r="CN42" s="8">
        <f t="shared" si="310"/>
        <v>0</v>
      </c>
      <c r="CO42" s="5">
        <v>0</v>
      </c>
      <c r="CP42" s="4">
        <v>0</v>
      </c>
      <c r="CQ42" s="8">
        <v>0</v>
      </c>
      <c r="CR42" s="5">
        <v>0.128</v>
      </c>
      <c r="CS42" s="4">
        <v>3.51</v>
      </c>
      <c r="CT42" s="8">
        <f t="shared" si="333"/>
        <v>27421.874999999996</v>
      </c>
      <c r="CU42" s="5">
        <v>0</v>
      </c>
      <c r="CV42" s="4">
        <v>0</v>
      </c>
      <c r="CW42" s="8">
        <v>0</v>
      </c>
      <c r="CX42" s="5">
        <v>0</v>
      </c>
      <c r="CY42" s="4">
        <v>0</v>
      </c>
      <c r="CZ42" s="8">
        <v>0</v>
      </c>
      <c r="DA42" s="5">
        <v>0</v>
      </c>
      <c r="DB42" s="4">
        <v>0</v>
      </c>
      <c r="DC42" s="8">
        <v>0</v>
      </c>
      <c r="DD42" s="5"/>
      <c r="DE42" s="4"/>
      <c r="DF42" s="8"/>
      <c r="DG42" s="5">
        <v>0</v>
      </c>
      <c r="DH42" s="4">
        <v>0</v>
      </c>
      <c r="DI42" s="8">
        <v>0</v>
      </c>
      <c r="DJ42" s="5">
        <v>0</v>
      </c>
      <c r="DK42" s="4">
        <v>0</v>
      </c>
      <c r="DL42" s="8">
        <v>0</v>
      </c>
      <c r="DM42" s="5">
        <v>0</v>
      </c>
      <c r="DN42" s="4">
        <v>0</v>
      </c>
      <c r="DO42" s="8">
        <v>0</v>
      </c>
      <c r="DP42" s="5">
        <v>0</v>
      </c>
      <c r="DQ42" s="4">
        <v>0</v>
      </c>
      <c r="DR42" s="8">
        <f t="shared" si="311"/>
        <v>0</v>
      </c>
      <c r="DS42" s="5">
        <v>2.9129999999999998</v>
      </c>
      <c r="DT42" s="4">
        <v>179.32</v>
      </c>
      <c r="DU42" s="8">
        <f t="shared" si="339"/>
        <v>61558.530724339173</v>
      </c>
      <c r="DV42" s="5">
        <v>179.6</v>
      </c>
      <c r="DW42" s="4">
        <v>1162.46</v>
      </c>
      <c r="DX42" s="8">
        <f t="shared" si="340"/>
        <v>6472.4944320712693</v>
      </c>
      <c r="DY42" s="5">
        <v>0</v>
      </c>
      <c r="DZ42" s="4">
        <v>0</v>
      </c>
      <c r="EA42" s="8">
        <v>0</v>
      </c>
      <c r="EB42" s="5">
        <v>0</v>
      </c>
      <c r="EC42" s="4">
        <v>0</v>
      </c>
      <c r="ED42" s="8">
        <v>0</v>
      </c>
      <c r="EE42" s="5">
        <v>5.7030000000000003</v>
      </c>
      <c r="EF42" s="4">
        <v>29.02</v>
      </c>
      <c r="EG42" s="8">
        <f t="shared" si="312"/>
        <v>5088.549886024899</v>
      </c>
      <c r="EH42" s="5"/>
      <c r="EI42" s="4"/>
      <c r="EJ42" s="8"/>
      <c r="EK42" s="5">
        <v>0</v>
      </c>
      <c r="EL42" s="4">
        <v>0</v>
      </c>
      <c r="EM42" s="8">
        <v>0</v>
      </c>
      <c r="EN42" s="5">
        <v>61.84</v>
      </c>
      <c r="EO42" s="4">
        <v>127.6</v>
      </c>
      <c r="EP42" s="8">
        <f t="shared" si="313"/>
        <v>2063.3893919793013</v>
      </c>
      <c r="EQ42" s="5">
        <v>0</v>
      </c>
      <c r="ER42" s="4">
        <v>0</v>
      </c>
      <c r="ES42" s="8">
        <v>0</v>
      </c>
      <c r="ET42" s="5">
        <v>0</v>
      </c>
      <c r="EU42" s="4">
        <v>0</v>
      </c>
      <c r="EV42" s="8">
        <v>0</v>
      </c>
      <c r="EW42" s="5">
        <v>0</v>
      </c>
      <c r="EX42" s="4">
        <v>0</v>
      </c>
      <c r="EY42" s="8">
        <v>0</v>
      </c>
      <c r="EZ42" s="5">
        <v>0</v>
      </c>
      <c r="FA42" s="4">
        <v>0</v>
      </c>
      <c r="FB42" s="8">
        <v>0</v>
      </c>
      <c r="FC42" s="5">
        <v>0</v>
      </c>
      <c r="FD42" s="4">
        <v>0</v>
      </c>
      <c r="FE42" s="8">
        <v>0</v>
      </c>
      <c r="FF42" s="5">
        <v>1000.84</v>
      </c>
      <c r="FG42" s="4">
        <v>4688.75</v>
      </c>
      <c r="FH42" s="8">
        <f t="shared" si="314"/>
        <v>4684.8147556052918</v>
      </c>
      <c r="FI42" s="5">
        <v>68.2</v>
      </c>
      <c r="FJ42" s="4">
        <v>200.84</v>
      </c>
      <c r="FK42" s="8">
        <f t="shared" si="315"/>
        <v>2944.868035190616</v>
      </c>
      <c r="FL42" s="5">
        <v>0</v>
      </c>
      <c r="FM42" s="4">
        <v>0</v>
      </c>
      <c r="FN42" s="8">
        <v>0</v>
      </c>
      <c r="FO42" s="5">
        <v>0</v>
      </c>
      <c r="FP42" s="4">
        <v>0</v>
      </c>
      <c r="FQ42" s="8">
        <v>0</v>
      </c>
      <c r="FR42" s="5">
        <v>2.5</v>
      </c>
      <c r="FS42" s="4">
        <v>11.5</v>
      </c>
      <c r="FT42" s="8">
        <f t="shared" si="316"/>
        <v>4600</v>
      </c>
      <c r="FU42" s="5">
        <v>0</v>
      </c>
      <c r="FV42" s="4">
        <v>0</v>
      </c>
      <c r="FW42" s="8">
        <v>0</v>
      </c>
      <c r="FX42" s="5">
        <v>0</v>
      </c>
      <c r="FY42" s="4">
        <v>0</v>
      </c>
      <c r="FZ42" s="8">
        <v>0</v>
      </c>
      <c r="GA42" s="5">
        <v>0</v>
      </c>
      <c r="GB42" s="4">
        <v>0</v>
      </c>
      <c r="GC42" s="8">
        <v>0</v>
      </c>
      <c r="GD42" s="5">
        <v>0</v>
      </c>
      <c r="GE42" s="4">
        <v>0</v>
      </c>
      <c r="GF42" s="8">
        <v>0</v>
      </c>
      <c r="GG42" s="5">
        <v>0</v>
      </c>
      <c r="GH42" s="4">
        <v>0</v>
      </c>
      <c r="GI42" s="8">
        <v>0</v>
      </c>
      <c r="GJ42" s="5">
        <v>0</v>
      </c>
      <c r="GK42" s="4">
        <v>0</v>
      </c>
      <c r="GL42" s="8">
        <v>0</v>
      </c>
      <c r="GM42" s="5">
        <v>0</v>
      </c>
      <c r="GN42" s="4">
        <v>0</v>
      </c>
      <c r="GO42" s="8">
        <v>0</v>
      </c>
      <c r="GP42" s="5">
        <v>0</v>
      </c>
      <c r="GQ42" s="4">
        <v>0</v>
      </c>
      <c r="GR42" s="8">
        <v>0</v>
      </c>
      <c r="GS42" s="5">
        <v>0</v>
      </c>
      <c r="GT42" s="4">
        <v>0</v>
      </c>
      <c r="GU42" s="8">
        <f t="shared" si="319"/>
        <v>0</v>
      </c>
      <c r="GV42" s="5">
        <v>0</v>
      </c>
      <c r="GW42" s="4">
        <v>0</v>
      </c>
      <c r="GX42" s="8">
        <v>0</v>
      </c>
      <c r="GY42" s="5">
        <v>0</v>
      </c>
      <c r="GZ42" s="4">
        <v>0</v>
      </c>
      <c r="HA42" s="8">
        <v>0</v>
      </c>
      <c r="HB42" s="5">
        <v>0</v>
      </c>
      <c r="HC42" s="4">
        <v>0</v>
      </c>
      <c r="HD42" s="8">
        <v>0</v>
      </c>
      <c r="HE42" s="5">
        <v>0</v>
      </c>
      <c r="HF42" s="4">
        <v>0</v>
      </c>
      <c r="HG42" s="8">
        <v>0</v>
      </c>
      <c r="HH42" s="5">
        <v>0</v>
      </c>
      <c r="HI42" s="4">
        <v>0</v>
      </c>
      <c r="HJ42" s="8">
        <v>0</v>
      </c>
      <c r="HK42" s="5">
        <v>0</v>
      </c>
      <c r="HL42" s="4">
        <v>0</v>
      </c>
      <c r="HM42" s="8">
        <v>0</v>
      </c>
      <c r="HN42" s="5">
        <v>0</v>
      </c>
      <c r="HO42" s="4">
        <v>0</v>
      </c>
      <c r="HP42" s="8">
        <v>0</v>
      </c>
      <c r="HQ42" s="5">
        <v>0</v>
      </c>
      <c r="HR42" s="4">
        <v>0</v>
      </c>
      <c r="HS42" s="8">
        <v>0</v>
      </c>
      <c r="HT42" s="5">
        <v>0</v>
      </c>
      <c r="HU42" s="4">
        <v>0</v>
      </c>
      <c r="HV42" s="8">
        <f t="shared" si="320"/>
        <v>0</v>
      </c>
      <c r="HW42" s="5">
        <v>0</v>
      </c>
      <c r="HX42" s="4">
        <v>0</v>
      </c>
      <c r="HY42" s="8">
        <v>0</v>
      </c>
      <c r="HZ42" s="5">
        <v>0</v>
      </c>
      <c r="IA42" s="4">
        <v>0</v>
      </c>
      <c r="IB42" s="8">
        <v>0</v>
      </c>
      <c r="IC42" s="5">
        <v>95</v>
      </c>
      <c r="ID42" s="4">
        <v>611.67999999999995</v>
      </c>
      <c r="IE42" s="8">
        <f t="shared" si="330"/>
        <v>6438.7368421052624</v>
      </c>
      <c r="IF42" s="5">
        <v>0</v>
      </c>
      <c r="IG42" s="4">
        <v>0</v>
      </c>
      <c r="IH42" s="8">
        <v>0</v>
      </c>
      <c r="II42" s="5">
        <v>0</v>
      </c>
      <c r="IJ42" s="4">
        <v>0</v>
      </c>
      <c r="IK42" s="8">
        <v>0</v>
      </c>
      <c r="IL42" s="5">
        <v>0</v>
      </c>
      <c r="IM42" s="4">
        <v>0</v>
      </c>
      <c r="IN42" s="8">
        <v>0</v>
      </c>
      <c r="IO42" s="5">
        <v>110.98099999999999</v>
      </c>
      <c r="IP42" s="4">
        <v>697.59</v>
      </c>
      <c r="IQ42" s="8">
        <f t="shared" si="321"/>
        <v>6285.6705201791301</v>
      </c>
      <c r="IR42" s="5">
        <v>0</v>
      </c>
      <c r="IS42" s="4">
        <v>0</v>
      </c>
      <c r="IT42" s="8">
        <v>0</v>
      </c>
      <c r="IU42" s="5">
        <v>64</v>
      </c>
      <c r="IV42" s="4">
        <v>213.62</v>
      </c>
      <c r="IW42" s="8">
        <f t="shared" si="322"/>
        <v>3337.8125</v>
      </c>
      <c r="IX42" s="5">
        <v>0</v>
      </c>
      <c r="IY42" s="4">
        <v>0</v>
      </c>
      <c r="IZ42" s="8">
        <f t="shared" si="323"/>
        <v>0</v>
      </c>
      <c r="JA42" s="5">
        <v>0</v>
      </c>
      <c r="JB42" s="4">
        <v>0</v>
      </c>
      <c r="JC42" s="8">
        <f t="shared" si="324"/>
        <v>0</v>
      </c>
      <c r="JD42" s="5">
        <v>2.1709999999999998</v>
      </c>
      <c r="JE42" s="4">
        <v>118.12</v>
      </c>
      <c r="JF42" s="8">
        <f t="shared" si="325"/>
        <v>54408.106863196692</v>
      </c>
      <c r="JG42" s="5">
        <v>7892.5749999999998</v>
      </c>
      <c r="JH42" s="4">
        <v>28699.24</v>
      </c>
      <c r="JI42" s="8">
        <f t="shared" si="326"/>
        <v>3636.2327884118936</v>
      </c>
      <c r="JJ42" s="5">
        <f t="shared" si="342"/>
        <v>19526.895000000004</v>
      </c>
      <c r="JK42" s="8">
        <f t="shared" si="343"/>
        <v>73334.81</v>
      </c>
    </row>
    <row r="43" spans="1:271" x14ac:dyDescent="0.3">
      <c r="A43" s="37">
        <v>2013</v>
      </c>
      <c r="B43" s="38" t="s">
        <v>16</v>
      </c>
      <c r="C43" s="5">
        <v>9986.2839999999997</v>
      </c>
      <c r="D43" s="4">
        <v>40477.370000000003</v>
      </c>
      <c r="E43" s="8">
        <f t="shared" si="303"/>
        <v>4053.2965014814317</v>
      </c>
      <c r="F43" s="5">
        <v>0</v>
      </c>
      <c r="G43" s="4">
        <v>0</v>
      </c>
      <c r="H43" s="8">
        <v>0</v>
      </c>
      <c r="I43" s="5">
        <v>0</v>
      </c>
      <c r="J43" s="4">
        <v>0</v>
      </c>
      <c r="K43" s="8">
        <v>0</v>
      </c>
      <c r="L43" s="5">
        <v>10.66</v>
      </c>
      <c r="M43" s="4">
        <v>143.37</v>
      </c>
      <c r="N43" s="8">
        <f t="shared" si="327"/>
        <v>13449.343339587243</v>
      </c>
      <c r="O43" s="5">
        <v>0</v>
      </c>
      <c r="P43" s="4">
        <v>0</v>
      </c>
      <c r="Q43" s="8">
        <f t="shared" si="304"/>
        <v>0</v>
      </c>
      <c r="R43" s="5">
        <v>1177.4010000000001</v>
      </c>
      <c r="S43" s="4">
        <v>3315.76</v>
      </c>
      <c r="T43" s="8">
        <f t="shared" si="305"/>
        <v>2816.1688328785181</v>
      </c>
      <c r="U43" s="5">
        <v>0</v>
      </c>
      <c r="V43" s="4">
        <v>0</v>
      </c>
      <c r="W43" s="8">
        <v>0</v>
      </c>
      <c r="X43" s="5">
        <v>0</v>
      </c>
      <c r="Y43" s="4">
        <v>0</v>
      </c>
      <c r="Z43" s="8">
        <v>0</v>
      </c>
      <c r="AA43" s="5"/>
      <c r="AB43" s="4"/>
      <c r="AC43" s="8"/>
      <c r="AD43" s="5">
        <v>0</v>
      </c>
      <c r="AE43" s="4">
        <v>0</v>
      </c>
      <c r="AF43" s="8">
        <v>0</v>
      </c>
      <c r="AG43" s="5">
        <v>0</v>
      </c>
      <c r="AH43" s="4">
        <v>0</v>
      </c>
      <c r="AI43" s="8">
        <v>0</v>
      </c>
      <c r="AJ43" s="5">
        <v>0</v>
      </c>
      <c r="AK43" s="4">
        <v>0</v>
      </c>
      <c r="AL43" s="8">
        <v>0</v>
      </c>
      <c r="AM43" s="5">
        <v>0</v>
      </c>
      <c r="AN43" s="4">
        <v>0</v>
      </c>
      <c r="AO43" s="8">
        <v>0</v>
      </c>
      <c r="AP43" s="5">
        <v>0</v>
      </c>
      <c r="AQ43" s="4">
        <v>0</v>
      </c>
      <c r="AR43" s="8">
        <v>0</v>
      </c>
      <c r="AS43" s="5">
        <v>0</v>
      </c>
      <c r="AT43" s="4">
        <v>0</v>
      </c>
      <c r="AU43" s="8">
        <v>0</v>
      </c>
      <c r="AV43" s="5">
        <v>0</v>
      </c>
      <c r="AW43" s="4">
        <v>0</v>
      </c>
      <c r="AX43" s="8">
        <v>0</v>
      </c>
      <c r="AY43" s="5">
        <v>1832.52</v>
      </c>
      <c r="AZ43" s="4">
        <v>6691.49</v>
      </c>
      <c r="BA43" s="8">
        <f t="shared" si="306"/>
        <v>3651.5235850086219</v>
      </c>
      <c r="BB43" s="5">
        <v>0</v>
      </c>
      <c r="BC43" s="4">
        <v>0</v>
      </c>
      <c r="BD43" s="8">
        <v>0</v>
      </c>
      <c r="BE43" s="5">
        <v>0</v>
      </c>
      <c r="BF43" s="4">
        <v>0</v>
      </c>
      <c r="BG43" s="8">
        <f t="shared" si="307"/>
        <v>0</v>
      </c>
      <c r="BH43" s="5">
        <v>0</v>
      </c>
      <c r="BI43" s="4">
        <v>0</v>
      </c>
      <c r="BJ43" s="8">
        <v>0</v>
      </c>
      <c r="BK43" s="5">
        <v>0</v>
      </c>
      <c r="BL43" s="4">
        <v>0</v>
      </c>
      <c r="BM43" s="8">
        <v>0</v>
      </c>
      <c r="BN43" s="5">
        <v>36.064</v>
      </c>
      <c r="BO43" s="4">
        <v>154.71</v>
      </c>
      <c r="BP43" s="8">
        <f t="shared" si="308"/>
        <v>4289.8735581188994</v>
      </c>
      <c r="BQ43" s="5">
        <v>0</v>
      </c>
      <c r="BR43" s="4">
        <v>0</v>
      </c>
      <c r="BS43" s="8">
        <v>0</v>
      </c>
      <c r="BT43" s="5">
        <v>0</v>
      </c>
      <c r="BU43" s="4">
        <v>0</v>
      </c>
      <c r="BV43" s="8">
        <v>0</v>
      </c>
      <c r="BW43" s="5">
        <v>0</v>
      </c>
      <c r="BX43" s="4">
        <v>0</v>
      </c>
      <c r="BY43" s="8">
        <v>0</v>
      </c>
      <c r="BZ43" s="5">
        <v>0</v>
      </c>
      <c r="CA43" s="4">
        <v>0</v>
      </c>
      <c r="CB43" s="8">
        <v>0</v>
      </c>
      <c r="CC43" s="5">
        <v>0</v>
      </c>
      <c r="CD43" s="4">
        <v>0</v>
      </c>
      <c r="CE43" s="8">
        <v>0</v>
      </c>
      <c r="CF43" s="5">
        <v>0</v>
      </c>
      <c r="CG43" s="4">
        <v>0</v>
      </c>
      <c r="CH43" s="8">
        <v>0</v>
      </c>
      <c r="CI43" s="5">
        <v>0</v>
      </c>
      <c r="CJ43" s="4">
        <v>0</v>
      </c>
      <c r="CK43" s="8">
        <v>0</v>
      </c>
      <c r="CL43" s="5">
        <v>0</v>
      </c>
      <c r="CM43" s="4">
        <v>0</v>
      </c>
      <c r="CN43" s="8">
        <f t="shared" si="310"/>
        <v>0</v>
      </c>
      <c r="CO43" s="5">
        <v>0</v>
      </c>
      <c r="CP43" s="4">
        <v>0</v>
      </c>
      <c r="CQ43" s="8">
        <v>0</v>
      </c>
      <c r="CR43" s="5">
        <v>0</v>
      </c>
      <c r="CS43" s="4">
        <v>0</v>
      </c>
      <c r="CT43" s="8">
        <v>0</v>
      </c>
      <c r="CU43" s="5">
        <v>0</v>
      </c>
      <c r="CV43" s="4">
        <v>0</v>
      </c>
      <c r="CW43" s="8">
        <v>0</v>
      </c>
      <c r="CX43" s="5">
        <v>0</v>
      </c>
      <c r="CY43" s="4">
        <v>0</v>
      </c>
      <c r="CZ43" s="8">
        <v>0</v>
      </c>
      <c r="DA43" s="5">
        <v>0</v>
      </c>
      <c r="DB43" s="4">
        <v>0</v>
      </c>
      <c r="DC43" s="8">
        <v>0</v>
      </c>
      <c r="DD43" s="5"/>
      <c r="DE43" s="4"/>
      <c r="DF43" s="8"/>
      <c r="DG43" s="5">
        <v>0</v>
      </c>
      <c r="DH43" s="4">
        <v>0</v>
      </c>
      <c r="DI43" s="8">
        <v>0</v>
      </c>
      <c r="DJ43" s="5">
        <v>0</v>
      </c>
      <c r="DK43" s="4">
        <v>0</v>
      </c>
      <c r="DL43" s="8">
        <v>0</v>
      </c>
      <c r="DM43" s="5">
        <v>0</v>
      </c>
      <c r="DN43" s="4">
        <v>0</v>
      </c>
      <c r="DO43" s="8">
        <v>0</v>
      </c>
      <c r="DP43" s="5">
        <v>0</v>
      </c>
      <c r="DQ43" s="4">
        <v>0</v>
      </c>
      <c r="DR43" s="8">
        <f t="shared" si="311"/>
        <v>0</v>
      </c>
      <c r="DS43" s="5">
        <v>0</v>
      </c>
      <c r="DT43" s="4">
        <v>0</v>
      </c>
      <c r="DU43" s="8">
        <v>0</v>
      </c>
      <c r="DV43" s="5">
        <v>0</v>
      </c>
      <c r="DW43" s="4">
        <v>0</v>
      </c>
      <c r="DX43" s="8">
        <v>0</v>
      </c>
      <c r="DY43" s="5">
        <v>21.814</v>
      </c>
      <c r="DZ43" s="4">
        <v>98.2</v>
      </c>
      <c r="EA43" s="8">
        <f t="shared" si="336"/>
        <v>4501.6961584303654</v>
      </c>
      <c r="EB43" s="5">
        <v>34</v>
      </c>
      <c r="EC43" s="4">
        <v>207.14</v>
      </c>
      <c r="ED43" s="8">
        <f t="shared" si="337"/>
        <v>6092.3529411764703</v>
      </c>
      <c r="EE43" s="5">
        <v>39.585000000000001</v>
      </c>
      <c r="EF43" s="4">
        <v>140.77000000000001</v>
      </c>
      <c r="EG43" s="8">
        <f t="shared" si="312"/>
        <v>3556.1450044208668</v>
      </c>
      <c r="EH43" s="5"/>
      <c r="EI43" s="4"/>
      <c r="EJ43" s="8"/>
      <c r="EK43" s="5">
        <v>0</v>
      </c>
      <c r="EL43" s="4">
        <v>0</v>
      </c>
      <c r="EM43" s="8">
        <v>0</v>
      </c>
      <c r="EN43" s="5">
        <v>0.17</v>
      </c>
      <c r="EO43" s="4">
        <v>1.37</v>
      </c>
      <c r="EP43" s="8">
        <f t="shared" si="313"/>
        <v>8058.8235294117649</v>
      </c>
      <c r="EQ43" s="5">
        <v>186</v>
      </c>
      <c r="ER43" s="4">
        <v>1203</v>
      </c>
      <c r="ES43" s="8">
        <f t="shared" ref="ES43" si="345">SUM(ER43/EQ43*1000,0)</f>
        <v>6467.7419354838712</v>
      </c>
      <c r="ET43" s="5">
        <v>0</v>
      </c>
      <c r="EU43" s="4">
        <v>0</v>
      </c>
      <c r="EV43" s="8">
        <v>0</v>
      </c>
      <c r="EW43" s="5">
        <v>0</v>
      </c>
      <c r="EX43" s="4">
        <v>0</v>
      </c>
      <c r="EY43" s="8">
        <v>0</v>
      </c>
      <c r="EZ43" s="5">
        <v>0</v>
      </c>
      <c r="FA43" s="4">
        <v>0</v>
      </c>
      <c r="FB43" s="8">
        <v>0</v>
      </c>
      <c r="FC43" s="5">
        <v>0</v>
      </c>
      <c r="FD43" s="4">
        <v>0</v>
      </c>
      <c r="FE43" s="8">
        <v>0</v>
      </c>
      <c r="FF43" s="5">
        <v>961.34299999999996</v>
      </c>
      <c r="FG43" s="4">
        <v>5769.86</v>
      </c>
      <c r="FH43" s="8">
        <f t="shared" si="314"/>
        <v>6001.8744610404401</v>
      </c>
      <c r="FI43" s="5">
        <v>634.19100000000003</v>
      </c>
      <c r="FJ43" s="4">
        <v>2551.8200000000002</v>
      </c>
      <c r="FK43" s="8">
        <f t="shared" si="315"/>
        <v>4023.7404819683657</v>
      </c>
      <c r="FL43" s="5">
        <v>0</v>
      </c>
      <c r="FM43" s="4">
        <v>0</v>
      </c>
      <c r="FN43" s="8">
        <v>0</v>
      </c>
      <c r="FO43" s="5">
        <v>0</v>
      </c>
      <c r="FP43" s="4">
        <v>0</v>
      </c>
      <c r="FQ43" s="8">
        <v>0</v>
      </c>
      <c r="FR43" s="5">
        <v>0.6</v>
      </c>
      <c r="FS43" s="4">
        <v>3.29</v>
      </c>
      <c r="FT43" s="8">
        <f t="shared" si="316"/>
        <v>5483.333333333333</v>
      </c>
      <c r="FU43" s="5">
        <v>0</v>
      </c>
      <c r="FV43" s="4">
        <v>0</v>
      </c>
      <c r="FW43" s="8">
        <v>0</v>
      </c>
      <c r="FX43" s="5">
        <v>0</v>
      </c>
      <c r="FY43" s="4">
        <v>0</v>
      </c>
      <c r="FZ43" s="8">
        <v>0</v>
      </c>
      <c r="GA43" s="5">
        <v>0</v>
      </c>
      <c r="GB43" s="4">
        <v>0</v>
      </c>
      <c r="GC43" s="8">
        <v>0</v>
      </c>
      <c r="GD43" s="5">
        <v>0</v>
      </c>
      <c r="GE43" s="4">
        <v>0</v>
      </c>
      <c r="GF43" s="8">
        <v>0</v>
      </c>
      <c r="GG43" s="5">
        <v>0</v>
      </c>
      <c r="GH43" s="4">
        <v>0</v>
      </c>
      <c r="GI43" s="8">
        <v>0</v>
      </c>
      <c r="GJ43" s="5">
        <v>0</v>
      </c>
      <c r="GK43" s="4">
        <v>0</v>
      </c>
      <c r="GL43" s="8">
        <v>0</v>
      </c>
      <c r="GM43" s="5">
        <v>0</v>
      </c>
      <c r="GN43" s="4">
        <v>0</v>
      </c>
      <c r="GO43" s="8">
        <v>0</v>
      </c>
      <c r="GP43" s="5">
        <v>0</v>
      </c>
      <c r="GQ43" s="4">
        <v>0</v>
      </c>
      <c r="GR43" s="8">
        <v>0</v>
      </c>
      <c r="GS43" s="5">
        <v>0</v>
      </c>
      <c r="GT43" s="4">
        <v>0</v>
      </c>
      <c r="GU43" s="8">
        <f t="shared" si="319"/>
        <v>0</v>
      </c>
      <c r="GV43" s="5">
        <v>0</v>
      </c>
      <c r="GW43" s="4">
        <v>0</v>
      </c>
      <c r="GX43" s="8">
        <v>0</v>
      </c>
      <c r="GY43" s="5">
        <v>0</v>
      </c>
      <c r="GZ43" s="4">
        <v>0</v>
      </c>
      <c r="HA43" s="8">
        <v>0</v>
      </c>
      <c r="HB43" s="5">
        <v>0</v>
      </c>
      <c r="HC43" s="4">
        <v>0</v>
      </c>
      <c r="HD43" s="8">
        <v>0</v>
      </c>
      <c r="HE43" s="5">
        <v>0</v>
      </c>
      <c r="HF43" s="4">
        <v>0</v>
      </c>
      <c r="HG43" s="8">
        <v>0</v>
      </c>
      <c r="HH43" s="5">
        <v>0</v>
      </c>
      <c r="HI43" s="4">
        <v>0</v>
      </c>
      <c r="HJ43" s="8">
        <v>0</v>
      </c>
      <c r="HK43" s="5">
        <v>0</v>
      </c>
      <c r="HL43" s="4">
        <v>0</v>
      </c>
      <c r="HM43" s="8">
        <v>0</v>
      </c>
      <c r="HN43" s="5">
        <v>0</v>
      </c>
      <c r="HO43" s="4">
        <v>0</v>
      </c>
      <c r="HP43" s="8">
        <v>0</v>
      </c>
      <c r="HQ43" s="5">
        <v>0</v>
      </c>
      <c r="HR43" s="4">
        <v>0</v>
      </c>
      <c r="HS43" s="8">
        <v>0</v>
      </c>
      <c r="HT43" s="5">
        <v>0</v>
      </c>
      <c r="HU43" s="4">
        <v>0</v>
      </c>
      <c r="HV43" s="8">
        <f t="shared" si="320"/>
        <v>0</v>
      </c>
      <c r="HW43" s="5">
        <v>0</v>
      </c>
      <c r="HX43" s="4">
        <v>0</v>
      </c>
      <c r="HY43" s="8">
        <v>0</v>
      </c>
      <c r="HZ43" s="5">
        <v>0</v>
      </c>
      <c r="IA43" s="4">
        <v>0</v>
      </c>
      <c r="IB43" s="8">
        <v>0</v>
      </c>
      <c r="IC43" s="5">
        <v>0</v>
      </c>
      <c r="ID43" s="4">
        <v>0</v>
      </c>
      <c r="IE43" s="8">
        <v>0</v>
      </c>
      <c r="IF43" s="5">
        <v>0</v>
      </c>
      <c r="IG43" s="4">
        <v>0</v>
      </c>
      <c r="IH43" s="8">
        <v>0</v>
      </c>
      <c r="II43" s="5">
        <v>0</v>
      </c>
      <c r="IJ43" s="4">
        <v>0</v>
      </c>
      <c r="IK43" s="8">
        <v>0</v>
      </c>
      <c r="IL43" s="5">
        <v>0</v>
      </c>
      <c r="IM43" s="4">
        <v>0</v>
      </c>
      <c r="IN43" s="8">
        <v>0</v>
      </c>
      <c r="IO43" s="5">
        <v>71.691000000000003</v>
      </c>
      <c r="IP43" s="4">
        <v>423.44</v>
      </c>
      <c r="IQ43" s="8">
        <f t="shared" si="321"/>
        <v>5906.4596671827703</v>
      </c>
      <c r="IR43" s="5">
        <v>9.0999999999999998E-2</v>
      </c>
      <c r="IS43" s="4">
        <v>5.99</v>
      </c>
      <c r="IT43" s="8">
        <f t="shared" si="331"/>
        <v>65824.175824175822</v>
      </c>
      <c r="IU43" s="5">
        <v>0</v>
      </c>
      <c r="IV43" s="4">
        <v>0</v>
      </c>
      <c r="IW43" s="8">
        <v>0</v>
      </c>
      <c r="IX43" s="5">
        <v>0</v>
      </c>
      <c r="IY43" s="4">
        <v>0</v>
      </c>
      <c r="IZ43" s="8">
        <f t="shared" si="323"/>
        <v>0</v>
      </c>
      <c r="JA43" s="5">
        <v>0</v>
      </c>
      <c r="JB43" s="4">
        <v>0</v>
      </c>
      <c r="JC43" s="8">
        <f t="shared" si="324"/>
        <v>0</v>
      </c>
      <c r="JD43" s="5">
        <v>32.512999999999998</v>
      </c>
      <c r="JE43" s="4">
        <v>280.42</v>
      </c>
      <c r="JF43" s="8">
        <f t="shared" si="325"/>
        <v>8624.8577492080094</v>
      </c>
      <c r="JG43" s="5">
        <v>6158.9849999999997</v>
      </c>
      <c r="JH43" s="4">
        <v>21312.38</v>
      </c>
      <c r="JI43" s="8">
        <f t="shared" si="326"/>
        <v>3460.3721230040342</v>
      </c>
      <c r="JJ43" s="5">
        <f t="shared" si="342"/>
        <v>21183.912</v>
      </c>
      <c r="JK43" s="8">
        <f t="shared" si="343"/>
        <v>82780.38</v>
      </c>
    </row>
    <row r="44" spans="1:271" s="2" customFormat="1" ht="15" thickBot="1" x14ac:dyDescent="0.35">
      <c r="A44" s="39"/>
      <c r="B44" s="40" t="s">
        <v>17</v>
      </c>
      <c r="C44" s="29">
        <f t="shared" ref="C44:D44" si="346">SUM(C32:C43)</f>
        <v>79344.381999999998</v>
      </c>
      <c r="D44" s="28">
        <f t="shared" si="346"/>
        <v>306709.6100000001</v>
      </c>
      <c r="E44" s="30"/>
      <c r="F44" s="29">
        <f t="shared" ref="F44" si="347">SUM(F32:F43)</f>
        <v>0</v>
      </c>
      <c r="G44" s="28">
        <f t="shared" ref="G44" si="348">SUM(G32:G43)</f>
        <v>0</v>
      </c>
      <c r="H44" s="30"/>
      <c r="I44" s="29">
        <f t="shared" ref="I44:J44" si="349">SUM(I32:I43)</f>
        <v>0</v>
      </c>
      <c r="J44" s="28">
        <f t="shared" si="349"/>
        <v>0</v>
      </c>
      <c r="K44" s="30"/>
      <c r="L44" s="29">
        <f t="shared" ref="L44:M44" si="350">SUM(L32:L43)</f>
        <v>161.65699999999998</v>
      </c>
      <c r="M44" s="28">
        <f t="shared" si="350"/>
        <v>2184.14</v>
      </c>
      <c r="N44" s="30"/>
      <c r="O44" s="29">
        <f t="shared" ref="O44:P44" si="351">SUM(O32:O43)</f>
        <v>0</v>
      </c>
      <c r="P44" s="28">
        <f t="shared" si="351"/>
        <v>0</v>
      </c>
      <c r="Q44" s="30"/>
      <c r="R44" s="29">
        <f t="shared" ref="R44:S44" si="352">SUM(R32:R43)</f>
        <v>14391.093000000001</v>
      </c>
      <c r="S44" s="28">
        <f t="shared" si="352"/>
        <v>43490.96</v>
      </c>
      <c r="T44" s="30"/>
      <c r="U44" s="29">
        <f t="shared" ref="U44:V44" si="353">SUM(U32:U43)</f>
        <v>0</v>
      </c>
      <c r="V44" s="28">
        <f t="shared" si="353"/>
        <v>0</v>
      </c>
      <c r="W44" s="30"/>
      <c r="X44" s="29">
        <f t="shared" ref="X44:Y44" si="354">SUM(X32:X43)</f>
        <v>0</v>
      </c>
      <c r="Y44" s="28">
        <f t="shared" si="354"/>
        <v>0</v>
      </c>
      <c r="Z44" s="30"/>
      <c r="AA44" s="29"/>
      <c r="AB44" s="28"/>
      <c r="AC44" s="30"/>
      <c r="AD44" s="29">
        <f t="shared" ref="AD44:AE44" si="355">SUM(AD32:AD43)</f>
        <v>0</v>
      </c>
      <c r="AE44" s="28">
        <f t="shared" si="355"/>
        <v>0</v>
      </c>
      <c r="AF44" s="30"/>
      <c r="AG44" s="29">
        <f t="shared" ref="AG44" si="356">SUM(AG32:AG43)</f>
        <v>4.57</v>
      </c>
      <c r="AH44" s="28">
        <f t="shared" ref="AH44" si="357">SUM(AH32:AH43)</f>
        <v>53.059999999999995</v>
      </c>
      <c r="AI44" s="30"/>
      <c r="AJ44" s="29">
        <f t="shared" ref="AJ44:AK44" si="358">SUM(AJ32:AJ43)</f>
        <v>0</v>
      </c>
      <c r="AK44" s="28">
        <f t="shared" si="358"/>
        <v>0</v>
      </c>
      <c r="AL44" s="30"/>
      <c r="AM44" s="29">
        <f t="shared" ref="AM44:AN44" si="359">SUM(AM32:AM43)</f>
        <v>0</v>
      </c>
      <c r="AN44" s="28">
        <f t="shared" si="359"/>
        <v>0</v>
      </c>
      <c r="AO44" s="30"/>
      <c r="AP44" s="29">
        <f t="shared" ref="AP44:AQ44" si="360">SUM(AP32:AP43)</f>
        <v>0</v>
      </c>
      <c r="AQ44" s="28">
        <f t="shared" si="360"/>
        <v>0</v>
      </c>
      <c r="AR44" s="30"/>
      <c r="AS44" s="29">
        <f t="shared" ref="AS44:AT44" si="361">SUM(AS32:AS43)</f>
        <v>0</v>
      </c>
      <c r="AT44" s="28">
        <f t="shared" si="361"/>
        <v>0</v>
      </c>
      <c r="AU44" s="30"/>
      <c r="AV44" s="29">
        <f t="shared" ref="AV44:AW44" si="362">SUM(AV32:AV43)</f>
        <v>1342.9449999999999</v>
      </c>
      <c r="AW44" s="28">
        <f t="shared" si="362"/>
        <v>5771.1900000000005</v>
      </c>
      <c r="AX44" s="30"/>
      <c r="AY44" s="29">
        <f t="shared" ref="AY44" si="363">SUM(AY32:AY43)</f>
        <v>23445.707999999999</v>
      </c>
      <c r="AZ44" s="28">
        <f t="shared" ref="AZ44" si="364">SUM(AZ32:AZ43)</f>
        <v>72241.709999999992</v>
      </c>
      <c r="BA44" s="30"/>
      <c r="BB44" s="29">
        <f t="shared" ref="BB44:BC44" si="365">SUM(BB32:BB43)</f>
        <v>0</v>
      </c>
      <c r="BC44" s="28">
        <f t="shared" si="365"/>
        <v>0</v>
      </c>
      <c r="BD44" s="30"/>
      <c r="BE44" s="29">
        <f t="shared" ref="BE44:BF44" si="366">SUM(BE32:BE43)</f>
        <v>0</v>
      </c>
      <c r="BF44" s="28">
        <f t="shared" si="366"/>
        <v>0</v>
      </c>
      <c r="BG44" s="30"/>
      <c r="BH44" s="29">
        <f t="shared" ref="BH44:BI44" si="367">SUM(BH32:BH43)</f>
        <v>0</v>
      </c>
      <c r="BI44" s="28">
        <f t="shared" si="367"/>
        <v>0</v>
      </c>
      <c r="BJ44" s="30"/>
      <c r="BK44" s="29">
        <f t="shared" ref="BK44:BL44" si="368">SUM(BK32:BK43)</f>
        <v>0</v>
      </c>
      <c r="BL44" s="28">
        <f t="shared" si="368"/>
        <v>0</v>
      </c>
      <c r="BM44" s="30"/>
      <c r="BN44" s="29">
        <f t="shared" ref="BN44" si="369">SUM(BN32:BN43)</f>
        <v>925.04099999999994</v>
      </c>
      <c r="BO44" s="28">
        <f t="shared" ref="BO44" si="370">SUM(BO32:BO43)</f>
        <v>3657.6000000000004</v>
      </c>
      <c r="BP44" s="30"/>
      <c r="BQ44" s="29">
        <f t="shared" ref="BQ44:BR44" si="371">SUM(BQ32:BQ43)</f>
        <v>0</v>
      </c>
      <c r="BR44" s="28">
        <f t="shared" si="371"/>
        <v>0</v>
      </c>
      <c r="BS44" s="30"/>
      <c r="BT44" s="29">
        <f t="shared" ref="BT44:BU44" si="372">SUM(BT32:BT43)</f>
        <v>0</v>
      </c>
      <c r="BU44" s="28">
        <f t="shared" si="372"/>
        <v>0</v>
      </c>
      <c r="BV44" s="30"/>
      <c r="BW44" s="29">
        <f t="shared" ref="BW44:BX44" si="373">SUM(BW32:BW43)</f>
        <v>0</v>
      </c>
      <c r="BX44" s="28">
        <f t="shared" si="373"/>
        <v>0</v>
      </c>
      <c r="BY44" s="30"/>
      <c r="BZ44" s="29">
        <f t="shared" ref="BZ44:CA44" si="374">SUM(BZ32:BZ43)</f>
        <v>0</v>
      </c>
      <c r="CA44" s="28">
        <f t="shared" si="374"/>
        <v>0</v>
      </c>
      <c r="CB44" s="30"/>
      <c r="CC44" s="29">
        <f t="shared" ref="CC44:CD44" si="375">SUM(CC32:CC43)</f>
        <v>0</v>
      </c>
      <c r="CD44" s="28">
        <f t="shared" si="375"/>
        <v>0</v>
      </c>
      <c r="CE44" s="30"/>
      <c r="CF44" s="29">
        <f t="shared" ref="CF44:CG44" si="376">SUM(CF32:CF43)</f>
        <v>0.63200000000000001</v>
      </c>
      <c r="CG44" s="28">
        <f t="shared" si="376"/>
        <v>13.25</v>
      </c>
      <c r="CH44" s="30"/>
      <c r="CI44" s="29">
        <f t="shared" ref="CI44:CJ44" si="377">SUM(CI32:CI43)</f>
        <v>0</v>
      </c>
      <c r="CJ44" s="28">
        <f t="shared" si="377"/>
        <v>0</v>
      </c>
      <c r="CK44" s="30"/>
      <c r="CL44" s="29">
        <f t="shared" ref="CL44:CM44" si="378">SUM(CL32:CL43)</f>
        <v>0</v>
      </c>
      <c r="CM44" s="28">
        <f t="shared" si="378"/>
        <v>0</v>
      </c>
      <c r="CN44" s="30"/>
      <c r="CO44" s="29">
        <f t="shared" ref="CO44:CP44" si="379">SUM(CO32:CO43)</f>
        <v>0</v>
      </c>
      <c r="CP44" s="28">
        <f t="shared" si="379"/>
        <v>0</v>
      </c>
      <c r="CQ44" s="30"/>
      <c r="CR44" s="29">
        <f t="shared" ref="CR44" si="380">SUM(CR32:CR43)</f>
        <v>0.623</v>
      </c>
      <c r="CS44" s="28">
        <f t="shared" ref="CS44" si="381">SUM(CS32:CS43)</f>
        <v>20.14</v>
      </c>
      <c r="CT44" s="30"/>
      <c r="CU44" s="29">
        <f t="shared" ref="CU44:CV44" si="382">SUM(CU32:CU43)</f>
        <v>0</v>
      </c>
      <c r="CV44" s="28">
        <f t="shared" si="382"/>
        <v>0</v>
      </c>
      <c r="CW44" s="30"/>
      <c r="CX44" s="29">
        <f t="shared" ref="CX44:CY44" si="383">SUM(CX32:CX43)</f>
        <v>0</v>
      </c>
      <c r="CY44" s="28">
        <f t="shared" si="383"/>
        <v>0</v>
      </c>
      <c r="CZ44" s="30"/>
      <c r="DA44" s="29">
        <f t="shared" ref="DA44:DB44" si="384">SUM(DA32:DA43)</f>
        <v>0</v>
      </c>
      <c r="DB44" s="28">
        <f t="shared" si="384"/>
        <v>0</v>
      </c>
      <c r="DC44" s="30"/>
      <c r="DD44" s="29"/>
      <c r="DE44" s="28"/>
      <c r="DF44" s="30"/>
      <c r="DG44" s="29">
        <f t="shared" ref="DG44:DH44" si="385">SUM(DG32:DG43)</f>
        <v>0</v>
      </c>
      <c r="DH44" s="28">
        <f t="shared" si="385"/>
        <v>0</v>
      </c>
      <c r="DI44" s="30"/>
      <c r="DJ44" s="29">
        <f t="shared" ref="DJ44:DK44" si="386">SUM(DJ32:DJ43)</f>
        <v>68</v>
      </c>
      <c r="DK44" s="28">
        <f t="shared" si="386"/>
        <v>234.6</v>
      </c>
      <c r="DL44" s="30"/>
      <c r="DM44" s="29">
        <f t="shared" ref="DM44:DN44" si="387">SUM(DM32:DM43)</f>
        <v>1.2110000000000001</v>
      </c>
      <c r="DN44" s="28">
        <f t="shared" si="387"/>
        <v>8.2799999999999994</v>
      </c>
      <c r="DO44" s="30"/>
      <c r="DP44" s="29">
        <f t="shared" ref="DP44:DQ44" si="388">SUM(DP32:DP43)</f>
        <v>0</v>
      </c>
      <c r="DQ44" s="28">
        <f t="shared" si="388"/>
        <v>0</v>
      </c>
      <c r="DR44" s="30"/>
      <c r="DS44" s="29">
        <f t="shared" ref="DS44:DT44" si="389">SUM(DS32:DS43)</f>
        <v>3.03</v>
      </c>
      <c r="DT44" s="28">
        <f t="shared" si="389"/>
        <v>180.34</v>
      </c>
      <c r="DU44" s="30"/>
      <c r="DV44" s="29">
        <f t="shared" ref="DV44" si="390">SUM(DV32:DV43)</f>
        <v>573.08000000000004</v>
      </c>
      <c r="DW44" s="28">
        <f t="shared" ref="DW44" si="391">SUM(DW32:DW43)</f>
        <v>2845.65</v>
      </c>
      <c r="DX44" s="30"/>
      <c r="DY44" s="29">
        <f t="shared" ref="DY44" si="392">SUM(DY32:DY43)</f>
        <v>203.67500000000001</v>
      </c>
      <c r="DZ44" s="28">
        <f t="shared" ref="DZ44" si="393">SUM(DZ32:DZ43)</f>
        <v>878.82999999999993</v>
      </c>
      <c r="EA44" s="30"/>
      <c r="EB44" s="29">
        <f t="shared" ref="EB44:EC44" si="394">SUM(EB32:EB43)</f>
        <v>34.9</v>
      </c>
      <c r="EC44" s="28">
        <f t="shared" si="394"/>
        <v>213.41</v>
      </c>
      <c r="ED44" s="30"/>
      <c r="EE44" s="29">
        <f t="shared" ref="EE44" si="395">SUM(EE32:EE43)</f>
        <v>233.64699999999999</v>
      </c>
      <c r="EF44" s="28">
        <f t="shared" ref="EF44" si="396">SUM(EF32:EF43)</f>
        <v>1021.79</v>
      </c>
      <c r="EG44" s="30"/>
      <c r="EH44" s="29"/>
      <c r="EI44" s="28"/>
      <c r="EJ44" s="30"/>
      <c r="EK44" s="29">
        <f t="shared" ref="EK44:EL44" si="397">SUM(EK32:EK43)</f>
        <v>0</v>
      </c>
      <c r="EL44" s="28">
        <f t="shared" si="397"/>
        <v>0</v>
      </c>
      <c r="EM44" s="30"/>
      <c r="EN44" s="29">
        <f t="shared" ref="EN44" si="398">SUM(EN32:EN43)</f>
        <v>65.664000000000001</v>
      </c>
      <c r="EO44" s="28">
        <f t="shared" ref="EO44" si="399">SUM(EO32:EO43)</f>
        <v>186.81</v>
      </c>
      <c r="EP44" s="30"/>
      <c r="EQ44" s="29">
        <f t="shared" ref="EQ44:ER44" si="400">SUM(EQ32:EQ43)</f>
        <v>186</v>
      </c>
      <c r="ER44" s="28">
        <f t="shared" si="400"/>
        <v>1203</v>
      </c>
      <c r="ES44" s="30"/>
      <c r="ET44" s="29">
        <f t="shared" ref="ET44:EU44" si="401">SUM(ET32:ET43)</f>
        <v>0</v>
      </c>
      <c r="EU44" s="28">
        <f t="shared" si="401"/>
        <v>0</v>
      </c>
      <c r="EV44" s="30"/>
      <c r="EW44" s="29">
        <f t="shared" ref="EW44:EX44" si="402">SUM(EW32:EW43)</f>
        <v>7.1999999999999995E-2</v>
      </c>
      <c r="EX44" s="28">
        <f t="shared" si="402"/>
        <v>0.37</v>
      </c>
      <c r="EY44" s="30"/>
      <c r="EZ44" s="29">
        <f t="shared" ref="EZ44:FA44" si="403">SUM(EZ32:EZ43)</f>
        <v>1102.0360000000001</v>
      </c>
      <c r="FA44" s="28">
        <f t="shared" si="403"/>
        <v>4093.0499999999997</v>
      </c>
      <c r="FB44" s="30"/>
      <c r="FC44" s="29">
        <f t="shared" ref="FC44:FD44" si="404">SUM(FC32:FC43)</f>
        <v>0</v>
      </c>
      <c r="FD44" s="28">
        <f t="shared" si="404"/>
        <v>0</v>
      </c>
      <c r="FE44" s="30"/>
      <c r="FF44" s="29">
        <f t="shared" ref="FF44" si="405">SUM(FF32:FF43)</f>
        <v>9401.7150000000001</v>
      </c>
      <c r="FG44" s="28">
        <f t="shared" ref="FG44" si="406">SUM(FG32:FG43)</f>
        <v>40061.03</v>
      </c>
      <c r="FH44" s="30"/>
      <c r="FI44" s="29">
        <f t="shared" ref="FI44:FJ44" si="407">SUM(FI32:FI43)</f>
        <v>2367.1890000000003</v>
      </c>
      <c r="FJ44" s="28">
        <f t="shared" si="407"/>
        <v>8235.130000000001</v>
      </c>
      <c r="FK44" s="30"/>
      <c r="FL44" s="29">
        <f t="shared" ref="FL44" si="408">SUM(FL32:FL43)</f>
        <v>0</v>
      </c>
      <c r="FM44" s="28">
        <f t="shared" ref="FM44" si="409">SUM(FM32:FM43)</f>
        <v>0</v>
      </c>
      <c r="FN44" s="30"/>
      <c r="FO44" s="29">
        <f t="shared" ref="FO44:FP44" si="410">SUM(FO32:FO43)</f>
        <v>0</v>
      </c>
      <c r="FP44" s="28">
        <f t="shared" si="410"/>
        <v>0</v>
      </c>
      <c r="FQ44" s="30"/>
      <c r="FR44" s="29">
        <f t="shared" ref="FR44" si="411">SUM(FR32:FR43)</f>
        <v>47.481999999999999</v>
      </c>
      <c r="FS44" s="28">
        <f t="shared" ref="FS44" si="412">SUM(FS32:FS43)</f>
        <v>228.02</v>
      </c>
      <c r="FT44" s="30"/>
      <c r="FU44" s="29">
        <f t="shared" ref="FU44:FV44" si="413">SUM(FU32:FU43)</f>
        <v>0.05</v>
      </c>
      <c r="FV44" s="28">
        <f t="shared" si="413"/>
        <v>0.02</v>
      </c>
      <c r="FW44" s="30"/>
      <c r="FX44" s="29">
        <f t="shared" ref="FX44:FY44" si="414">SUM(FX32:FX43)</f>
        <v>0</v>
      </c>
      <c r="FY44" s="28">
        <f t="shared" si="414"/>
        <v>0</v>
      </c>
      <c r="FZ44" s="30"/>
      <c r="GA44" s="29">
        <f t="shared" ref="GA44:GB44" si="415">SUM(GA32:GA43)</f>
        <v>0.01</v>
      </c>
      <c r="GB44" s="28">
        <f t="shared" si="415"/>
        <v>0.11</v>
      </c>
      <c r="GC44" s="30"/>
      <c r="GD44" s="29">
        <f t="shared" ref="GD44:GE44" si="416">SUM(GD32:GD43)</f>
        <v>0</v>
      </c>
      <c r="GE44" s="28">
        <f t="shared" si="416"/>
        <v>0</v>
      </c>
      <c r="GF44" s="30"/>
      <c r="GG44" s="29">
        <f t="shared" ref="GG44:GH44" si="417">SUM(GG32:GG43)</f>
        <v>0</v>
      </c>
      <c r="GH44" s="28">
        <f t="shared" si="417"/>
        <v>0</v>
      </c>
      <c r="GI44" s="30"/>
      <c r="GJ44" s="29">
        <f t="shared" ref="GJ44:GK44" si="418">SUM(GJ32:GJ43)</f>
        <v>1.325</v>
      </c>
      <c r="GK44" s="28">
        <f t="shared" si="418"/>
        <v>3.82</v>
      </c>
      <c r="GL44" s="30"/>
      <c r="GM44" s="29">
        <f t="shared" ref="GM44:GN44" si="419">SUM(GM32:GM43)</f>
        <v>0</v>
      </c>
      <c r="GN44" s="28">
        <f t="shared" si="419"/>
        <v>0</v>
      </c>
      <c r="GO44" s="30"/>
      <c r="GP44" s="29">
        <f t="shared" ref="GP44:GQ44" si="420">SUM(GP32:GP43)</f>
        <v>0</v>
      </c>
      <c r="GQ44" s="28">
        <f t="shared" si="420"/>
        <v>0</v>
      </c>
      <c r="GR44" s="30"/>
      <c r="GS44" s="29">
        <f t="shared" ref="GS44:GT44" si="421">SUM(GS32:GS43)</f>
        <v>0</v>
      </c>
      <c r="GT44" s="28">
        <f t="shared" si="421"/>
        <v>0</v>
      </c>
      <c r="GU44" s="30"/>
      <c r="GV44" s="29">
        <f t="shared" ref="GV44:GW44" si="422">SUM(GV32:GV43)</f>
        <v>0</v>
      </c>
      <c r="GW44" s="28">
        <f t="shared" si="422"/>
        <v>0</v>
      </c>
      <c r="GX44" s="30"/>
      <c r="GY44" s="29">
        <f t="shared" ref="GY44:GZ44" si="423">SUM(GY32:GY43)</f>
        <v>0</v>
      </c>
      <c r="GZ44" s="28">
        <f t="shared" si="423"/>
        <v>0</v>
      </c>
      <c r="HA44" s="30"/>
      <c r="HB44" s="29">
        <f t="shared" ref="HB44" si="424">SUM(HB32:HB43)</f>
        <v>0</v>
      </c>
      <c r="HC44" s="28">
        <f t="shared" ref="HC44" si="425">SUM(HC32:HC43)</f>
        <v>0</v>
      </c>
      <c r="HD44" s="30"/>
      <c r="HE44" s="29">
        <f t="shared" ref="HE44:HF44" si="426">SUM(HE32:HE43)</f>
        <v>0</v>
      </c>
      <c r="HF44" s="28">
        <f t="shared" si="426"/>
        <v>0</v>
      </c>
      <c r="HG44" s="30"/>
      <c r="HH44" s="29">
        <f t="shared" ref="HH44:HI44" si="427">SUM(HH32:HH43)</f>
        <v>0</v>
      </c>
      <c r="HI44" s="28">
        <f t="shared" si="427"/>
        <v>0</v>
      </c>
      <c r="HJ44" s="30"/>
      <c r="HK44" s="29">
        <f t="shared" ref="HK44:HL44" si="428">SUM(HK32:HK43)</f>
        <v>0</v>
      </c>
      <c r="HL44" s="28">
        <f t="shared" si="428"/>
        <v>0</v>
      </c>
      <c r="HM44" s="30"/>
      <c r="HN44" s="29">
        <f t="shared" ref="HN44:HO44" si="429">SUM(HN32:HN43)</f>
        <v>0</v>
      </c>
      <c r="HO44" s="28">
        <f t="shared" si="429"/>
        <v>0</v>
      </c>
      <c r="HP44" s="30"/>
      <c r="HQ44" s="29">
        <f t="shared" ref="HQ44:HR44" si="430">SUM(HQ32:HQ43)</f>
        <v>0</v>
      </c>
      <c r="HR44" s="28">
        <f t="shared" si="430"/>
        <v>0</v>
      </c>
      <c r="HS44" s="30"/>
      <c r="HT44" s="29">
        <f t="shared" ref="HT44:HU44" si="431">SUM(HT32:HT43)</f>
        <v>0</v>
      </c>
      <c r="HU44" s="28">
        <f t="shared" si="431"/>
        <v>0</v>
      </c>
      <c r="HV44" s="30"/>
      <c r="HW44" s="29">
        <f t="shared" ref="HW44:HX44" si="432">SUM(HW32:HW43)</f>
        <v>0</v>
      </c>
      <c r="HX44" s="28">
        <f t="shared" si="432"/>
        <v>0</v>
      </c>
      <c r="HY44" s="30"/>
      <c r="HZ44" s="29">
        <f t="shared" ref="HZ44:IA44" si="433">SUM(HZ32:HZ43)</f>
        <v>107.627</v>
      </c>
      <c r="IA44" s="28">
        <f t="shared" si="433"/>
        <v>428.59</v>
      </c>
      <c r="IB44" s="30"/>
      <c r="IC44" s="29">
        <f t="shared" ref="IC44" si="434">SUM(IC32:IC43)</f>
        <v>1370.64</v>
      </c>
      <c r="ID44" s="28">
        <f t="shared" ref="ID44" si="435">SUM(ID32:ID43)</f>
        <v>8738.9600000000009</v>
      </c>
      <c r="IE44" s="30"/>
      <c r="IF44" s="29">
        <f t="shared" ref="IF44:IG44" si="436">SUM(IF32:IF43)</f>
        <v>0</v>
      </c>
      <c r="IG44" s="28">
        <f t="shared" si="436"/>
        <v>0</v>
      </c>
      <c r="IH44" s="30"/>
      <c r="II44" s="29">
        <f t="shared" ref="II44:IJ44" si="437">SUM(II32:II43)</f>
        <v>0</v>
      </c>
      <c r="IJ44" s="28">
        <f t="shared" si="437"/>
        <v>0</v>
      </c>
      <c r="IK44" s="30"/>
      <c r="IL44" s="29">
        <f t="shared" ref="IL44" si="438">SUM(IL32:IL43)</f>
        <v>0</v>
      </c>
      <c r="IM44" s="28">
        <f t="shared" ref="IM44" si="439">SUM(IM32:IM43)</f>
        <v>0</v>
      </c>
      <c r="IN44" s="30"/>
      <c r="IO44" s="29">
        <f t="shared" ref="IO44" si="440">SUM(IO32:IO43)</f>
        <v>1324.7930000000001</v>
      </c>
      <c r="IP44" s="28">
        <f t="shared" ref="IP44" si="441">SUM(IP32:IP43)</f>
        <v>8407.0300000000007</v>
      </c>
      <c r="IQ44" s="30"/>
      <c r="IR44" s="29">
        <f t="shared" ref="IR44" si="442">SUM(IR32:IR43)</f>
        <v>13.258000000000001</v>
      </c>
      <c r="IS44" s="28">
        <f t="shared" ref="IS44" si="443">SUM(IS32:IS43)</f>
        <v>195.28000000000003</v>
      </c>
      <c r="IT44" s="30"/>
      <c r="IU44" s="29">
        <f t="shared" ref="IU44" si="444">SUM(IU32:IU43)</f>
        <v>1394.5</v>
      </c>
      <c r="IV44" s="28">
        <f t="shared" ref="IV44" si="445">SUM(IV32:IV43)</f>
        <v>5262.0999999999995</v>
      </c>
      <c r="IW44" s="30"/>
      <c r="IX44" s="29">
        <f t="shared" ref="IX44:IY44" si="446">SUM(IX32:IX43)</f>
        <v>0</v>
      </c>
      <c r="IY44" s="28">
        <f t="shared" si="446"/>
        <v>0</v>
      </c>
      <c r="IZ44" s="30"/>
      <c r="JA44" s="29">
        <f t="shared" ref="JA44:JB44" si="447">SUM(JA32:JA43)</f>
        <v>0</v>
      </c>
      <c r="JB44" s="28">
        <f t="shared" si="447"/>
        <v>0</v>
      </c>
      <c r="JC44" s="30"/>
      <c r="JD44" s="29">
        <f t="shared" ref="JD44" si="448">SUM(JD32:JD43)</f>
        <v>316.53999999999996</v>
      </c>
      <c r="JE44" s="28">
        <f t="shared" ref="JE44" si="449">SUM(JE32:JE43)</f>
        <v>2592.5299999999997</v>
      </c>
      <c r="JF44" s="30"/>
      <c r="JG44" s="29">
        <f t="shared" ref="JG44" si="450">SUM(JG32:JG43)</f>
        <v>40869.004000000001</v>
      </c>
      <c r="JH44" s="28">
        <f t="shared" ref="JH44" si="451">SUM(JH32:JH43)</f>
        <v>145929.78</v>
      </c>
      <c r="JI44" s="30"/>
      <c r="JJ44" s="29">
        <f t="shared" si="342"/>
        <v>179302.09900000013</v>
      </c>
      <c r="JK44" s="30">
        <f t="shared" si="343"/>
        <v>665090.19000000029</v>
      </c>
    </row>
    <row r="45" spans="1:271" x14ac:dyDescent="0.3">
      <c r="A45" s="37">
        <v>2014</v>
      </c>
      <c r="B45" s="38" t="s">
        <v>5</v>
      </c>
      <c r="C45" s="5">
        <v>8172.6559999999999</v>
      </c>
      <c r="D45" s="4">
        <v>34797.730000000003</v>
      </c>
      <c r="E45" s="8">
        <f t="shared" ref="E45" si="452">SUM(D45/C45*1000,0)</f>
        <v>4257.8238947044883</v>
      </c>
      <c r="F45" s="5">
        <v>0</v>
      </c>
      <c r="G45" s="4">
        <v>0</v>
      </c>
      <c r="H45" s="8">
        <v>0</v>
      </c>
      <c r="I45" s="5">
        <v>0</v>
      </c>
      <c r="J45" s="4">
        <v>0</v>
      </c>
      <c r="K45" s="8">
        <v>0</v>
      </c>
      <c r="L45" s="5">
        <v>0</v>
      </c>
      <c r="M45" s="4">
        <v>0</v>
      </c>
      <c r="N45" s="8">
        <v>0</v>
      </c>
      <c r="O45" s="5">
        <v>0</v>
      </c>
      <c r="P45" s="4">
        <v>0</v>
      </c>
      <c r="Q45" s="8">
        <f t="shared" ref="Q45:Q56" si="453">IF(O45=0,0,P45/O45*1000)</f>
        <v>0</v>
      </c>
      <c r="R45" s="5">
        <v>1445.2080000000001</v>
      </c>
      <c r="S45" s="4">
        <v>4311.05</v>
      </c>
      <c r="T45" s="8">
        <f t="shared" ref="T45:T56" si="454">SUM(S45/R45*1000,0)</f>
        <v>2982.9962192293428</v>
      </c>
      <c r="U45" s="5">
        <v>0</v>
      </c>
      <c r="V45" s="4">
        <v>0</v>
      </c>
      <c r="W45" s="8">
        <v>0</v>
      </c>
      <c r="X45" s="5">
        <v>0</v>
      </c>
      <c r="Y45" s="4">
        <v>0</v>
      </c>
      <c r="Z45" s="8">
        <v>0</v>
      </c>
      <c r="AA45" s="5"/>
      <c r="AB45" s="4"/>
      <c r="AC45" s="8"/>
      <c r="AD45" s="5">
        <v>0</v>
      </c>
      <c r="AE45" s="4">
        <v>0</v>
      </c>
      <c r="AF45" s="8">
        <v>0</v>
      </c>
      <c r="AG45" s="5">
        <v>0</v>
      </c>
      <c r="AH45" s="4">
        <v>0</v>
      </c>
      <c r="AI45" s="8">
        <v>0</v>
      </c>
      <c r="AJ45" s="5">
        <v>0</v>
      </c>
      <c r="AK45" s="4">
        <v>0</v>
      </c>
      <c r="AL45" s="8">
        <v>0</v>
      </c>
      <c r="AM45" s="5">
        <v>0</v>
      </c>
      <c r="AN45" s="4">
        <v>0</v>
      </c>
      <c r="AO45" s="8">
        <v>0</v>
      </c>
      <c r="AP45" s="5">
        <v>0</v>
      </c>
      <c r="AQ45" s="4">
        <v>0</v>
      </c>
      <c r="AR45" s="8">
        <v>0</v>
      </c>
      <c r="AS45" s="5">
        <v>0</v>
      </c>
      <c r="AT45" s="4">
        <v>0</v>
      </c>
      <c r="AU45" s="8">
        <v>0</v>
      </c>
      <c r="AV45" s="5">
        <v>84</v>
      </c>
      <c r="AW45" s="4">
        <v>341.1</v>
      </c>
      <c r="AX45" s="8">
        <f t="shared" ref="AX45:AX56" si="455">SUM(AW45/AV45*1000,0)</f>
        <v>4060.7142857142858</v>
      </c>
      <c r="AY45" s="5">
        <v>240.39</v>
      </c>
      <c r="AZ45" s="4">
        <v>929.26</v>
      </c>
      <c r="BA45" s="8">
        <f t="shared" ref="BA45:BA56" si="456">SUM(AZ45/AY45*1000,0)</f>
        <v>3865.6350097757813</v>
      </c>
      <c r="BB45" s="5">
        <v>0</v>
      </c>
      <c r="BC45" s="4">
        <v>0</v>
      </c>
      <c r="BD45" s="8">
        <v>0</v>
      </c>
      <c r="BE45" s="5">
        <v>0</v>
      </c>
      <c r="BF45" s="4">
        <v>0</v>
      </c>
      <c r="BG45" s="8">
        <f t="shared" ref="BG45:BG56" si="457">IF(BE45=0,0,BF45/BE45*1000)</f>
        <v>0</v>
      </c>
      <c r="BH45" s="5">
        <v>0</v>
      </c>
      <c r="BI45" s="4">
        <v>0</v>
      </c>
      <c r="BJ45" s="8">
        <v>0</v>
      </c>
      <c r="BK45" s="5">
        <v>0</v>
      </c>
      <c r="BL45" s="4">
        <v>0</v>
      </c>
      <c r="BM45" s="8">
        <v>0</v>
      </c>
      <c r="BN45" s="5">
        <v>69.695999999999998</v>
      </c>
      <c r="BO45" s="4">
        <v>295.42</v>
      </c>
      <c r="BP45" s="8">
        <f t="shared" ref="BP45:BP56" si="458">SUM(BO45/BN45*1000,0)</f>
        <v>4238.6937557392102</v>
      </c>
      <c r="BQ45" s="5">
        <v>0</v>
      </c>
      <c r="BR45" s="4">
        <v>0</v>
      </c>
      <c r="BS45" s="8">
        <v>0</v>
      </c>
      <c r="BT45" s="5">
        <v>0</v>
      </c>
      <c r="BU45" s="4">
        <v>0</v>
      </c>
      <c r="BV45" s="8">
        <v>0</v>
      </c>
      <c r="BW45" s="5">
        <v>0</v>
      </c>
      <c r="BX45" s="4">
        <v>0</v>
      </c>
      <c r="BY45" s="8">
        <v>0</v>
      </c>
      <c r="BZ45" s="5">
        <v>0</v>
      </c>
      <c r="CA45" s="4">
        <v>0</v>
      </c>
      <c r="CB45" s="8">
        <v>0</v>
      </c>
      <c r="CC45" s="5">
        <v>0</v>
      </c>
      <c r="CD45" s="4">
        <v>0</v>
      </c>
      <c r="CE45" s="8">
        <v>0</v>
      </c>
      <c r="CF45" s="5">
        <v>0</v>
      </c>
      <c r="CG45" s="4">
        <v>0</v>
      </c>
      <c r="CH45" s="8">
        <v>0</v>
      </c>
      <c r="CI45" s="5">
        <v>0</v>
      </c>
      <c r="CJ45" s="4">
        <v>0</v>
      </c>
      <c r="CK45" s="8">
        <v>0</v>
      </c>
      <c r="CL45" s="5">
        <v>0</v>
      </c>
      <c r="CM45" s="4">
        <v>0</v>
      </c>
      <c r="CN45" s="8">
        <f t="shared" ref="CN45:CN56" si="459">IF(CL45=0,0,CM45/CL45*1000)</f>
        <v>0</v>
      </c>
      <c r="CO45" s="5">
        <v>0</v>
      </c>
      <c r="CP45" s="4">
        <v>0</v>
      </c>
      <c r="CQ45" s="8">
        <v>0</v>
      </c>
      <c r="CR45" s="5">
        <v>0</v>
      </c>
      <c r="CS45" s="4">
        <v>0</v>
      </c>
      <c r="CT45" s="8">
        <v>0</v>
      </c>
      <c r="CU45" s="5">
        <v>0</v>
      </c>
      <c r="CV45" s="4">
        <v>0</v>
      </c>
      <c r="CW45" s="8">
        <v>0</v>
      </c>
      <c r="CX45" s="5">
        <v>0</v>
      </c>
      <c r="CY45" s="4">
        <v>0</v>
      </c>
      <c r="CZ45" s="8">
        <v>0</v>
      </c>
      <c r="DA45" s="5">
        <v>0</v>
      </c>
      <c r="DB45" s="4">
        <v>0</v>
      </c>
      <c r="DC45" s="8">
        <v>0</v>
      </c>
      <c r="DD45" s="5"/>
      <c r="DE45" s="4"/>
      <c r="DF45" s="8"/>
      <c r="DG45" s="5">
        <v>0</v>
      </c>
      <c r="DH45" s="4">
        <v>0</v>
      </c>
      <c r="DI45" s="8">
        <v>0</v>
      </c>
      <c r="DJ45" s="5">
        <v>0</v>
      </c>
      <c r="DK45" s="4">
        <v>0</v>
      </c>
      <c r="DL45" s="8">
        <v>0</v>
      </c>
      <c r="DM45" s="5">
        <v>0</v>
      </c>
      <c r="DN45" s="4">
        <v>0</v>
      </c>
      <c r="DO45" s="8">
        <v>0</v>
      </c>
      <c r="DP45" s="5">
        <v>0</v>
      </c>
      <c r="DQ45" s="4">
        <v>0</v>
      </c>
      <c r="DR45" s="8">
        <f t="shared" ref="DR45:DR56" si="460">IF(DP45=0,0,DQ45/DP45*1000)</f>
        <v>0</v>
      </c>
      <c r="DS45" s="5">
        <v>0</v>
      </c>
      <c r="DT45" s="4">
        <v>0</v>
      </c>
      <c r="DU45" s="8">
        <v>0</v>
      </c>
      <c r="DV45" s="5">
        <v>305.536</v>
      </c>
      <c r="DW45" s="4">
        <v>3643.41</v>
      </c>
      <c r="DX45" s="8">
        <f t="shared" ref="DX45:DX55" si="461">SUM(DW45/DV45*1000,0)</f>
        <v>11924.650450356095</v>
      </c>
      <c r="DY45" s="5">
        <v>21.4</v>
      </c>
      <c r="DZ45" s="4">
        <v>96.13</v>
      </c>
      <c r="EA45" s="8">
        <f t="shared" ref="EA45:EA46" si="462">SUM(DZ45/DY45*1000,0)</f>
        <v>4492.0560747663558</v>
      </c>
      <c r="EB45" s="5">
        <v>0</v>
      </c>
      <c r="EC45" s="4">
        <v>0</v>
      </c>
      <c r="ED45" s="8">
        <v>0</v>
      </c>
      <c r="EE45" s="5">
        <v>4.7119999999999997</v>
      </c>
      <c r="EF45" s="4">
        <v>32.4</v>
      </c>
      <c r="EG45" s="8">
        <f t="shared" ref="EG45:EG56" si="463">SUM(EF45/EE45*1000,0)</f>
        <v>6876.0611205432933</v>
      </c>
      <c r="EH45" s="5"/>
      <c r="EI45" s="4"/>
      <c r="EJ45" s="8"/>
      <c r="EK45" s="5">
        <v>0</v>
      </c>
      <c r="EL45" s="4">
        <v>0</v>
      </c>
      <c r="EM45" s="8">
        <v>0</v>
      </c>
      <c r="EN45" s="5">
        <v>3.2210000000000001</v>
      </c>
      <c r="EO45" s="4">
        <v>11.9</v>
      </c>
      <c r="EP45" s="8">
        <f t="shared" ref="EP45:EP56" si="464">SUM(EO45/EN45*1000,0)</f>
        <v>3694.5048121701334</v>
      </c>
      <c r="EQ45" s="5">
        <v>30</v>
      </c>
      <c r="ER45" s="4">
        <v>120</v>
      </c>
      <c r="ES45" s="8">
        <f t="shared" ref="ES45" si="465">SUM(ER45/EQ45*1000,0)</f>
        <v>4000</v>
      </c>
      <c r="ET45" s="5">
        <v>0</v>
      </c>
      <c r="EU45" s="4">
        <v>0</v>
      </c>
      <c r="EV45" s="8">
        <v>0</v>
      </c>
      <c r="EW45" s="5">
        <v>0</v>
      </c>
      <c r="EX45" s="4">
        <v>0</v>
      </c>
      <c r="EY45" s="8">
        <v>0</v>
      </c>
      <c r="EZ45" s="5">
        <v>0.1</v>
      </c>
      <c r="FA45" s="4">
        <v>4.8</v>
      </c>
      <c r="FB45" s="8">
        <f t="shared" ref="FB45:FB54" si="466">SUM(FA45/EZ45*1000,0)</f>
        <v>47999.999999999993</v>
      </c>
      <c r="FC45" s="5">
        <v>0</v>
      </c>
      <c r="FD45" s="4">
        <v>0</v>
      </c>
      <c r="FE45" s="8">
        <v>0</v>
      </c>
      <c r="FF45" s="5">
        <v>485.84100000000001</v>
      </c>
      <c r="FG45" s="4">
        <v>2174.25</v>
      </c>
      <c r="FH45" s="8">
        <f t="shared" ref="FH45:FH56" si="467">SUM(FG45/FF45*1000,0)</f>
        <v>4475.2295504084668</v>
      </c>
      <c r="FI45" s="5">
        <v>562.16</v>
      </c>
      <c r="FJ45" s="4">
        <v>2302.66</v>
      </c>
      <c r="FK45" s="8">
        <f t="shared" ref="FK45:FK56" si="468">SUM(FJ45/FI45*1000,0)</f>
        <v>4096.0936388216878</v>
      </c>
      <c r="FL45" s="5">
        <v>0</v>
      </c>
      <c r="FM45" s="4">
        <v>0</v>
      </c>
      <c r="FN45" s="8">
        <v>0</v>
      </c>
      <c r="FO45" s="5">
        <v>0</v>
      </c>
      <c r="FP45" s="4">
        <v>0</v>
      </c>
      <c r="FQ45" s="8">
        <v>0</v>
      </c>
      <c r="FR45" s="5">
        <v>4.0199999999999996</v>
      </c>
      <c r="FS45" s="4">
        <v>20.100000000000001</v>
      </c>
      <c r="FT45" s="8">
        <f t="shared" ref="FT45" si="469">SUM(FS45/FR45*1000,0)</f>
        <v>5000.0000000000009</v>
      </c>
      <c r="FU45" s="5">
        <v>0</v>
      </c>
      <c r="FV45" s="4">
        <v>0</v>
      </c>
      <c r="FW45" s="8">
        <v>0</v>
      </c>
      <c r="FX45" s="5">
        <v>0</v>
      </c>
      <c r="FY45" s="4">
        <v>0</v>
      </c>
      <c r="FZ45" s="8">
        <v>0</v>
      </c>
      <c r="GA45" s="5">
        <v>0</v>
      </c>
      <c r="GB45" s="4">
        <v>0</v>
      </c>
      <c r="GC45" s="8">
        <v>0</v>
      </c>
      <c r="GD45" s="5">
        <v>0</v>
      </c>
      <c r="GE45" s="4">
        <v>0</v>
      </c>
      <c r="GF45" s="8">
        <v>0</v>
      </c>
      <c r="GG45" s="5">
        <v>0</v>
      </c>
      <c r="GH45" s="4">
        <v>0</v>
      </c>
      <c r="GI45" s="8">
        <v>0</v>
      </c>
      <c r="GJ45" s="5">
        <v>0</v>
      </c>
      <c r="GK45" s="4">
        <v>0</v>
      </c>
      <c r="GL45" s="8">
        <v>0</v>
      </c>
      <c r="GM45" s="5">
        <v>0</v>
      </c>
      <c r="GN45" s="4">
        <v>0</v>
      </c>
      <c r="GO45" s="8">
        <v>0</v>
      </c>
      <c r="GP45" s="5">
        <v>0</v>
      </c>
      <c r="GQ45" s="4">
        <v>0</v>
      </c>
      <c r="GR45" s="8">
        <v>0</v>
      </c>
      <c r="GS45" s="5">
        <v>0</v>
      </c>
      <c r="GT45" s="4">
        <v>0</v>
      </c>
      <c r="GU45" s="8">
        <f t="shared" ref="GU45:GU56" si="470">IF(GS45=0,0,GT45/GS45*1000)</f>
        <v>0</v>
      </c>
      <c r="GV45" s="5">
        <v>0</v>
      </c>
      <c r="GW45" s="4">
        <v>0</v>
      </c>
      <c r="GX45" s="8">
        <v>0</v>
      </c>
      <c r="GY45" s="5">
        <v>0</v>
      </c>
      <c r="GZ45" s="4">
        <v>0</v>
      </c>
      <c r="HA45" s="8">
        <v>0</v>
      </c>
      <c r="HB45" s="5">
        <v>0</v>
      </c>
      <c r="HC45" s="4">
        <v>0</v>
      </c>
      <c r="HD45" s="8">
        <v>0</v>
      </c>
      <c r="HE45" s="5">
        <v>0</v>
      </c>
      <c r="HF45" s="4">
        <v>0</v>
      </c>
      <c r="HG45" s="8">
        <v>0</v>
      </c>
      <c r="HH45" s="5">
        <v>0</v>
      </c>
      <c r="HI45" s="4">
        <v>0</v>
      </c>
      <c r="HJ45" s="8">
        <v>0</v>
      </c>
      <c r="HK45" s="5">
        <v>0</v>
      </c>
      <c r="HL45" s="4">
        <v>0</v>
      </c>
      <c r="HM45" s="8">
        <v>0</v>
      </c>
      <c r="HN45" s="5">
        <v>0</v>
      </c>
      <c r="HO45" s="4">
        <v>0</v>
      </c>
      <c r="HP45" s="8">
        <v>0</v>
      </c>
      <c r="HQ45" s="5">
        <v>0</v>
      </c>
      <c r="HR45" s="4">
        <v>0</v>
      </c>
      <c r="HS45" s="8">
        <v>0</v>
      </c>
      <c r="HT45" s="5">
        <v>0</v>
      </c>
      <c r="HU45" s="4">
        <v>0</v>
      </c>
      <c r="HV45" s="8">
        <f t="shared" ref="HV45:HV56" si="471">IF(HT45=0,0,HU45/HT45*1000)</f>
        <v>0</v>
      </c>
      <c r="HW45" s="5">
        <v>0</v>
      </c>
      <c r="HX45" s="4">
        <v>0</v>
      </c>
      <c r="HY45" s="8">
        <v>0</v>
      </c>
      <c r="HZ45" s="5">
        <v>0</v>
      </c>
      <c r="IA45" s="4">
        <v>0</v>
      </c>
      <c r="IB45" s="8">
        <v>0</v>
      </c>
      <c r="IC45" s="5">
        <v>190</v>
      </c>
      <c r="ID45" s="4">
        <v>1296.48</v>
      </c>
      <c r="IE45" s="8">
        <f t="shared" ref="IE45:IE47" si="472">SUM(ID45/IC45*1000,0)</f>
        <v>6823.5789473684217</v>
      </c>
      <c r="IF45" s="5">
        <v>0</v>
      </c>
      <c r="IG45" s="4">
        <v>0</v>
      </c>
      <c r="IH45" s="8">
        <v>0</v>
      </c>
      <c r="II45" s="5">
        <v>0</v>
      </c>
      <c r="IJ45" s="4">
        <v>0</v>
      </c>
      <c r="IK45" s="8">
        <v>0</v>
      </c>
      <c r="IL45" s="5">
        <v>0</v>
      </c>
      <c r="IM45" s="4">
        <v>0</v>
      </c>
      <c r="IN45" s="8">
        <v>0</v>
      </c>
      <c r="IO45" s="5">
        <v>105.11</v>
      </c>
      <c r="IP45" s="4">
        <v>694.88</v>
      </c>
      <c r="IQ45" s="8">
        <f t="shared" ref="IQ45:IQ56" si="473">SUM(IP45/IO45*1000,0)</f>
        <v>6610.9789744077634</v>
      </c>
      <c r="IR45" s="5">
        <v>0</v>
      </c>
      <c r="IS45" s="4">
        <v>0</v>
      </c>
      <c r="IT45" s="8">
        <v>0</v>
      </c>
      <c r="IU45" s="5">
        <v>134</v>
      </c>
      <c r="IV45" s="4">
        <v>459.46</v>
      </c>
      <c r="IW45" s="8">
        <f t="shared" ref="IW45:IW56" si="474">SUM(IV45/IU45*1000,0)</f>
        <v>3428.8059701492534</v>
      </c>
      <c r="IX45" s="5">
        <v>0</v>
      </c>
      <c r="IY45" s="4">
        <v>0</v>
      </c>
      <c r="IZ45" s="8">
        <f t="shared" ref="IZ45:IZ56" si="475">IF(IX45=0,0,IY45/IX45*1000)</f>
        <v>0</v>
      </c>
      <c r="JA45" s="5">
        <v>0</v>
      </c>
      <c r="JB45" s="4">
        <v>0</v>
      </c>
      <c r="JC45" s="8">
        <f t="shared" ref="JC45:JC56" si="476">IF(JA45=0,0,JB45/JA45*1000)</f>
        <v>0</v>
      </c>
      <c r="JD45" s="5">
        <v>1.212</v>
      </c>
      <c r="JE45" s="4">
        <v>67.38</v>
      </c>
      <c r="JF45" s="8">
        <f t="shared" ref="JF45:JF56" si="477">SUM(JE45/JD45*1000,0)</f>
        <v>55594.059405940592</v>
      </c>
      <c r="JG45" s="5">
        <v>9330.143</v>
      </c>
      <c r="JH45" s="4">
        <v>35616.99</v>
      </c>
      <c r="JI45" s="8">
        <f t="shared" ref="JI45:JI56" si="478">SUM(JH45/JG45*1000,0)</f>
        <v>3817.410944290993</v>
      </c>
      <c r="JJ45" s="11">
        <f t="shared" si="342"/>
        <v>21189.404999999999</v>
      </c>
      <c r="JK45" s="8">
        <f t="shared" si="343"/>
        <v>87215.4</v>
      </c>
    </row>
    <row r="46" spans="1:271" x14ac:dyDescent="0.3">
      <c r="A46" s="37">
        <v>2014</v>
      </c>
      <c r="B46" s="38" t="s">
        <v>6</v>
      </c>
      <c r="C46" s="5">
        <v>8367.24</v>
      </c>
      <c r="D46" s="4">
        <v>38829.199999999997</v>
      </c>
      <c r="E46" s="8">
        <f t="shared" ref="E46:E47" si="479">SUM(D46/C46*1000,0)</f>
        <v>4640.6222362451654</v>
      </c>
      <c r="F46" s="5">
        <v>0</v>
      </c>
      <c r="G46" s="4">
        <v>0</v>
      </c>
      <c r="H46" s="8">
        <v>0</v>
      </c>
      <c r="I46" s="5">
        <v>0</v>
      </c>
      <c r="J46" s="4">
        <v>0</v>
      </c>
      <c r="K46" s="8">
        <v>0</v>
      </c>
      <c r="L46" s="5">
        <v>10.1</v>
      </c>
      <c r="M46" s="4">
        <v>196.18</v>
      </c>
      <c r="N46" s="8">
        <f t="shared" ref="N46:N56" si="480">SUM(M46/L46*1000,0)</f>
        <v>19423.762376237624</v>
      </c>
      <c r="O46" s="5">
        <v>0</v>
      </c>
      <c r="P46" s="4">
        <v>0</v>
      </c>
      <c r="Q46" s="8">
        <f t="shared" si="453"/>
        <v>0</v>
      </c>
      <c r="R46" s="5">
        <v>628.79200000000003</v>
      </c>
      <c r="S46" s="4">
        <v>1896.83</v>
      </c>
      <c r="T46" s="8">
        <f t="shared" si="454"/>
        <v>3016.62552958689</v>
      </c>
      <c r="U46" s="5">
        <v>0</v>
      </c>
      <c r="V46" s="4">
        <v>0</v>
      </c>
      <c r="W46" s="8">
        <v>0</v>
      </c>
      <c r="X46" s="5">
        <v>0</v>
      </c>
      <c r="Y46" s="4">
        <v>0</v>
      </c>
      <c r="Z46" s="8">
        <v>0</v>
      </c>
      <c r="AA46" s="5"/>
      <c r="AB46" s="4"/>
      <c r="AC46" s="8"/>
      <c r="AD46" s="5">
        <v>0</v>
      </c>
      <c r="AE46" s="4">
        <v>0</v>
      </c>
      <c r="AF46" s="8">
        <v>0</v>
      </c>
      <c r="AG46" s="5">
        <v>0.08</v>
      </c>
      <c r="AH46" s="4">
        <v>1.1200000000000001</v>
      </c>
      <c r="AI46" s="8">
        <f t="shared" ref="AI46:AI55" si="481">SUM(AH46/AG46*1000,0)</f>
        <v>14000.000000000002</v>
      </c>
      <c r="AJ46" s="5">
        <v>0</v>
      </c>
      <c r="AK46" s="4">
        <v>0</v>
      </c>
      <c r="AL46" s="8">
        <v>0</v>
      </c>
      <c r="AM46" s="5">
        <v>0</v>
      </c>
      <c r="AN46" s="4">
        <v>0</v>
      </c>
      <c r="AO46" s="8">
        <v>0</v>
      </c>
      <c r="AP46" s="5">
        <v>0</v>
      </c>
      <c r="AQ46" s="4">
        <v>0</v>
      </c>
      <c r="AR46" s="8">
        <v>0</v>
      </c>
      <c r="AS46" s="5">
        <v>0</v>
      </c>
      <c r="AT46" s="4">
        <v>0</v>
      </c>
      <c r="AU46" s="8">
        <v>0</v>
      </c>
      <c r="AV46" s="5">
        <v>0</v>
      </c>
      <c r="AW46" s="4">
        <v>0</v>
      </c>
      <c r="AX46" s="8">
        <v>0</v>
      </c>
      <c r="AY46" s="5">
        <v>1266.25</v>
      </c>
      <c r="AZ46" s="4">
        <v>3858.58</v>
      </c>
      <c r="BA46" s="8">
        <f t="shared" si="456"/>
        <v>3047.2497532082921</v>
      </c>
      <c r="BB46" s="5">
        <v>0</v>
      </c>
      <c r="BC46" s="4">
        <v>0</v>
      </c>
      <c r="BD46" s="8">
        <v>0</v>
      </c>
      <c r="BE46" s="5">
        <v>0</v>
      </c>
      <c r="BF46" s="4">
        <v>0</v>
      </c>
      <c r="BG46" s="8">
        <f t="shared" si="457"/>
        <v>0</v>
      </c>
      <c r="BH46" s="5">
        <v>0</v>
      </c>
      <c r="BI46" s="4">
        <v>0</v>
      </c>
      <c r="BJ46" s="8">
        <v>0</v>
      </c>
      <c r="BK46" s="5">
        <v>0</v>
      </c>
      <c r="BL46" s="4">
        <v>0</v>
      </c>
      <c r="BM46" s="8">
        <v>0</v>
      </c>
      <c r="BN46" s="5">
        <v>104.164</v>
      </c>
      <c r="BO46" s="4">
        <v>632.61</v>
      </c>
      <c r="BP46" s="8">
        <f t="shared" si="458"/>
        <v>6073.2114742137401</v>
      </c>
      <c r="BQ46" s="5">
        <v>0</v>
      </c>
      <c r="BR46" s="4">
        <v>0</v>
      </c>
      <c r="BS46" s="8">
        <v>0</v>
      </c>
      <c r="BT46" s="5">
        <v>0</v>
      </c>
      <c r="BU46" s="4">
        <v>0</v>
      </c>
      <c r="BV46" s="8">
        <v>0</v>
      </c>
      <c r="BW46" s="5">
        <v>0</v>
      </c>
      <c r="BX46" s="4">
        <v>0</v>
      </c>
      <c r="BY46" s="8">
        <v>0</v>
      </c>
      <c r="BZ46" s="5">
        <v>0</v>
      </c>
      <c r="CA46" s="4">
        <v>0</v>
      </c>
      <c r="CB46" s="8">
        <v>0</v>
      </c>
      <c r="CC46" s="5">
        <v>0</v>
      </c>
      <c r="CD46" s="4">
        <v>0</v>
      </c>
      <c r="CE46" s="8">
        <v>0</v>
      </c>
      <c r="CF46" s="5">
        <v>0</v>
      </c>
      <c r="CG46" s="4">
        <v>0</v>
      </c>
      <c r="CH46" s="8">
        <v>0</v>
      </c>
      <c r="CI46" s="5">
        <v>0</v>
      </c>
      <c r="CJ46" s="4">
        <v>0</v>
      </c>
      <c r="CK46" s="8">
        <v>0</v>
      </c>
      <c r="CL46" s="5">
        <v>0</v>
      </c>
      <c r="CM46" s="4">
        <v>0</v>
      </c>
      <c r="CN46" s="8">
        <f t="shared" si="459"/>
        <v>0</v>
      </c>
      <c r="CO46" s="5">
        <v>0</v>
      </c>
      <c r="CP46" s="4">
        <v>0</v>
      </c>
      <c r="CQ46" s="8">
        <v>0</v>
      </c>
      <c r="CR46" s="5">
        <v>0</v>
      </c>
      <c r="CS46" s="4">
        <v>0</v>
      </c>
      <c r="CT46" s="8">
        <v>0</v>
      </c>
      <c r="CU46" s="5">
        <v>0</v>
      </c>
      <c r="CV46" s="4">
        <v>0</v>
      </c>
      <c r="CW46" s="8">
        <v>0</v>
      </c>
      <c r="CX46" s="5">
        <v>0</v>
      </c>
      <c r="CY46" s="4">
        <v>0</v>
      </c>
      <c r="CZ46" s="8">
        <v>0</v>
      </c>
      <c r="DA46" s="5">
        <v>0</v>
      </c>
      <c r="DB46" s="4">
        <v>0</v>
      </c>
      <c r="DC46" s="8">
        <v>0</v>
      </c>
      <c r="DD46" s="5"/>
      <c r="DE46" s="4"/>
      <c r="DF46" s="8"/>
      <c r="DG46" s="5">
        <v>0</v>
      </c>
      <c r="DH46" s="4">
        <v>0</v>
      </c>
      <c r="DI46" s="8">
        <v>0</v>
      </c>
      <c r="DJ46" s="5">
        <v>0</v>
      </c>
      <c r="DK46" s="4">
        <v>0</v>
      </c>
      <c r="DL46" s="8">
        <v>0</v>
      </c>
      <c r="DM46" s="5">
        <v>0</v>
      </c>
      <c r="DN46" s="4">
        <v>0</v>
      </c>
      <c r="DO46" s="8">
        <v>0</v>
      </c>
      <c r="DP46" s="5">
        <v>0</v>
      </c>
      <c r="DQ46" s="4">
        <v>0</v>
      </c>
      <c r="DR46" s="8">
        <f t="shared" si="460"/>
        <v>0</v>
      </c>
      <c r="DS46" s="5">
        <v>0</v>
      </c>
      <c r="DT46" s="4">
        <v>0</v>
      </c>
      <c r="DU46" s="8">
        <v>0</v>
      </c>
      <c r="DV46" s="5">
        <v>197.56</v>
      </c>
      <c r="DW46" s="4">
        <v>1435.6</v>
      </c>
      <c r="DX46" s="8">
        <f t="shared" si="461"/>
        <v>7266.6531686576227</v>
      </c>
      <c r="DY46" s="5">
        <v>21.4</v>
      </c>
      <c r="DZ46" s="4">
        <v>93.66</v>
      </c>
      <c r="EA46" s="8">
        <f t="shared" si="462"/>
        <v>4376.6355140186915</v>
      </c>
      <c r="EB46" s="5">
        <v>0</v>
      </c>
      <c r="EC46" s="4">
        <v>0</v>
      </c>
      <c r="ED46" s="8">
        <v>0</v>
      </c>
      <c r="EE46" s="5">
        <v>1.1279999999999999</v>
      </c>
      <c r="EF46" s="4">
        <v>12.79</v>
      </c>
      <c r="EG46" s="8">
        <f t="shared" si="463"/>
        <v>11338.652482269505</v>
      </c>
      <c r="EH46" s="5"/>
      <c r="EI46" s="4"/>
      <c r="EJ46" s="8"/>
      <c r="EK46" s="5">
        <v>0</v>
      </c>
      <c r="EL46" s="4">
        <v>0</v>
      </c>
      <c r="EM46" s="8">
        <v>0</v>
      </c>
      <c r="EN46" s="5">
        <v>0.435</v>
      </c>
      <c r="EO46" s="4">
        <v>1.83</v>
      </c>
      <c r="EP46" s="8">
        <f t="shared" si="464"/>
        <v>4206.8965517241377</v>
      </c>
      <c r="EQ46" s="5">
        <v>0</v>
      </c>
      <c r="ER46" s="4">
        <v>0</v>
      </c>
      <c r="ES46" s="8">
        <v>0</v>
      </c>
      <c r="ET46" s="5">
        <v>0</v>
      </c>
      <c r="EU46" s="4">
        <v>0</v>
      </c>
      <c r="EV46" s="8">
        <v>0</v>
      </c>
      <c r="EW46" s="5">
        <v>0</v>
      </c>
      <c r="EX46" s="4">
        <v>0</v>
      </c>
      <c r="EY46" s="8">
        <v>0</v>
      </c>
      <c r="EZ46" s="5">
        <v>0</v>
      </c>
      <c r="FA46" s="4">
        <v>0</v>
      </c>
      <c r="FB46" s="8">
        <v>0</v>
      </c>
      <c r="FC46" s="5">
        <v>0</v>
      </c>
      <c r="FD46" s="4">
        <v>0</v>
      </c>
      <c r="FE46" s="8">
        <v>0</v>
      </c>
      <c r="FF46" s="5">
        <v>462.59100000000001</v>
      </c>
      <c r="FG46" s="4">
        <v>1995.96</v>
      </c>
      <c r="FH46" s="8">
        <f t="shared" si="467"/>
        <v>4314.7402348943233</v>
      </c>
      <c r="FI46" s="5">
        <v>346.596</v>
      </c>
      <c r="FJ46" s="4">
        <v>1624.39</v>
      </c>
      <c r="FK46" s="8">
        <f t="shared" si="468"/>
        <v>4686.6957495181714</v>
      </c>
      <c r="FL46" s="5">
        <v>36</v>
      </c>
      <c r="FM46" s="4">
        <v>154.63</v>
      </c>
      <c r="FN46" s="8">
        <f t="shared" ref="FN46:FN54" si="482">SUM(FM46/FL46*1000,0)</f>
        <v>4295.2777777777774</v>
      </c>
      <c r="FO46" s="5">
        <v>0</v>
      </c>
      <c r="FP46" s="4">
        <v>0</v>
      </c>
      <c r="FQ46" s="8">
        <v>0</v>
      </c>
      <c r="FR46" s="5">
        <v>5.45</v>
      </c>
      <c r="FS46" s="4">
        <v>32.369999999999997</v>
      </c>
      <c r="FT46" s="8">
        <f t="shared" ref="FT46:FT56" si="483">SUM(FS46/FR46*1000,0)</f>
        <v>5939.4495412844026</v>
      </c>
      <c r="FU46" s="5">
        <v>0</v>
      </c>
      <c r="FV46" s="4">
        <v>0</v>
      </c>
      <c r="FW46" s="8">
        <v>0</v>
      </c>
      <c r="FX46" s="5">
        <v>0</v>
      </c>
      <c r="FY46" s="4">
        <v>0</v>
      </c>
      <c r="FZ46" s="8">
        <v>0</v>
      </c>
      <c r="GA46" s="5">
        <v>0</v>
      </c>
      <c r="GB46" s="4">
        <v>0</v>
      </c>
      <c r="GC46" s="8">
        <v>0</v>
      </c>
      <c r="GD46" s="5">
        <v>0</v>
      </c>
      <c r="GE46" s="4">
        <v>0</v>
      </c>
      <c r="GF46" s="8">
        <v>0</v>
      </c>
      <c r="GG46" s="5">
        <v>0</v>
      </c>
      <c r="GH46" s="4">
        <v>0</v>
      </c>
      <c r="GI46" s="8">
        <v>0</v>
      </c>
      <c r="GJ46" s="5">
        <v>0</v>
      </c>
      <c r="GK46" s="4">
        <v>0</v>
      </c>
      <c r="GL46" s="8">
        <v>0</v>
      </c>
      <c r="GM46" s="5">
        <v>0</v>
      </c>
      <c r="GN46" s="4">
        <v>0</v>
      </c>
      <c r="GO46" s="8">
        <v>0</v>
      </c>
      <c r="GP46" s="5">
        <v>0</v>
      </c>
      <c r="GQ46" s="4">
        <v>0</v>
      </c>
      <c r="GR46" s="8">
        <v>0</v>
      </c>
      <c r="GS46" s="5">
        <v>0</v>
      </c>
      <c r="GT46" s="4">
        <v>0</v>
      </c>
      <c r="GU46" s="8">
        <f t="shared" si="470"/>
        <v>0</v>
      </c>
      <c r="GV46" s="5">
        <v>0</v>
      </c>
      <c r="GW46" s="4">
        <v>0</v>
      </c>
      <c r="GX46" s="8">
        <v>0</v>
      </c>
      <c r="GY46" s="5">
        <v>0</v>
      </c>
      <c r="GZ46" s="4">
        <v>0</v>
      </c>
      <c r="HA46" s="8">
        <v>0</v>
      </c>
      <c r="HB46" s="5">
        <v>0.08</v>
      </c>
      <c r="HC46" s="4">
        <v>0.73</v>
      </c>
      <c r="HD46" s="8">
        <f t="shared" ref="HD46:HD53" si="484">SUM(HC46/HB46*1000,0)</f>
        <v>9125</v>
      </c>
      <c r="HE46" s="5">
        <v>0</v>
      </c>
      <c r="HF46" s="4">
        <v>0</v>
      </c>
      <c r="HG46" s="8">
        <v>0</v>
      </c>
      <c r="HH46" s="5">
        <v>0</v>
      </c>
      <c r="HI46" s="4">
        <v>0</v>
      </c>
      <c r="HJ46" s="8">
        <v>0</v>
      </c>
      <c r="HK46" s="5">
        <v>0</v>
      </c>
      <c r="HL46" s="4">
        <v>0</v>
      </c>
      <c r="HM46" s="8">
        <v>0</v>
      </c>
      <c r="HN46" s="5">
        <v>0</v>
      </c>
      <c r="HO46" s="4">
        <v>0</v>
      </c>
      <c r="HP46" s="8">
        <v>0</v>
      </c>
      <c r="HQ46" s="5">
        <v>0</v>
      </c>
      <c r="HR46" s="4">
        <v>0</v>
      </c>
      <c r="HS46" s="8">
        <v>0</v>
      </c>
      <c r="HT46" s="5">
        <v>0</v>
      </c>
      <c r="HU46" s="4">
        <v>0</v>
      </c>
      <c r="HV46" s="8">
        <f t="shared" si="471"/>
        <v>0</v>
      </c>
      <c r="HW46" s="5">
        <v>0</v>
      </c>
      <c r="HX46" s="4">
        <v>0</v>
      </c>
      <c r="HY46" s="8">
        <v>0</v>
      </c>
      <c r="HZ46" s="5">
        <v>0</v>
      </c>
      <c r="IA46" s="4">
        <v>0</v>
      </c>
      <c r="IB46" s="8">
        <v>0</v>
      </c>
      <c r="IC46" s="5">
        <v>0</v>
      </c>
      <c r="ID46" s="4">
        <v>0</v>
      </c>
      <c r="IE46" s="8">
        <v>0</v>
      </c>
      <c r="IF46" s="5">
        <v>0</v>
      </c>
      <c r="IG46" s="4">
        <v>0</v>
      </c>
      <c r="IH46" s="8">
        <v>0</v>
      </c>
      <c r="II46" s="5">
        <v>0</v>
      </c>
      <c r="IJ46" s="4">
        <v>0</v>
      </c>
      <c r="IK46" s="8">
        <v>0</v>
      </c>
      <c r="IL46" s="5">
        <v>0</v>
      </c>
      <c r="IM46" s="4">
        <v>0</v>
      </c>
      <c r="IN46" s="8">
        <v>0</v>
      </c>
      <c r="IO46" s="5">
        <v>239.321</v>
      </c>
      <c r="IP46" s="4">
        <v>1484.04</v>
      </c>
      <c r="IQ46" s="8">
        <f t="shared" si="473"/>
        <v>6201.0437863789639</v>
      </c>
      <c r="IR46" s="5">
        <v>0</v>
      </c>
      <c r="IS46" s="4">
        <v>0</v>
      </c>
      <c r="IT46" s="8">
        <v>0</v>
      </c>
      <c r="IU46" s="5">
        <v>165</v>
      </c>
      <c r="IV46" s="4">
        <v>762.69</v>
      </c>
      <c r="IW46" s="8">
        <f t="shared" si="474"/>
        <v>4622.363636363636</v>
      </c>
      <c r="IX46" s="5">
        <v>0</v>
      </c>
      <c r="IY46" s="4">
        <v>0</v>
      </c>
      <c r="IZ46" s="8">
        <f t="shared" si="475"/>
        <v>0</v>
      </c>
      <c r="JA46" s="5">
        <v>0</v>
      </c>
      <c r="JB46" s="4">
        <v>0</v>
      </c>
      <c r="JC46" s="8">
        <f t="shared" si="476"/>
        <v>0</v>
      </c>
      <c r="JD46" s="5">
        <v>3.53</v>
      </c>
      <c r="JE46" s="4">
        <v>197.19</v>
      </c>
      <c r="JF46" s="8">
        <f t="shared" si="477"/>
        <v>55861.189801699715</v>
      </c>
      <c r="JG46" s="5">
        <v>8384.0300000000007</v>
      </c>
      <c r="JH46" s="4">
        <v>36684.339999999997</v>
      </c>
      <c r="JI46" s="8">
        <f t="shared" si="478"/>
        <v>4375.5019960567879</v>
      </c>
      <c r="JJ46" s="11">
        <f t="shared" si="342"/>
        <v>20239.747000000003</v>
      </c>
      <c r="JK46" s="8">
        <f t="shared" si="343"/>
        <v>89894.74</v>
      </c>
    </row>
    <row r="47" spans="1:271" x14ac:dyDescent="0.3">
      <c r="A47" s="37">
        <v>2014</v>
      </c>
      <c r="B47" s="38" t="s">
        <v>7</v>
      </c>
      <c r="C47" s="5">
        <v>8605.4989999999998</v>
      </c>
      <c r="D47" s="4">
        <v>41372.1</v>
      </c>
      <c r="E47" s="8">
        <f t="shared" si="479"/>
        <v>4807.6352109273384</v>
      </c>
      <c r="F47" s="5">
        <v>0</v>
      </c>
      <c r="G47" s="4">
        <v>0</v>
      </c>
      <c r="H47" s="8">
        <v>0</v>
      </c>
      <c r="I47" s="5">
        <v>0</v>
      </c>
      <c r="J47" s="4">
        <v>0</v>
      </c>
      <c r="K47" s="8">
        <v>0</v>
      </c>
      <c r="L47" s="5">
        <v>25.25</v>
      </c>
      <c r="M47" s="4">
        <v>218.13</v>
      </c>
      <c r="N47" s="8">
        <f t="shared" si="480"/>
        <v>8638.8118811881177</v>
      </c>
      <c r="O47" s="5">
        <v>0</v>
      </c>
      <c r="P47" s="4">
        <v>0</v>
      </c>
      <c r="Q47" s="8">
        <f t="shared" si="453"/>
        <v>0</v>
      </c>
      <c r="R47" s="5">
        <v>661.61400000000003</v>
      </c>
      <c r="S47" s="4">
        <v>1840.12</v>
      </c>
      <c r="T47" s="8">
        <f t="shared" si="454"/>
        <v>2781.2591631978767</v>
      </c>
      <c r="U47" s="5">
        <v>0</v>
      </c>
      <c r="V47" s="4">
        <v>0</v>
      </c>
      <c r="W47" s="8">
        <v>0</v>
      </c>
      <c r="X47" s="5">
        <v>0</v>
      </c>
      <c r="Y47" s="4">
        <v>0</v>
      </c>
      <c r="Z47" s="8">
        <v>0</v>
      </c>
      <c r="AA47" s="5"/>
      <c r="AB47" s="4"/>
      <c r="AC47" s="8"/>
      <c r="AD47" s="5">
        <v>0</v>
      </c>
      <c r="AE47" s="4">
        <v>0</v>
      </c>
      <c r="AF47" s="8">
        <v>0</v>
      </c>
      <c r="AG47" s="5">
        <v>0.45</v>
      </c>
      <c r="AH47" s="4">
        <v>5.12</v>
      </c>
      <c r="AI47" s="8">
        <f t="shared" si="481"/>
        <v>11377.777777777777</v>
      </c>
      <c r="AJ47" s="5">
        <v>0</v>
      </c>
      <c r="AK47" s="4">
        <v>0</v>
      </c>
      <c r="AL47" s="8">
        <v>0</v>
      </c>
      <c r="AM47" s="5">
        <v>0</v>
      </c>
      <c r="AN47" s="4">
        <v>0</v>
      </c>
      <c r="AO47" s="8">
        <v>0</v>
      </c>
      <c r="AP47" s="5">
        <v>0</v>
      </c>
      <c r="AQ47" s="4">
        <v>0</v>
      </c>
      <c r="AR47" s="8">
        <v>0</v>
      </c>
      <c r="AS47" s="5">
        <v>0</v>
      </c>
      <c r="AT47" s="4">
        <v>0</v>
      </c>
      <c r="AU47" s="8">
        <v>0</v>
      </c>
      <c r="AV47" s="5">
        <v>0</v>
      </c>
      <c r="AW47" s="4">
        <v>0</v>
      </c>
      <c r="AX47" s="8">
        <v>0</v>
      </c>
      <c r="AY47" s="5">
        <v>1053.251</v>
      </c>
      <c r="AZ47" s="4">
        <v>3137.79</v>
      </c>
      <c r="BA47" s="8">
        <f t="shared" si="456"/>
        <v>2979.1474207002889</v>
      </c>
      <c r="BB47" s="5">
        <v>0</v>
      </c>
      <c r="BC47" s="4">
        <v>0</v>
      </c>
      <c r="BD47" s="8">
        <v>0</v>
      </c>
      <c r="BE47" s="5">
        <v>0</v>
      </c>
      <c r="BF47" s="4">
        <v>0</v>
      </c>
      <c r="BG47" s="8">
        <f t="shared" si="457"/>
        <v>0</v>
      </c>
      <c r="BH47" s="5">
        <v>0</v>
      </c>
      <c r="BI47" s="4">
        <v>0</v>
      </c>
      <c r="BJ47" s="8">
        <v>0</v>
      </c>
      <c r="BK47" s="5">
        <v>0</v>
      </c>
      <c r="BL47" s="4">
        <v>0</v>
      </c>
      <c r="BM47" s="8">
        <v>0</v>
      </c>
      <c r="BN47" s="5">
        <v>2.7370000000000001</v>
      </c>
      <c r="BO47" s="4">
        <v>61.34</v>
      </c>
      <c r="BP47" s="8">
        <f t="shared" si="458"/>
        <v>22411.399342345634</v>
      </c>
      <c r="BQ47" s="5">
        <v>0</v>
      </c>
      <c r="BR47" s="4">
        <v>0</v>
      </c>
      <c r="BS47" s="8">
        <v>0</v>
      </c>
      <c r="BT47" s="5">
        <v>0</v>
      </c>
      <c r="BU47" s="4">
        <v>0</v>
      </c>
      <c r="BV47" s="8">
        <v>0</v>
      </c>
      <c r="BW47" s="5">
        <v>0</v>
      </c>
      <c r="BX47" s="4">
        <v>0</v>
      </c>
      <c r="BY47" s="8">
        <v>0</v>
      </c>
      <c r="BZ47" s="5">
        <v>0</v>
      </c>
      <c r="CA47" s="4">
        <v>0</v>
      </c>
      <c r="CB47" s="8">
        <v>0</v>
      </c>
      <c r="CC47" s="5">
        <v>0</v>
      </c>
      <c r="CD47" s="4">
        <v>0</v>
      </c>
      <c r="CE47" s="8">
        <v>0</v>
      </c>
      <c r="CF47" s="5">
        <v>0</v>
      </c>
      <c r="CG47" s="4">
        <v>0</v>
      </c>
      <c r="CH47" s="8">
        <v>0</v>
      </c>
      <c r="CI47" s="5">
        <v>0</v>
      </c>
      <c r="CJ47" s="4">
        <v>0</v>
      </c>
      <c r="CK47" s="8">
        <v>0</v>
      </c>
      <c r="CL47" s="5">
        <v>0</v>
      </c>
      <c r="CM47" s="4">
        <v>0</v>
      </c>
      <c r="CN47" s="8">
        <f t="shared" si="459"/>
        <v>0</v>
      </c>
      <c r="CO47" s="5">
        <v>0</v>
      </c>
      <c r="CP47" s="4">
        <v>0</v>
      </c>
      <c r="CQ47" s="8">
        <v>0</v>
      </c>
      <c r="CR47" s="5">
        <v>1.0999999999999999E-2</v>
      </c>
      <c r="CS47" s="4">
        <v>0.54</v>
      </c>
      <c r="CT47" s="8">
        <f t="shared" ref="CT47" si="485">SUM(CS47/CR47*1000,0)</f>
        <v>49090.909090909096</v>
      </c>
      <c r="CU47" s="5">
        <v>0</v>
      </c>
      <c r="CV47" s="4">
        <v>0</v>
      </c>
      <c r="CW47" s="8">
        <v>0</v>
      </c>
      <c r="CX47" s="5">
        <v>0</v>
      </c>
      <c r="CY47" s="4">
        <v>0</v>
      </c>
      <c r="CZ47" s="8">
        <v>0</v>
      </c>
      <c r="DA47" s="5">
        <v>0</v>
      </c>
      <c r="DB47" s="4">
        <v>0</v>
      </c>
      <c r="DC47" s="8">
        <v>0</v>
      </c>
      <c r="DD47" s="5"/>
      <c r="DE47" s="4"/>
      <c r="DF47" s="8"/>
      <c r="DG47" s="5">
        <v>0</v>
      </c>
      <c r="DH47" s="4">
        <v>0</v>
      </c>
      <c r="DI47" s="8">
        <v>0</v>
      </c>
      <c r="DJ47" s="5">
        <v>0</v>
      </c>
      <c r="DK47" s="4">
        <v>0</v>
      </c>
      <c r="DL47" s="8">
        <v>0</v>
      </c>
      <c r="DM47" s="5">
        <v>0</v>
      </c>
      <c r="DN47" s="4">
        <v>0</v>
      </c>
      <c r="DO47" s="8">
        <v>0</v>
      </c>
      <c r="DP47" s="5">
        <v>0</v>
      </c>
      <c r="DQ47" s="4">
        <v>0</v>
      </c>
      <c r="DR47" s="8">
        <f t="shared" si="460"/>
        <v>0</v>
      </c>
      <c r="DS47" s="5">
        <v>0</v>
      </c>
      <c r="DT47" s="4">
        <v>0</v>
      </c>
      <c r="DU47" s="8">
        <v>0</v>
      </c>
      <c r="DV47" s="5">
        <v>0</v>
      </c>
      <c r="DW47" s="4">
        <v>0</v>
      </c>
      <c r="DX47" s="8">
        <v>0</v>
      </c>
      <c r="DY47" s="5">
        <v>0</v>
      </c>
      <c r="DZ47" s="4">
        <v>0</v>
      </c>
      <c r="EA47" s="8">
        <v>0</v>
      </c>
      <c r="EB47" s="5">
        <v>0</v>
      </c>
      <c r="EC47" s="4">
        <v>0</v>
      </c>
      <c r="ED47" s="8">
        <v>0</v>
      </c>
      <c r="EE47" s="5">
        <v>3.657</v>
      </c>
      <c r="EF47" s="4">
        <v>27.58</v>
      </c>
      <c r="EG47" s="8">
        <f t="shared" si="463"/>
        <v>7541.7008476893625</v>
      </c>
      <c r="EH47" s="5"/>
      <c r="EI47" s="4"/>
      <c r="EJ47" s="8"/>
      <c r="EK47" s="5">
        <v>0</v>
      </c>
      <c r="EL47" s="4">
        <v>0</v>
      </c>
      <c r="EM47" s="8">
        <v>0</v>
      </c>
      <c r="EN47" s="5">
        <v>3.8130000000000002</v>
      </c>
      <c r="EO47" s="4">
        <v>58.79</v>
      </c>
      <c r="EP47" s="8">
        <f t="shared" si="464"/>
        <v>15418.305795961185</v>
      </c>
      <c r="EQ47" s="5">
        <v>0</v>
      </c>
      <c r="ER47" s="4">
        <v>0</v>
      </c>
      <c r="ES47" s="8">
        <v>0</v>
      </c>
      <c r="ET47" s="5">
        <v>0</v>
      </c>
      <c r="EU47" s="4">
        <v>0</v>
      </c>
      <c r="EV47" s="8">
        <v>0</v>
      </c>
      <c r="EW47" s="5">
        <v>0</v>
      </c>
      <c r="EX47" s="4">
        <v>0</v>
      </c>
      <c r="EY47" s="8">
        <v>0</v>
      </c>
      <c r="EZ47" s="5">
        <v>0</v>
      </c>
      <c r="FA47" s="4">
        <v>0</v>
      </c>
      <c r="FB47" s="8">
        <v>0</v>
      </c>
      <c r="FC47" s="5">
        <v>0</v>
      </c>
      <c r="FD47" s="4">
        <v>0</v>
      </c>
      <c r="FE47" s="8">
        <v>0</v>
      </c>
      <c r="FF47" s="5">
        <v>344.00299999999999</v>
      </c>
      <c r="FG47" s="4">
        <v>2322.29</v>
      </c>
      <c r="FH47" s="8">
        <f t="shared" si="467"/>
        <v>6750.7841501382254</v>
      </c>
      <c r="FI47" s="5">
        <v>72.207999999999998</v>
      </c>
      <c r="FJ47" s="4">
        <v>410.5</v>
      </c>
      <c r="FK47" s="8">
        <f t="shared" si="468"/>
        <v>5684.9656547750947</v>
      </c>
      <c r="FL47" s="5">
        <v>0</v>
      </c>
      <c r="FM47" s="4">
        <v>0</v>
      </c>
      <c r="FN47" s="8">
        <v>0</v>
      </c>
      <c r="FO47" s="5">
        <v>0</v>
      </c>
      <c r="FP47" s="4">
        <v>0</v>
      </c>
      <c r="FQ47" s="8">
        <v>0</v>
      </c>
      <c r="FR47" s="5">
        <v>0</v>
      </c>
      <c r="FS47" s="4">
        <v>0</v>
      </c>
      <c r="FT47" s="8">
        <v>0</v>
      </c>
      <c r="FU47" s="5">
        <v>24</v>
      </c>
      <c r="FV47" s="4">
        <v>123.6</v>
      </c>
      <c r="FW47" s="8">
        <f t="shared" ref="FW47:FW55" si="486">SUM(FV47/FU47*1000,0)</f>
        <v>5149.9999999999991</v>
      </c>
      <c r="FX47" s="5">
        <v>0</v>
      </c>
      <c r="FY47" s="4">
        <v>0</v>
      </c>
      <c r="FZ47" s="8">
        <v>0</v>
      </c>
      <c r="GA47" s="5">
        <v>0</v>
      </c>
      <c r="GB47" s="4">
        <v>0</v>
      </c>
      <c r="GC47" s="8">
        <v>0</v>
      </c>
      <c r="GD47" s="5">
        <v>0</v>
      </c>
      <c r="GE47" s="4">
        <v>0</v>
      </c>
      <c r="GF47" s="8">
        <v>0</v>
      </c>
      <c r="GG47" s="5">
        <v>0</v>
      </c>
      <c r="GH47" s="4">
        <v>0</v>
      </c>
      <c r="GI47" s="8">
        <v>0</v>
      </c>
      <c r="GJ47" s="5">
        <v>0</v>
      </c>
      <c r="GK47" s="4">
        <v>0</v>
      </c>
      <c r="GL47" s="8">
        <v>0</v>
      </c>
      <c r="GM47" s="5">
        <v>0</v>
      </c>
      <c r="GN47" s="4">
        <v>0</v>
      </c>
      <c r="GO47" s="8">
        <v>0</v>
      </c>
      <c r="GP47" s="5">
        <v>0</v>
      </c>
      <c r="GQ47" s="4">
        <v>0</v>
      </c>
      <c r="GR47" s="8">
        <v>0</v>
      </c>
      <c r="GS47" s="5">
        <v>0</v>
      </c>
      <c r="GT47" s="4">
        <v>0</v>
      </c>
      <c r="GU47" s="8">
        <f t="shared" si="470"/>
        <v>0</v>
      </c>
      <c r="GV47" s="5">
        <v>0.1</v>
      </c>
      <c r="GW47" s="4">
        <v>0.62</v>
      </c>
      <c r="GX47" s="8">
        <f t="shared" ref="GX47:GX56" si="487">SUM(GW47/GV47*1000,0)</f>
        <v>6199.9999999999991</v>
      </c>
      <c r="GY47" s="5">
        <v>0</v>
      </c>
      <c r="GZ47" s="4">
        <v>0</v>
      </c>
      <c r="HA47" s="8">
        <v>0</v>
      </c>
      <c r="HB47" s="5">
        <v>0</v>
      </c>
      <c r="HC47" s="4">
        <v>0</v>
      </c>
      <c r="HD47" s="8">
        <v>0</v>
      </c>
      <c r="HE47" s="5">
        <v>0</v>
      </c>
      <c r="HF47" s="4">
        <v>0</v>
      </c>
      <c r="HG47" s="8">
        <v>0</v>
      </c>
      <c r="HH47" s="5">
        <v>0</v>
      </c>
      <c r="HI47" s="4">
        <v>0</v>
      </c>
      <c r="HJ47" s="8">
        <v>0</v>
      </c>
      <c r="HK47" s="5">
        <v>0</v>
      </c>
      <c r="HL47" s="4">
        <v>0</v>
      </c>
      <c r="HM47" s="8">
        <v>0</v>
      </c>
      <c r="HN47" s="5">
        <v>0</v>
      </c>
      <c r="HO47" s="4">
        <v>0</v>
      </c>
      <c r="HP47" s="8">
        <v>0</v>
      </c>
      <c r="HQ47" s="5">
        <v>0</v>
      </c>
      <c r="HR47" s="4">
        <v>0</v>
      </c>
      <c r="HS47" s="8">
        <v>0</v>
      </c>
      <c r="HT47" s="5">
        <v>0</v>
      </c>
      <c r="HU47" s="4">
        <v>0</v>
      </c>
      <c r="HV47" s="8">
        <f t="shared" si="471"/>
        <v>0</v>
      </c>
      <c r="HW47" s="5">
        <v>0</v>
      </c>
      <c r="HX47" s="4">
        <v>0</v>
      </c>
      <c r="HY47" s="8">
        <v>0</v>
      </c>
      <c r="HZ47" s="5">
        <v>0</v>
      </c>
      <c r="IA47" s="4">
        <v>0</v>
      </c>
      <c r="IB47" s="8">
        <v>0</v>
      </c>
      <c r="IC47" s="5">
        <v>190</v>
      </c>
      <c r="ID47" s="4">
        <v>1320</v>
      </c>
      <c r="IE47" s="8">
        <f t="shared" si="472"/>
        <v>6947.3684210526317</v>
      </c>
      <c r="IF47" s="5">
        <v>0</v>
      </c>
      <c r="IG47" s="4">
        <v>0</v>
      </c>
      <c r="IH47" s="8">
        <v>0</v>
      </c>
      <c r="II47" s="5">
        <v>0</v>
      </c>
      <c r="IJ47" s="4">
        <v>0</v>
      </c>
      <c r="IK47" s="8">
        <v>0</v>
      </c>
      <c r="IL47" s="5">
        <v>4.7530000000000001</v>
      </c>
      <c r="IM47" s="4">
        <v>40.21</v>
      </c>
      <c r="IN47" s="8">
        <f t="shared" ref="IN47:IN56" si="488">SUM(IM47/IL47*1000,0)</f>
        <v>8459.9200504944256</v>
      </c>
      <c r="IO47" s="5">
        <v>52.529000000000003</v>
      </c>
      <c r="IP47" s="4">
        <v>354.74</v>
      </c>
      <c r="IQ47" s="8">
        <f t="shared" si="473"/>
        <v>6753.2220297359554</v>
      </c>
      <c r="IR47" s="5">
        <v>34.549999999999997</v>
      </c>
      <c r="IS47" s="4">
        <v>184.79</v>
      </c>
      <c r="IT47" s="8">
        <f t="shared" ref="IT47:IT56" si="489">SUM(IS47/IR47*1000,0)</f>
        <v>5348.4804630969611</v>
      </c>
      <c r="IU47" s="5">
        <v>36</v>
      </c>
      <c r="IV47" s="4">
        <v>154.63</v>
      </c>
      <c r="IW47" s="8">
        <f t="shared" si="474"/>
        <v>4295.2777777777774</v>
      </c>
      <c r="IX47" s="5">
        <v>0</v>
      </c>
      <c r="IY47" s="4">
        <v>0</v>
      </c>
      <c r="IZ47" s="8">
        <f t="shared" si="475"/>
        <v>0</v>
      </c>
      <c r="JA47" s="5">
        <v>0</v>
      </c>
      <c r="JB47" s="4">
        <v>0</v>
      </c>
      <c r="JC47" s="8">
        <f t="shared" si="476"/>
        <v>0</v>
      </c>
      <c r="JD47" s="5">
        <v>2.286</v>
      </c>
      <c r="JE47" s="4">
        <v>95.26</v>
      </c>
      <c r="JF47" s="8">
        <f t="shared" si="477"/>
        <v>41671.04111986002</v>
      </c>
      <c r="JG47" s="5">
        <v>8014.348</v>
      </c>
      <c r="JH47" s="4">
        <v>34063.68</v>
      </c>
      <c r="JI47" s="8">
        <f t="shared" si="478"/>
        <v>4250.3370205536366</v>
      </c>
      <c r="JJ47" s="11">
        <f t="shared" si="342"/>
        <v>19131.059000000001</v>
      </c>
      <c r="JK47" s="8">
        <f t="shared" si="343"/>
        <v>85791.830000000016</v>
      </c>
    </row>
    <row r="48" spans="1:271" x14ac:dyDescent="0.3">
      <c r="A48" s="37">
        <v>2014</v>
      </c>
      <c r="B48" s="38" t="s">
        <v>8</v>
      </c>
      <c r="C48" s="5">
        <v>7643.7420000000002</v>
      </c>
      <c r="D48" s="4">
        <v>39264.230000000003</v>
      </c>
      <c r="E48" s="8">
        <f t="shared" ref="E48:E56" si="490">SUM(D48/C48*1000,0)</f>
        <v>5136.7811734095685</v>
      </c>
      <c r="F48" s="5">
        <v>0</v>
      </c>
      <c r="G48" s="4">
        <v>0</v>
      </c>
      <c r="H48" s="8">
        <v>0</v>
      </c>
      <c r="I48" s="5">
        <v>0</v>
      </c>
      <c r="J48" s="4">
        <v>0</v>
      </c>
      <c r="K48" s="8">
        <v>0</v>
      </c>
      <c r="L48" s="5">
        <v>27.65</v>
      </c>
      <c r="M48" s="4">
        <v>254.43</v>
      </c>
      <c r="N48" s="8">
        <f t="shared" si="480"/>
        <v>9201.8083182640166</v>
      </c>
      <c r="O48" s="5">
        <v>0</v>
      </c>
      <c r="P48" s="4">
        <v>0</v>
      </c>
      <c r="Q48" s="8">
        <f t="shared" si="453"/>
        <v>0</v>
      </c>
      <c r="R48" s="5">
        <v>868.90200000000004</v>
      </c>
      <c r="S48" s="4">
        <v>3103.25</v>
      </c>
      <c r="T48" s="8">
        <f t="shared" si="454"/>
        <v>3571.4614536506988</v>
      </c>
      <c r="U48" s="5">
        <v>0</v>
      </c>
      <c r="V48" s="4">
        <v>0</v>
      </c>
      <c r="W48" s="8">
        <v>0</v>
      </c>
      <c r="X48" s="5">
        <v>0</v>
      </c>
      <c r="Y48" s="4">
        <v>0</v>
      </c>
      <c r="Z48" s="8">
        <v>0</v>
      </c>
      <c r="AA48" s="5"/>
      <c r="AB48" s="4"/>
      <c r="AC48" s="8"/>
      <c r="AD48" s="5">
        <v>0</v>
      </c>
      <c r="AE48" s="4">
        <v>0</v>
      </c>
      <c r="AF48" s="8">
        <v>0</v>
      </c>
      <c r="AG48" s="5">
        <v>0</v>
      </c>
      <c r="AH48" s="4">
        <v>0</v>
      </c>
      <c r="AI48" s="8">
        <v>0</v>
      </c>
      <c r="AJ48" s="5">
        <v>0</v>
      </c>
      <c r="AK48" s="4">
        <v>0</v>
      </c>
      <c r="AL48" s="8">
        <v>0</v>
      </c>
      <c r="AM48" s="5">
        <v>0</v>
      </c>
      <c r="AN48" s="4">
        <v>0</v>
      </c>
      <c r="AO48" s="8">
        <v>0</v>
      </c>
      <c r="AP48" s="5">
        <v>0</v>
      </c>
      <c r="AQ48" s="4">
        <v>0</v>
      </c>
      <c r="AR48" s="8">
        <v>0</v>
      </c>
      <c r="AS48" s="5">
        <v>0</v>
      </c>
      <c r="AT48" s="4">
        <v>0</v>
      </c>
      <c r="AU48" s="8">
        <v>0</v>
      </c>
      <c r="AV48" s="5">
        <v>0</v>
      </c>
      <c r="AW48" s="4">
        <v>0</v>
      </c>
      <c r="AX48" s="8">
        <v>0</v>
      </c>
      <c r="AY48" s="5">
        <v>36.79</v>
      </c>
      <c r="AZ48" s="4">
        <v>210.84</v>
      </c>
      <c r="BA48" s="8">
        <f t="shared" si="456"/>
        <v>5730.9051372655613</v>
      </c>
      <c r="BB48" s="5">
        <v>0</v>
      </c>
      <c r="BC48" s="4">
        <v>0</v>
      </c>
      <c r="BD48" s="8">
        <v>0</v>
      </c>
      <c r="BE48" s="5">
        <v>0</v>
      </c>
      <c r="BF48" s="4">
        <v>0</v>
      </c>
      <c r="BG48" s="8">
        <f t="shared" si="457"/>
        <v>0</v>
      </c>
      <c r="BH48" s="5">
        <v>0</v>
      </c>
      <c r="BI48" s="4">
        <v>0</v>
      </c>
      <c r="BJ48" s="8">
        <v>0</v>
      </c>
      <c r="BK48" s="5">
        <v>0</v>
      </c>
      <c r="BL48" s="4">
        <v>0</v>
      </c>
      <c r="BM48" s="8">
        <v>0</v>
      </c>
      <c r="BN48" s="5">
        <v>69.992999999999995</v>
      </c>
      <c r="BO48" s="4">
        <v>345.97</v>
      </c>
      <c r="BP48" s="8">
        <f t="shared" si="458"/>
        <v>4942.9228637149436</v>
      </c>
      <c r="BQ48" s="5">
        <v>0</v>
      </c>
      <c r="BR48" s="4">
        <v>0</v>
      </c>
      <c r="BS48" s="8">
        <v>0</v>
      </c>
      <c r="BT48" s="5">
        <v>0</v>
      </c>
      <c r="BU48" s="4">
        <v>0</v>
      </c>
      <c r="BV48" s="8">
        <v>0</v>
      </c>
      <c r="BW48" s="5">
        <v>0</v>
      </c>
      <c r="BX48" s="4">
        <v>0</v>
      </c>
      <c r="BY48" s="8">
        <v>0</v>
      </c>
      <c r="BZ48" s="5">
        <v>0</v>
      </c>
      <c r="CA48" s="4">
        <v>0</v>
      </c>
      <c r="CB48" s="8">
        <v>0</v>
      </c>
      <c r="CC48" s="5">
        <v>0</v>
      </c>
      <c r="CD48" s="4">
        <v>0</v>
      </c>
      <c r="CE48" s="8">
        <v>0</v>
      </c>
      <c r="CF48" s="5">
        <v>0</v>
      </c>
      <c r="CG48" s="4">
        <v>0</v>
      </c>
      <c r="CH48" s="8">
        <v>0</v>
      </c>
      <c r="CI48" s="5">
        <v>0</v>
      </c>
      <c r="CJ48" s="4">
        <v>0</v>
      </c>
      <c r="CK48" s="8">
        <v>0</v>
      </c>
      <c r="CL48" s="5">
        <v>0</v>
      </c>
      <c r="CM48" s="4">
        <v>0</v>
      </c>
      <c r="CN48" s="8">
        <f t="shared" si="459"/>
        <v>0</v>
      </c>
      <c r="CO48" s="5">
        <v>0</v>
      </c>
      <c r="CP48" s="4">
        <v>0</v>
      </c>
      <c r="CQ48" s="8">
        <v>0</v>
      </c>
      <c r="CR48" s="5">
        <v>0</v>
      </c>
      <c r="CS48" s="4">
        <v>0</v>
      </c>
      <c r="CT48" s="8">
        <v>0</v>
      </c>
      <c r="CU48" s="5">
        <v>0</v>
      </c>
      <c r="CV48" s="4">
        <v>0</v>
      </c>
      <c r="CW48" s="8">
        <v>0</v>
      </c>
      <c r="CX48" s="5">
        <v>0</v>
      </c>
      <c r="CY48" s="4">
        <v>0</v>
      </c>
      <c r="CZ48" s="8">
        <v>0</v>
      </c>
      <c r="DA48" s="5">
        <v>0</v>
      </c>
      <c r="DB48" s="4">
        <v>0</v>
      </c>
      <c r="DC48" s="8">
        <v>0</v>
      </c>
      <c r="DD48" s="5"/>
      <c r="DE48" s="4"/>
      <c r="DF48" s="8"/>
      <c r="DG48" s="5">
        <v>0</v>
      </c>
      <c r="DH48" s="4">
        <v>0</v>
      </c>
      <c r="DI48" s="8">
        <v>0</v>
      </c>
      <c r="DJ48" s="5">
        <v>0</v>
      </c>
      <c r="DK48" s="4">
        <v>0</v>
      </c>
      <c r="DL48" s="8">
        <v>0</v>
      </c>
      <c r="DM48" s="5">
        <v>0</v>
      </c>
      <c r="DN48" s="4">
        <v>0</v>
      </c>
      <c r="DO48" s="8">
        <v>0</v>
      </c>
      <c r="DP48" s="5">
        <v>0</v>
      </c>
      <c r="DQ48" s="4">
        <v>0</v>
      </c>
      <c r="DR48" s="8">
        <f t="shared" si="460"/>
        <v>0</v>
      </c>
      <c r="DS48" s="5">
        <v>0</v>
      </c>
      <c r="DT48" s="4">
        <v>0</v>
      </c>
      <c r="DU48" s="8">
        <v>0</v>
      </c>
      <c r="DV48" s="5">
        <v>251.44</v>
      </c>
      <c r="DW48" s="4">
        <v>1763.63</v>
      </c>
      <c r="DX48" s="8">
        <f t="shared" si="461"/>
        <v>7014.1186764237991</v>
      </c>
      <c r="DY48" s="5">
        <v>0</v>
      </c>
      <c r="DZ48" s="4">
        <v>0</v>
      </c>
      <c r="EA48" s="8">
        <v>0</v>
      </c>
      <c r="EB48" s="5">
        <v>0</v>
      </c>
      <c r="EC48" s="4">
        <v>0</v>
      </c>
      <c r="ED48" s="8">
        <v>0</v>
      </c>
      <c r="EE48" s="5">
        <v>4.681</v>
      </c>
      <c r="EF48" s="4">
        <v>36.53</v>
      </c>
      <c r="EG48" s="8">
        <f t="shared" si="463"/>
        <v>7803.8880581072426</v>
      </c>
      <c r="EH48" s="5"/>
      <c r="EI48" s="4"/>
      <c r="EJ48" s="8"/>
      <c r="EK48" s="5">
        <v>0</v>
      </c>
      <c r="EL48" s="4">
        <v>0</v>
      </c>
      <c r="EM48" s="8">
        <v>0</v>
      </c>
      <c r="EN48" s="5">
        <v>0.67500000000000004</v>
      </c>
      <c r="EO48" s="4">
        <v>3.76</v>
      </c>
      <c r="EP48" s="8">
        <f t="shared" si="464"/>
        <v>5570.3703703703695</v>
      </c>
      <c r="EQ48" s="5">
        <v>0</v>
      </c>
      <c r="ER48" s="4">
        <v>0</v>
      </c>
      <c r="ES48" s="8">
        <v>0</v>
      </c>
      <c r="ET48" s="5">
        <v>0</v>
      </c>
      <c r="EU48" s="4">
        <v>0</v>
      </c>
      <c r="EV48" s="8">
        <v>0</v>
      </c>
      <c r="EW48" s="5">
        <v>0</v>
      </c>
      <c r="EX48" s="4">
        <v>0</v>
      </c>
      <c r="EY48" s="8">
        <v>0</v>
      </c>
      <c r="EZ48" s="5">
        <v>0.34499999999999997</v>
      </c>
      <c r="FA48" s="4">
        <v>16.510000000000002</v>
      </c>
      <c r="FB48" s="8">
        <f t="shared" si="466"/>
        <v>47855.072463768127</v>
      </c>
      <c r="FC48" s="5">
        <v>0</v>
      </c>
      <c r="FD48" s="4">
        <v>0</v>
      </c>
      <c r="FE48" s="8">
        <v>0</v>
      </c>
      <c r="FF48" s="5">
        <v>365.62099999999998</v>
      </c>
      <c r="FG48" s="4">
        <v>2300.4299999999998</v>
      </c>
      <c r="FH48" s="8">
        <f t="shared" si="467"/>
        <v>6291.8431928144173</v>
      </c>
      <c r="FI48" s="5">
        <v>509.32100000000003</v>
      </c>
      <c r="FJ48" s="4">
        <v>3051.3</v>
      </c>
      <c r="FK48" s="8">
        <f t="shared" si="468"/>
        <v>5990.9173193329943</v>
      </c>
      <c r="FL48" s="5">
        <v>34</v>
      </c>
      <c r="FM48" s="4">
        <v>152.66</v>
      </c>
      <c r="FN48" s="8">
        <f t="shared" si="482"/>
        <v>4490</v>
      </c>
      <c r="FO48" s="5">
        <v>0</v>
      </c>
      <c r="FP48" s="4">
        <v>0</v>
      </c>
      <c r="FQ48" s="8">
        <v>0</v>
      </c>
      <c r="FR48" s="5">
        <v>7.5</v>
      </c>
      <c r="FS48" s="4">
        <v>37.5</v>
      </c>
      <c r="FT48" s="8">
        <f t="shared" si="483"/>
        <v>5000</v>
      </c>
      <c r="FU48" s="5">
        <v>0</v>
      </c>
      <c r="FV48" s="4">
        <v>0</v>
      </c>
      <c r="FW48" s="8">
        <v>0</v>
      </c>
      <c r="FX48" s="5">
        <v>0</v>
      </c>
      <c r="FY48" s="4">
        <v>0</v>
      </c>
      <c r="FZ48" s="8">
        <v>0</v>
      </c>
      <c r="GA48" s="5">
        <v>0</v>
      </c>
      <c r="GB48" s="4">
        <v>0</v>
      </c>
      <c r="GC48" s="8">
        <v>0</v>
      </c>
      <c r="GD48" s="5">
        <v>0</v>
      </c>
      <c r="GE48" s="4">
        <v>0</v>
      </c>
      <c r="GF48" s="8">
        <v>0</v>
      </c>
      <c r="GG48" s="5">
        <v>0</v>
      </c>
      <c r="GH48" s="4">
        <v>0</v>
      </c>
      <c r="GI48" s="8">
        <v>0</v>
      </c>
      <c r="GJ48" s="5">
        <v>0</v>
      </c>
      <c r="GK48" s="4">
        <v>0</v>
      </c>
      <c r="GL48" s="8">
        <v>0</v>
      </c>
      <c r="GM48" s="5">
        <v>0</v>
      </c>
      <c r="GN48" s="4">
        <v>0</v>
      </c>
      <c r="GO48" s="8">
        <v>0</v>
      </c>
      <c r="GP48" s="5">
        <v>0</v>
      </c>
      <c r="GQ48" s="4">
        <v>0</v>
      </c>
      <c r="GR48" s="8">
        <v>0</v>
      </c>
      <c r="GS48" s="5">
        <v>0</v>
      </c>
      <c r="GT48" s="4">
        <v>0</v>
      </c>
      <c r="GU48" s="8">
        <f t="shared" si="470"/>
        <v>0</v>
      </c>
      <c r="GV48" s="5">
        <v>0</v>
      </c>
      <c r="GW48" s="4">
        <v>0</v>
      </c>
      <c r="GX48" s="8">
        <v>0</v>
      </c>
      <c r="GY48" s="5">
        <v>0</v>
      </c>
      <c r="GZ48" s="4">
        <v>0</v>
      </c>
      <c r="HA48" s="8">
        <v>0</v>
      </c>
      <c r="HB48" s="5">
        <v>0</v>
      </c>
      <c r="HC48" s="4">
        <v>0</v>
      </c>
      <c r="HD48" s="8">
        <v>0</v>
      </c>
      <c r="HE48" s="5">
        <v>0</v>
      </c>
      <c r="HF48" s="4">
        <v>0</v>
      </c>
      <c r="HG48" s="8">
        <v>0</v>
      </c>
      <c r="HH48" s="5">
        <v>0</v>
      </c>
      <c r="HI48" s="4">
        <v>0</v>
      </c>
      <c r="HJ48" s="8">
        <v>0</v>
      </c>
      <c r="HK48" s="5">
        <v>0</v>
      </c>
      <c r="HL48" s="4">
        <v>0</v>
      </c>
      <c r="HM48" s="8">
        <v>0</v>
      </c>
      <c r="HN48" s="5">
        <v>0</v>
      </c>
      <c r="HO48" s="4">
        <v>0</v>
      </c>
      <c r="HP48" s="8">
        <v>0</v>
      </c>
      <c r="HQ48" s="5">
        <v>0</v>
      </c>
      <c r="HR48" s="4">
        <v>0</v>
      </c>
      <c r="HS48" s="8">
        <v>0</v>
      </c>
      <c r="HT48" s="5">
        <v>0</v>
      </c>
      <c r="HU48" s="4">
        <v>0</v>
      </c>
      <c r="HV48" s="8">
        <f t="shared" si="471"/>
        <v>0</v>
      </c>
      <c r="HW48" s="5">
        <v>0</v>
      </c>
      <c r="HX48" s="4">
        <v>0</v>
      </c>
      <c r="HY48" s="8">
        <v>0</v>
      </c>
      <c r="HZ48" s="5">
        <v>0</v>
      </c>
      <c r="IA48" s="4">
        <v>0</v>
      </c>
      <c r="IB48" s="8">
        <v>0</v>
      </c>
      <c r="IC48" s="5">
        <v>0</v>
      </c>
      <c r="ID48" s="4">
        <v>0</v>
      </c>
      <c r="IE48" s="8">
        <v>0</v>
      </c>
      <c r="IF48" s="5">
        <v>0</v>
      </c>
      <c r="IG48" s="4">
        <v>0</v>
      </c>
      <c r="IH48" s="8">
        <v>0</v>
      </c>
      <c r="II48" s="5">
        <v>0</v>
      </c>
      <c r="IJ48" s="4">
        <v>0</v>
      </c>
      <c r="IK48" s="8">
        <v>0</v>
      </c>
      <c r="IL48" s="5">
        <v>3.4009999999999998</v>
      </c>
      <c r="IM48" s="4">
        <v>35.479999999999997</v>
      </c>
      <c r="IN48" s="8">
        <f t="shared" si="488"/>
        <v>10432.225815936488</v>
      </c>
      <c r="IO48" s="5">
        <v>102.425</v>
      </c>
      <c r="IP48" s="4">
        <v>680.22</v>
      </c>
      <c r="IQ48" s="8">
        <f t="shared" si="473"/>
        <v>6641.1520624847453</v>
      </c>
      <c r="IR48" s="5">
        <v>0</v>
      </c>
      <c r="IS48" s="4">
        <v>0</v>
      </c>
      <c r="IT48" s="8">
        <v>0</v>
      </c>
      <c r="IU48" s="5">
        <v>147</v>
      </c>
      <c r="IV48" s="4">
        <v>544.08000000000004</v>
      </c>
      <c r="IW48" s="8">
        <f t="shared" si="474"/>
        <v>3701.224489795919</v>
      </c>
      <c r="IX48" s="5">
        <v>0</v>
      </c>
      <c r="IY48" s="4">
        <v>0</v>
      </c>
      <c r="IZ48" s="8">
        <f t="shared" si="475"/>
        <v>0</v>
      </c>
      <c r="JA48" s="5">
        <v>0</v>
      </c>
      <c r="JB48" s="4">
        <v>0</v>
      </c>
      <c r="JC48" s="8">
        <f t="shared" si="476"/>
        <v>0</v>
      </c>
      <c r="JD48" s="5">
        <v>32.264000000000003</v>
      </c>
      <c r="JE48" s="4">
        <v>305.05</v>
      </c>
      <c r="JF48" s="8">
        <f t="shared" si="477"/>
        <v>9454.810314902059</v>
      </c>
      <c r="JG48" s="5">
        <v>4124.2550000000001</v>
      </c>
      <c r="JH48" s="4">
        <v>17505.490000000002</v>
      </c>
      <c r="JI48" s="8">
        <f t="shared" si="478"/>
        <v>4244.5217378653842</v>
      </c>
      <c r="JJ48" s="11">
        <f t="shared" si="342"/>
        <v>14230.004999999997</v>
      </c>
      <c r="JK48" s="8">
        <f t="shared" si="343"/>
        <v>69611.360000000015</v>
      </c>
    </row>
    <row r="49" spans="1:271" x14ac:dyDescent="0.3">
      <c r="A49" s="37">
        <v>2014</v>
      </c>
      <c r="B49" s="38" t="s">
        <v>9</v>
      </c>
      <c r="C49" s="5">
        <v>9661.1020000000008</v>
      </c>
      <c r="D49" s="4">
        <v>50177.4</v>
      </c>
      <c r="E49" s="8">
        <f t="shared" si="490"/>
        <v>5193.7553293609772</v>
      </c>
      <c r="F49" s="5">
        <v>0</v>
      </c>
      <c r="G49" s="4">
        <v>0</v>
      </c>
      <c r="H49" s="8">
        <v>0</v>
      </c>
      <c r="I49" s="5">
        <v>0</v>
      </c>
      <c r="J49" s="4">
        <v>0</v>
      </c>
      <c r="K49" s="8">
        <v>0</v>
      </c>
      <c r="L49" s="5">
        <v>3</v>
      </c>
      <c r="M49" s="4">
        <v>223.65</v>
      </c>
      <c r="N49" s="8">
        <f t="shared" si="480"/>
        <v>74550</v>
      </c>
      <c r="O49" s="5">
        <v>0</v>
      </c>
      <c r="P49" s="4">
        <v>0</v>
      </c>
      <c r="Q49" s="8">
        <f t="shared" si="453"/>
        <v>0</v>
      </c>
      <c r="R49" s="5">
        <v>1243.845</v>
      </c>
      <c r="S49" s="4">
        <v>4824.6099999999997</v>
      </c>
      <c r="T49" s="8">
        <f t="shared" si="454"/>
        <v>3878.7871479163396</v>
      </c>
      <c r="U49" s="5">
        <v>0</v>
      </c>
      <c r="V49" s="4">
        <v>0</v>
      </c>
      <c r="W49" s="8">
        <v>0</v>
      </c>
      <c r="X49" s="5">
        <v>0</v>
      </c>
      <c r="Y49" s="4">
        <v>0</v>
      </c>
      <c r="Z49" s="8">
        <v>0</v>
      </c>
      <c r="AA49" s="5"/>
      <c r="AB49" s="4"/>
      <c r="AC49" s="8"/>
      <c r="AD49" s="5">
        <v>0</v>
      </c>
      <c r="AE49" s="4">
        <v>0</v>
      </c>
      <c r="AF49" s="8">
        <v>0</v>
      </c>
      <c r="AG49" s="5">
        <v>0</v>
      </c>
      <c r="AH49" s="4">
        <v>0</v>
      </c>
      <c r="AI49" s="8">
        <v>0</v>
      </c>
      <c r="AJ49" s="5">
        <v>0</v>
      </c>
      <c r="AK49" s="4">
        <v>0</v>
      </c>
      <c r="AL49" s="8">
        <v>0</v>
      </c>
      <c r="AM49" s="5">
        <v>0</v>
      </c>
      <c r="AN49" s="4">
        <v>0</v>
      </c>
      <c r="AO49" s="8">
        <v>0</v>
      </c>
      <c r="AP49" s="5">
        <v>0</v>
      </c>
      <c r="AQ49" s="4">
        <v>0</v>
      </c>
      <c r="AR49" s="8">
        <v>0</v>
      </c>
      <c r="AS49" s="5">
        <v>0</v>
      </c>
      <c r="AT49" s="4">
        <v>0</v>
      </c>
      <c r="AU49" s="8">
        <v>0</v>
      </c>
      <c r="AV49" s="5">
        <v>0</v>
      </c>
      <c r="AW49" s="4">
        <v>0</v>
      </c>
      <c r="AX49" s="8">
        <v>0</v>
      </c>
      <c r="AY49" s="5">
        <v>880.41</v>
      </c>
      <c r="AZ49" s="4">
        <v>3438.02</v>
      </c>
      <c r="BA49" s="8">
        <f t="shared" si="456"/>
        <v>3905.021524062653</v>
      </c>
      <c r="BB49" s="5">
        <v>0</v>
      </c>
      <c r="BC49" s="4">
        <v>0</v>
      </c>
      <c r="BD49" s="8">
        <v>0</v>
      </c>
      <c r="BE49" s="5">
        <v>0</v>
      </c>
      <c r="BF49" s="4">
        <v>0</v>
      </c>
      <c r="BG49" s="8">
        <f t="shared" si="457"/>
        <v>0</v>
      </c>
      <c r="BH49" s="5">
        <v>0</v>
      </c>
      <c r="BI49" s="4">
        <v>0</v>
      </c>
      <c r="BJ49" s="8">
        <v>0</v>
      </c>
      <c r="BK49" s="5">
        <v>0</v>
      </c>
      <c r="BL49" s="4">
        <v>0</v>
      </c>
      <c r="BM49" s="8">
        <v>0</v>
      </c>
      <c r="BN49" s="5">
        <v>35.524999999999999</v>
      </c>
      <c r="BO49" s="4">
        <v>275.31</v>
      </c>
      <c r="BP49" s="8">
        <f t="shared" si="458"/>
        <v>7749.7536945812817</v>
      </c>
      <c r="BQ49" s="5">
        <v>0</v>
      </c>
      <c r="BR49" s="4">
        <v>0</v>
      </c>
      <c r="BS49" s="8">
        <v>0</v>
      </c>
      <c r="BT49" s="5">
        <v>0</v>
      </c>
      <c r="BU49" s="4">
        <v>0</v>
      </c>
      <c r="BV49" s="8">
        <v>0</v>
      </c>
      <c r="BW49" s="5">
        <v>34</v>
      </c>
      <c r="BX49" s="4">
        <v>132.6</v>
      </c>
      <c r="BY49" s="8">
        <f t="shared" ref="BY49" si="491">SUM(BX49/BW49*1000,0)</f>
        <v>3900</v>
      </c>
      <c r="BZ49" s="5">
        <v>0</v>
      </c>
      <c r="CA49" s="4">
        <v>0</v>
      </c>
      <c r="CB49" s="8">
        <v>0</v>
      </c>
      <c r="CC49" s="5">
        <v>0</v>
      </c>
      <c r="CD49" s="4">
        <v>0</v>
      </c>
      <c r="CE49" s="8">
        <v>0</v>
      </c>
      <c r="CF49" s="5">
        <v>0</v>
      </c>
      <c r="CG49" s="4">
        <v>0</v>
      </c>
      <c r="CH49" s="8">
        <v>0</v>
      </c>
      <c r="CI49" s="5">
        <v>0</v>
      </c>
      <c r="CJ49" s="4">
        <v>0</v>
      </c>
      <c r="CK49" s="8">
        <v>0</v>
      </c>
      <c r="CL49" s="5">
        <v>0</v>
      </c>
      <c r="CM49" s="4">
        <v>0</v>
      </c>
      <c r="CN49" s="8">
        <f t="shared" si="459"/>
        <v>0</v>
      </c>
      <c r="CO49" s="5">
        <v>0</v>
      </c>
      <c r="CP49" s="4">
        <v>0</v>
      </c>
      <c r="CQ49" s="8">
        <v>0</v>
      </c>
      <c r="CR49" s="5">
        <v>0</v>
      </c>
      <c r="CS49" s="4">
        <v>0</v>
      </c>
      <c r="CT49" s="8">
        <v>0</v>
      </c>
      <c r="CU49" s="5">
        <v>0</v>
      </c>
      <c r="CV49" s="4">
        <v>0</v>
      </c>
      <c r="CW49" s="8">
        <v>0</v>
      </c>
      <c r="CX49" s="5">
        <v>0</v>
      </c>
      <c r="CY49" s="4">
        <v>0</v>
      </c>
      <c r="CZ49" s="8">
        <v>0</v>
      </c>
      <c r="DA49" s="5">
        <v>0</v>
      </c>
      <c r="DB49" s="4">
        <v>0</v>
      </c>
      <c r="DC49" s="8">
        <v>0</v>
      </c>
      <c r="DD49" s="5"/>
      <c r="DE49" s="4"/>
      <c r="DF49" s="8"/>
      <c r="DG49" s="5">
        <v>0</v>
      </c>
      <c r="DH49" s="4">
        <v>0</v>
      </c>
      <c r="DI49" s="8">
        <v>0</v>
      </c>
      <c r="DJ49" s="5">
        <v>0</v>
      </c>
      <c r="DK49" s="4">
        <v>0</v>
      </c>
      <c r="DL49" s="8">
        <v>0</v>
      </c>
      <c r="DM49" s="5">
        <v>0</v>
      </c>
      <c r="DN49" s="4">
        <v>0</v>
      </c>
      <c r="DO49" s="8">
        <v>0</v>
      </c>
      <c r="DP49" s="5">
        <v>0</v>
      </c>
      <c r="DQ49" s="4">
        <v>0</v>
      </c>
      <c r="DR49" s="8">
        <f t="shared" si="460"/>
        <v>0</v>
      </c>
      <c r="DS49" s="5">
        <v>0</v>
      </c>
      <c r="DT49" s="4">
        <v>0</v>
      </c>
      <c r="DU49" s="8">
        <v>0</v>
      </c>
      <c r="DV49" s="5">
        <v>0</v>
      </c>
      <c r="DW49" s="4">
        <v>0</v>
      </c>
      <c r="DX49" s="8">
        <v>0</v>
      </c>
      <c r="DY49" s="5">
        <v>0</v>
      </c>
      <c r="DZ49" s="4">
        <v>0</v>
      </c>
      <c r="EA49" s="8">
        <v>0</v>
      </c>
      <c r="EB49" s="5">
        <v>0</v>
      </c>
      <c r="EC49" s="4">
        <v>0</v>
      </c>
      <c r="ED49" s="8">
        <v>0</v>
      </c>
      <c r="EE49" s="5">
        <v>125.66</v>
      </c>
      <c r="EF49" s="4">
        <v>458.88</v>
      </c>
      <c r="EG49" s="8">
        <f t="shared" si="463"/>
        <v>3651.758713990132</v>
      </c>
      <c r="EH49" s="5"/>
      <c r="EI49" s="4"/>
      <c r="EJ49" s="8"/>
      <c r="EK49" s="5">
        <v>0</v>
      </c>
      <c r="EL49" s="4">
        <v>0</v>
      </c>
      <c r="EM49" s="8">
        <v>0</v>
      </c>
      <c r="EN49" s="5">
        <v>0.32500000000000001</v>
      </c>
      <c r="EO49" s="4">
        <v>3.68</v>
      </c>
      <c r="EP49" s="8">
        <f t="shared" si="464"/>
        <v>11323.076923076924</v>
      </c>
      <c r="EQ49" s="5">
        <v>0</v>
      </c>
      <c r="ER49" s="4">
        <v>0</v>
      </c>
      <c r="ES49" s="8">
        <v>0</v>
      </c>
      <c r="ET49" s="5">
        <v>0</v>
      </c>
      <c r="EU49" s="4">
        <v>0</v>
      </c>
      <c r="EV49" s="8">
        <v>0</v>
      </c>
      <c r="EW49" s="5">
        <v>0</v>
      </c>
      <c r="EX49" s="4">
        <v>0</v>
      </c>
      <c r="EY49" s="8">
        <v>0</v>
      </c>
      <c r="EZ49" s="5">
        <v>0</v>
      </c>
      <c r="FA49" s="4">
        <v>0</v>
      </c>
      <c r="FB49" s="8">
        <v>0</v>
      </c>
      <c r="FC49" s="5">
        <v>0</v>
      </c>
      <c r="FD49" s="4">
        <v>0</v>
      </c>
      <c r="FE49" s="8">
        <v>0</v>
      </c>
      <c r="FF49" s="5">
        <v>390.78199999999998</v>
      </c>
      <c r="FG49" s="4">
        <v>1891.68</v>
      </c>
      <c r="FH49" s="8">
        <f t="shared" si="467"/>
        <v>4840.755203668542</v>
      </c>
      <c r="FI49" s="5">
        <v>285.14600000000002</v>
      </c>
      <c r="FJ49" s="4">
        <v>1652.27</v>
      </c>
      <c r="FK49" s="8">
        <f t="shared" si="468"/>
        <v>5794.4702012302459</v>
      </c>
      <c r="FL49" s="5">
        <v>0</v>
      </c>
      <c r="FM49" s="4">
        <v>0</v>
      </c>
      <c r="FN49" s="8">
        <v>0</v>
      </c>
      <c r="FO49" s="5">
        <v>0</v>
      </c>
      <c r="FP49" s="4">
        <v>0</v>
      </c>
      <c r="FQ49" s="8">
        <v>0</v>
      </c>
      <c r="FR49" s="5">
        <v>10.25</v>
      </c>
      <c r="FS49" s="4">
        <v>59.14</v>
      </c>
      <c r="FT49" s="8">
        <f t="shared" si="483"/>
        <v>5769.7560975609758</v>
      </c>
      <c r="FU49" s="5">
        <v>1.764</v>
      </c>
      <c r="FV49" s="4">
        <v>35.630000000000003</v>
      </c>
      <c r="FW49" s="8">
        <f t="shared" si="486"/>
        <v>20198.4126984127</v>
      </c>
      <c r="FX49" s="5">
        <v>0</v>
      </c>
      <c r="FY49" s="4">
        <v>0</v>
      </c>
      <c r="FZ49" s="8">
        <v>0</v>
      </c>
      <c r="GA49" s="5">
        <v>0.129</v>
      </c>
      <c r="GB49" s="4">
        <v>1.3</v>
      </c>
      <c r="GC49" s="8">
        <f t="shared" ref="GC49:GC50" si="492">SUM(GB49/GA49*1000,0)</f>
        <v>10077.519379844962</v>
      </c>
      <c r="GD49" s="5">
        <v>0</v>
      </c>
      <c r="GE49" s="4">
        <v>0</v>
      </c>
      <c r="GF49" s="8">
        <v>0</v>
      </c>
      <c r="GG49" s="5">
        <v>0</v>
      </c>
      <c r="GH49" s="4">
        <v>0</v>
      </c>
      <c r="GI49" s="8">
        <v>0</v>
      </c>
      <c r="GJ49" s="5">
        <v>0</v>
      </c>
      <c r="GK49" s="4">
        <v>0</v>
      </c>
      <c r="GL49" s="8">
        <v>0</v>
      </c>
      <c r="GM49" s="5">
        <v>0</v>
      </c>
      <c r="GN49" s="4">
        <v>0</v>
      </c>
      <c r="GO49" s="8">
        <v>0</v>
      </c>
      <c r="GP49" s="5">
        <v>0</v>
      </c>
      <c r="GQ49" s="4">
        <v>0</v>
      </c>
      <c r="GR49" s="8">
        <v>0</v>
      </c>
      <c r="GS49" s="5">
        <v>0</v>
      </c>
      <c r="GT49" s="4">
        <v>0</v>
      </c>
      <c r="GU49" s="8">
        <f t="shared" si="470"/>
        <v>0</v>
      </c>
      <c r="GV49" s="5">
        <v>0</v>
      </c>
      <c r="GW49" s="4">
        <v>0</v>
      </c>
      <c r="GX49" s="8">
        <v>0</v>
      </c>
      <c r="GY49" s="5">
        <v>0</v>
      </c>
      <c r="GZ49" s="4">
        <v>0</v>
      </c>
      <c r="HA49" s="8">
        <v>0</v>
      </c>
      <c r="HB49" s="5">
        <v>0</v>
      </c>
      <c r="HC49" s="4">
        <v>0</v>
      </c>
      <c r="HD49" s="8">
        <v>0</v>
      </c>
      <c r="HE49" s="5">
        <v>0</v>
      </c>
      <c r="HF49" s="4">
        <v>0</v>
      </c>
      <c r="HG49" s="8">
        <v>0</v>
      </c>
      <c r="HH49" s="5">
        <v>0</v>
      </c>
      <c r="HI49" s="4">
        <v>0</v>
      </c>
      <c r="HJ49" s="8">
        <v>0</v>
      </c>
      <c r="HK49" s="5">
        <v>0</v>
      </c>
      <c r="HL49" s="4">
        <v>0</v>
      </c>
      <c r="HM49" s="8">
        <v>0</v>
      </c>
      <c r="HN49" s="5">
        <v>0</v>
      </c>
      <c r="HO49" s="4">
        <v>0</v>
      </c>
      <c r="HP49" s="8">
        <v>0</v>
      </c>
      <c r="HQ49" s="5">
        <v>0</v>
      </c>
      <c r="HR49" s="4">
        <v>0</v>
      </c>
      <c r="HS49" s="8">
        <v>0</v>
      </c>
      <c r="HT49" s="5">
        <v>0</v>
      </c>
      <c r="HU49" s="4">
        <v>0</v>
      </c>
      <c r="HV49" s="8">
        <f t="shared" si="471"/>
        <v>0</v>
      </c>
      <c r="HW49" s="5">
        <v>0</v>
      </c>
      <c r="HX49" s="4">
        <v>0</v>
      </c>
      <c r="HY49" s="8">
        <v>0</v>
      </c>
      <c r="HZ49" s="5">
        <v>0</v>
      </c>
      <c r="IA49" s="4">
        <v>0</v>
      </c>
      <c r="IB49" s="8">
        <v>0</v>
      </c>
      <c r="IC49" s="5">
        <v>0</v>
      </c>
      <c r="ID49" s="4">
        <v>0</v>
      </c>
      <c r="IE49" s="8">
        <v>0</v>
      </c>
      <c r="IF49" s="5">
        <v>0</v>
      </c>
      <c r="IG49" s="4">
        <v>0</v>
      </c>
      <c r="IH49" s="8">
        <v>0</v>
      </c>
      <c r="II49" s="5">
        <v>0</v>
      </c>
      <c r="IJ49" s="4">
        <v>0</v>
      </c>
      <c r="IK49" s="8">
        <v>0</v>
      </c>
      <c r="IL49" s="5">
        <v>0</v>
      </c>
      <c r="IM49" s="4">
        <v>0</v>
      </c>
      <c r="IN49" s="8">
        <v>0</v>
      </c>
      <c r="IO49" s="5">
        <v>196.14099999999999</v>
      </c>
      <c r="IP49" s="4">
        <v>1407</v>
      </c>
      <c r="IQ49" s="8">
        <f t="shared" si="473"/>
        <v>7173.4109645612089</v>
      </c>
      <c r="IR49" s="5">
        <v>6.867</v>
      </c>
      <c r="IS49" s="4">
        <v>83.14</v>
      </c>
      <c r="IT49" s="8">
        <f t="shared" si="489"/>
        <v>12107.179263142565</v>
      </c>
      <c r="IU49" s="5">
        <v>0</v>
      </c>
      <c r="IV49" s="4">
        <v>0</v>
      </c>
      <c r="IW49" s="8">
        <v>0</v>
      </c>
      <c r="IX49" s="5">
        <v>0</v>
      </c>
      <c r="IY49" s="4">
        <v>0</v>
      </c>
      <c r="IZ49" s="8">
        <f t="shared" si="475"/>
        <v>0</v>
      </c>
      <c r="JA49" s="5">
        <v>0</v>
      </c>
      <c r="JB49" s="4">
        <v>0</v>
      </c>
      <c r="JC49" s="8">
        <f t="shared" si="476"/>
        <v>0</v>
      </c>
      <c r="JD49" s="5">
        <v>1.2769999999999999</v>
      </c>
      <c r="JE49" s="4">
        <v>69.72</v>
      </c>
      <c r="JF49" s="8">
        <f t="shared" si="477"/>
        <v>54596.711041503528</v>
      </c>
      <c r="JG49" s="5">
        <v>628.822</v>
      </c>
      <c r="JH49" s="4">
        <v>2820.92</v>
      </c>
      <c r="JI49" s="8">
        <f t="shared" si="478"/>
        <v>4486.0389744633612</v>
      </c>
      <c r="JJ49" s="11">
        <f t="shared" si="342"/>
        <v>13505.045</v>
      </c>
      <c r="JK49" s="8">
        <f t="shared" si="343"/>
        <v>67554.950000000012</v>
      </c>
    </row>
    <row r="50" spans="1:271" x14ac:dyDescent="0.3">
      <c r="A50" s="37">
        <v>2014</v>
      </c>
      <c r="B50" s="38" t="s">
        <v>10</v>
      </c>
      <c r="C50" s="5">
        <v>5022.3900000000003</v>
      </c>
      <c r="D50" s="4">
        <v>38817.599999999999</v>
      </c>
      <c r="E50" s="8">
        <f t="shared" si="490"/>
        <v>7728.9099412829337</v>
      </c>
      <c r="F50" s="5">
        <v>0</v>
      </c>
      <c r="G50" s="4">
        <v>0</v>
      </c>
      <c r="H50" s="8">
        <v>0</v>
      </c>
      <c r="I50" s="5">
        <v>0</v>
      </c>
      <c r="J50" s="4">
        <v>0</v>
      </c>
      <c r="K50" s="8">
        <v>0</v>
      </c>
      <c r="L50" s="5">
        <v>12.07</v>
      </c>
      <c r="M50" s="4">
        <v>194.57</v>
      </c>
      <c r="N50" s="8">
        <f t="shared" si="480"/>
        <v>16120.132560066279</v>
      </c>
      <c r="O50" s="5">
        <v>0</v>
      </c>
      <c r="P50" s="4">
        <v>0</v>
      </c>
      <c r="Q50" s="8">
        <f t="shared" si="453"/>
        <v>0</v>
      </c>
      <c r="R50" s="5">
        <v>825.45699999999999</v>
      </c>
      <c r="S50" s="4">
        <v>3311.73</v>
      </c>
      <c r="T50" s="8">
        <f t="shared" si="454"/>
        <v>4011.9957793077042</v>
      </c>
      <c r="U50" s="5">
        <v>0</v>
      </c>
      <c r="V50" s="4">
        <v>0</v>
      </c>
      <c r="W50" s="8">
        <v>0</v>
      </c>
      <c r="X50" s="5">
        <v>0</v>
      </c>
      <c r="Y50" s="4">
        <v>0</v>
      </c>
      <c r="Z50" s="8">
        <v>0</v>
      </c>
      <c r="AA50" s="5"/>
      <c r="AB50" s="4"/>
      <c r="AC50" s="8"/>
      <c r="AD50" s="5">
        <v>0</v>
      </c>
      <c r="AE50" s="4">
        <v>0</v>
      </c>
      <c r="AF50" s="8">
        <v>0</v>
      </c>
      <c r="AG50" s="5">
        <v>0.66200000000000003</v>
      </c>
      <c r="AH50" s="4">
        <v>11.14</v>
      </c>
      <c r="AI50" s="8">
        <f t="shared" si="481"/>
        <v>16827.794561933533</v>
      </c>
      <c r="AJ50" s="5">
        <v>0</v>
      </c>
      <c r="AK50" s="4">
        <v>0</v>
      </c>
      <c r="AL50" s="8">
        <v>0</v>
      </c>
      <c r="AM50" s="5">
        <v>0</v>
      </c>
      <c r="AN50" s="4">
        <v>0</v>
      </c>
      <c r="AO50" s="8">
        <v>0</v>
      </c>
      <c r="AP50" s="5">
        <v>0</v>
      </c>
      <c r="AQ50" s="4">
        <v>0</v>
      </c>
      <c r="AR50" s="8">
        <v>0</v>
      </c>
      <c r="AS50" s="5">
        <v>0</v>
      </c>
      <c r="AT50" s="4">
        <v>0</v>
      </c>
      <c r="AU50" s="8">
        <v>0</v>
      </c>
      <c r="AV50" s="5">
        <v>0</v>
      </c>
      <c r="AW50" s="4">
        <v>0</v>
      </c>
      <c r="AX50" s="8">
        <v>0</v>
      </c>
      <c r="AY50" s="5">
        <v>279.05</v>
      </c>
      <c r="AZ50" s="4">
        <v>1152.1600000000001</v>
      </c>
      <c r="BA50" s="8">
        <f t="shared" si="456"/>
        <v>4128.8657946604553</v>
      </c>
      <c r="BB50" s="5">
        <v>0</v>
      </c>
      <c r="BC50" s="4">
        <v>0</v>
      </c>
      <c r="BD50" s="8">
        <v>0</v>
      </c>
      <c r="BE50" s="5">
        <v>0</v>
      </c>
      <c r="BF50" s="4">
        <v>0</v>
      </c>
      <c r="BG50" s="8">
        <f t="shared" si="457"/>
        <v>0</v>
      </c>
      <c r="BH50" s="5">
        <v>0</v>
      </c>
      <c r="BI50" s="4">
        <v>0</v>
      </c>
      <c r="BJ50" s="8">
        <v>0</v>
      </c>
      <c r="BK50" s="5">
        <v>0</v>
      </c>
      <c r="BL50" s="4">
        <v>0</v>
      </c>
      <c r="BM50" s="8">
        <v>0</v>
      </c>
      <c r="BN50" s="5">
        <v>72.268000000000001</v>
      </c>
      <c r="BO50" s="4">
        <v>330.31</v>
      </c>
      <c r="BP50" s="8">
        <f t="shared" si="458"/>
        <v>4570.6260032102728</v>
      </c>
      <c r="BQ50" s="5">
        <v>0</v>
      </c>
      <c r="BR50" s="4">
        <v>0</v>
      </c>
      <c r="BS50" s="8">
        <v>0</v>
      </c>
      <c r="BT50" s="5">
        <v>0</v>
      </c>
      <c r="BU50" s="4">
        <v>0</v>
      </c>
      <c r="BV50" s="8">
        <v>0</v>
      </c>
      <c r="BW50" s="32">
        <v>0</v>
      </c>
      <c r="BX50" s="4">
        <v>0</v>
      </c>
      <c r="BY50" s="8">
        <v>0</v>
      </c>
      <c r="BZ50" s="5">
        <v>0</v>
      </c>
      <c r="CA50" s="4">
        <v>0</v>
      </c>
      <c r="CB50" s="8">
        <v>0</v>
      </c>
      <c r="CC50" s="5">
        <v>0</v>
      </c>
      <c r="CD50" s="4">
        <v>0</v>
      </c>
      <c r="CE50" s="8">
        <v>0</v>
      </c>
      <c r="CF50" s="5">
        <v>0</v>
      </c>
      <c r="CG50" s="4">
        <v>0</v>
      </c>
      <c r="CH50" s="8">
        <v>0</v>
      </c>
      <c r="CI50" s="5">
        <v>0</v>
      </c>
      <c r="CJ50" s="4">
        <v>0</v>
      </c>
      <c r="CK50" s="8">
        <v>0</v>
      </c>
      <c r="CL50" s="5">
        <v>0</v>
      </c>
      <c r="CM50" s="4">
        <v>0</v>
      </c>
      <c r="CN50" s="8">
        <f t="shared" si="459"/>
        <v>0</v>
      </c>
      <c r="CO50" s="5">
        <v>0</v>
      </c>
      <c r="CP50" s="4">
        <v>0</v>
      </c>
      <c r="CQ50" s="8">
        <v>0</v>
      </c>
      <c r="CR50" s="5">
        <v>0</v>
      </c>
      <c r="CS50" s="4">
        <v>0</v>
      </c>
      <c r="CT50" s="8">
        <v>0</v>
      </c>
      <c r="CU50" s="5">
        <v>0</v>
      </c>
      <c r="CV50" s="4">
        <v>0</v>
      </c>
      <c r="CW50" s="8">
        <v>0</v>
      </c>
      <c r="CX50" s="5">
        <v>0</v>
      </c>
      <c r="CY50" s="4">
        <v>0</v>
      </c>
      <c r="CZ50" s="8">
        <v>0</v>
      </c>
      <c r="DA50" s="5">
        <v>0</v>
      </c>
      <c r="DB50" s="4">
        <v>0</v>
      </c>
      <c r="DC50" s="8">
        <v>0</v>
      </c>
      <c r="DD50" s="5"/>
      <c r="DE50" s="4"/>
      <c r="DF50" s="8"/>
      <c r="DG50" s="5">
        <v>0</v>
      </c>
      <c r="DH50" s="4">
        <v>0</v>
      </c>
      <c r="DI50" s="8">
        <v>0</v>
      </c>
      <c r="DJ50" s="5">
        <v>0</v>
      </c>
      <c r="DK50" s="4">
        <v>0</v>
      </c>
      <c r="DL50" s="8">
        <v>0</v>
      </c>
      <c r="DM50" s="5">
        <v>0</v>
      </c>
      <c r="DN50" s="4">
        <v>0</v>
      </c>
      <c r="DO50" s="8">
        <v>0</v>
      </c>
      <c r="DP50" s="5">
        <v>0</v>
      </c>
      <c r="DQ50" s="4">
        <v>0</v>
      </c>
      <c r="DR50" s="8">
        <f t="shared" si="460"/>
        <v>0</v>
      </c>
      <c r="DS50" s="5">
        <v>0</v>
      </c>
      <c r="DT50" s="4">
        <v>0</v>
      </c>
      <c r="DU50" s="8">
        <v>0</v>
      </c>
      <c r="DV50" s="5">
        <v>0</v>
      </c>
      <c r="DW50" s="4">
        <v>0</v>
      </c>
      <c r="DX50" s="8">
        <v>0</v>
      </c>
      <c r="DY50" s="5">
        <v>0</v>
      </c>
      <c r="DZ50" s="4">
        <v>0</v>
      </c>
      <c r="EA50" s="8">
        <v>0</v>
      </c>
      <c r="EB50" s="5">
        <v>0</v>
      </c>
      <c r="EC50" s="4">
        <v>0</v>
      </c>
      <c r="ED50" s="8">
        <v>0</v>
      </c>
      <c r="EE50" s="5">
        <v>9.4</v>
      </c>
      <c r="EF50" s="4">
        <v>57.02</v>
      </c>
      <c r="EG50" s="8">
        <f t="shared" si="463"/>
        <v>6065.9574468085111</v>
      </c>
      <c r="EH50" s="5"/>
      <c r="EI50" s="4"/>
      <c r="EJ50" s="8"/>
      <c r="EK50" s="5">
        <v>0</v>
      </c>
      <c r="EL50" s="4">
        <v>0</v>
      </c>
      <c r="EM50" s="8">
        <v>0</v>
      </c>
      <c r="EN50" s="5">
        <v>0.72499999999999998</v>
      </c>
      <c r="EO50" s="4">
        <v>4.4800000000000004</v>
      </c>
      <c r="EP50" s="8">
        <f t="shared" si="464"/>
        <v>6179.310344827587</v>
      </c>
      <c r="EQ50" s="5">
        <v>0</v>
      </c>
      <c r="ER50" s="4">
        <v>0</v>
      </c>
      <c r="ES50" s="8">
        <v>0</v>
      </c>
      <c r="ET50" s="5">
        <v>0</v>
      </c>
      <c r="EU50" s="4">
        <v>0</v>
      </c>
      <c r="EV50" s="8">
        <v>0</v>
      </c>
      <c r="EW50" s="5">
        <v>0</v>
      </c>
      <c r="EX50" s="4">
        <v>0</v>
      </c>
      <c r="EY50" s="8">
        <v>0</v>
      </c>
      <c r="EZ50" s="5">
        <v>0</v>
      </c>
      <c r="FA50" s="4">
        <v>0</v>
      </c>
      <c r="FB50" s="8">
        <v>0</v>
      </c>
      <c r="FC50" s="5">
        <v>0</v>
      </c>
      <c r="FD50" s="4">
        <v>0</v>
      </c>
      <c r="FE50" s="8">
        <v>0</v>
      </c>
      <c r="FF50" s="5">
        <v>560.75699999999995</v>
      </c>
      <c r="FG50" s="4">
        <v>2983</v>
      </c>
      <c r="FH50" s="8">
        <f t="shared" si="467"/>
        <v>5319.5947620805446</v>
      </c>
      <c r="FI50" s="5">
        <v>375.90800000000002</v>
      </c>
      <c r="FJ50" s="4">
        <v>2309.77</v>
      </c>
      <c r="FK50" s="8">
        <f t="shared" si="468"/>
        <v>6144.5087627823823</v>
      </c>
      <c r="FL50" s="5">
        <v>0</v>
      </c>
      <c r="FM50" s="4">
        <v>0</v>
      </c>
      <c r="FN50" s="8">
        <v>0</v>
      </c>
      <c r="FO50" s="5">
        <v>0</v>
      </c>
      <c r="FP50" s="4">
        <v>0</v>
      </c>
      <c r="FQ50" s="8">
        <v>0</v>
      </c>
      <c r="FR50" s="5">
        <v>0</v>
      </c>
      <c r="FS50" s="4">
        <v>0</v>
      </c>
      <c r="FT50" s="8">
        <v>0</v>
      </c>
      <c r="FU50" s="5">
        <v>0</v>
      </c>
      <c r="FV50" s="4">
        <v>0</v>
      </c>
      <c r="FW50" s="8">
        <v>0</v>
      </c>
      <c r="FX50" s="5">
        <v>0</v>
      </c>
      <c r="FY50" s="4">
        <v>0</v>
      </c>
      <c r="FZ50" s="8">
        <v>0</v>
      </c>
      <c r="GA50" s="5">
        <v>0.4</v>
      </c>
      <c r="GB50" s="4">
        <v>3.25</v>
      </c>
      <c r="GC50" s="8">
        <f t="shared" si="492"/>
        <v>8125</v>
      </c>
      <c r="GD50" s="5">
        <v>0</v>
      </c>
      <c r="GE50" s="4">
        <v>0</v>
      </c>
      <c r="GF50" s="8">
        <v>0</v>
      </c>
      <c r="GG50" s="5">
        <v>0</v>
      </c>
      <c r="GH50" s="4">
        <v>0</v>
      </c>
      <c r="GI50" s="8">
        <v>0</v>
      </c>
      <c r="GJ50" s="5">
        <v>0</v>
      </c>
      <c r="GK50" s="4">
        <v>0</v>
      </c>
      <c r="GL50" s="8">
        <v>0</v>
      </c>
      <c r="GM50" s="5">
        <v>0</v>
      </c>
      <c r="GN50" s="4">
        <v>0</v>
      </c>
      <c r="GO50" s="8">
        <v>0</v>
      </c>
      <c r="GP50" s="5">
        <v>0</v>
      </c>
      <c r="GQ50" s="4">
        <v>0</v>
      </c>
      <c r="GR50" s="8">
        <v>0</v>
      </c>
      <c r="GS50" s="5">
        <v>0</v>
      </c>
      <c r="GT50" s="4">
        <v>0</v>
      </c>
      <c r="GU50" s="8">
        <f t="shared" si="470"/>
        <v>0</v>
      </c>
      <c r="GV50" s="5">
        <v>0</v>
      </c>
      <c r="GW50" s="4">
        <v>0</v>
      </c>
      <c r="GX50" s="8">
        <v>0</v>
      </c>
      <c r="GY50" s="5">
        <v>0</v>
      </c>
      <c r="GZ50" s="4">
        <v>0</v>
      </c>
      <c r="HA50" s="8">
        <v>0</v>
      </c>
      <c r="HB50" s="5">
        <v>0</v>
      </c>
      <c r="HC50" s="4">
        <v>0</v>
      </c>
      <c r="HD50" s="8">
        <v>0</v>
      </c>
      <c r="HE50" s="5">
        <v>0</v>
      </c>
      <c r="HF50" s="4">
        <v>0</v>
      </c>
      <c r="HG50" s="8">
        <v>0</v>
      </c>
      <c r="HH50" s="5">
        <v>0</v>
      </c>
      <c r="HI50" s="4">
        <v>0</v>
      </c>
      <c r="HJ50" s="8">
        <v>0</v>
      </c>
      <c r="HK50" s="5">
        <v>0</v>
      </c>
      <c r="HL50" s="4">
        <v>0</v>
      </c>
      <c r="HM50" s="8">
        <v>0</v>
      </c>
      <c r="HN50" s="5">
        <v>0</v>
      </c>
      <c r="HO50" s="4">
        <v>0</v>
      </c>
      <c r="HP50" s="8">
        <v>0</v>
      </c>
      <c r="HQ50" s="5">
        <v>0</v>
      </c>
      <c r="HR50" s="4">
        <v>0</v>
      </c>
      <c r="HS50" s="8">
        <v>0</v>
      </c>
      <c r="HT50" s="5">
        <v>0</v>
      </c>
      <c r="HU50" s="4">
        <v>0</v>
      </c>
      <c r="HV50" s="8">
        <f t="shared" si="471"/>
        <v>0</v>
      </c>
      <c r="HW50" s="5">
        <v>0</v>
      </c>
      <c r="HX50" s="4">
        <v>0</v>
      </c>
      <c r="HY50" s="8">
        <v>0</v>
      </c>
      <c r="HZ50" s="5">
        <v>0</v>
      </c>
      <c r="IA50" s="4">
        <v>0</v>
      </c>
      <c r="IB50" s="8">
        <v>0</v>
      </c>
      <c r="IC50" s="5">
        <v>0</v>
      </c>
      <c r="ID50" s="4">
        <v>0</v>
      </c>
      <c r="IE50" s="8">
        <v>0</v>
      </c>
      <c r="IF50" s="5">
        <v>0</v>
      </c>
      <c r="IG50" s="4">
        <v>0</v>
      </c>
      <c r="IH50" s="8">
        <v>0</v>
      </c>
      <c r="II50" s="5">
        <v>0</v>
      </c>
      <c r="IJ50" s="4">
        <v>0</v>
      </c>
      <c r="IK50" s="8">
        <v>0</v>
      </c>
      <c r="IL50" s="5">
        <v>0.85</v>
      </c>
      <c r="IM50" s="4">
        <v>3.22</v>
      </c>
      <c r="IN50" s="8">
        <f t="shared" si="488"/>
        <v>3788.2352941176473</v>
      </c>
      <c r="IO50" s="5">
        <v>97.381</v>
      </c>
      <c r="IP50" s="4">
        <v>683.16</v>
      </c>
      <c r="IQ50" s="8">
        <f t="shared" si="473"/>
        <v>7015.3315328452154</v>
      </c>
      <c r="IR50" s="5">
        <v>0</v>
      </c>
      <c r="IS50" s="4">
        <v>0</v>
      </c>
      <c r="IT50" s="8">
        <v>0</v>
      </c>
      <c r="IU50" s="5">
        <v>0</v>
      </c>
      <c r="IV50" s="4">
        <v>0</v>
      </c>
      <c r="IW50" s="8">
        <v>0</v>
      </c>
      <c r="IX50" s="5">
        <v>0</v>
      </c>
      <c r="IY50" s="4">
        <v>0</v>
      </c>
      <c r="IZ50" s="8">
        <f t="shared" si="475"/>
        <v>0</v>
      </c>
      <c r="JA50" s="5">
        <v>0</v>
      </c>
      <c r="JB50" s="4">
        <v>0</v>
      </c>
      <c r="JC50" s="8">
        <f t="shared" si="476"/>
        <v>0</v>
      </c>
      <c r="JD50" s="5">
        <v>2E-3</v>
      </c>
      <c r="JE50" s="4">
        <v>0.12</v>
      </c>
      <c r="JF50" s="8">
        <f t="shared" si="477"/>
        <v>60000</v>
      </c>
      <c r="JG50" s="5">
        <v>1509.92</v>
      </c>
      <c r="JH50" s="4">
        <v>5674.13</v>
      </c>
      <c r="JI50" s="8">
        <f t="shared" si="478"/>
        <v>3757.9010808519656</v>
      </c>
      <c r="JJ50" s="11">
        <f t="shared" si="342"/>
        <v>8767.24</v>
      </c>
      <c r="JK50" s="8">
        <f t="shared" si="343"/>
        <v>55535.66</v>
      </c>
    </row>
    <row r="51" spans="1:271" x14ac:dyDescent="0.3">
      <c r="A51" s="37">
        <v>2014</v>
      </c>
      <c r="B51" s="38" t="s">
        <v>11</v>
      </c>
      <c r="C51" s="5">
        <v>7197.9740000000002</v>
      </c>
      <c r="D51" s="4">
        <v>32049.9</v>
      </c>
      <c r="E51" s="8">
        <f t="shared" si="490"/>
        <v>4452.627920023051</v>
      </c>
      <c r="F51" s="5">
        <v>0</v>
      </c>
      <c r="G51" s="4">
        <v>0</v>
      </c>
      <c r="H51" s="8">
        <v>0</v>
      </c>
      <c r="I51" s="5">
        <v>0</v>
      </c>
      <c r="J51" s="4">
        <v>0</v>
      </c>
      <c r="K51" s="8">
        <v>0</v>
      </c>
      <c r="L51" s="5">
        <v>31.5</v>
      </c>
      <c r="M51" s="4">
        <v>300.13</v>
      </c>
      <c r="N51" s="8">
        <f t="shared" si="480"/>
        <v>9527.936507936507</v>
      </c>
      <c r="O51" s="5">
        <v>0</v>
      </c>
      <c r="P51" s="4">
        <v>0</v>
      </c>
      <c r="Q51" s="8">
        <f t="shared" si="453"/>
        <v>0</v>
      </c>
      <c r="R51" s="5">
        <v>953.47900000000004</v>
      </c>
      <c r="S51" s="4">
        <v>2984.23</v>
      </c>
      <c r="T51" s="8">
        <f t="shared" si="454"/>
        <v>3129.8329590898175</v>
      </c>
      <c r="U51" s="5">
        <v>0</v>
      </c>
      <c r="V51" s="4">
        <v>0</v>
      </c>
      <c r="W51" s="8">
        <v>0</v>
      </c>
      <c r="X51" s="5">
        <v>0</v>
      </c>
      <c r="Y51" s="4">
        <v>0</v>
      </c>
      <c r="Z51" s="8">
        <v>0</v>
      </c>
      <c r="AA51" s="5"/>
      <c r="AB51" s="4"/>
      <c r="AC51" s="8"/>
      <c r="AD51" s="5">
        <v>0</v>
      </c>
      <c r="AE51" s="4">
        <v>0</v>
      </c>
      <c r="AF51" s="8">
        <v>0</v>
      </c>
      <c r="AG51" s="5">
        <v>0.25</v>
      </c>
      <c r="AH51" s="4">
        <v>2.62</v>
      </c>
      <c r="AI51" s="8">
        <f t="shared" si="481"/>
        <v>10480</v>
      </c>
      <c r="AJ51" s="5">
        <v>0</v>
      </c>
      <c r="AK51" s="4">
        <v>0</v>
      </c>
      <c r="AL51" s="8">
        <v>0</v>
      </c>
      <c r="AM51" s="5">
        <v>0</v>
      </c>
      <c r="AN51" s="4">
        <v>0</v>
      </c>
      <c r="AO51" s="8">
        <v>0</v>
      </c>
      <c r="AP51" s="5">
        <v>0</v>
      </c>
      <c r="AQ51" s="4">
        <v>0</v>
      </c>
      <c r="AR51" s="8">
        <v>0</v>
      </c>
      <c r="AS51" s="5">
        <v>0</v>
      </c>
      <c r="AT51" s="4">
        <v>0</v>
      </c>
      <c r="AU51" s="8">
        <v>0</v>
      </c>
      <c r="AV51" s="5">
        <v>0</v>
      </c>
      <c r="AW51" s="4">
        <v>0</v>
      </c>
      <c r="AX51" s="8">
        <v>0</v>
      </c>
      <c r="AY51" s="5">
        <v>137.02699999999999</v>
      </c>
      <c r="AZ51" s="4">
        <v>559.97</v>
      </c>
      <c r="BA51" s="8">
        <f t="shared" si="456"/>
        <v>4086.5668809796612</v>
      </c>
      <c r="BB51" s="5">
        <v>0</v>
      </c>
      <c r="BC51" s="4">
        <v>0</v>
      </c>
      <c r="BD51" s="8">
        <v>0</v>
      </c>
      <c r="BE51" s="5">
        <v>0</v>
      </c>
      <c r="BF51" s="4">
        <v>0</v>
      </c>
      <c r="BG51" s="8">
        <f t="shared" si="457"/>
        <v>0</v>
      </c>
      <c r="BH51" s="5">
        <v>0</v>
      </c>
      <c r="BI51" s="4">
        <v>0</v>
      </c>
      <c r="BJ51" s="8">
        <v>0</v>
      </c>
      <c r="BK51" s="5">
        <v>0</v>
      </c>
      <c r="BL51" s="4">
        <v>0</v>
      </c>
      <c r="BM51" s="8">
        <v>0</v>
      </c>
      <c r="BN51" s="5">
        <v>34.316000000000003</v>
      </c>
      <c r="BO51" s="4">
        <v>134.35</v>
      </c>
      <c r="BP51" s="8">
        <f t="shared" si="458"/>
        <v>3915.0833430469747</v>
      </c>
      <c r="BQ51" s="5">
        <v>0</v>
      </c>
      <c r="BR51" s="4">
        <v>0</v>
      </c>
      <c r="BS51" s="8">
        <v>0</v>
      </c>
      <c r="BT51" s="5">
        <v>0</v>
      </c>
      <c r="BU51" s="4">
        <v>0</v>
      </c>
      <c r="BV51" s="8">
        <v>0</v>
      </c>
      <c r="BW51" s="32">
        <v>0</v>
      </c>
      <c r="BX51" s="4">
        <v>0</v>
      </c>
      <c r="BY51" s="8">
        <v>0</v>
      </c>
      <c r="BZ51" s="5">
        <v>0</v>
      </c>
      <c r="CA51" s="4">
        <v>0</v>
      </c>
      <c r="CB51" s="8">
        <v>0</v>
      </c>
      <c r="CC51" s="5">
        <v>0</v>
      </c>
      <c r="CD51" s="4">
        <v>0</v>
      </c>
      <c r="CE51" s="8">
        <v>0</v>
      </c>
      <c r="CF51" s="5">
        <v>0</v>
      </c>
      <c r="CG51" s="4">
        <v>0</v>
      </c>
      <c r="CH51" s="8">
        <v>0</v>
      </c>
      <c r="CI51" s="5">
        <v>0</v>
      </c>
      <c r="CJ51" s="4">
        <v>0</v>
      </c>
      <c r="CK51" s="8">
        <v>0</v>
      </c>
      <c r="CL51" s="5">
        <v>0</v>
      </c>
      <c r="CM51" s="4">
        <v>0</v>
      </c>
      <c r="CN51" s="8">
        <f t="shared" si="459"/>
        <v>0</v>
      </c>
      <c r="CO51" s="5">
        <v>0</v>
      </c>
      <c r="CP51" s="4">
        <v>0</v>
      </c>
      <c r="CQ51" s="8">
        <v>0</v>
      </c>
      <c r="CR51" s="5">
        <v>0</v>
      </c>
      <c r="CS51" s="4">
        <v>0</v>
      </c>
      <c r="CT51" s="8">
        <v>0</v>
      </c>
      <c r="CU51" s="5">
        <v>0</v>
      </c>
      <c r="CV51" s="4">
        <v>0</v>
      </c>
      <c r="CW51" s="8">
        <v>0</v>
      </c>
      <c r="CX51" s="5">
        <v>0</v>
      </c>
      <c r="CY51" s="4">
        <v>0</v>
      </c>
      <c r="CZ51" s="8">
        <v>0</v>
      </c>
      <c r="DA51" s="5">
        <v>0</v>
      </c>
      <c r="DB51" s="4">
        <v>0</v>
      </c>
      <c r="DC51" s="8">
        <v>0</v>
      </c>
      <c r="DD51" s="5"/>
      <c r="DE51" s="4"/>
      <c r="DF51" s="8"/>
      <c r="DG51" s="5">
        <v>0</v>
      </c>
      <c r="DH51" s="4">
        <v>0</v>
      </c>
      <c r="DI51" s="8">
        <v>0</v>
      </c>
      <c r="DJ51" s="5">
        <v>0</v>
      </c>
      <c r="DK51" s="4">
        <v>0</v>
      </c>
      <c r="DL51" s="8">
        <v>0</v>
      </c>
      <c r="DM51" s="5">
        <v>0.17199999999999999</v>
      </c>
      <c r="DN51" s="4">
        <v>1.4</v>
      </c>
      <c r="DO51" s="8">
        <f t="shared" ref="DO51:DO54" si="493">SUM(DN51/DM51*1000,0)</f>
        <v>8139.5348837209303</v>
      </c>
      <c r="DP51" s="5">
        <v>0</v>
      </c>
      <c r="DQ51" s="4">
        <v>0</v>
      </c>
      <c r="DR51" s="8">
        <f t="shared" si="460"/>
        <v>0</v>
      </c>
      <c r="DS51" s="5">
        <v>0</v>
      </c>
      <c r="DT51" s="4">
        <v>0</v>
      </c>
      <c r="DU51" s="8">
        <v>0</v>
      </c>
      <c r="DV51" s="5">
        <v>0</v>
      </c>
      <c r="DW51" s="4">
        <v>0</v>
      </c>
      <c r="DX51" s="8">
        <v>0</v>
      </c>
      <c r="DY51" s="5">
        <v>0</v>
      </c>
      <c r="DZ51" s="4">
        <v>0</v>
      </c>
      <c r="EA51" s="8">
        <v>0</v>
      </c>
      <c r="EB51" s="5">
        <v>0</v>
      </c>
      <c r="EC51" s="4">
        <v>0</v>
      </c>
      <c r="ED51" s="8">
        <v>0</v>
      </c>
      <c r="EE51" s="5">
        <v>9.8889999999999993</v>
      </c>
      <c r="EF51" s="4">
        <v>66.06</v>
      </c>
      <c r="EG51" s="8">
        <f t="shared" si="463"/>
        <v>6680.1496612397614</v>
      </c>
      <c r="EH51" s="5"/>
      <c r="EI51" s="4"/>
      <c r="EJ51" s="8"/>
      <c r="EK51" s="5">
        <v>0</v>
      </c>
      <c r="EL51" s="4">
        <v>0</v>
      </c>
      <c r="EM51" s="8">
        <v>0</v>
      </c>
      <c r="EN51" s="5">
        <v>2.42</v>
      </c>
      <c r="EO51" s="4">
        <v>18.170000000000002</v>
      </c>
      <c r="EP51" s="8">
        <f t="shared" si="464"/>
        <v>7508.2644628099179</v>
      </c>
      <c r="EQ51" s="5">
        <v>0</v>
      </c>
      <c r="ER51" s="4">
        <v>0</v>
      </c>
      <c r="ES51" s="8">
        <v>0</v>
      </c>
      <c r="ET51" s="5">
        <v>0</v>
      </c>
      <c r="EU51" s="4">
        <v>0</v>
      </c>
      <c r="EV51" s="8">
        <v>0</v>
      </c>
      <c r="EW51" s="5">
        <v>0</v>
      </c>
      <c r="EX51" s="4">
        <v>0</v>
      </c>
      <c r="EY51" s="8">
        <v>0</v>
      </c>
      <c r="EZ51" s="5">
        <v>0</v>
      </c>
      <c r="FA51" s="4">
        <v>0</v>
      </c>
      <c r="FB51" s="8">
        <v>0</v>
      </c>
      <c r="FC51" s="5">
        <v>0</v>
      </c>
      <c r="FD51" s="4">
        <v>0</v>
      </c>
      <c r="FE51" s="8">
        <v>0</v>
      </c>
      <c r="FF51" s="5">
        <v>298.464</v>
      </c>
      <c r="FG51" s="4">
        <v>1811.87</v>
      </c>
      <c r="FH51" s="8">
        <f t="shared" si="467"/>
        <v>6070.6483864050606</v>
      </c>
      <c r="FI51" s="5">
        <v>535.98900000000003</v>
      </c>
      <c r="FJ51" s="4">
        <v>2287.16</v>
      </c>
      <c r="FK51" s="8">
        <f t="shared" si="468"/>
        <v>4267.1771249036819</v>
      </c>
      <c r="FL51" s="5">
        <v>0</v>
      </c>
      <c r="FM51" s="4">
        <v>0</v>
      </c>
      <c r="FN51" s="8">
        <v>0</v>
      </c>
      <c r="FO51" s="5">
        <v>0</v>
      </c>
      <c r="FP51" s="4">
        <v>0</v>
      </c>
      <c r="FQ51" s="8">
        <v>0</v>
      </c>
      <c r="FR51" s="5">
        <v>5</v>
      </c>
      <c r="FS51" s="4">
        <v>25</v>
      </c>
      <c r="FT51" s="8">
        <f t="shared" si="483"/>
        <v>5000</v>
      </c>
      <c r="FU51" s="5">
        <v>0</v>
      </c>
      <c r="FV51" s="4">
        <v>0</v>
      </c>
      <c r="FW51" s="8">
        <v>0</v>
      </c>
      <c r="FX51" s="5">
        <v>0</v>
      </c>
      <c r="FY51" s="4">
        <v>0</v>
      </c>
      <c r="FZ51" s="8">
        <v>0</v>
      </c>
      <c r="GA51" s="5">
        <v>0</v>
      </c>
      <c r="GB51" s="4">
        <v>0</v>
      </c>
      <c r="GC51" s="8">
        <v>0</v>
      </c>
      <c r="GD51" s="5">
        <v>0</v>
      </c>
      <c r="GE51" s="4">
        <v>0</v>
      </c>
      <c r="GF51" s="8">
        <v>0</v>
      </c>
      <c r="GG51" s="5">
        <v>0</v>
      </c>
      <c r="GH51" s="4">
        <v>0</v>
      </c>
      <c r="GI51" s="8">
        <v>0</v>
      </c>
      <c r="GJ51" s="5">
        <v>0</v>
      </c>
      <c r="GK51" s="4">
        <v>0</v>
      </c>
      <c r="GL51" s="8">
        <v>0</v>
      </c>
      <c r="GM51" s="5">
        <v>0</v>
      </c>
      <c r="GN51" s="4">
        <v>0</v>
      </c>
      <c r="GO51" s="8">
        <v>0</v>
      </c>
      <c r="GP51" s="5">
        <v>0</v>
      </c>
      <c r="GQ51" s="4">
        <v>0</v>
      </c>
      <c r="GR51" s="8">
        <v>0</v>
      </c>
      <c r="GS51" s="5">
        <v>0</v>
      </c>
      <c r="GT51" s="4">
        <v>0</v>
      </c>
      <c r="GU51" s="8">
        <f t="shared" si="470"/>
        <v>0</v>
      </c>
      <c r="GV51" s="5">
        <v>0</v>
      </c>
      <c r="GW51" s="4">
        <v>0</v>
      </c>
      <c r="GX51" s="8">
        <v>0</v>
      </c>
      <c r="GY51" s="5">
        <v>0</v>
      </c>
      <c r="GZ51" s="4">
        <v>0</v>
      </c>
      <c r="HA51" s="8">
        <v>0</v>
      </c>
      <c r="HB51" s="5">
        <v>0</v>
      </c>
      <c r="HC51" s="4">
        <v>0</v>
      </c>
      <c r="HD51" s="8">
        <v>0</v>
      </c>
      <c r="HE51" s="5">
        <v>0</v>
      </c>
      <c r="HF51" s="4">
        <v>0</v>
      </c>
      <c r="HG51" s="8">
        <v>0</v>
      </c>
      <c r="HH51" s="5">
        <v>0</v>
      </c>
      <c r="HI51" s="4">
        <v>0</v>
      </c>
      <c r="HJ51" s="8">
        <v>0</v>
      </c>
      <c r="HK51" s="5">
        <v>0</v>
      </c>
      <c r="HL51" s="4">
        <v>0</v>
      </c>
      <c r="HM51" s="8">
        <v>0</v>
      </c>
      <c r="HN51" s="5">
        <v>0</v>
      </c>
      <c r="HO51" s="4">
        <v>0</v>
      </c>
      <c r="HP51" s="8">
        <v>0</v>
      </c>
      <c r="HQ51" s="5">
        <v>0</v>
      </c>
      <c r="HR51" s="4">
        <v>0</v>
      </c>
      <c r="HS51" s="8">
        <v>0</v>
      </c>
      <c r="HT51" s="5">
        <v>0</v>
      </c>
      <c r="HU51" s="4">
        <v>0</v>
      </c>
      <c r="HV51" s="8">
        <f t="shared" si="471"/>
        <v>0</v>
      </c>
      <c r="HW51" s="5">
        <v>0</v>
      </c>
      <c r="HX51" s="4">
        <v>0</v>
      </c>
      <c r="HY51" s="8">
        <v>0</v>
      </c>
      <c r="HZ51" s="5">
        <v>0</v>
      </c>
      <c r="IA51" s="4">
        <v>0</v>
      </c>
      <c r="IB51" s="8">
        <v>0</v>
      </c>
      <c r="IC51" s="5">
        <v>0</v>
      </c>
      <c r="ID51" s="4">
        <v>0</v>
      </c>
      <c r="IE51" s="8">
        <v>0</v>
      </c>
      <c r="IF51" s="5">
        <v>0</v>
      </c>
      <c r="IG51" s="4">
        <v>0</v>
      </c>
      <c r="IH51" s="8">
        <v>0</v>
      </c>
      <c r="II51" s="5">
        <v>0</v>
      </c>
      <c r="IJ51" s="4">
        <v>0</v>
      </c>
      <c r="IK51" s="8">
        <v>0</v>
      </c>
      <c r="IL51" s="5">
        <v>0.06</v>
      </c>
      <c r="IM51" s="4">
        <v>0.4</v>
      </c>
      <c r="IN51" s="8">
        <f t="shared" si="488"/>
        <v>6666.666666666667</v>
      </c>
      <c r="IO51" s="5">
        <v>130.00399999999999</v>
      </c>
      <c r="IP51" s="4">
        <v>920.24</v>
      </c>
      <c r="IQ51" s="8">
        <f t="shared" si="473"/>
        <v>7078.5514291867948</v>
      </c>
      <c r="IR51" s="5">
        <v>0</v>
      </c>
      <c r="IS51" s="4">
        <v>0</v>
      </c>
      <c r="IT51" s="8">
        <v>0</v>
      </c>
      <c r="IU51" s="5">
        <v>0</v>
      </c>
      <c r="IV51" s="4">
        <v>0</v>
      </c>
      <c r="IW51" s="8">
        <v>0</v>
      </c>
      <c r="IX51" s="5">
        <v>0</v>
      </c>
      <c r="IY51" s="4">
        <v>0</v>
      </c>
      <c r="IZ51" s="8">
        <f t="shared" si="475"/>
        <v>0</v>
      </c>
      <c r="JA51" s="5">
        <v>0</v>
      </c>
      <c r="JB51" s="4">
        <v>0</v>
      </c>
      <c r="JC51" s="8">
        <f t="shared" si="476"/>
        <v>0</v>
      </c>
      <c r="JD51" s="5">
        <v>0.878</v>
      </c>
      <c r="JE51" s="4">
        <v>47.41</v>
      </c>
      <c r="JF51" s="8">
        <f t="shared" si="477"/>
        <v>53997.722095671976</v>
      </c>
      <c r="JG51" s="5">
        <v>1228.0530000000001</v>
      </c>
      <c r="JH51" s="4">
        <v>5875.37</v>
      </c>
      <c r="JI51" s="8">
        <f t="shared" si="478"/>
        <v>4784.2967689505249</v>
      </c>
      <c r="JJ51" s="11">
        <f t="shared" si="342"/>
        <v>10565.475</v>
      </c>
      <c r="JK51" s="8">
        <f t="shared" si="343"/>
        <v>47084.280000000006</v>
      </c>
    </row>
    <row r="52" spans="1:271" x14ac:dyDescent="0.3">
      <c r="A52" s="37">
        <v>2014</v>
      </c>
      <c r="B52" s="38" t="s">
        <v>12</v>
      </c>
      <c r="C52" s="5">
        <v>5392.72</v>
      </c>
      <c r="D52" s="4">
        <v>21447.32</v>
      </c>
      <c r="E52" s="8">
        <f t="shared" si="490"/>
        <v>3977.0876292483199</v>
      </c>
      <c r="F52" s="5">
        <v>0</v>
      </c>
      <c r="G52" s="4">
        <v>0</v>
      </c>
      <c r="H52" s="8">
        <v>0</v>
      </c>
      <c r="I52" s="5">
        <v>0</v>
      </c>
      <c r="J52" s="4">
        <v>0</v>
      </c>
      <c r="K52" s="8">
        <v>0</v>
      </c>
      <c r="L52" s="5">
        <v>19.338999999999999</v>
      </c>
      <c r="M52" s="4">
        <v>250.7</v>
      </c>
      <c r="N52" s="8">
        <f t="shared" si="480"/>
        <v>12963.441749831945</v>
      </c>
      <c r="O52" s="5">
        <v>0</v>
      </c>
      <c r="P52" s="4">
        <v>0</v>
      </c>
      <c r="Q52" s="8">
        <f t="shared" si="453"/>
        <v>0</v>
      </c>
      <c r="R52" s="5">
        <v>750.51800000000003</v>
      </c>
      <c r="S52" s="4">
        <v>2382.54</v>
      </c>
      <c r="T52" s="8">
        <f t="shared" si="454"/>
        <v>3174.5274597011662</v>
      </c>
      <c r="U52" s="5">
        <v>0</v>
      </c>
      <c r="V52" s="4">
        <v>0</v>
      </c>
      <c r="W52" s="8">
        <v>0</v>
      </c>
      <c r="X52" s="5">
        <v>0</v>
      </c>
      <c r="Y52" s="4">
        <v>0</v>
      </c>
      <c r="Z52" s="8">
        <v>0</v>
      </c>
      <c r="AA52" s="5"/>
      <c r="AB52" s="4"/>
      <c r="AC52" s="8"/>
      <c r="AD52" s="5">
        <v>0</v>
      </c>
      <c r="AE52" s="4">
        <v>0</v>
      </c>
      <c r="AF52" s="8">
        <v>0</v>
      </c>
      <c r="AG52" s="5">
        <v>0</v>
      </c>
      <c r="AH52" s="4">
        <v>0</v>
      </c>
      <c r="AI52" s="8">
        <v>0</v>
      </c>
      <c r="AJ52" s="5">
        <v>0</v>
      </c>
      <c r="AK52" s="4">
        <v>0</v>
      </c>
      <c r="AL52" s="8">
        <v>0</v>
      </c>
      <c r="AM52" s="5">
        <v>0</v>
      </c>
      <c r="AN52" s="4">
        <v>0</v>
      </c>
      <c r="AO52" s="8">
        <v>0</v>
      </c>
      <c r="AP52" s="5">
        <v>0</v>
      </c>
      <c r="AQ52" s="4">
        <v>0</v>
      </c>
      <c r="AR52" s="8">
        <v>0</v>
      </c>
      <c r="AS52" s="5">
        <v>0</v>
      </c>
      <c r="AT52" s="4">
        <v>0</v>
      </c>
      <c r="AU52" s="8">
        <v>0</v>
      </c>
      <c r="AV52" s="5">
        <v>0</v>
      </c>
      <c r="AW52" s="4">
        <v>0</v>
      </c>
      <c r="AX52" s="8">
        <v>0</v>
      </c>
      <c r="AY52" s="5">
        <v>104.111</v>
      </c>
      <c r="AZ52" s="4">
        <v>443.72</v>
      </c>
      <c r="BA52" s="8">
        <f t="shared" si="456"/>
        <v>4261.9896072461124</v>
      </c>
      <c r="BB52" s="5">
        <v>0</v>
      </c>
      <c r="BC52" s="4">
        <v>0</v>
      </c>
      <c r="BD52" s="8">
        <v>0</v>
      </c>
      <c r="BE52" s="5">
        <v>0</v>
      </c>
      <c r="BF52" s="4">
        <v>0</v>
      </c>
      <c r="BG52" s="8">
        <f t="shared" si="457"/>
        <v>0</v>
      </c>
      <c r="BH52" s="5">
        <v>0</v>
      </c>
      <c r="BI52" s="4">
        <v>0</v>
      </c>
      <c r="BJ52" s="8">
        <v>0</v>
      </c>
      <c r="BK52" s="5">
        <v>0</v>
      </c>
      <c r="BL52" s="4">
        <v>0</v>
      </c>
      <c r="BM52" s="8">
        <v>0</v>
      </c>
      <c r="BN52" s="5">
        <v>34.61</v>
      </c>
      <c r="BO52" s="4">
        <v>146.77000000000001</v>
      </c>
      <c r="BP52" s="8">
        <f t="shared" si="458"/>
        <v>4240.6818838485988</v>
      </c>
      <c r="BQ52" s="5">
        <v>0</v>
      </c>
      <c r="BR52" s="4">
        <v>0</v>
      </c>
      <c r="BS52" s="8">
        <v>0</v>
      </c>
      <c r="BT52" s="5">
        <v>0</v>
      </c>
      <c r="BU52" s="4">
        <v>0</v>
      </c>
      <c r="BV52" s="8">
        <v>0</v>
      </c>
      <c r="BW52" s="32">
        <v>0</v>
      </c>
      <c r="BX52" s="4">
        <v>0</v>
      </c>
      <c r="BY52" s="8">
        <v>0</v>
      </c>
      <c r="BZ52" s="5">
        <v>0</v>
      </c>
      <c r="CA52" s="4">
        <v>0</v>
      </c>
      <c r="CB52" s="8">
        <v>0</v>
      </c>
      <c r="CC52" s="5">
        <v>0</v>
      </c>
      <c r="CD52" s="4">
        <v>0</v>
      </c>
      <c r="CE52" s="8">
        <v>0</v>
      </c>
      <c r="CF52" s="5">
        <v>0</v>
      </c>
      <c r="CG52" s="4">
        <v>0</v>
      </c>
      <c r="CH52" s="8">
        <v>0</v>
      </c>
      <c r="CI52" s="5">
        <v>0</v>
      </c>
      <c r="CJ52" s="4">
        <v>0</v>
      </c>
      <c r="CK52" s="8">
        <v>0</v>
      </c>
      <c r="CL52" s="5">
        <v>0</v>
      </c>
      <c r="CM52" s="4">
        <v>0</v>
      </c>
      <c r="CN52" s="8">
        <f t="shared" si="459"/>
        <v>0</v>
      </c>
      <c r="CO52" s="5">
        <v>0</v>
      </c>
      <c r="CP52" s="4">
        <v>0</v>
      </c>
      <c r="CQ52" s="8">
        <v>0</v>
      </c>
      <c r="CR52" s="5">
        <v>0</v>
      </c>
      <c r="CS52" s="4">
        <v>0</v>
      </c>
      <c r="CT52" s="8">
        <v>0</v>
      </c>
      <c r="CU52" s="5">
        <v>0</v>
      </c>
      <c r="CV52" s="4">
        <v>0</v>
      </c>
      <c r="CW52" s="8">
        <v>0</v>
      </c>
      <c r="CX52" s="5">
        <v>0</v>
      </c>
      <c r="CY52" s="4">
        <v>0</v>
      </c>
      <c r="CZ52" s="8">
        <v>0</v>
      </c>
      <c r="DA52" s="5">
        <v>0</v>
      </c>
      <c r="DB52" s="4">
        <v>0</v>
      </c>
      <c r="DC52" s="8">
        <v>0</v>
      </c>
      <c r="DD52" s="5"/>
      <c r="DE52" s="4"/>
      <c r="DF52" s="8"/>
      <c r="DG52" s="5">
        <v>0</v>
      </c>
      <c r="DH52" s="4">
        <v>0</v>
      </c>
      <c r="DI52" s="8">
        <v>0</v>
      </c>
      <c r="DJ52" s="5">
        <v>0</v>
      </c>
      <c r="DK52" s="4">
        <v>0</v>
      </c>
      <c r="DL52" s="8">
        <v>0</v>
      </c>
      <c r="DM52" s="5">
        <v>0</v>
      </c>
      <c r="DN52" s="4">
        <v>0</v>
      </c>
      <c r="DO52" s="8">
        <v>0</v>
      </c>
      <c r="DP52" s="5">
        <v>0</v>
      </c>
      <c r="DQ52" s="4">
        <v>0</v>
      </c>
      <c r="DR52" s="8">
        <f t="shared" si="460"/>
        <v>0</v>
      </c>
      <c r="DS52" s="5">
        <v>0</v>
      </c>
      <c r="DT52" s="4">
        <v>0</v>
      </c>
      <c r="DU52" s="8">
        <v>0</v>
      </c>
      <c r="DV52" s="5">
        <v>233.48</v>
      </c>
      <c r="DW52" s="4">
        <v>1512.37</v>
      </c>
      <c r="DX52" s="8">
        <f t="shared" si="461"/>
        <v>6477.5141339729307</v>
      </c>
      <c r="DY52" s="5">
        <v>0</v>
      </c>
      <c r="DZ52" s="4">
        <v>0</v>
      </c>
      <c r="EA52" s="8">
        <v>0</v>
      </c>
      <c r="EB52" s="5">
        <v>0</v>
      </c>
      <c r="EC52" s="4">
        <v>0</v>
      </c>
      <c r="ED52" s="8">
        <v>0</v>
      </c>
      <c r="EE52" s="5">
        <v>26.329000000000001</v>
      </c>
      <c r="EF52" s="4">
        <v>115.77</v>
      </c>
      <c r="EG52" s="8">
        <f t="shared" si="463"/>
        <v>4397.0526795548631</v>
      </c>
      <c r="EH52" s="5"/>
      <c r="EI52" s="4"/>
      <c r="EJ52" s="8"/>
      <c r="EK52" s="5">
        <v>0</v>
      </c>
      <c r="EL52" s="4">
        <v>0</v>
      </c>
      <c r="EM52" s="8">
        <v>0</v>
      </c>
      <c r="EN52" s="5">
        <v>1.855</v>
      </c>
      <c r="EO52" s="4">
        <v>39.590000000000003</v>
      </c>
      <c r="EP52" s="8">
        <f t="shared" si="464"/>
        <v>21342.318059299192</v>
      </c>
      <c r="EQ52" s="5">
        <v>0</v>
      </c>
      <c r="ER52" s="4">
        <v>0</v>
      </c>
      <c r="ES52" s="8">
        <v>0</v>
      </c>
      <c r="ET52" s="5">
        <v>0</v>
      </c>
      <c r="EU52" s="4">
        <v>0</v>
      </c>
      <c r="EV52" s="8">
        <v>0</v>
      </c>
      <c r="EW52" s="5">
        <v>0</v>
      </c>
      <c r="EX52" s="4">
        <v>0</v>
      </c>
      <c r="EY52" s="8">
        <v>0</v>
      </c>
      <c r="EZ52" s="5">
        <v>0</v>
      </c>
      <c r="FA52" s="4">
        <v>0</v>
      </c>
      <c r="FB52" s="8">
        <v>0</v>
      </c>
      <c r="FC52" s="5">
        <v>0</v>
      </c>
      <c r="FD52" s="4">
        <v>0</v>
      </c>
      <c r="FE52" s="8">
        <v>0</v>
      </c>
      <c r="FF52" s="5">
        <v>645.62400000000002</v>
      </c>
      <c r="FG52" s="4">
        <v>2747.64</v>
      </c>
      <c r="FH52" s="8">
        <f t="shared" si="467"/>
        <v>4255.7897475930258</v>
      </c>
      <c r="FI52" s="5">
        <v>783.30899999999997</v>
      </c>
      <c r="FJ52" s="4">
        <v>2802.69</v>
      </c>
      <c r="FK52" s="8">
        <f t="shared" si="468"/>
        <v>3578.0132744549087</v>
      </c>
      <c r="FL52" s="5">
        <v>0</v>
      </c>
      <c r="FM52" s="4">
        <v>0</v>
      </c>
      <c r="FN52" s="8">
        <v>0</v>
      </c>
      <c r="FO52" s="5">
        <v>0</v>
      </c>
      <c r="FP52" s="4">
        <v>0</v>
      </c>
      <c r="FQ52" s="8">
        <v>0</v>
      </c>
      <c r="FR52" s="5">
        <v>0</v>
      </c>
      <c r="FS52" s="4">
        <v>0</v>
      </c>
      <c r="FT52" s="8">
        <v>0</v>
      </c>
      <c r="FU52" s="5">
        <v>0</v>
      </c>
      <c r="FV52" s="4">
        <v>0</v>
      </c>
      <c r="FW52" s="8">
        <v>0</v>
      </c>
      <c r="FX52" s="5">
        <v>0</v>
      </c>
      <c r="FY52" s="4">
        <v>0</v>
      </c>
      <c r="FZ52" s="8">
        <v>0</v>
      </c>
      <c r="GA52" s="5">
        <v>0</v>
      </c>
      <c r="GB52" s="4">
        <v>0</v>
      </c>
      <c r="GC52" s="8">
        <v>0</v>
      </c>
      <c r="GD52" s="5">
        <v>0</v>
      </c>
      <c r="GE52" s="4">
        <v>0</v>
      </c>
      <c r="GF52" s="8">
        <v>0</v>
      </c>
      <c r="GG52" s="5">
        <v>0</v>
      </c>
      <c r="GH52" s="4">
        <v>0</v>
      </c>
      <c r="GI52" s="8">
        <v>0</v>
      </c>
      <c r="GJ52" s="5">
        <v>0</v>
      </c>
      <c r="GK52" s="4">
        <v>0</v>
      </c>
      <c r="GL52" s="8">
        <v>0</v>
      </c>
      <c r="GM52" s="5">
        <v>0</v>
      </c>
      <c r="GN52" s="4">
        <v>0</v>
      </c>
      <c r="GO52" s="8">
        <v>0</v>
      </c>
      <c r="GP52" s="5">
        <v>0</v>
      </c>
      <c r="GQ52" s="4">
        <v>0</v>
      </c>
      <c r="GR52" s="8">
        <v>0</v>
      </c>
      <c r="GS52" s="5">
        <v>0</v>
      </c>
      <c r="GT52" s="4">
        <v>0</v>
      </c>
      <c r="GU52" s="8">
        <f t="shared" si="470"/>
        <v>0</v>
      </c>
      <c r="GV52" s="5">
        <v>0</v>
      </c>
      <c r="GW52" s="4">
        <v>0</v>
      </c>
      <c r="GX52" s="8">
        <v>0</v>
      </c>
      <c r="GY52" s="5">
        <v>0</v>
      </c>
      <c r="GZ52" s="4">
        <v>0</v>
      </c>
      <c r="HA52" s="8">
        <v>0</v>
      </c>
      <c r="HB52" s="5">
        <v>0</v>
      </c>
      <c r="HC52" s="4">
        <v>0</v>
      </c>
      <c r="HD52" s="8">
        <v>0</v>
      </c>
      <c r="HE52" s="5">
        <v>0</v>
      </c>
      <c r="HF52" s="4">
        <v>0</v>
      </c>
      <c r="HG52" s="8">
        <v>0</v>
      </c>
      <c r="HH52" s="5">
        <v>0</v>
      </c>
      <c r="HI52" s="4">
        <v>0</v>
      </c>
      <c r="HJ52" s="8">
        <v>0</v>
      </c>
      <c r="HK52" s="5">
        <v>0</v>
      </c>
      <c r="HL52" s="4">
        <v>0</v>
      </c>
      <c r="HM52" s="8">
        <v>0</v>
      </c>
      <c r="HN52" s="5">
        <v>0</v>
      </c>
      <c r="HO52" s="4">
        <v>0</v>
      </c>
      <c r="HP52" s="8">
        <v>0</v>
      </c>
      <c r="HQ52" s="5">
        <v>0</v>
      </c>
      <c r="HR52" s="4">
        <v>0</v>
      </c>
      <c r="HS52" s="8">
        <v>0</v>
      </c>
      <c r="HT52" s="5">
        <v>0</v>
      </c>
      <c r="HU52" s="4">
        <v>0</v>
      </c>
      <c r="HV52" s="8">
        <f t="shared" si="471"/>
        <v>0</v>
      </c>
      <c r="HW52" s="5">
        <v>0</v>
      </c>
      <c r="HX52" s="4">
        <v>0</v>
      </c>
      <c r="HY52" s="8">
        <v>0</v>
      </c>
      <c r="HZ52" s="5">
        <v>0</v>
      </c>
      <c r="IA52" s="4">
        <v>0</v>
      </c>
      <c r="IB52" s="8">
        <v>0</v>
      </c>
      <c r="IC52" s="5">
        <v>0</v>
      </c>
      <c r="ID52" s="4">
        <v>0</v>
      </c>
      <c r="IE52" s="8">
        <v>0</v>
      </c>
      <c r="IF52" s="5">
        <v>0</v>
      </c>
      <c r="IG52" s="4">
        <v>0</v>
      </c>
      <c r="IH52" s="8">
        <v>0</v>
      </c>
      <c r="II52" s="5">
        <v>0</v>
      </c>
      <c r="IJ52" s="4">
        <v>0</v>
      </c>
      <c r="IK52" s="8">
        <v>0</v>
      </c>
      <c r="IL52" s="5">
        <v>0</v>
      </c>
      <c r="IM52" s="4">
        <v>0</v>
      </c>
      <c r="IN52" s="8">
        <v>0</v>
      </c>
      <c r="IO52" s="5">
        <v>150.36199999999999</v>
      </c>
      <c r="IP52" s="4">
        <v>1053.0899999999999</v>
      </c>
      <c r="IQ52" s="8">
        <f t="shared" si="473"/>
        <v>7003.697742780756</v>
      </c>
      <c r="IR52" s="5">
        <v>1.2410000000000001</v>
      </c>
      <c r="IS52" s="4">
        <v>41.2</v>
      </c>
      <c r="IT52" s="8">
        <f t="shared" si="489"/>
        <v>33199.033037872679</v>
      </c>
      <c r="IU52" s="5">
        <v>35</v>
      </c>
      <c r="IV52" s="4">
        <v>98</v>
      </c>
      <c r="IW52" s="8">
        <f t="shared" si="474"/>
        <v>2800</v>
      </c>
      <c r="IX52" s="5">
        <v>0</v>
      </c>
      <c r="IY52" s="4">
        <v>0</v>
      </c>
      <c r="IZ52" s="8">
        <f t="shared" si="475"/>
        <v>0</v>
      </c>
      <c r="JA52" s="5">
        <v>0</v>
      </c>
      <c r="JB52" s="4">
        <v>0</v>
      </c>
      <c r="JC52" s="8">
        <f t="shared" si="476"/>
        <v>0</v>
      </c>
      <c r="JD52" s="5">
        <v>3.5999999999999997E-2</v>
      </c>
      <c r="JE52" s="4">
        <v>1.72</v>
      </c>
      <c r="JF52" s="8">
        <f t="shared" si="477"/>
        <v>47777.777777777781</v>
      </c>
      <c r="JG52" s="5">
        <v>651.29300000000001</v>
      </c>
      <c r="JH52" s="4">
        <v>3969.89</v>
      </c>
      <c r="JI52" s="8">
        <f t="shared" si="478"/>
        <v>6095.3979238223037</v>
      </c>
      <c r="JJ52" s="11">
        <f t="shared" si="342"/>
        <v>8829.8269999999975</v>
      </c>
      <c r="JK52" s="8">
        <f t="shared" si="343"/>
        <v>37053.010000000009</v>
      </c>
    </row>
    <row r="53" spans="1:271" x14ac:dyDescent="0.3">
      <c r="A53" s="37">
        <v>2014</v>
      </c>
      <c r="B53" s="38" t="s">
        <v>13</v>
      </c>
      <c r="C53" s="5">
        <v>8267.8349999999991</v>
      </c>
      <c r="D53" s="4">
        <v>34070.76</v>
      </c>
      <c r="E53" s="8">
        <f t="shared" si="490"/>
        <v>4120.8804965266008</v>
      </c>
      <c r="F53" s="5">
        <v>0</v>
      </c>
      <c r="G53" s="4">
        <v>0</v>
      </c>
      <c r="H53" s="8">
        <v>0</v>
      </c>
      <c r="I53" s="5">
        <v>0</v>
      </c>
      <c r="J53" s="4">
        <v>0</v>
      </c>
      <c r="K53" s="8">
        <v>0</v>
      </c>
      <c r="L53" s="5">
        <v>11.65</v>
      </c>
      <c r="M53" s="4">
        <v>144.84</v>
      </c>
      <c r="N53" s="8">
        <f t="shared" si="480"/>
        <v>12432.618025751071</v>
      </c>
      <c r="O53" s="5">
        <v>0</v>
      </c>
      <c r="P53" s="4">
        <v>0</v>
      </c>
      <c r="Q53" s="8">
        <f t="shared" si="453"/>
        <v>0</v>
      </c>
      <c r="R53" s="5">
        <v>681.06200000000001</v>
      </c>
      <c r="S53" s="4">
        <v>2298.2600000000002</v>
      </c>
      <c r="T53" s="8">
        <f t="shared" si="454"/>
        <v>3374.5239053125856</v>
      </c>
      <c r="U53" s="5">
        <v>0</v>
      </c>
      <c r="V53" s="4">
        <v>0</v>
      </c>
      <c r="W53" s="8">
        <v>0</v>
      </c>
      <c r="X53" s="5">
        <v>0</v>
      </c>
      <c r="Y53" s="4">
        <v>0</v>
      </c>
      <c r="Z53" s="8">
        <v>0</v>
      </c>
      <c r="AA53" s="5"/>
      <c r="AB53" s="4"/>
      <c r="AC53" s="8"/>
      <c r="AD53" s="5">
        <v>0</v>
      </c>
      <c r="AE53" s="4">
        <v>0</v>
      </c>
      <c r="AF53" s="8">
        <v>0</v>
      </c>
      <c r="AG53" s="5">
        <v>0.03</v>
      </c>
      <c r="AH53" s="4">
        <v>0.2</v>
      </c>
      <c r="AI53" s="8">
        <f t="shared" si="481"/>
        <v>6666.666666666667</v>
      </c>
      <c r="AJ53" s="5">
        <v>600</v>
      </c>
      <c r="AK53" s="4">
        <v>2900.23</v>
      </c>
      <c r="AL53" s="8">
        <f t="shared" ref="AL53" si="494">SUM(AK53/AJ53*1000,0)</f>
        <v>4833.7166666666662</v>
      </c>
      <c r="AM53" s="5">
        <v>0</v>
      </c>
      <c r="AN53" s="4">
        <v>0</v>
      </c>
      <c r="AO53" s="8">
        <v>0</v>
      </c>
      <c r="AP53" s="5">
        <v>0</v>
      </c>
      <c r="AQ53" s="4">
        <v>0</v>
      </c>
      <c r="AR53" s="8">
        <v>0</v>
      </c>
      <c r="AS53" s="5">
        <v>0</v>
      </c>
      <c r="AT53" s="4">
        <v>0</v>
      </c>
      <c r="AU53" s="8">
        <v>0</v>
      </c>
      <c r="AV53" s="5">
        <v>0</v>
      </c>
      <c r="AW53" s="4">
        <v>0</v>
      </c>
      <c r="AX53" s="8">
        <v>0</v>
      </c>
      <c r="AY53" s="5">
        <v>1024</v>
      </c>
      <c r="AZ53" s="4">
        <v>1740.84</v>
      </c>
      <c r="BA53" s="8">
        <f t="shared" si="456"/>
        <v>1700.0390625</v>
      </c>
      <c r="BB53" s="5">
        <v>0</v>
      </c>
      <c r="BC53" s="4">
        <v>0</v>
      </c>
      <c r="BD53" s="8">
        <v>0</v>
      </c>
      <c r="BE53" s="5">
        <v>0</v>
      </c>
      <c r="BF53" s="4">
        <v>0</v>
      </c>
      <c r="BG53" s="8">
        <f t="shared" si="457"/>
        <v>0</v>
      </c>
      <c r="BH53" s="5">
        <v>0</v>
      </c>
      <c r="BI53" s="4">
        <v>0</v>
      </c>
      <c r="BJ53" s="8">
        <v>0</v>
      </c>
      <c r="BK53" s="5">
        <v>0</v>
      </c>
      <c r="BL53" s="4">
        <v>0</v>
      </c>
      <c r="BM53" s="8">
        <v>0</v>
      </c>
      <c r="BN53" s="5">
        <v>68.864999999999995</v>
      </c>
      <c r="BO53" s="4">
        <v>277.33999999999997</v>
      </c>
      <c r="BP53" s="8">
        <f t="shared" si="458"/>
        <v>4027.2997894431128</v>
      </c>
      <c r="BQ53" s="5">
        <v>0</v>
      </c>
      <c r="BR53" s="4">
        <v>0</v>
      </c>
      <c r="BS53" s="8">
        <v>0</v>
      </c>
      <c r="BT53" s="5">
        <v>0</v>
      </c>
      <c r="BU53" s="4">
        <v>0</v>
      </c>
      <c r="BV53" s="8">
        <v>0</v>
      </c>
      <c r="BW53" s="32">
        <v>0</v>
      </c>
      <c r="BX53" s="4">
        <v>0</v>
      </c>
      <c r="BY53" s="8">
        <v>0</v>
      </c>
      <c r="BZ53" s="5">
        <v>0</v>
      </c>
      <c r="CA53" s="4">
        <v>0</v>
      </c>
      <c r="CB53" s="8">
        <v>0</v>
      </c>
      <c r="CC53" s="5">
        <v>0</v>
      </c>
      <c r="CD53" s="4">
        <v>0</v>
      </c>
      <c r="CE53" s="8">
        <v>0</v>
      </c>
      <c r="CF53" s="5">
        <v>0</v>
      </c>
      <c r="CG53" s="4">
        <v>0</v>
      </c>
      <c r="CH53" s="8">
        <v>0</v>
      </c>
      <c r="CI53" s="5">
        <v>0</v>
      </c>
      <c r="CJ53" s="4">
        <v>0</v>
      </c>
      <c r="CK53" s="8">
        <v>0</v>
      </c>
      <c r="CL53" s="5">
        <v>0</v>
      </c>
      <c r="CM53" s="4">
        <v>0</v>
      </c>
      <c r="CN53" s="8">
        <f t="shared" si="459"/>
        <v>0</v>
      </c>
      <c r="CO53" s="5">
        <v>0</v>
      </c>
      <c r="CP53" s="4">
        <v>0</v>
      </c>
      <c r="CQ53" s="8">
        <v>0</v>
      </c>
      <c r="CR53" s="5">
        <v>0</v>
      </c>
      <c r="CS53" s="4">
        <v>0</v>
      </c>
      <c r="CT53" s="8">
        <v>0</v>
      </c>
      <c r="CU53" s="5">
        <v>0</v>
      </c>
      <c r="CV53" s="4">
        <v>0</v>
      </c>
      <c r="CW53" s="8">
        <v>0</v>
      </c>
      <c r="CX53" s="5">
        <v>0</v>
      </c>
      <c r="CY53" s="4">
        <v>0</v>
      </c>
      <c r="CZ53" s="8">
        <v>0</v>
      </c>
      <c r="DA53" s="5">
        <v>0</v>
      </c>
      <c r="DB53" s="4">
        <v>0</v>
      </c>
      <c r="DC53" s="8">
        <v>0</v>
      </c>
      <c r="DD53" s="5"/>
      <c r="DE53" s="4"/>
      <c r="DF53" s="8"/>
      <c r="DG53" s="5">
        <v>0</v>
      </c>
      <c r="DH53" s="4">
        <v>0</v>
      </c>
      <c r="DI53" s="8">
        <v>0</v>
      </c>
      <c r="DJ53" s="5">
        <v>0</v>
      </c>
      <c r="DK53" s="4">
        <v>0</v>
      </c>
      <c r="DL53" s="8">
        <v>0</v>
      </c>
      <c r="DM53" s="5">
        <v>0.23</v>
      </c>
      <c r="DN53" s="4">
        <v>2.0299999999999998</v>
      </c>
      <c r="DO53" s="8">
        <f t="shared" si="493"/>
        <v>8826.0869565217381</v>
      </c>
      <c r="DP53" s="5">
        <v>0</v>
      </c>
      <c r="DQ53" s="4">
        <v>0</v>
      </c>
      <c r="DR53" s="8">
        <f t="shared" si="460"/>
        <v>0</v>
      </c>
      <c r="DS53" s="5">
        <v>0</v>
      </c>
      <c r="DT53" s="4">
        <v>0</v>
      </c>
      <c r="DU53" s="8">
        <v>0</v>
      </c>
      <c r="DV53" s="5">
        <v>0</v>
      </c>
      <c r="DW53" s="4">
        <v>0</v>
      </c>
      <c r="DX53" s="8">
        <v>0</v>
      </c>
      <c r="DY53" s="5">
        <v>0</v>
      </c>
      <c r="DZ53" s="4">
        <v>0</v>
      </c>
      <c r="EA53" s="8">
        <v>0</v>
      </c>
      <c r="EB53" s="5">
        <v>102</v>
      </c>
      <c r="EC53" s="4">
        <v>590.05999999999995</v>
      </c>
      <c r="ED53" s="8">
        <f t="shared" ref="ED53:ED55" si="495">SUM(EC53/EB53*1000,0)</f>
        <v>5784.9019607843129</v>
      </c>
      <c r="EE53" s="5">
        <v>48.234000000000002</v>
      </c>
      <c r="EF53" s="4">
        <v>320.76</v>
      </c>
      <c r="EG53" s="8">
        <f t="shared" si="463"/>
        <v>6650.0808558278386</v>
      </c>
      <c r="EH53" s="5"/>
      <c r="EI53" s="4"/>
      <c r="EJ53" s="8"/>
      <c r="EK53" s="5">
        <v>0</v>
      </c>
      <c r="EL53" s="4">
        <v>0</v>
      </c>
      <c r="EM53" s="8">
        <v>0</v>
      </c>
      <c r="EN53" s="5">
        <v>7.4999999999999997E-2</v>
      </c>
      <c r="EO53" s="4">
        <v>1.62</v>
      </c>
      <c r="EP53" s="8">
        <f t="shared" si="464"/>
        <v>21600</v>
      </c>
      <c r="EQ53" s="5">
        <v>0</v>
      </c>
      <c r="ER53" s="4">
        <v>0</v>
      </c>
      <c r="ES53" s="8">
        <v>0</v>
      </c>
      <c r="ET53" s="5">
        <v>0</v>
      </c>
      <c r="EU53" s="4">
        <v>0</v>
      </c>
      <c r="EV53" s="8">
        <v>0</v>
      </c>
      <c r="EW53" s="5">
        <v>0</v>
      </c>
      <c r="EX53" s="4">
        <v>0</v>
      </c>
      <c r="EY53" s="8">
        <v>0</v>
      </c>
      <c r="EZ53" s="5">
        <v>0</v>
      </c>
      <c r="FA53" s="4">
        <v>0</v>
      </c>
      <c r="FB53" s="8">
        <v>0</v>
      </c>
      <c r="FC53" s="5">
        <v>0</v>
      </c>
      <c r="FD53" s="4">
        <v>0</v>
      </c>
      <c r="FE53" s="8">
        <v>0</v>
      </c>
      <c r="FF53" s="5">
        <v>604.11599999999999</v>
      </c>
      <c r="FG53" s="4">
        <v>3434.3</v>
      </c>
      <c r="FH53" s="8">
        <f t="shared" si="467"/>
        <v>5684.8353627449042</v>
      </c>
      <c r="FI53" s="5">
        <v>512.51499999999999</v>
      </c>
      <c r="FJ53" s="4">
        <v>1559.9</v>
      </c>
      <c r="FK53" s="8">
        <f t="shared" si="468"/>
        <v>3043.6182355638371</v>
      </c>
      <c r="FL53" s="5">
        <v>0</v>
      </c>
      <c r="FM53" s="4">
        <v>0</v>
      </c>
      <c r="FN53" s="8">
        <v>0</v>
      </c>
      <c r="FO53" s="5">
        <v>0</v>
      </c>
      <c r="FP53" s="4">
        <v>0</v>
      </c>
      <c r="FQ53" s="8">
        <v>0</v>
      </c>
      <c r="FR53" s="5">
        <v>0</v>
      </c>
      <c r="FS53" s="4">
        <v>0</v>
      </c>
      <c r="FT53" s="8">
        <v>0</v>
      </c>
      <c r="FU53" s="5">
        <v>0</v>
      </c>
      <c r="FV53" s="4">
        <v>0</v>
      </c>
      <c r="FW53" s="8">
        <v>0</v>
      </c>
      <c r="FX53" s="5">
        <v>0</v>
      </c>
      <c r="FY53" s="4">
        <v>0</v>
      </c>
      <c r="FZ53" s="8">
        <v>0</v>
      </c>
      <c r="GA53" s="5">
        <v>0</v>
      </c>
      <c r="GB53" s="4">
        <v>0</v>
      </c>
      <c r="GC53" s="8">
        <v>0</v>
      </c>
      <c r="GD53" s="5">
        <v>0</v>
      </c>
      <c r="GE53" s="4">
        <v>0</v>
      </c>
      <c r="GF53" s="8">
        <v>0</v>
      </c>
      <c r="GG53" s="5">
        <v>0</v>
      </c>
      <c r="GH53" s="4">
        <v>0</v>
      </c>
      <c r="GI53" s="8">
        <v>0</v>
      </c>
      <c r="GJ53" s="5">
        <v>0</v>
      </c>
      <c r="GK53" s="4">
        <v>0</v>
      </c>
      <c r="GL53" s="8">
        <v>0</v>
      </c>
      <c r="GM53" s="5">
        <v>0</v>
      </c>
      <c r="GN53" s="4">
        <v>0</v>
      </c>
      <c r="GO53" s="8">
        <v>0</v>
      </c>
      <c r="GP53" s="5">
        <v>0</v>
      </c>
      <c r="GQ53" s="4">
        <v>0</v>
      </c>
      <c r="GR53" s="8">
        <v>0</v>
      </c>
      <c r="GS53" s="5">
        <v>0</v>
      </c>
      <c r="GT53" s="4">
        <v>0</v>
      </c>
      <c r="GU53" s="8">
        <f t="shared" si="470"/>
        <v>0</v>
      </c>
      <c r="GV53" s="5">
        <v>0</v>
      </c>
      <c r="GW53" s="4">
        <v>0</v>
      </c>
      <c r="GX53" s="8">
        <v>0</v>
      </c>
      <c r="GY53" s="5">
        <v>0</v>
      </c>
      <c r="GZ53" s="4">
        <v>0</v>
      </c>
      <c r="HA53" s="8">
        <v>0</v>
      </c>
      <c r="HB53" s="5">
        <v>0.02</v>
      </c>
      <c r="HC53" s="4">
        <v>0.15</v>
      </c>
      <c r="HD53" s="8">
        <f t="shared" si="484"/>
        <v>7500</v>
      </c>
      <c r="HE53" s="5">
        <v>0</v>
      </c>
      <c r="HF53" s="4">
        <v>0</v>
      </c>
      <c r="HG53" s="8">
        <v>0</v>
      </c>
      <c r="HH53" s="5">
        <v>0</v>
      </c>
      <c r="HI53" s="4">
        <v>0</v>
      </c>
      <c r="HJ53" s="8">
        <v>0</v>
      </c>
      <c r="HK53" s="5">
        <v>0</v>
      </c>
      <c r="HL53" s="4">
        <v>0</v>
      </c>
      <c r="HM53" s="8">
        <v>0</v>
      </c>
      <c r="HN53" s="5">
        <v>0</v>
      </c>
      <c r="HO53" s="4">
        <v>0</v>
      </c>
      <c r="HP53" s="8">
        <v>0</v>
      </c>
      <c r="HQ53" s="5">
        <v>0</v>
      </c>
      <c r="HR53" s="4">
        <v>0</v>
      </c>
      <c r="HS53" s="8">
        <v>0</v>
      </c>
      <c r="HT53" s="5">
        <v>0</v>
      </c>
      <c r="HU53" s="4">
        <v>0</v>
      </c>
      <c r="HV53" s="8">
        <f t="shared" si="471"/>
        <v>0</v>
      </c>
      <c r="HW53" s="5">
        <v>0</v>
      </c>
      <c r="HX53" s="4">
        <v>0</v>
      </c>
      <c r="HY53" s="8">
        <v>0</v>
      </c>
      <c r="HZ53" s="5">
        <v>0</v>
      </c>
      <c r="IA53" s="4">
        <v>0</v>
      </c>
      <c r="IB53" s="8">
        <v>0</v>
      </c>
      <c r="IC53" s="5">
        <v>0</v>
      </c>
      <c r="ID53" s="4">
        <v>0</v>
      </c>
      <c r="IE53" s="8">
        <v>0</v>
      </c>
      <c r="IF53" s="5">
        <v>1032</v>
      </c>
      <c r="IG53" s="4">
        <v>4302.45</v>
      </c>
      <c r="IH53" s="8">
        <f t="shared" ref="IH53" si="496">SUM(IG53/IF53*1000,0)</f>
        <v>4169.0406976744189</v>
      </c>
      <c r="II53" s="5">
        <v>0</v>
      </c>
      <c r="IJ53" s="4">
        <v>0</v>
      </c>
      <c r="IK53" s="8">
        <v>0</v>
      </c>
      <c r="IL53" s="5">
        <v>0.03</v>
      </c>
      <c r="IM53" s="4">
        <v>0.23</v>
      </c>
      <c r="IN53" s="8">
        <f t="shared" si="488"/>
        <v>7666.666666666667</v>
      </c>
      <c r="IO53" s="5">
        <v>60.41</v>
      </c>
      <c r="IP53" s="4">
        <v>417.21</v>
      </c>
      <c r="IQ53" s="8">
        <f t="shared" si="473"/>
        <v>6906.3069028306572</v>
      </c>
      <c r="IR53" s="5">
        <v>0</v>
      </c>
      <c r="IS53" s="4">
        <v>0</v>
      </c>
      <c r="IT53" s="8">
        <v>0</v>
      </c>
      <c r="IU53" s="5">
        <v>285</v>
      </c>
      <c r="IV53" s="4">
        <v>1133.8900000000001</v>
      </c>
      <c r="IW53" s="8">
        <f t="shared" si="474"/>
        <v>3978.5614035087724</v>
      </c>
      <c r="IX53" s="5">
        <v>0</v>
      </c>
      <c r="IY53" s="4">
        <v>0</v>
      </c>
      <c r="IZ53" s="8">
        <f t="shared" si="475"/>
        <v>0</v>
      </c>
      <c r="JA53" s="5">
        <v>0</v>
      </c>
      <c r="JB53" s="4">
        <v>0</v>
      </c>
      <c r="JC53" s="8">
        <f t="shared" si="476"/>
        <v>0</v>
      </c>
      <c r="JD53" s="5">
        <v>0.25</v>
      </c>
      <c r="JE53" s="4">
        <v>2.81</v>
      </c>
      <c r="JF53" s="8">
        <f t="shared" si="477"/>
        <v>11240</v>
      </c>
      <c r="JG53" s="5">
        <v>496.24200000000002</v>
      </c>
      <c r="JH53" s="4">
        <v>2911.76</v>
      </c>
      <c r="JI53" s="8">
        <f t="shared" si="478"/>
        <v>5867.6210397346458</v>
      </c>
      <c r="JJ53" s="11">
        <f t="shared" si="342"/>
        <v>13794.564</v>
      </c>
      <c r="JK53" s="8">
        <f t="shared" si="343"/>
        <v>56109.64</v>
      </c>
    </row>
    <row r="54" spans="1:271" x14ac:dyDescent="0.3">
      <c r="A54" s="37">
        <v>2014</v>
      </c>
      <c r="B54" s="38" t="s">
        <v>14</v>
      </c>
      <c r="C54" s="5">
        <v>9913.67</v>
      </c>
      <c r="D54" s="4">
        <v>38560.32</v>
      </c>
      <c r="E54" s="8">
        <f t="shared" si="490"/>
        <v>3889.6110118654342</v>
      </c>
      <c r="F54" s="5">
        <v>0</v>
      </c>
      <c r="G54" s="4">
        <v>0</v>
      </c>
      <c r="H54" s="8">
        <v>0</v>
      </c>
      <c r="I54" s="5">
        <v>0</v>
      </c>
      <c r="J54" s="4">
        <v>0</v>
      </c>
      <c r="K54" s="8">
        <v>0</v>
      </c>
      <c r="L54" s="5">
        <v>8.25</v>
      </c>
      <c r="M54" s="4">
        <v>213.41</v>
      </c>
      <c r="N54" s="8">
        <f t="shared" si="480"/>
        <v>25867.878787878788</v>
      </c>
      <c r="O54" s="5">
        <v>0</v>
      </c>
      <c r="P54" s="4">
        <v>0</v>
      </c>
      <c r="Q54" s="8">
        <f t="shared" si="453"/>
        <v>0</v>
      </c>
      <c r="R54" s="5">
        <v>402.779</v>
      </c>
      <c r="S54" s="4">
        <v>1581.02</v>
      </c>
      <c r="T54" s="8">
        <f t="shared" si="454"/>
        <v>3925.2791232909362</v>
      </c>
      <c r="U54" s="5">
        <v>0</v>
      </c>
      <c r="V54" s="4">
        <v>0</v>
      </c>
      <c r="W54" s="8">
        <v>0</v>
      </c>
      <c r="X54" s="5">
        <v>0</v>
      </c>
      <c r="Y54" s="4">
        <v>0</v>
      </c>
      <c r="Z54" s="8">
        <v>0</v>
      </c>
      <c r="AA54" s="5"/>
      <c r="AB54" s="4"/>
      <c r="AC54" s="8"/>
      <c r="AD54" s="5">
        <v>0</v>
      </c>
      <c r="AE54" s="4">
        <v>0</v>
      </c>
      <c r="AF54" s="8">
        <v>0</v>
      </c>
      <c r="AG54" s="5">
        <v>0.8</v>
      </c>
      <c r="AH54" s="4">
        <v>12.11</v>
      </c>
      <c r="AI54" s="8">
        <f t="shared" si="481"/>
        <v>15137.5</v>
      </c>
      <c r="AJ54" s="5">
        <v>0</v>
      </c>
      <c r="AK54" s="4">
        <v>0</v>
      </c>
      <c r="AL54" s="8">
        <v>0</v>
      </c>
      <c r="AM54" s="5">
        <v>0</v>
      </c>
      <c r="AN54" s="4">
        <v>0</v>
      </c>
      <c r="AO54" s="8">
        <v>0</v>
      </c>
      <c r="AP54" s="5">
        <v>0</v>
      </c>
      <c r="AQ54" s="4">
        <v>0</v>
      </c>
      <c r="AR54" s="8">
        <v>0</v>
      </c>
      <c r="AS54" s="5">
        <v>34</v>
      </c>
      <c r="AT54" s="4">
        <v>93.84</v>
      </c>
      <c r="AU54" s="8">
        <f t="shared" ref="AU54:AU56" si="497">SUM(AT54/AS54*1000,0)</f>
        <v>2760.0000000000005</v>
      </c>
      <c r="AV54" s="5">
        <v>0</v>
      </c>
      <c r="AW54" s="4">
        <v>0</v>
      </c>
      <c r="AX54" s="8">
        <v>0</v>
      </c>
      <c r="AY54" s="5">
        <v>989.19</v>
      </c>
      <c r="AZ54" s="4">
        <v>1776.96</v>
      </c>
      <c r="BA54" s="8">
        <f t="shared" si="456"/>
        <v>1796.3788554271675</v>
      </c>
      <c r="BB54" s="5">
        <v>0</v>
      </c>
      <c r="BC54" s="4">
        <v>0</v>
      </c>
      <c r="BD54" s="8">
        <v>0</v>
      </c>
      <c r="BE54" s="5">
        <v>0</v>
      </c>
      <c r="BF54" s="4">
        <v>0</v>
      </c>
      <c r="BG54" s="8">
        <f t="shared" si="457"/>
        <v>0</v>
      </c>
      <c r="BH54" s="5">
        <v>0</v>
      </c>
      <c r="BI54" s="4">
        <v>0</v>
      </c>
      <c r="BJ54" s="8">
        <v>0</v>
      </c>
      <c r="BK54" s="5">
        <v>0</v>
      </c>
      <c r="BL54" s="4">
        <v>0</v>
      </c>
      <c r="BM54" s="8">
        <v>0</v>
      </c>
      <c r="BN54" s="5">
        <v>34.179000000000002</v>
      </c>
      <c r="BO54" s="4">
        <v>138.41999999999999</v>
      </c>
      <c r="BP54" s="8">
        <f t="shared" si="458"/>
        <v>4049.8551742297896</v>
      </c>
      <c r="BQ54" s="5">
        <v>0</v>
      </c>
      <c r="BR54" s="4">
        <v>0</v>
      </c>
      <c r="BS54" s="8">
        <v>0</v>
      </c>
      <c r="BT54" s="5">
        <v>0</v>
      </c>
      <c r="BU54" s="4">
        <v>0</v>
      </c>
      <c r="BV54" s="8">
        <v>0</v>
      </c>
      <c r="BW54" s="32">
        <v>0</v>
      </c>
      <c r="BX54" s="4">
        <v>0</v>
      </c>
      <c r="BY54" s="8">
        <v>0</v>
      </c>
      <c r="BZ54" s="5">
        <v>0</v>
      </c>
      <c r="CA54" s="4">
        <v>0</v>
      </c>
      <c r="CB54" s="8">
        <v>0</v>
      </c>
      <c r="CC54" s="5">
        <v>0</v>
      </c>
      <c r="CD54" s="4">
        <v>0</v>
      </c>
      <c r="CE54" s="8">
        <v>0</v>
      </c>
      <c r="CF54" s="5">
        <v>0</v>
      </c>
      <c r="CG54" s="4">
        <v>0</v>
      </c>
      <c r="CH54" s="8">
        <v>0</v>
      </c>
      <c r="CI54" s="5">
        <v>0</v>
      </c>
      <c r="CJ54" s="4">
        <v>0</v>
      </c>
      <c r="CK54" s="8">
        <v>0</v>
      </c>
      <c r="CL54" s="5">
        <v>0</v>
      </c>
      <c r="CM54" s="4">
        <v>0</v>
      </c>
      <c r="CN54" s="8">
        <f t="shared" si="459"/>
        <v>0</v>
      </c>
      <c r="CO54" s="5">
        <v>0</v>
      </c>
      <c r="CP54" s="4">
        <v>0</v>
      </c>
      <c r="CQ54" s="8">
        <v>0</v>
      </c>
      <c r="CR54" s="5">
        <v>0</v>
      </c>
      <c r="CS54" s="4">
        <v>0</v>
      </c>
      <c r="CT54" s="8">
        <v>0</v>
      </c>
      <c r="CU54" s="5">
        <v>0</v>
      </c>
      <c r="CV54" s="4">
        <v>0</v>
      </c>
      <c r="CW54" s="8">
        <v>0</v>
      </c>
      <c r="CX54" s="5">
        <v>0</v>
      </c>
      <c r="CY54" s="4">
        <v>0</v>
      </c>
      <c r="CZ54" s="8">
        <v>0</v>
      </c>
      <c r="DA54" s="5">
        <v>0</v>
      </c>
      <c r="DB54" s="4">
        <v>0</v>
      </c>
      <c r="DC54" s="8">
        <v>0</v>
      </c>
      <c r="DD54" s="5"/>
      <c r="DE54" s="4"/>
      <c r="DF54" s="8"/>
      <c r="DG54" s="5">
        <v>0</v>
      </c>
      <c r="DH54" s="4">
        <v>0</v>
      </c>
      <c r="DI54" s="8">
        <v>0</v>
      </c>
      <c r="DJ54" s="5">
        <v>0</v>
      </c>
      <c r="DK54" s="4">
        <v>0</v>
      </c>
      <c r="DL54" s="8">
        <v>0</v>
      </c>
      <c r="DM54" s="5">
        <v>0.122</v>
      </c>
      <c r="DN54" s="4">
        <v>0.81</v>
      </c>
      <c r="DO54" s="8">
        <f t="shared" si="493"/>
        <v>6639.3442622950824</v>
      </c>
      <c r="DP54" s="5">
        <v>0</v>
      </c>
      <c r="DQ54" s="4">
        <v>0</v>
      </c>
      <c r="DR54" s="8">
        <f t="shared" si="460"/>
        <v>0</v>
      </c>
      <c r="DS54" s="5">
        <v>0</v>
      </c>
      <c r="DT54" s="4">
        <v>0</v>
      </c>
      <c r="DU54" s="8">
        <v>0</v>
      </c>
      <c r="DV54" s="5">
        <v>0</v>
      </c>
      <c r="DW54" s="4">
        <v>0</v>
      </c>
      <c r="DX54" s="8">
        <v>0</v>
      </c>
      <c r="DY54" s="5">
        <v>0</v>
      </c>
      <c r="DZ54" s="4">
        <v>0</v>
      </c>
      <c r="EA54" s="8">
        <v>0</v>
      </c>
      <c r="EB54" s="5">
        <v>102</v>
      </c>
      <c r="EC54" s="4">
        <v>593.52</v>
      </c>
      <c r="ED54" s="8">
        <f t="shared" si="495"/>
        <v>5818.823529411764</v>
      </c>
      <c r="EE54" s="5">
        <v>14.275</v>
      </c>
      <c r="EF54" s="4">
        <v>234.51</v>
      </c>
      <c r="EG54" s="8">
        <f t="shared" si="463"/>
        <v>16428.02101576182</v>
      </c>
      <c r="EH54" s="5"/>
      <c r="EI54" s="4"/>
      <c r="EJ54" s="8"/>
      <c r="EK54" s="5">
        <v>0</v>
      </c>
      <c r="EL54" s="4">
        <v>0</v>
      </c>
      <c r="EM54" s="8">
        <v>0</v>
      </c>
      <c r="EN54" s="5">
        <v>24.077999999999999</v>
      </c>
      <c r="EO54" s="4">
        <v>355.81</v>
      </c>
      <c r="EP54" s="8">
        <f t="shared" si="464"/>
        <v>14777.390148683446</v>
      </c>
      <c r="EQ54" s="5">
        <v>0</v>
      </c>
      <c r="ER54" s="4">
        <v>0</v>
      </c>
      <c r="ES54" s="8">
        <v>0</v>
      </c>
      <c r="ET54" s="5">
        <v>0</v>
      </c>
      <c r="EU54" s="4">
        <v>0</v>
      </c>
      <c r="EV54" s="8">
        <v>0</v>
      </c>
      <c r="EW54" s="5">
        <v>0</v>
      </c>
      <c r="EX54" s="4">
        <v>0</v>
      </c>
      <c r="EY54" s="8">
        <v>0</v>
      </c>
      <c r="EZ54" s="5">
        <v>21.5</v>
      </c>
      <c r="FA54" s="4">
        <v>103.17</v>
      </c>
      <c r="FB54" s="8">
        <f t="shared" si="466"/>
        <v>4798.6046511627901</v>
      </c>
      <c r="FC54" s="5">
        <v>0</v>
      </c>
      <c r="FD54" s="4">
        <v>0</v>
      </c>
      <c r="FE54" s="8">
        <v>0</v>
      </c>
      <c r="FF54" s="5">
        <v>797.17</v>
      </c>
      <c r="FG54" s="4">
        <v>4110.6499999999996</v>
      </c>
      <c r="FH54" s="8">
        <f t="shared" si="467"/>
        <v>5156.5538090996897</v>
      </c>
      <c r="FI54" s="5">
        <v>644.80799999999999</v>
      </c>
      <c r="FJ54" s="4">
        <v>2380.19</v>
      </c>
      <c r="FK54" s="8">
        <f t="shared" si="468"/>
        <v>3691.3158645674371</v>
      </c>
      <c r="FL54" s="5">
        <v>34</v>
      </c>
      <c r="FM54" s="4">
        <v>94.18</v>
      </c>
      <c r="FN54" s="8">
        <f t="shared" si="482"/>
        <v>2770</v>
      </c>
      <c r="FO54" s="5">
        <v>0</v>
      </c>
      <c r="FP54" s="4">
        <v>0</v>
      </c>
      <c r="FQ54" s="8">
        <v>0</v>
      </c>
      <c r="FR54" s="5">
        <v>0.26</v>
      </c>
      <c r="FS54" s="4">
        <v>6.85</v>
      </c>
      <c r="FT54" s="8">
        <f t="shared" si="483"/>
        <v>26346.153846153844</v>
      </c>
      <c r="FU54" s="5">
        <v>0</v>
      </c>
      <c r="FV54" s="4">
        <v>0</v>
      </c>
      <c r="FW54" s="8">
        <v>0</v>
      </c>
      <c r="FX54" s="5">
        <v>0</v>
      </c>
      <c r="FY54" s="4">
        <v>0</v>
      </c>
      <c r="FZ54" s="8">
        <v>0</v>
      </c>
      <c r="GA54" s="5">
        <v>0</v>
      </c>
      <c r="GB54" s="4">
        <v>0</v>
      </c>
      <c r="GC54" s="8">
        <v>0</v>
      </c>
      <c r="GD54" s="5">
        <v>0</v>
      </c>
      <c r="GE54" s="4">
        <v>0</v>
      </c>
      <c r="GF54" s="8">
        <v>0</v>
      </c>
      <c r="GG54" s="5">
        <v>0</v>
      </c>
      <c r="GH54" s="4">
        <v>0</v>
      </c>
      <c r="GI54" s="8">
        <v>0</v>
      </c>
      <c r="GJ54" s="5">
        <v>0</v>
      </c>
      <c r="GK54" s="4">
        <v>0</v>
      </c>
      <c r="GL54" s="8">
        <v>0</v>
      </c>
      <c r="GM54" s="5">
        <v>0</v>
      </c>
      <c r="GN54" s="4">
        <v>0</v>
      </c>
      <c r="GO54" s="8">
        <v>0</v>
      </c>
      <c r="GP54" s="5">
        <v>0</v>
      </c>
      <c r="GQ54" s="4">
        <v>0</v>
      </c>
      <c r="GR54" s="8">
        <v>0</v>
      </c>
      <c r="GS54" s="5">
        <v>0</v>
      </c>
      <c r="GT54" s="4">
        <v>0</v>
      </c>
      <c r="GU54" s="8">
        <f t="shared" si="470"/>
        <v>0</v>
      </c>
      <c r="GV54" s="5">
        <v>0</v>
      </c>
      <c r="GW54" s="4">
        <v>0</v>
      </c>
      <c r="GX54" s="8">
        <v>0</v>
      </c>
      <c r="GY54" s="5">
        <v>0</v>
      </c>
      <c r="GZ54" s="4">
        <v>0</v>
      </c>
      <c r="HA54" s="8">
        <v>0</v>
      </c>
      <c r="HB54" s="5">
        <v>0</v>
      </c>
      <c r="HC54" s="4">
        <v>0</v>
      </c>
      <c r="HD54" s="8">
        <v>0</v>
      </c>
      <c r="HE54" s="5">
        <v>0</v>
      </c>
      <c r="HF54" s="4">
        <v>0</v>
      </c>
      <c r="HG54" s="8">
        <v>0</v>
      </c>
      <c r="HH54" s="5">
        <v>0</v>
      </c>
      <c r="HI54" s="4">
        <v>0</v>
      </c>
      <c r="HJ54" s="8">
        <v>0</v>
      </c>
      <c r="HK54" s="5">
        <v>0</v>
      </c>
      <c r="HL54" s="4">
        <v>0</v>
      </c>
      <c r="HM54" s="8">
        <v>0</v>
      </c>
      <c r="HN54" s="5">
        <v>0</v>
      </c>
      <c r="HO54" s="4">
        <v>0</v>
      </c>
      <c r="HP54" s="8">
        <v>0</v>
      </c>
      <c r="HQ54" s="5">
        <v>0</v>
      </c>
      <c r="HR54" s="4">
        <v>0</v>
      </c>
      <c r="HS54" s="8">
        <v>0</v>
      </c>
      <c r="HT54" s="5">
        <v>0</v>
      </c>
      <c r="HU54" s="4">
        <v>0</v>
      </c>
      <c r="HV54" s="8">
        <f t="shared" si="471"/>
        <v>0</v>
      </c>
      <c r="HW54" s="5">
        <v>0</v>
      </c>
      <c r="HX54" s="4">
        <v>0</v>
      </c>
      <c r="HY54" s="8">
        <v>0</v>
      </c>
      <c r="HZ54" s="5">
        <v>0</v>
      </c>
      <c r="IA54" s="4">
        <v>0</v>
      </c>
      <c r="IB54" s="8">
        <v>0</v>
      </c>
      <c r="IC54" s="5">
        <v>0</v>
      </c>
      <c r="ID54" s="4">
        <v>0</v>
      </c>
      <c r="IE54" s="8">
        <v>0</v>
      </c>
      <c r="IF54" s="5">
        <v>0</v>
      </c>
      <c r="IG54" s="4">
        <v>0</v>
      </c>
      <c r="IH54" s="8">
        <v>0</v>
      </c>
      <c r="II54" s="5">
        <v>0</v>
      </c>
      <c r="IJ54" s="4">
        <v>0</v>
      </c>
      <c r="IK54" s="8">
        <v>0</v>
      </c>
      <c r="IL54" s="5">
        <v>0</v>
      </c>
      <c r="IM54" s="4">
        <v>0</v>
      </c>
      <c r="IN54" s="8">
        <v>0</v>
      </c>
      <c r="IO54" s="5">
        <v>136.98500000000001</v>
      </c>
      <c r="IP54" s="4">
        <v>959.19</v>
      </c>
      <c r="IQ54" s="8">
        <f t="shared" si="473"/>
        <v>7002.1535204584443</v>
      </c>
      <c r="IR54" s="5">
        <v>2.5579999999999998</v>
      </c>
      <c r="IS54" s="4">
        <v>61.03</v>
      </c>
      <c r="IT54" s="8">
        <f t="shared" si="489"/>
        <v>23858.483189992185</v>
      </c>
      <c r="IU54" s="5">
        <v>0</v>
      </c>
      <c r="IV54" s="4">
        <v>0</v>
      </c>
      <c r="IW54" s="8">
        <v>0</v>
      </c>
      <c r="IX54" s="5">
        <v>0</v>
      </c>
      <c r="IY54" s="4">
        <v>0</v>
      </c>
      <c r="IZ54" s="8">
        <f t="shared" si="475"/>
        <v>0</v>
      </c>
      <c r="JA54" s="5">
        <v>0</v>
      </c>
      <c r="JB54" s="4">
        <v>0</v>
      </c>
      <c r="JC54" s="8">
        <f t="shared" si="476"/>
        <v>0</v>
      </c>
      <c r="JD54" s="5">
        <v>30.824999999999999</v>
      </c>
      <c r="JE54" s="4">
        <v>162.61000000000001</v>
      </c>
      <c r="JF54" s="8">
        <f t="shared" si="477"/>
        <v>5275.2635847526362</v>
      </c>
      <c r="JG54" s="5">
        <v>428.13799999999998</v>
      </c>
      <c r="JH54" s="4">
        <v>2256.66</v>
      </c>
      <c r="JI54" s="8">
        <f t="shared" si="478"/>
        <v>5270.8706071406887</v>
      </c>
      <c r="JJ54" s="11">
        <f t="shared" si="342"/>
        <v>13619.587000000003</v>
      </c>
      <c r="JK54" s="8">
        <f t="shared" si="343"/>
        <v>53695.259999999995</v>
      </c>
    </row>
    <row r="55" spans="1:271" x14ac:dyDescent="0.3">
      <c r="A55" s="37">
        <v>2014</v>
      </c>
      <c r="B55" s="38" t="s">
        <v>15</v>
      </c>
      <c r="C55" s="5">
        <v>7801.1210000000001</v>
      </c>
      <c r="D55" s="4">
        <v>28304.1</v>
      </c>
      <c r="E55" s="8">
        <f t="shared" si="490"/>
        <v>3628.2093304282803</v>
      </c>
      <c r="F55" s="5">
        <v>0</v>
      </c>
      <c r="G55" s="4">
        <v>0</v>
      </c>
      <c r="H55" s="8">
        <v>0</v>
      </c>
      <c r="I55" s="5">
        <v>0</v>
      </c>
      <c r="J55" s="4">
        <v>0</v>
      </c>
      <c r="K55" s="8">
        <v>0</v>
      </c>
      <c r="L55" s="5">
        <v>3.15</v>
      </c>
      <c r="M55" s="4">
        <v>182.37</v>
      </c>
      <c r="N55" s="8">
        <f t="shared" si="480"/>
        <v>57895.238095238099</v>
      </c>
      <c r="O55" s="5">
        <v>0</v>
      </c>
      <c r="P55" s="4">
        <v>0</v>
      </c>
      <c r="Q55" s="8">
        <f t="shared" si="453"/>
        <v>0</v>
      </c>
      <c r="R55" s="5">
        <v>321.69200000000001</v>
      </c>
      <c r="S55" s="4">
        <v>1412.03</v>
      </c>
      <c r="T55" s="8">
        <f t="shared" si="454"/>
        <v>4389.3848774604276</v>
      </c>
      <c r="U55" s="5">
        <v>0</v>
      </c>
      <c r="V55" s="4">
        <v>0</v>
      </c>
      <c r="W55" s="8">
        <v>0</v>
      </c>
      <c r="X55" s="5">
        <v>0</v>
      </c>
      <c r="Y55" s="4">
        <v>0</v>
      </c>
      <c r="Z55" s="8">
        <v>0</v>
      </c>
      <c r="AA55" s="5"/>
      <c r="AB55" s="4"/>
      <c r="AC55" s="8"/>
      <c r="AD55" s="5">
        <v>0</v>
      </c>
      <c r="AE55" s="4">
        <v>0</v>
      </c>
      <c r="AF55" s="8">
        <v>0</v>
      </c>
      <c r="AG55" s="5">
        <v>1.5</v>
      </c>
      <c r="AH55" s="4">
        <v>7.96</v>
      </c>
      <c r="AI55" s="8">
        <f t="shared" si="481"/>
        <v>5306.666666666667</v>
      </c>
      <c r="AJ55" s="5">
        <v>0</v>
      </c>
      <c r="AK55" s="4">
        <v>0</v>
      </c>
      <c r="AL55" s="8">
        <v>0</v>
      </c>
      <c r="AM55" s="5">
        <v>0</v>
      </c>
      <c r="AN55" s="4">
        <v>0</v>
      </c>
      <c r="AO55" s="8">
        <v>0</v>
      </c>
      <c r="AP55" s="5">
        <v>0</v>
      </c>
      <c r="AQ55" s="4">
        <v>0</v>
      </c>
      <c r="AR55" s="8">
        <v>0</v>
      </c>
      <c r="AS55" s="5">
        <v>0</v>
      </c>
      <c r="AT55" s="4">
        <v>0</v>
      </c>
      <c r="AU55" s="8">
        <v>0</v>
      </c>
      <c r="AV55" s="5">
        <v>0</v>
      </c>
      <c r="AW55" s="4">
        <v>0</v>
      </c>
      <c r="AX55" s="8">
        <v>0</v>
      </c>
      <c r="AY55" s="5">
        <v>1204.4179999999999</v>
      </c>
      <c r="AZ55" s="4">
        <v>2138.42</v>
      </c>
      <c r="BA55" s="8">
        <f t="shared" si="456"/>
        <v>1775.4799413492658</v>
      </c>
      <c r="BB55" s="5">
        <v>0</v>
      </c>
      <c r="BC55" s="4">
        <v>0</v>
      </c>
      <c r="BD55" s="8">
        <v>0</v>
      </c>
      <c r="BE55" s="5">
        <v>0</v>
      </c>
      <c r="BF55" s="4">
        <v>0</v>
      </c>
      <c r="BG55" s="8">
        <f t="shared" si="457"/>
        <v>0</v>
      </c>
      <c r="BH55" s="5">
        <v>0</v>
      </c>
      <c r="BI55" s="4">
        <v>0</v>
      </c>
      <c r="BJ55" s="8">
        <v>0</v>
      </c>
      <c r="BK55" s="5">
        <v>0</v>
      </c>
      <c r="BL55" s="4">
        <v>0</v>
      </c>
      <c r="BM55" s="8">
        <v>0</v>
      </c>
      <c r="BN55" s="5">
        <v>35.868000000000002</v>
      </c>
      <c r="BO55" s="4">
        <v>157.07</v>
      </c>
      <c r="BP55" s="8">
        <f t="shared" si="458"/>
        <v>4379.1123006579683</v>
      </c>
      <c r="BQ55" s="5">
        <v>0</v>
      </c>
      <c r="BR55" s="4">
        <v>0</v>
      </c>
      <c r="BS55" s="8">
        <v>0</v>
      </c>
      <c r="BT55" s="5">
        <v>0</v>
      </c>
      <c r="BU55" s="4">
        <v>0</v>
      </c>
      <c r="BV55" s="8">
        <v>0</v>
      </c>
      <c r="BW55" s="32">
        <v>0</v>
      </c>
      <c r="BX55" s="4">
        <v>0</v>
      </c>
      <c r="BY55" s="8">
        <v>0</v>
      </c>
      <c r="BZ55" s="5">
        <v>0</v>
      </c>
      <c r="CA55" s="4">
        <v>0</v>
      </c>
      <c r="CB55" s="8">
        <v>0</v>
      </c>
      <c r="CC55" s="5">
        <v>0</v>
      </c>
      <c r="CD55" s="4">
        <v>0</v>
      </c>
      <c r="CE55" s="8">
        <v>0</v>
      </c>
      <c r="CF55" s="5">
        <v>0</v>
      </c>
      <c r="CG55" s="4">
        <v>0</v>
      </c>
      <c r="CH55" s="8">
        <v>0</v>
      </c>
      <c r="CI55" s="5">
        <v>0</v>
      </c>
      <c r="CJ55" s="4">
        <v>0</v>
      </c>
      <c r="CK55" s="8">
        <v>0</v>
      </c>
      <c r="CL55" s="5">
        <v>0</v>
      </c>
      <c r="CM55" s="4">
        <v>0</v>
      </c>
      <c r="CN55" s="8">
        <f t="shared" si="459"/>
        <v>0</v>
      </c>
      <c r="CO55" s="5">
        <v>0</v>
      </c>
      <c r="CP55" s="4">
        <v>0</v>
      </c>
      <c r="CQ55" s="8">
        <v>0</v>
      </c>
      <c r="CR55" s="5">
        <v>0</v>
      </c>
      <c r="CS55" s="4">
        <v>0</v>
      </c>
      <c r="CT55" s="8">
        <v>0</v>
      </c>
      <c r="CU55" s="5">
        <v>0</v>
      </c>
      <c r="CV55" s="4">
        <v>0</v>
      </c>
      <c r="CW55" s="8">
        <v>0</v>
      </c>
      <c r="CX55" s="5">
        <v>0</v>
      </c>
      <c r="CY55" s="4">
        <v>0</v>
      </c>
      <c r="CZ55" s="8">
        <v>0</v>
      </c>
      <c r="DA55" s="5">
        <v>0</v>
      </c>
      <c r="DB55" s="4">
        <v>0</v>
      </c>
      <c r="DC55" s="8">
        <v>0</v>
      </c>
      <c r="DD55" s="5"/>
      <c r="DE55" s="4"/>
      <c r="DF55" s="8"/>
      <c r="DG55" s="5">
        <v>0</v>
      </c>
      <c r="DH55" s="4">
        <v>0</v>
      </c>
      <c r="DI55" s="8">
        <v>0</v>
      </c>
      <c r="DJ55" s="5">
        <v>0</v>
      </c>
      <c r="DK55" s="4">
        <v>0</v>
      </c>
      <c r="DL55" s="8">
        <v>0</v>
      </c>
      <c r="DM55" s="5">
        <v>0</v>
      </c>
      <c r="DN55" s="4">
        <v>0</v>
      </c>
      <c r="DO55" s="8">
        <v>0</v>
      </c>
      <c r="DP55" s="5">
        <v>0</v>
      </c>
      <c r="DQ55" s="4">
        <v>0</v>
      </c>
      <c r="DR55" s="8">
        <f t="shared" si="460"/>
        <v>0</v>
      </c>
      <c r="DS55" s="5">
        <v>0</v>
      </c>
      <c r="DT55" s="4">
        <v>0</v>
      </c>
      <c r="DU55" s="8">
        <v>0</v>
      </c>
      <c r="DV55" s="5">
        <v>233.48</v>
      </c>
      <c r="DW55" s="4">
        <v>1516.3</v>
      </c>
      <c r="DX55" s="8">
        <f t="shared" si="461"/>
        <v>6494.3464108274802</v>
      </c>
      <c r="DY55" s="5">
        <v>0</v>
      </c>
      <c r="DZ55" s="4">
        <v>0</v>
      </c>
      <c r="EA55" s="8">
        <v>0</v>
      </c>
      <c r="EB55" s="5">
        <v>102</v>
      </c>
      <c r="EC55" s="4">
        <v>592.41</v>
      </c>
      <c r="ED55" s="8">
        <f t="shared" si="495"/>
        <v>5807.9411764705883</v>
      </c>
      <c r="EE55" s="5">
        <v>7.2050000000000001</v>
      </c>
      <c r="EF55" s="4">
        <v>37.85</v>
      </c>
      <c r="EG55" s="8">
        <f t="shared" si="463"/>
        <v>5253.2963219986123</v>
      </c>
      <c r="EH55" s="5"/>
      <c r="EI55" s="4"/>
      <c r="EJ55" s="8"/>
      <c r="EK55" s="5">
        <v>0</v>
      </c>
      <c r="EL55" s="4">
        <v>0</v>
      </c>
      <c r="EM55" s="8">
        <v>0</v>
      </c>
      <c r="EN55" s="5">
        <v>1E-3</v>
      </c>
      <c r="EO55" s="4">
        <v>0.09</v>
      </c>
      <c r="EP55" s="8">
        <f t="shared" si="464"/>
        <v>90000</v>
      </c>
      <c r="EQ55" s="5">
        <v>0</v>
      </c>
      <c r="ER55" s="4">
        <v>0</v>
      </c>
      <c r="ES55" s="8">
        <v>0</v>
      </c>
      <c r="ET55" s="5">
        <v>0</v>
      </c>
      <c r="EU55" s="4">
        <v>0</v>
      </c>
      <c r="EV55" s="8">
        <v>0</v>
      </c>
      <c r="EW55" s="5">
        <v>0</v>
      </c>
      <c r="EX55" s="4">
        <v>0</v>
      </c>
      <c r="EY55" s="8">
        <v>0</v>
      </c>
      <c r="EZ55" s="5">
        <v>0</v>
      </c>
      <c r="FA55" s="4">
        <v>0</v>
      </c>
      <c r="FB55" s="8">
        <v>0</v>
      </c>
      <c r="FC55" s="5">
        <v>0</v>
      </c>
      <c r="FD55" s="4">
        <v>0</v>
      </c>
      <c r="FE55" s="8">
        <v>0</v>
      </c>
      <c r="FF55" s="5">
        <v>798.01700000000005</v>
      </c>
      <c r="FG55" s="4">
        <v>4201.97</v>
      </c>
      <c r="FH55" s="8">
        <f t="shared" si="467"/>
        <v>5265.5143938036408</v>
      </c>
      <c r="FI55" s="5">
        <v>394.202</v>
      </c>
      <c r="FJ55" s="4">
        <v>1315.3</v>
      </c>
      <c r="FK55" s="8">
        <f t="shared" si="468"/>
        <v>3336.6142231647732</v>
      </c>
      <c r="FL55" s="5">
        <v>0</v>
      </c>
      <c r="FM55" s="4">
        <v>0</v>
      </c>
      <c r="FN55" s="8">
        <v>0</v>
      </c>
      <c r="FO55" s="5">
        <v>0</v>
      </c>
      <c r="FP55" s="4">
        <v>0</v>
      </c>
      <c r="FQ55" s="8">
        <v>0</v>
      </c>
      <c r="FR55" s="5">
        <v>0.65</v>
      </c>
      <c r="FS55" s="4">
        <v>5.68</v>
      </c>
      <c r="FT55" s="8">
        <f t="shared" si="483"/>
        <v>8738.4615384615372</v>
      </c>
      <c r="FU55" s="5">
        <v>350</v>
      </c>
      <c r="FV55" s="4">
        <v>1572.83</v>
      </c>
      <c r="FW55" s="8">
        <f t="shared" si="486"/>
        <v>4493.7999999999993</v>
      </c>
      <c r="FX55" s="5">
        <v>0</v>
      </c>
      <c r="FY55" s="4">
        <v>0</v>
      </c>
      <c r="FZ55" s="8">
        <v>0</v>
      </c>
      <c r="GA55" s="5">
        <v>0</v>
      </c>
      <c r="GB55" s="4">
        <v>0</v>
      </c>
      <c r="GC55" s="8">
        <v>0</v>
      </c>
      <c r="GD55" s="5">
        <v>0</v>
      </c>
      <c r="GE55" s="4">
        <v>0</v>
      </c>
      <c r="GF55" s="8">
        <v>0</v>
      </c>
      <c r="GG55" s="5">
        <v>0</v>
      </c>
      <c r="GH55" s="4">
        <v>0</v>
      </c>
      <c r="GI55" s="8">
        <v>0</v>
      </c>
      <c r="GJ55" s="5">
        <v>0</v>
      </c>
      <c r="GK55" s="4">
        <v>0</v>
      </c>
      <c r="GL55" s="8">
        <v>0</v>
      </c>
      <c r="GM55" s="5">
        <v>0</v>
      </c>
      <c r="GN55" s="4">
        <v>0</v>
      </c>
      <c r="GO55" s="8">
        <v>0</v>
      </c>
      <c r="GP55" s="5">
        <v>0</v>
      </c>
      <c r="GQ55" s="4">
        <v>0</v>
      </c>
      <c r="GR55" s="8">
        <v>0</v>
      </c>
      <c r="GS55" s="5">
        <v>0</v>
      </c>
      <c r="GT55" s="4">
        <v>0</v>
      </c>
      <c r="GU55" s="8">
        <f t="shared" si="470"/>
        <v>0</v>
      </c>
      <c r="GV55" s="5">
        <v>0</v>
      </c>
      <c r="GW55" s="4">
        <v>0</v>
      </c>
      <c r="GX55" s="8">
        <v>0</v>
      </c>
      <c r="GY55" s="5">
        <v>0</v>
      </c>
      <c r="GZ55" s="4">
        <v>0</v>
      </c>
      <c r="HA55" s="8">
        <v>0</v>
      </c>
      <c r="HB55" s="5">
        <v>0</v>
      </c>
      <c r="HC55" s="4">
        <v>0</v>
      </c>
      <c r="HD55" s="8">
        <v>0</v>
      </c>
      <c r="HE55" s="5">
        <v>0</v>
      </c>
      <c r="HF55" s="4">
        <v>0</v>
      </c>
      <c r="HG55" s="8">
        <v>0</v>
      </c>
      <c r="HH55" s="5">
        <v>0</v>
      </c>
      <c r="HI55" s="4">
        <v>0</v>
      </c>
      <c r="HJ55" s="8">
        <v>0</v>
      </c>
      <c r="HK55" s="5">
        <v>0</v>
      </c>
      <c r="HL55" s="4">
        <v>0</v>
      </c>
      <c r="HM55" s="8">
        <v>0</v>
      </c>
      <c r="HN55" s="5">
        <v>0</v>
      </c>
      <c r="HO55" s="4">
        <v>0</v>
      </c>
      <c r="HP55" s="8">
        <v>0</v>
      </c>
      <c r="HQ55" s="5">
        <v>0</v>
      </c>
      <c r="HR55" s="4">
        <v>0</v>
      </c>
      <c r="HS55" s="8">
        <v>0</v>
      </c>
      <c r="HT55" s="5">
        <v>0</v>
      </c>
      <c r="HU55" s="4">
        <v>0</v>
      </c>
      <c r="HV55" s="8">
        <f t="shared" si="471"/>
        <v>0</v>
      </c>
      <c r="HW55" s="5">
        <v>0</v>
      </c>
      <c r="HX55" s="4">
        <v>0</v>
      </c>
      <c r="HY55" s="8">
        <v>0</v>
      </c>
      <c r="HZ55" s="5">
        <v>0</v>
      </c>
      <c r="IA55" s="4">
        <v>0</v>
      </c>
      <c r="IB55" s="8">
        <v>0</v>
      </c>
      <c r="IC55" s="5">
        <v>0</v>
      </c>
      <c r="ID55" s="4">
        <v>0</v>
      </c>
      <c r="IE55" s="8">
        <v>0</v>
      </c>
      <c r="IF55" s="5">
        <v>0</v>
      </c>
      <c r="IG55" s="4">
        <v>0</v>
      </c>
      <c r="IH55" s="8">
        <v>0</v>
      </c>
      <c r="II55" s="5">
        <v>0</v>
      </c>
      <c r="IJ55" s="4">
        <v>0</v>
      </c>
      <c r="IK55" s="8">
        <v>0</v>
      </c>
      <c r="IL55" s="5">
        <v>0</v>
      </c>
      <c r="IM55" s="4">
        <v>0</v>
      </c>
      <c r="IN55" s="8">
        <v>0</v>
      </c>
      <c r="IO55" s="5">
        <v>126.047</v>
      </c>
      <c r="IP55" s="4">
        <v>781.4</v>
      </c>
      <c r="IQ55" s="8">
        <f t="shared" si="473"/>
        <v>6199.274873658238</v>
      </c>
      <c r="IR55" s="5">
        <v>0</v>
      </c>
      <c r="IS55" s="4">
        <v>0</v>
      </c>
      <c r="IT55" s="8">
        <v>0</v>
      </c>
      <c r="IU55" s="5">
        <v>150</v>
      </c>
      <c r="IV55" s="4">
        <v>705.28</v>
      </c>
      <c r="IW55" s="8">
        <f t="shared" si="474"/>
        <v>4701.8666666666668</v>
      </c>
      <c r="IX55" s="5">
        <v>0</v>
      </c>
      <c r="IY55" s="4">
        <v>0</v>
      </c>
      <c r="IZ55" s="8">
        <f t="shared" si="475"/>
        <v>0</v>
      </c>
      <c r="JA55" s="5">
        <v>0</v>
      </c>
      <c r="JB55" s="4">
        <v>0</v>
      </c>
      <c r="JC55" s="8">
        <f t="shared" si="476"/>
        <v>0</v>
      </c>
      <c r="JD55" s="5">
        <v>6.0000000000000001E-3</v>
      </c>
      <c r="JE55" s="4">
        <v>0.05</v>
      </c>
      <c r="JF55" s="8">
        <f t="shared" si="477"/>
        <v>8333.3333333333339</v>
      </c>
      <c r="JG55" s="5">
        <v>375.53699999999998</v>
      </c>
      <c r="JH55" s="4">
        <v>1859.13</v>
      </c>
      <c r="JI55" s="8">
        <f t="shared" si="478"/>
        <v>4950.590754040215</v>
      </c>
      <c r="JJ55" s="11">
        <f t="shared" si="342"/>
        <v>11904.893999999998</v>
      </c>
      <c r="JK55" s="8">
        <f t="shared" si="343"/>
        <v>44790.240000000005</v>
      </c>
    </row>
    <row r="56" spans="1:271" x14ac:dyDescent="0.3">
      <c r="A56" s="37">
        <v>2014</v>
      </c>
      <c r="B56" s="38" t="s">
        <v>16</v>
      </c>
      <c r="C56" s="5">
        <v>9019.4989999999998</v>
      </c>
      <c r="D56" s="4">
        <v>36966.69</v>
      </c>
      <c r="E56" s="8">
        <f t="shared" si="490"/>
        <v>4098.5303063950669</v>
      </c>
      <c r="F56" s="5">
        <v>0</v>
      </c>
      <c r="G56" s="4">
        <v>0</v>
      </c>
      <c r="H56" s="8">
        <v>0</v>
      </c>
      <c r="I56" s="5">
        <v>0</v>
      </c>
      <c r="J56" s="4">
        <v>0</v>
      </c>
      <c r="K56" s="8">
        <v>0</v>
      </c>
      <c r="L56" s="5">
        <v>1.99</v>
      </c>
      <c r="M56" s="4">
        <v>28.77</v>
      </c>
      <c r="N56" s="8">
        <f t="shared" si="480"/>
        <v>14457.286432160803</v>
      </c>
      <c r="O56" s="5">
        <v>0</v>
      </c>
      <c r="P56" s="4">
        <v>0</v>
      </c>
      <c r="Q56" s="8">
        <f t="shared" si="453"/>
        <v>0</v>
      </c>
      <c r="R56" s="5">
        <v>615.51700000000005</v>
      </c>
      <c r="S56" s="4">
        <v>2408.81</v>
      </c>
      <c r="T56" s="8">
        <f t="shared" si="454"/>
        <v>3913.4743638274813</v>
      </c>
      <c r="U56" s="5">
        <v>0</v>
      </c>
      <c r="V56" s="4">
        <v>0</v>
      </c>
      <c r="W56" s="8">
        <v>0</v>
      </c>
      <c r="X56" s="5">
        <v>0</v>
      </c>
      <c r="Y56" s="4">
        <v>0</v>
      </c>
      <c r="Z56" s="8">
        <v>0</v>
      </c>
      <c r="AA56" s="5"/>
      <c r="AB56" s="4"/>
      <c r="AC56" s="8"/>
      <c r="AD56" s="5">
        <v>0</v>
      </c>
      <c r="AE56" s="4">
        <v>0</v>
      </c>
      <c r="AF56" s="8">
        <v>0</v>
      </c>
      <c r="AG56" s="5">
        <v>0</v>
      </c>
      <c r="AH56" s="4">
        <v>0</v>
      </c>
      <c r="AI56" s="8">
        <v>0</v>
      </c>
      <c r="AJ56" s="5">
        <v>0</v>
      </c>
      <c r="AK56" s="4">
        <v>0</v>
      </c>
      <c r="AL56" s="8">
        <v>0</v>
      </c>
      <c r="AM56" s="5">
        <v>0</v>
      </c>
      <c r="AN56" s="4">
        <v>0</v>
      </c>
      <c r="AO56" s="8">
        <v>0</v>
      </c>
      <c r="AP56" s="5">
        <v>0</v>
      </c>
      <c r="AQ56" s="4">
        <v>0</v>
      </c>
      <c r="AR56" s="8">
        <v>0</v>
      </c>
      <c r="AS56" s="5">
        <v>0.08</v>
      </c>
      <c r="AT56" s="4">
        <v>1.38</v>
      </c>
      <c r="AU56" s="8">
        <f t="shared" si="497"/>
        <v>17250</v>
      </c>
      <c r="AV56" s="5">
        <v>0.4</v>
      </c>
      <c r="AW56" s="4">
        <v>37.75</v>
      </c>
      <c r="AX56" s="8">
        <f t="shared" si="455"/>
        <v>94375</v>
      </c>
      <c r="AY56" s="5">
        <v>7</v>
      </c>
      <c r="AZ56" s="4">
        <v>78.180000000000007</v>
      </c>
      <c r="BA56" s="8">
        <f t="shared" si="456"/>
        <v>11168.571428571429</v>
      </c>
      <c r="BB56" s="5">
        <v>0</v>
      </c>
      <c r="BC56" s="4">
        <v>0</v>
      </c>
      <c r="BD56" s="8">
        <v>0</v>
      </c>
      <c r="BE56" s="5">
        <v>0</v>
      </c>
      <c r="BF56" s="4">
        <v>0</v>
      </c>
      <c r="BG56" s="8">
        <f t="shared" si="457"/>
        <v>0</v>
      </c>
      <c r="BH56" s="5">
        <v>0</v>
      </c>
      <c r="BI56" s="4">
        <v>0</v>
      </c>
      <c r="BJ56" s="8">
        <v>0</v>
      </c>
      <c r="BK56" s="5">
        <v>0</v>
      </c>
      <c r="BL56" s="4">
        <v>0</v>
      </c>
      <c r="BM56" s="8">
        <v>0</v>
      </c>
      <c r="BN56" s="5">
        <v>39.584000000000003</v>
      </c>
      <c r="BO56" s="4">
        <v>231.39</v>
      </c>
      <c r="BP56" s="8">
        <f t="shared" si="458"/>
        <v>5845.5436540016153</v>
      </c>
      <c r="BQ56" s="5">
        <v>0</v>
      </c>
      <c r="BR56" s="4">
        <v>0</v>
      </c>
      <c r="BS56" s="8">
        <v>0</v>
      </c>
      <c r="BT56" s="5">
        <v>0</v>
      </c>
      <c r="BU56" s="4">
        <v>0</v>
      </c>
      <c r="BV56" s="8">
        <v>0</v>
      </c>
      <c r="BW56" s="32">
        <v>0</v>
      </c>
      <c r="BX56" s="4">
        <v>0</v>
      </c>
      <c r="BY56" s="8">
        <v>0</v>
      </c>
      <c r="BZ56" s="5">
        <v>0</v>
      </c>
      <c r="CA56" s="4">
        <v>0</v>
      </c>
      <c r="CB56" s="8">
        <v>0</v>
      </c>
      <c r="CC56" s="5">
        <v>0</v>
      </c>
      <c r="CD56" s="4">
        <v>0</v>
      </c>
      <c r="CE56" s="8">
        <v>0</v>
      </c>
      <c r="CF56" s="5">
        <v>0</v>
      </c>
      <c r="CG56" s="4">
        <v>0</v>
      </c>
      <c r="CH56" s="8">
        <v>0</v>
      </c>
      <c r="CI56" s="5">
        <v>0</v>
      </c>
      <c r="CJ56" s="4">
        <v>0</v>
      </c>
      <c r="CK56" s="8">
        <v>0</v>
      </c>
      <c r="CL56" s="5">
        <v>0</v>
      </c>
      <c r="CM56" s="4">
        <v>0</v>
      </c>
      <c r="CN56" s="8">
        <f t="shared" si="459"/>
        <v>0</v>
      </c>
      <c r="CO56" s="5">
        <v>0</v>
      </c>
      <c r="CP56" s="4">
        <v>0</v>
      </c>
      <c r="CQ56" s="8">
        <v>0</v>
      </c>
      <c r="CR56" s="5">
        <v>0</v>
      </c>
      <c r="CS56" s="4">
        <v>0</v>
      </c>
      <c r="CT56" s="8">
        <v>0</v>
      </c>
      <c r="CU56" s="5">
        <v>0</v>
      </c>
      <c r="CV56" s="4">
        <v>0</v>
      </c>
      <c r="CW56" s="8">
        <v>0</v>
      </c>
      <c r="CX56" s="5">
        <v>0</v>
      </c>
      <c r="CY56" s="4">
        <v>0</v>
      </c>
      <c r="CZ56" s="8">
        <v>0</v>
      </c>
      <c r="DA56" s="5">
        <v>0</v>
      </c>
      <c r="DB56" s="4">
        <v>0</v>
      </c>
      <c r="DC56" s="8">
        <v>0</v>
      </c>
      <c r="DD56" s="5"/>
      <c r="DE56" s="4"/>
      <c r="DF56" s="8"/>
      <c r="DG56" s="5">
        <v>0</v>
      </c>
      <c r="DH56" s="4">
        <v>0</v>
      </c>
      <c r="DI56" s="8">
        <v>0</v>
      </c>
      <c r="DJ56" s="5">
        <v>0</v>
      </c>
      <c r="DK56" s="4">
        <v>0</v>
      </c>
      <c r="DL56" s="8">
        <v>0</v>
      </c>
      <c r="DM56" s="5">
        <v>0</v>
      </c>
      <c r="DN56" s="4">
        <v>0</v>
      </c>
      <c r="DO56" s="8">
        <v>0</v>
      </c>
      <c r="DP56" s="5">
        <v>0</v>
      </c>
      <c r="DQ56" s="4">
        <v>0</v>
      </c>
      <c r="DR56" s="8">
        <f t="shared" si="460"/>
        <v>0</v>
      </c>
      <c r="DS56" s="5">
        <v>0</v>
      </c>
      <c r="DT56" s="4">
        <v>0</v>
      </c>
      <c r="DU56" s="8">
        <v>0</v>
      </c>
      <c r="DV56" s="5">
        <v>0</v>
      </c>
      <c r="DW56" s="4">
        <v>0</v>
      </c>
      <c r="DX56" s="8">
        <v>0</v>
      </c>
      <c r="DY56" s="5">
        <v>0</v>
      </c>
      <c r="DZ56" s="4">
        <v>0</v>
      </c>
      <c r="EA56" s="8">
        <v>0</v>
      </c>
      <c r="EB56" s="5">
        <v>0</v>
      </c>
      <c r="EC56" s="4">
        <v>0</v>
      </c>
      <c r="ED56" s="8">
        <v>0</v>
      </c>
      <c r="EE56" s="5">
        <v>11.297000000000001</v>
      </c>
      <c r="EF56" s="4">
        <v>45.39</v>
      </c>
      <c r="EG56" s="8">
        <f t="shared" si="463"/>
        <v>4017.8808533238916</v>
      </c>
      <c r="EH56" s="5"/>
      <c r="EI56" s="4"/>
      <c r="EJ56" s="8"/>
      <c r="EK56" s="5">
        <v>0</v>
      </c>
      <c r="EL56" s="4">
        <v>0</v>
      </c>
      <c r="EM56" s="8">
        <v>0</v>
      </c>
      <c r="EN56" s="5">
        <v>0.42499999999999999</v>
      </c>
      <c r="EO56" s="4">
        <v>14.61</v>
      </c>
      <c r="EP56" s="8">
        <f t="shared" si="464"/>
        <v>34376.470588235294</v>
      </c>
      <c r="EQ56" s="5">
        <v>0</v>
      </c>
      <c r="ER56" s="4">
        <v>0</v>
      </c>
      <c r="ES56" s="8">
        <v>0</v>
      </c>
      <c r="ET56" s="5">
        <v>0</v>
      </c>
      <c r="EU56" s="4">
        <v>0</v>
      </c>
      <c r="EV56" s="8">
        <v>0</v>
      </c>
      <c r="EW56" s="5">
        <v>0</v>
      </c>
      <c r="EX56" s="4">
        <v>0</v>
      </c>
      <c r="EY56" s="8">
        <v>0</v>
      </c>
      <c r="EZ56" s="5">
        <v>0</v>
      </c>
      <c r="FA56" s="4">
        <v>0</v>
      </c>
      <c r="FB56" s="8">
        <v>0</v>
      </c>
      <c r="FC56" s="5">
        <v>0</v>
      </c>
      <c r="FD56" s="4">
        <v>0</v>
      </c>
      <c r="FE56" s="8">
        <v>0</v>
      </c>
      <c r="FF56" s="5">
        <v>772.37199999999996</v>
      </c>
      <c r="FG56" s="4">
        <v>3078.02</v>
      </c>
      <c r="FH56" s="8">
        <f t="shared" si="467"/>
        <v>3985.1522323440004</v>
      </c>
      <c r="FI56" s="5">
        <v>488.23099999999999</v>
      </c>
      <c r="FJ56" s="4">
        <v>1574.43</v>
      </c>
      <c r="FK56" s="8">
        <f t="shared" si="468"/>
        <v>3224.7645069649411</v>
      </c>
      <c r="FL56" s="5">
        <v>0</v>
      </c>
      <c r="FM56" s="4">
        <v>0</v>
      </c>
      <c r="FN56" s="8">
        <v>0</v>
      </c>
      <c r="FO56" s="5">
        <v>0</v>
      </c>
      <c r="FP56" s="4">
        <v>0</v>
      </c>
      <c r="FQ56" s="8">
        <v>0</v>
      </c>
      <c r="FR56" s="5">
        <v>0.45</v>
      </c>
      <c r="FS56" s="4">
        <v>5.63</v>
      </c>
      <c r="FT56" s="8">
        <f t="shared" si="483"/>
        <v>12511.111111111111</v>
      </c>
      <c r="FU56" s="5">
        <v>0</v>
      </c>
      <c r="FV56" s="4">
        <v>0</v>
      </c>
      <c r="FW56" s="8">
        <v>0</v>
      </c>
      <c r="FX56" s="5">
        <v>0</v>
      </c>
      <c r="FY56" s="4">
        <v>0</v>
      </c>
      <c r="FZ56" s="8">
        <v>0</v>
      </c>
      <c r="GA56" s="5">
        <v>0</v>
      </c>
      <c r="GB56" s="4">
        <v>0</v>
      </c>
      <c r="GC56" s="8">
        <v>0</v>
      </c>
      <c r="GD56" s="5">
        <v>0</v>
      </c>
      <c r="GE56" s="4">
        <v>0</v>
      </c>
      <c r="GF56" s="8">
        <v>0</v>
      </c>
      <c r="GG56" s="5">
        <v>0</v>
      </c>
      <c r="GH56" s="4">
        <v>0</v>
      </c>
      <c r="GI56" s="8">
        <v>0</v>
      </c>
      <c r="GJ56" s="5">
        <v>3.1E-2</v>
      </c>
      <c r="GK56" s="4">
        <v>0.52</v>
      </c>
      <c r="GL56" s="8">
        <f t="shared" ref="GL56" si="498">SUM(GK56/GJ56*1000,0)</f>
        <v>16774.193548387095</v>
      </c>
      <c r="GM56" s="5">
        <v>0</v>
      </c>
      <c r="GN56" s="4">
        <v>0</v>
      </c>
      <c r="GO56" s="8">
        <v>0</v>
      </c>
      <c r="GP56" s="5">
        <v>0</v>
      </c>
      <c r="GQ56" s="4">
        <v>0</v>
      </c>
      <c r="GR56" s="8">
        <v>0</v>
      </c>
      <c r="GS56" s="5">
        <v>0</v>
      </c>
      <c r="GT56" s="4">
        <v>0</v>
      </c>
      <c r="GU56" s="8">
        <f t="shared" si="470"/>
        <v>0</v>
      </c>
      <c r="GV56" s="5">
        <v>0.03</v>
      </c>
      <c r="GW56" s="4">
        <v>0.75</v>
      </c>
      <c r="GX56" s="8">
        <f t="shared" si="487"/>
        <v>25000</v>
      </c>
      <c r="GY56" s="5">
        <v>0</v>
      </c>
      <c r="GZ56" s="4">
        <v>0</v>
      </c>
      <c r="HA56" s="8">
        <v>0</v>
      </c>
      <c r="HB56" s="5">
        <v>0</v>
      </c>
      <c r="HC56" s="4">
        <v>0</v>
      </c>
      <c r="HD56" s="8">
        <v>0</v>
      </c>
      <c r="HE56" s="5">
        <v>0</v>
      </c>
      <c r="HF56" s="4">
        <v>0</v>
      </c>
      <c r="HG56" s="8">
        <v>0</v>
      </c>
      <c r="HH56" s="5">
        <v>0</v>
      </c>
      <c r="HI56" s="4">
        <v>0</v>
      </c>
      <c r="HJ56" s="8">
        <v>0</v>
      </c>
      <c r="HK56" s="5">
        <v>0</v>
      </c>
      <c r="HL56" s="4">
        <v>0</v>
      </c>
      <c r="HM56" s="8">
        <v>0</v>
      </c>
      <c r="HN56" s="5">
        <v>0</v>
      </c>
      <c r="HO56" s="4">
        <v>0</v>
      </c>
      <c r="HP56" s="8">
        <v>0</v>
      </c>
      <c r="HQ56" s="5">
        <v>0</v>
      </c>
      <c r="HR56" s="4">
        <v>0</v>
      </c>
      <c r="HS56" s="8">
        <v>0</v>
      </c>
      <c r="HT56" s="5">
        <v>0</v>
      </c>
      <c r="HU56" s="4">
        <v>0</v>
      </c>
      <c r="HV56" s="8">
        <f t="shared" si="471"/>
        <v>0</v>
      </c>
      <c r="HW56" s="5">
        <v>0</v>
      </c>
      <c r="HX56" s="4">
        <v>0</v>
      </c>
      <c r="HY56" s="8">
        <v>0</v>
      </c>
      <c r="HZ56" s="5">
        <v>0</v>
      </c>
      <c r="IA56" s="4">
        <v>0</v>
      </c>
      <c r="IB56" s="8">
        <v>0</v>
      </c>
      <c r="IC56" s="5">
        <v>0</v>
      </c>
      <c r="ID56" s="4">
        <v>0</v>
      </c>
      <c r="IE56" s="8">
        <v>0</v>
      </c>
      <c r="IF56" s="5">
        <v>0</v>
      </c>
      <c r="IG56" s="4">
        <v>0</v>
      </c>
      <c r="IH56" s="8">
        <v>0</v>
      </c>
      <c r="II56" s="5">
        <v>0</v>
      </c>
      <c r="IJ56" s="4">
        <v>0</v>
      </c>
      <c r="IK56" s="8">
        <v>0</v>
      </c>
      <c r="IL56" s="5">
        <v>0.33</v>
      </c>
      <c r="IM56" s="4">
        <v>3.29</v>
      </c>
      <c r="IN56" s="8">
        <f t="shared" si="488"/>
        <v>9969.6969696969682</v>
      </c>
      <c r="IO56" s="5">
        <v>67.707999999999998</v>
      </c>
      <c r="IP56" s="4">
        <v>424.52</v>
      </c>
      <c r="IQ56" s="8">
        <f t="shared" si="473"/>
        <v>6269.8647131801263</v>
      </c>
      <c r="IR56" s="5">
        <v>2.706</v>
      </c>
      <c r="IS56" s="4">
        <v>35.08</v>
      </c>
      <c r="IT56" s="8">
        <f t="shared" si="489"/>
        <v>12963.784183296377</v>
      </c>
      <c r="IU56" s="5">
        <v>34</v>
      </c>
      <c r="IV56" s="4">
        <v>102.72</v>
      </c>
      <c r="IW56" s="8">
        <f t="shared" si="474"/>
        <v>3021.1764705882351</v>
      </c>
      <c r="IX56" s="5">
        <v>0</v>
      </c>
      <c r="IY56" s="4">
        <v>0</v>
      </c>
      <c r="IZ56" s="8">
        <f t="shared" si="475"/>
        <v>0</v>
      </c>
      <c r="JA56" s="5">
        <v>0</v>
      </c>
      <c r="JB56" s="4">
        <v>0</v>
      </c>
      <c r="JC56" s="8">
        <f t="shared" si="476"/>
        <v>0</v>
      </c>
      <c r="JD56" s="5">
        <v>0.23699999999999999</v>
      </c>
      <c r="JE56" s="4">
        <v>8.36</v>
      </c>
      <c r="JF56" s="8">
        <f t="shared" si="477"/>
        <v>35274.261603375526</v>
      </c>
      <c r="JG56" s="5">
        <v>377.48</v>
      </c>
      <c r="JH56" s="4">
        <v>1867.6</v>
      </c>
      <c r="JI56" s="8">
        <f t="shared" si="478"/>
        <v>4947.5468899014513</v>
      </c>
      <c r="JJ56" s="11">
        <f t="shared" si="342"/>
        <v>11439.367</v>
      </c>
      <c r="JK56" s="8">
        <f t="shared" si="343"/>
        <v>46913.889999999985</v>
      </c>
    </row>
    <row r="57" spans="1:271" ht="15" thickBot="1" x14ac:dyDescent="0.35">
      <c r="A57" s="39"/>
      <c r="B57" s="40" t="s">
        <v>17</v>
      </c>
      <c r="C57" s="29">
        <f t="shared" ref="C57:D57" si="499">SUM(C45:C56)</f>
        <v>95065.447999999989</v>
      </c>
      <c r="D57" s="28">
        <f t="shared" si="499"/>
        <v>434657.35000000003</v>
      </c>
      <c r="E57" s="30"/>
      <c r="F57" s="29">
        <f t="shared" ref="F57:G57" si="500">SUM(F45:F56)</f>
        <v>0</v>
      </c>
      <c r="G57" s="28">
        <f t="shared" si="500"/>
        <v>0</v>
      </c>
      <c r="H57" s="30"/>
      <c r="I57" s="29">
        <f t="shared" ref="I57:J57" si="501">SUM(I45:I56)</f>
        <v>0</v>
      </c>
      <c r="J57" s="28">
        <f t="shared" si="501"/>
        <v>0</v>
      </c>
      <c r="K57" s="30"/>
      <c r="L57" s="29">
        <f t="shared" ref="L57:M57" si="502">SUM(L45:L56)</f>
        <v>153.94900000000001</v>
      </c>
      <c r="M57" s="28">
        <f t="shared" si="502"/>
        <v>2207.1800000000003</v>
      </c>
      <c r="N57" s="30"/>
      <c r="O57" s="29">
        <f t="shared" ref="O57:P57" si="503">SUM(O45:O56)</f>
        <v>0</v>
      </c>
      <c r="P57" s="28">
        <f t="shared" si="503"/>
        <v>0</v>
      </c>
      <c r="Q57" s="30"/>
      <c r="R57" s="29">
        <f t="shared" ref="R57:S57" si="504">SUM(R45:R56)</f>
        <v>9398.8650000000016</v>
      </c>
      <c r="S57" s="28">
        <f t="shared" si="504"/>
        <v>32354.480000000003</v>
      </c>
      <c r="T57" s="30"/>
      <c r="U57" s="29">
        <f t="shared" ref="U57:V57" si="505">SUM(U45:U56)</f>
        <v>0</v>
      </c>
      <c r="V57" s="28">
        <f t="shared" si="505"/>
        <v>0</v>
      </c>
      <c r="W57" s="30"/>
      <c r="X57" s="29">
        <f t="shared" ref="X57:Y57" si="506">SUM(X45:X56)</f>
        <v>0</v>
      </c>
      <c r="Y57" s="28">
        <f t="shared" si="506"/>
        <v>0</v>
      </c>
      <c r="Z57" s="30"/>
      <c r="AA57" s="29"/>
      <c r="AB57" s="28"/>
      <c r="AC57" s="30"/>
      <c r="AD57" s="29">
        <f t="shared" ref="AD57:AE57" si="507">SUM(AD45:AD56)</f>
        <v>0</v>
      </c>
      <c r="AE57" s="28">
        <f t="shared" si="507"/>
        <v>0</v>
      </c>
      <c r="AF57" s="30"/>
      <c r="AG57" s="29">
        <f t="shared" ref="AG57:AH57" si="508">SUM(AG45:AG56)</f>
        <v>3.7720000000000002</v>
      </c>
      <c r="AH57" s="28">
        <f t="shared" si="508"/>
        <v>40.270000000000003</v>
      </c>
      <c r="AI57" s="30"/>
      <c r="AJ57" s="29">
        <f t="shared" ref="AJ57:AK57" si="509">SUM(AJ45:AJ56)</f>
        <v>600</v>
      </c>
      <c r="AK57" s="28">
        <f t="shared" si="509"/>
        <v>2900.23</v>
      </c>
      <c r="AL57" s="30"/>
      <c r="AM57" s="29">
        <f t="shared" ref="AM57:AN57" si="510">SUM(AM45:AM56)</f>
        <v>0</v>
      </c>
      <c r="AN57" s="28">
        <f t="shared" si="510"/>
        <v>0</v>
      </c>
      <c r="AO57" s="30"/>
      <c r="AP57" s="29">
        <f t="shared" ref="AP57:AQ57" si="511">SUM(AP45:AP56)</f>
        <v>0</v>
      </c>
      <c r="AQ57" s="28">
        <f t="shared" si="511"/>
        <v>0</v>
      </c>
      <c r="AR57" s="30"/>
      <c r="AS57" s="29">
        <f t="shared" ref="AS57:AT57" si="512">SUM(AS45:AS56)</f>
        <v>34.08</v>
      </c>
      <c r="AT57" s="28">
        <f t="shared" si="512"/>
        <v>95.22</v>
      </c>
      <c r="AU57" s="30"/>
      <c r="AV57" s="29">
        <f t="shared" ref="AV57:AW57" si="513">SUM(AV45:AV56)</f>
        <v>84.4</v>
      </c>
      <c r="AW57" s="28">
        <f t="shared" si="513"/>
        <v>378.85</v>
      </c>
      <c r="AX57" s="30"/>
      <c r="AY57" s="29">
        <f t="shared" ref="AY57:AZ57" si="514">SUM(AY45:AY56)</f>
        <v>7221.8869999999988</v>
      </c>
      <c r="AZ57" s="28">
        <f t="shared" si="514"/>
        <v>19464.739999999998</v>
      </c>
      <c r="BA57" s="30"/>
      <c r="BB57" s="29">
        <f t="shared" ref="BB57:BC57" si="515">SUM(BB45:BB56)</f>
        <v>0</v>
      </c>
      <c r="BC57" s="28">
        <f t="shared" si="515"/>
        <v>0</v>
      </c>
      <c r="BD57" s="30"/>
      <c r="BE57" s="29">
        <f t="shared" ref="BE57:BF57" si="516">SUM(BE45:BE56)</f>
        <v>0</v>
      </c>
      <c r="BF57" s="28">
        <f t="shared" si="516"/>
        <v>0</v>
      </c>
      <c r="BG57" s="30"/>
      <c r="BH57" s="29">
        <f t="shared" ref="BH57:BI57" si="517">SUM(BH45:BH56)</f>
        <v>0</v>
      </c>
      <c r="BI57" s="28">
        <f t="shared" si="517"/>
        <v>0</v>
      </c>
      <c r="BJ57" s="30"/>
      <c r="BK57" s="29">
        <f t="shared" ref="BK57:BL57" si="518">SUM(BK45:BK56)</f>
        <v>0</v>
      </c>
      <c r="BL57" s="28">
        <f t="shared" si="518"/>
        <v>0</v>
      </c>
      <c r="BM57" s="30"/>
      <c r="BN57" s="29">
        <f t="shared" ref="BN57:BO57" si="519">SUM(BN45:BN56)</f>
        <v>601.80500000000006</v>
      </c>
      <c r="BO57" s="28">
        <f t="shared" si="519"/>
        <v>3026.3</v>
      </c>
      <c r="BP57" s="30"/>
      <c r="BQ57" s="29">
        <f t="shared" ref="BQ57:BR57" si="520">SUM(BQ45:BQ56)</f>
        <v>0</v>
      </c>
      <c r="BR57" s="28">
        <f t="shared" si="520"/>
        <v>0</v>
      </c>
      <c r="BS57" s="30"/>
      <c r="BT57" s="29">
        <f t="shared" ref="BT57:BU57" si="521">SUM(BT45:BT56)</f>
        <v>0</v>
      </c>
      <c r="BU57" s="28">
        <f t="shared" si="521"/>
        <v>0</v>
      </c>
      <c r="BV57" s="30"/>
      <c r="BW57" s="29">
        <f t="shared" ref="BW57:BX57" si="522">SUM(BW45:BW56)</f>
        <v>34</v>
      </c>
      <c r="BX57" s="28">
        <f t="shared" si="522"/>
        <v>132.6</v>
      </c>
      <c r="BY57" s="30"/>
      <c r="BZ57" s="29">
        <f t="shared" ref="BZ57:CA57" si="523">SUM(BZ45:BZ56)</f>
        <v>0</v>
      </c>
      <c r="CA57" s="28">
        <f t="shared" si="523"/>
        <v>0</v>
      </c>
      <c r="CB57" s="30"/>
      <c r="CC57" s="29">
        <f t="shared" ref="CC57:CD57" si="524">SUM(CC45:CC56)</f>
        <v>0</v>
      </c>
      <c r="CD57" s="28">
        <f t="shared" si="524"/>
        <v>0</v>
      </c>
      <c r="CE57" s="30"/>
      <c r="CF57" s="29">
        <f t="shared" ref="CF57:CG57" si="525">SUM(CF45:CF56)</f>
        <v>0</v>
      </c>
      <c r="CG57" s="28">
        <f t="shared" si="525"/>
        <v>0</v>
      </c>
      <c r="CH57" s="30"/>
      <c r="CI57" s="29">
        <f t="shared" ref="CI57:CJ57" si="526">SUM(CI45:CI56)</f>
        <v>0</v>
      </c>
      <c r="CJ57" s="28">
        <f t="shared" si="526"/>
        <v>0</v>
      </c>
      <c r="CK57" s="30"/>
      <c r="CL57" s="29">
        <f t="shared" ref="CL57:CM57" si="527">SUM(CL45:CL56)</f>
        <v>0</v>
      </c>
      <c r="CM57" s="28">
        <f t="shared" si="527"/>
        <v>0</v>
      </c>
      <c r="CN57" s="30"/>
      <c r="CO57" s="29">
        <f t="shared" ref="CO57:CP57" si="528">SUM(CO45:CO56)</f>
        <v>0</v>
      </c>
      <c r="CP57" s="28">
        <f t="shared" si="528"/>
        <v>0</v>
      </c>
      <c r="CQ57" s="30"/>
      <c r="CR57" s="29">
        <f t="shared" ref="CR57:CS57" si="529">SUM(CR45:CR56)</f>
        <v>1.0999999999999999E-2</v>
      </c>
      <c r="CS57" s="28">
        <f t="shared" si="529"/>
        <v>0.54</v>
      </c>
      <c r="CT57" s="30"/>
      <c r="CU57" s="29">
        <f t="shared" ref="CU57:CV57" si="530">SUM(CU45:CU56)</f>
        <v>0</v>
      </c>
      <c r="CV57" s="28">
        <f t="shared" si="530"/>
        <v>0</v>
      </c>
      <c r="CW57" s="30"/>
      <c r="CX57" s="29">
        <f t="shared" ref="CX57:CY57" si="531">SUM(CX45:CX56)</f>
        <v>0</v>
      </c>
      <c r="CY57" s="28">
        <f t="shared" si="531"/>
        <v>0</v>
      </c>
      <c r="CZ57" s="30"/>
      <c r="DA57" s="29">
        <f t="shared" ref="DA57:DB57" si="532">SUM(DA45:DA56)</f>
        <v>0</v>
      </c>
      <c r="DB57" s="28">
        <f t="shared" si="532"/>
        <v>0</v>
      </c>
      <c r="DC57" s="30"/>
      <c r="DD57" s="29"/>
      <c r="DE57" s="28"/>
      <c r="DF57" s="30"/>
      <c r="DG57" s="29">
        <f t="shared" ref="DG57:DH57" si="533">SUM(DG45:DG56)</f>
        <v>0</v>
      </c>
      <c r="DH57" s="28">
        <f t="shared" si="533"/>
        <v>0</v>
      </c>
      <c r="DI57" s="30"/>
      <c r="DJ57" s="29">
        <f t="shared" ref="DJ57:DK57" si="534">SUM(DJ45:DJ56)</f>
        <v>0</v>
      </c>
      <c r="DK57" s="28">
        <f t="shared" si="534"/>
        <v>0</v>
      </c>
      <c r="DL57" s="30"/>
      <c r="DM57" s="29">
        <f t="shared" ref="DM57:DN57" si="535">SUM(DM45:DM56)</f>
        <v>0.52400000000000002</v>
      </c>
      <c r="DN57" s="28">
        <f t="shared" si="535"/>
        <v>4.24</v>
      </c>
      <c r="DO57" s="30"/>
      <c r="DP57" s="29">
        <f t="shared" ref="DP57:DQ57" si="536">SUM(DP45:DP56)</f>
        <v>0</v>
      </c>
      <c r="DQ57" s="28">
        <f t="shared" si="536"/>
        <v>0</v>
      </c>
      <c r="DR57" s="30"/>
      <c r="DS57" s="29">
        <f t="shared" ref="DS57:DT57" si="537">SUM(DS45:DS56)</f>
        <v>0</v>
      </c>
      <c r="DT57" s="28">
        <f t="shared" si="537"/>
        <v>0</v>
      </c>
      <c r="DU57" s="30"/>
      <c r="DV57" s="29">
        <f t="shared" ref="DV57:DW57" si="538">SUM(DV45:DV56)</f>
        <v>1221.4960000000001</v>
      </c>
      <c r="DW57" s="28">
        <f t="shared" si="538"/>
        <v>9871.31</v>
      </c>
      <c r="DX57" s="30"/>
      <c r="DY57" s="29">
        <f t="shared" ref="DY57:DZ57" si="539">SUM(DY45:DY56)</f>
        <v>42.8</v>
      </c>
      <c r="DZ57" s="28">
        <f t="shared" si="539"/>
        <v>189.79</v>
      </c>
      <c r="EA57" s="30"/>
      <c r="EB57" s="29">
        <f t="shared" ref="EB57:EC57" si="540">SUM(EB45:EB56)</f>
        <v>306</v>
      </c>
      <c r="EC57" s="28">
        <f t="shared" si="540"/>
        <v>1775.9899999999998</v>
      </c>
      <c r="ED57" s="30"/>
      <c r="EE57" s="29">
        <f t="shared" ref="EE57:EF57" si="541">SUM(EE45:EE56)</f>
        <v>266.46700000000004</v>
      </c>
      <c r="EF57" s="28">
        <f t="shared" si="541"/>
        <v>1445.54</v>
      </c>
      <c r="EG57" s="30"/>
      <c r="EH57" s="29"/>
      <c r="EI57" s="28"/>
      <c r="EJ57" s="30"/>
      <c r="EK57" s="29">
        <f t="shared" ref="EK57:EL57" si="542">SUM(EK45:EK56)</f>
        <v>0</v>
      </c>
      <c r="EL57" s="28">
        <f t="shared" si="542"/>
        <v>0</v>
      </c>
      <c r="EM57" s="30"/>
      <c r="EN57" s="29">
        <f t="shared" ref="EN57:EO57" si="543">SUM(EN45:EN56)</f>
        <v>38.047999999999995</v>
      </c>
      <c r="EO57" s="28">
        <f t="shared" si="543"/>
        <v>514.32999999999993</v>
      </c>
      <c r="EP57" s="30"/>
      <c r="EQ57" s="29">
        <f t="shared" ref="EQ57:ER57" si="544">SUM(EQ45:EQ56)</f>
        <v>30</v>
      </c>
      <c r="ER57" s="28">
        <f t="shared" si="544"/>
        <v>120</v>
      </c>
      <c r="ES57" s="30"/>
      <c r="ET57" s="29">
        <f t="shared" ref="ET57:EU57" si="545">SUM(ET45:ET56)</f>
        <v>0</v>
      </c>
      <c r="EU57" s="28">
        <f t="shared" si="545"/>
        <v>0</v>
      </c>
      <c r="EV57" s="30"/>
      <c r="EW57" s="29">
        <f t="shared" ref="EW57:EX57" si="546">SUM(EW45:EW56)</f>
        <v>0</v>
      </c>
      <c r="EX57" s="28">
        <f t="shared" si="546"/>
        <v>0</v>
      </c>
      <c r="EY57" s="30"/>
      <c r="EZ57" s="29">
        <f t="shared" ref="EZ57:FA57" si="547">SUM(EZ45:EZ56)</f>
        <v>21.945</v>
      </c>
      <c r="FA57" s="28">
        <f t="shared" si="547"/>
        <v>124.48</v>
      </c>
      <c r="FB57" s="30"/>
      <c r="FC57" s="29">
        <f t="shared" ref="FC57:FD57" si="548">SUM(FC45:FC56)</f>
        <v>0</v>
      </c>
      <c r="FD57" s="28">
        <f t="shared" si="548"/>
        <v>0</v>
      </c>
      <c r="FE57" s="30"/>
      <c r="FF57" s="29">
        <f t="shared" ref="FF57:FG57" si="549">SUM(FF45:FF56)</f>
        <v>6525.3580000000002</v>
      </c>
      <c r="FG57" s="28">
        <f t="shared" si="549"/>
        <v>33052.06</v>
      </c>
      <c r="FH57" s="30"/>
      <c r="FI57" s="29">
        <f t="shared" ref="FI57:FJ57" si="550">SUM(FI45:FI56)</f>
        <v>5510.3929999999991</v>
      </c>
      <c r="FJ57" s="28">
        <f t="shared" si="550"/>
        <v>23270.560000000001</v>
      </c>
      <c r="FK57" s="30"/>
      <c r="FL57" s="29">
        <f t="shared" ref="FL57:FM57" si="551">SUM(FL45:FL56)</f>
        <v>104</v>
      </c>
      <c r="FM57" s="28">
        <f t="shared" si="551"/>
        <v>401.46999999999997</v>
      </c>
      <c r="FN57" s="30"/>
      <c r="FO57" s="29">
        <f t="shared" ref="FO57:FP57" si="552">SUM(FO45:FO56)</f>
        <v>0</v>
      </c>
      <c r="FP57" s="28">
        <f t="shared" si="552"/>
        <v>0</v>
      </c>
      <c r="FQ57" s="30"/>
      <c r="FR57" s="29">
        <f t="shared" ref="FR57:FS57" si="553">SUM(FR45:FR56)</f>
        <v>33.58</v>
      </c>
      <c r="FS57" s="28">
        <f t="shared" si="553"/>
        <v>192.27</v>
      </c>
      <c r="FT57" s="30"/>
      <c r="FU57" s="29">
        <f t="shared" ref="FU57:FV57" si="554">SUM(FU45:FU56)</f>
        <v>375.76400000000001</v>
      </c>
      <c r="FV57" s="28">
        <f t="shared" si="554"/>
        <v>1732.06</v>
      </c>
      <c r="FW57" s="30"/>
      <c r="FX57" s="29">
        <f t="shared" ref="FX57:FY57" si="555">SUM(FX45:FX56)</f>
        <v>0</v>
      </c>
      <c r="FY57" s="28">
        <f t="shared" si="555"/>
        <v>0</v>
      </c>
      <c r="FZ57" s="30"/>
      <c r="GA57" s="29">
        <f t="shared" ref="GA57:GB57" si="556">SUM(GA45:GA56)</f>
        <v>0.52900000000000003</v>
      </c>
      <c r="GB57" s="28">
        <f t="shared" si="556"/>
        <v>4.55</v>
      </c>
      <c r="GC57" s="30"/>
      <c r="GD57" s="29">
        <f t="shared" ref="GD57:GE57" si="557">SUM(GD45:GD56)</f>
        <v>0</v>
      </c>
      <c r="GE57" s="28">
        <f t="shared" si="557"/>
        <v>0</v>
      </c>
      <c r="GF57" s="30"/>
      <c r="GG57" s="29">
        <f t="shared" ref="GG57:GH57" si="558">SUM(GG45:GG56)</f>
        <v>0</v>
      </c>
      <c r="GH57" s="28">
        <f t="shared" si="558"/>
        <v>0</v>
      </c>
      <c r="GI57" s="30"/>
      <c r="GJ57" s="29">
        <f t="shared" ref="GJ57:GK57" si="559">SUM(GJ45:GJ56)</f>
        <v>3.1E-2</v>
      </c>
      <c r="GK57" s="28">
        <f t="shared" si="559"/>
        <v>0.52</v>
      </c>
      <c r="GL57" s="30"/>
      <c r="GM57" s="29">
        <f t="shared" ref="GM57:GN57" si="560">SUM(GM45:GM56)</f>
        <v>0</v>
      </c>
      <c r="GN57" s="28">
        <f t="shared" si="560"/>
        <v>0</v>
      </c>
      <c r="GO57" s="30"/>
      <c r="GP57" s="29">
        <f t="shared" ref="GP57:GQ57" si="561">SUM(GP45:GP56)</f>
        <v>0</v>
      </c>
      <c r="GQ57" s="28">
        <f t="shared" si="561"/>
        <v>0</v>
      </c>
      <c r="GR57" s="30"/>
      <c r="GS57" s="29">
        <f t="shared" ref="GS57:GT57" si="562">SUM(GS45:GS56)</f>
        <v>0</v>
      </c>
      <c r="GT57" s="28">
        <f t="shared" si="562"/>
        <v>0</v>
      </c>
      <c r="GU57" s="30"/>
      <c r="GV57" s="29">
        <f t="shared" ref="GV57:GW57" si="563">SUM(GV45:GV56)</f>
        <v>0.13</v>
      </c>
      <c r="GW57" s="28">
        <f t="shared" si="563"/>
        <v>1.37</v>
      </c>
      <c r="GX57" s="30"/>
      <c r="GY57" s="29">
        <f t="shared" ref="GY57:GZ57" si="564">SUM(GY45:GY56)</f>
        <v>0</v>
      </c>
      <c r="GZ57" s="28">
        <f t="shared" si="564"/>
        <v>0</v>
      </c>
      <c r="HA57" s="30"/>
      <c r="HB57" s="29">
        <f t="shared" ref="HB57:HC57" si="565">SUM(HB45:HB56)</f>
        <v>0.1</v>
      </c>
      <c r="HC57" s="28">
        <f t="shared" si="565"/>
        <v>0.88</v>
      </c>
      <c r="HD57" s="30"/>
      <c r="HE57" s="29">
        <f t="shared" ref="HE57:HF57" si="566">SUM(HE45:HE56)</f>
        <v>0</v>
      </c>
      <c r="HF57" s="28">
        <f t="shared" si="566"/>
        <v>0</v>
      </c>
      <c r="HG57" s="30"/>
      <c r="HH57" s="29">
        <f t="shared" ref="HH57:HI57" si="567">SUM(HH45:HH56)</f>
        <v>0</v>
      </c>
      <c r="HI57" s="28">
        <f t="shared" si="567"/>
        <v>0</v>
      </c>
      <c r="HJ57" s="30"/>
      <c r="HK57" s="29">
        <f t="shared" ref="HK57:HL57" si="568">SUM(HK45:HK56)</f>
        <v>0</v>
      </c>
      <c r="HL57" s="28">
        <f t="shared" si="568"/>
        <v>0</v>
      </c>
      <c r="HM57" s="30"/>
      <c r="HN57" s="29">
        <f t="shared" ref="HN57:HO57" si="569">SUM(HN45:HN56)</f>
        <v>0</v>
      </c>
      <c r="HO57" s="28">
        <f t="shared" si="569"/>
        <v>0</v>
      </c>
      <c r="HP57" s="30"/>
      <c r="HQ57" s="29">
        <f t="shared" ref="HQ57:HR57" si="570">SUM(HQ45:HQ56)</f>
        <v>0</v>
      </c>
      <c r="HR57" s="28">
        <f t="shared" si="570"/>
        <v>0</v>
      </c>
      <c r="HS57" s="30"/>
      <c r="HT57" s="29">
        <f t="shared" ref="HT57:HU57" si="571">SUM(HT45:HT56)</f>
        <v>0</v>
      </c>
      <c r="HU57" s="28">
        <f t="shared" si="571"/>
        <v>0</v>
      </c>
      <c r="HV57" s="30"/>
      <c r="HW57" s="29">
        <f t="shared" ref="HW57:HX57" si="572">SUM(HW45:HW56)</f>
        <v>0</v>
      </c>
      <c r="HX57" s="28">
        <f t="shared" si="572"/>
        <v>0</v>
      </c>
      <c r="HY57" s="30"/>
      <c r="HZ57" s="29">
        <f t="shared" ref="HZ57:IA57" si="573">SUM(HZ45:HZ56)</f>
        <v>0</v>
      </c>
      <c r="IA57" s="28">
        <f t="shared" si="573"/>
        <v>0</v>
      </c>
      <c r="IB57" s="30"/>
      <c r="IC57" s="29">
        <f t="shared" ref="IC57:ID57" si="574">SUM(IC45:IC56)</f>
        <v>380</v>
      </c>
      <c r="ID57" s="28">
        <f t="shared" si="574"/>
        <v>2616.48</v>
      </c>
      <c r="IE57" s="30"/>
      <c r="IF57" s="29">
        <f t="shared" ref="IF57:IG57" si="575">SUM(IF45:IF56)</f>
        <v>1032</v>
      </c>
      <c r="IG57" s="28">
        <f t="shared" si="575"/>
        <v>4302.45</v>
      </c>
      <c r="IH57" s="30"/>
      <c r="II57" s="29">
        <f t="shared" ref="II57:IJ57" si="576">SUM(II45:II56)</f>
        <v>0</v>
      </c>
      <c r="IJ57" s="28">
        <f t="shared" si="576"/>
        <v>0</v>
      </c>
      <c r="IK57" s="30"/>
      <c r="IL57" s="29">
        <f t="shared" ref="IL57:IM57" si="577">SUM(IL45:IL56)</f>
        <v>9.4239999999999995</v>
      </c>
      <c r="IM57" s="28">
        <f t="shared" si="577"/>
        <v>82.830000000000013</v>
      </c>
      <c r="IN57" s="30"/>
      <c r="IO57" s="29">
        <f t="shared" ref="IO57:IP57" si="578">SUM(IO45:IO56)</f>
        <v>1464.4230000000002</v>
      </c>
      <c r="IP57" s="28">
        <f t="shared" si="578"/>
        <v>9859.69</v>
      </c>
      <c r="IQ57" s="30"/>
      <c r="IR57" s="29">
        <f t="shared" ref="IR57:IS57" si="579">SUM(IR45:IR56)</f>
        <v>47.921999999999997</v>
      </c>
      <c r="IS57" s="28">
        <f t="shared" si="579"/>
        <v>405.23999999999995</v>
      </c>
      <c r="IT57" s="30"/>
      <c r="IU57" s="29">
        <f t="shared" ref="IU57:IV57" si="580">SUM(IU45:IU56)</f>
        <v>986</v>
      </c>
      <c r="IV57" s="28">
        <f t="shared" si="580"/>
        <v>3960.7499999999995</v>
      </c>
      <c r="IW57" s="30"/>
      <c r="IX57" s="29">
        <f t="shared" ref="IX57:IY57" si="581">SUM(IX45:IX56)</f>
        <v>0</v>
      </c>
      <c r="IY57" s="28">
        <f t="shared" si="581"/>
        <v>0</v>
      </c>
      <c r="IZ57" s="30"/>
      <c r="JA57" s="29">
        <f t="shared" ref="JA57:JB57" si="582">SUM(JA45:JA56)</f>
        <v>0</v>
      </c>
      <c r="JB57" s="28">
        <f t="shared" si="582"/>
        <v>0</v>
      </c>
      <c r="JC57" s="30"/>
      <c r="JD57" s="29">
        <f t="shared" ref="JD57:JE57" si="583">SUM(JD45:JD56)</f>
        <v>72.802999999999997</v>
      </c>
      <c r="JE57" s="28">
        <f t="shared" si="583"/>
        <v>957.68</v>
      </c>
      <c r="JF57" s="30"/>
      <c r="JG57" s="29">
        <f>SUM(JG45:JG56)</f>
        <v>35548.260999999999</v>
      </c>
      <c r="JH57" s="28">
        <f t="shared" ref="JH57" si="584">SUM(JH45:JH56)</f>
        <v>151105.96000000002</v>
      </c>
      <c r="JI57" s="30"/>
      <c r="JJ57" s="29">
        <f t="shared" si="342"/>
        <v>167216.215</v>
      </c>
      <c r="JK57" s="30">
        <f t="shared" si="343"/>
        <v>741250.25999999989</v>
      </c>
    </row>
    <row r="58" spans="1:271" x14ac:dyDescent="0.3">
      <c r="A58" s="37">
        <v>2015</v>
      </c>
      <c r="B58" s="38" t="s">
        <v>5</v>
      </c>
      <c r="C58" s="5">
        <v>6998.7049999999999</v>
      </c>
      <c r="D58" s="4">
        <v>30240.81</v>
      </c>
      <c r="E58" s="8">
        <f t="shared" ref="E58:E69" si="585">SUM(D58/C58*1000,0)</f>
        <v>4320.9150835761766</v>
      </c>
      <c r="F58" s="5">
        <v>0</v>
      </c>
      <c r="G58" s="4">
        <v>0</v>
      </c>
      <c r="H58" s="8">
        <v>0</v>
      </c>
      <c r="I58" s="5">
        <v>0</v>
      </c>
      <c r="J58" s="4">
        <v>0</v>
      </c>
      <c r="K58" s="8">
        <v>0</v>
      </c>
      <c r="L58" s="5">
        <v>4.492</v>
      </c>
      <c r="M58" s="4">
        <v>19.93</v>
      </c>
      <c r="N58" s="8">
        <f t="shared" ref="N58:N69" si="586">SUM(M58/L58*1000,0)</f>
        <v>4436.7764915405169</v>
      </c>
      <c r="O58" s="5">
        <v>0</v>
      </c>
      <c r="P58" s="4">
        <v>0</v>
      </c>
      <c r="Q58" s="8">
        <f t="shared" ref="Q58:Q69" si="587">IF(O58=0,0,P58/O58*1000)</f>
        <v>0</v>
      </c>
      <c r="R58" s="5">
        <v>396.85</v>
      </c>
      <c r="S58" s="4">
        <v>1559.58</v>
      </c>
      <c r="T58" s="8">
        <f t="shared" ref="T58:T69" si="588">SUM(S58/R58*1000,0)</f>
        <v>3929.8979463273272</v>
      </c>
      <c r="U58" s="5">
        <v>0</v>
      </c>
      <c r="V58" s="4">
        <v>0</v>
      </c>
      <c r="W58" s="8">
        <v>0</v>
      </c>
      <c r="X58" s="5">
        <v>0</v>
      </c>
      <c r="Y58" s="4">
        <v>0</v>
      </c>
      <c r="Z58" s="8">
        <v>0</v>
      </c>
      <c r="AA58" s="5"/>
      <c r="AB58" s="4"/>
      <c r="AC58" s="8"/>
      <c r="AD58" s="5">
        <v>0</v>
      </c>
      <c r="AE58" s="4">
        <v>0</v>
      </c>
      <c r="AF58" s="8">
        <v>0</v>
      </c>
      <c r="AG58" s="5">
        <v>1.45</v>
      </c>
      <c r="AH58" s="4">
        <v>12.73</v>
      </c>
      <c r="AI58" s="8">
        <f t="shared" ref="AI58:AI69" si="589">SUM(AH58/AG58*1000,0)</f>
        <v>8779.310344827587</v>
      </c>
      <c r="AJ58" s="5">
        <v>0</v>
      </c>
      <c r="AK58" s="4">
        <v>0</v>
      </c>
      <c r="AL58" s="8">
        <v>0</v>
      </c>
      <c r="AM58" s="5">
        <v>0</v>
      </c>
      <c r="AN58" s="4">
        <v>0</v>
      </c>
      <c r="AO58" s="8">
        <v>0</v>
      </c>
      <c r="AP58" s="5">
        <v>0</v>
      </c>
      <c r="AQ58" s="4">
        <v>0</v>
      </c>
      <c r="AR58" s="8">
        <v>0</v>
      </c>
      <c r="AS58" s="5">
        <v>0</v>
      </c>
      <c r="AT58" s="4">
        <v>0</v>
      </c>
      <c r="AU58" s="8">
        <v>0</v>
      </c>
      <c r="AV58" s="5">
        <v>7.56</v>
      </c>
      <c r="AW58" s="4">
        <v>47.08</v>
      </c>
      <c r="AX58" s="8">
        <f t="shared" ref="AX58:AX65" si="590">SUM(AW58/AV58*1000,0)</f>
        <v>6227.5132275132282</v>
      </c>
      <c r="AY58" s="5">
        <v>0</v>
      </c>
      <c r="AZ58" s="4">
        <v>0</v>
      </c>
      <c r="BA58" s="8">
        <v>0</v>
      </c>
      <c r="BB58" s="5">
        <v>0</v>
      </c>
      <c r="BC58" s="4">
        <v>0</v>
      </c>
      <c r="BD58" s="8">
        <v>0</v>
      </c>
      <c r="BE58" s="5">
        <v>0</v>
      </c>
      <c r="BF58" s="4">
        <v>0</v>
      </c>
      <c r="BG58" s="8">
        <f t="shared" ref="BG58:BG69" si="591">IF(BE58=0,0,BF58/BE58*1000)</f>
        <v>0</v>
      </c>
      <c r="BH58" s="5">
        <v>0</v>
      </c>
      <c r="BI58" s="4">
        <v>0</v>
      </c>
      <c r="BJ58" s="8">
        <v>0</v>
      </c>
      <c r="BK58" s="5">
        <v>0</v>
      </c>
      <c r="BL58" s="4">
        <v>0</v>
      </c>
      <c r="BM58" s="8">
        <v>0</v>
      </c>
      <c r="BN58" s="5">
        <v>34.185000000000002</v>
      </c>
      <c r="BO58" s="4">
        <v>135.88</v>
      </c>
      <c r="BP58" s="8">
        <f t="shared" ref="BP58:BP69" si="592">SUM(BO58/BN58*1000,0)</f>
        <v>3974.8427672955972</v>
      </c>
      <c r="BQ58" s="5">
        <v>0</v>
      </c>
      <c r="BR58" s="4">
        <v>0</v>
      </c>
      <c r="BS58" s="8">
        <v>0</v>
      </c>
      <c r="BT58" s="5">
        <v>0</v>
      </c>
      <c r="BU58" s="4">
        <v>0</v>
      </c>
      <c r="BV58" s="8">
        <v>0</v>
      </c>
      <c r="BW58" s="5">
        <v>0</v>
      </c>
      <c r="BX58" s="4">
        <v>0</v>
      </c>
      <c r="BY58" s="8">
        <v>0</v>
      </c>
      <c r="BZ58" s="5">
        <v>0</v>
      </c>
      <c r="CA58" s="4">
        <v>0</v>
      </c>
      <c r="CB58" s="8">
        <v>0</v>
      </c>
      <c r="CC58" s="5">
        <v>0</v>
      </c>
      <c r="CD58" s="4">
        <v>0</v>
      </c>
      <c r="CE58" s="8">
        <v>0</v>
      </c>
      <c r="CF58" s="5">
        <v>0</v>
      </c>
      <c r="CG58" s="4">
        <v>0</v>
      </c>
      <c r="CH58" s="8">
        <v>0</v>
      </c>
      <c r="CI58" s="5">
        <v>0</v>
      </c>
      <c r="CJ58" s="4">
        <v>0</v>
      </c>
      <c r="CK58" s="8">
        <v>0</v>
      </c>
      <c r="CL58" s="5">
        <v>0</v>
      </c>
      <c r="CM58" s="4">
        <v>0</v>
      </c>
      <c r="CN58" s="8">
        <f t="shared" ref="CN58:CN69" si="593">IF(CL58=0,0,CM58/CL58*1000)</f>
        <v>0</v>
      </c>
      <c r="CO58" s="5">
        <v>0</v>
      </c>
      <c r="CP58" s="4">
        <v>0</v>
      </c>
      <c r="CQ58" s="8">
        <v>0</v>
      </c>
      <c r="CR58" s="5">
        <v>0</v>
      </c>
      <c r="CS58" s="4">
        <v>0</v>
      </c>
      <c r="CT58" s="8">
        <v>0</v>
      </c>
      <c r="CU58" s="5">
        <v>0</v>
      </c>
      <c r="CV58" s="4">
        <v>0</v>
      </c>
      <c r="CW58" s="8">
        <v>0</v>
      </c>
      <c r="CX58" s="5">
        <v>0</v>
      </c>
      <c r="CY58" s="4">
        <v>0</v>
      </c>
      <c r="CZ58" s="8">
        <v>0</v>
      </c>
      <c r="DA58" s="5">
        <v>0</v>
      </c>
      <c r="DB58" s="4">
        <v>0</v>
      </c>
      <c r="DC58" s="8">
        <v>0</v>
      </c>
      <c r="DD58" s="5"/>
      <c r="DE58" s="4"/>
      <c r="DF58" s="8"/>
      <c r="DG58" s="5">
        <v>0</v>
      </c>
      <c r="DH58" s="4">
        <v>0</v>
      </c>
      <c r="DI58" s="8">
        <v>0</v>
      </c>
      <c r="DJ58" s="5">
        <v>0</v>
      </c>
      <c r="DK58" s="4">
        <v>0</v>
      </c>
      <c r="DL58" s="8">
        <v>0</v>
      </c>
      <c r="DM58" s="5">
        <v>0</v>
      </c>
      <c r="DN58" s="4">
        <v>0</v>
      </c>
      <c r="DO58" s="8">
        <v>0</v>
      </c>
      <c r="DP58" s="5">
        <v>0</v>
      </c>
      <c r="DQ58" s="4">
        <v>0</v>
      </c>
      <c r="DR58" s="8">
        <f t="shared" ref="DR58:DR69" si="594">IF(DP58=0,0,DQ58/DP58*1000)</f>
        <v>0</v>
      </c>
      <c r="DS58" s="5">
        <v>0</v>
      </c>
      <c r="DT58" s="4">
        <v>0</v>
      </c>
      <c r="DU58" s="8">
        <v>0</v>
      </c>
      <c r="DV58" s="5">
        <v>0</v>
      </c>
      <c r="DW58" s="4">
        <v>0</v>
      </c>
      <c r="DX58" s="8">
        <v>0</v>
      </c>
      <c r="DY58" s="5">
        <v>0</v>
      </c>
      <c r="DZ58" s="4">
        <v>0</v>
      </c>
      <c r="EA58" s="8">
        <v>0</v>
      </c>
      <c r="EB58" s="5">
        <v>0</v>
      </c>
      <c r="EC58" s="4">
        <v>0</v>
      </c>
      <c r="ED58" s="8">
        <v>0</v>
      </c>
      <c r="EE58" s="5">
        <v>55.139000000000003</v>
      </c>
      <c r="EF58" s="4">
        <v>174.88</v>
      </c>
      <c r="EG58" s="8">
        <f t="shared" ref="EG58:EG69" si="595">SUM(EF58/EE58*1000,0)</f>
        <v>3171.6208128547851</v>
      </c>
      <c r="EH58" s="5"/>
      <c r="EI58" s="4"/>
      <c r="EJ58" s="8"/>
      <c r="EK58" s="5">
        <v>0</v>
      </c>
      <c r="EL58" s="4">
        <v>0</v>
      </c>
      <c r="EM58" s="8">
        <v>0</v>
      </c>
      <c r="EN58" s="5">
        <v>0</v>
      </c>
      <c r="EO58" s="4">
        <v>0</v>
      </c>
      <c r="EP58" s="8">
        <v>0</v>
      </c>
      <c r="EQ58" s="5">
        <v>0</v>
      </c>
      <c r="ER58" s="4">
        <v>0</v>
      </c>
      <c r="ES58" s="8">
        <v>0</v>
      </c>
      <c r="ET58" s="5">
        <v>0</v>
      </c>
      <c r="EU58" s="4">
        <v>0</v>
      </c>
      <c r="EV58" s="8">
        <v>0</v>
      </c>
      <c r="EW58" s="5">
        <v>0</v>
      </c>
      <c r="EX58" s="4">
        <v>0</v>
      </c>
      <c r="EY58" s="8">
        <v>0</v>
      </c>
      <c r="EZ58" s="5">
        <v>0</v>
      </c>
      <c r="FA58" s="4">
        <v>0</v>
      </c>
      <c r="FB58" s="8">
        <v>0</v>
      </c>
      <c r="FC58" s="5">
        <v>0</v>
      </c>
      <c r="FD58" s="4">
        <v>0</v>
      </c>
      <c r="FE58" s="8">
        <v>0</v>
      </c>
      <c r="FF58" s="5">
        <v>1056.52</v>
      </c>
      <c r="FG58" s="4">
        <v>5049.33</v>
      </c>
      <c r="FH58" s="8">
        <f t="shared" ref="FH58:FH69" si="596">SUM(FG58/FF58*1000,0)</f>
        <v>4779.2091015787682</v>
      </c>
      <c r="FI58" s="5">
        <v>949.64599999999996</v>
      </c>
      <c r="FJ58" s="4">
        <v>3554.16</v>
      </c>
      <c r="FK58" s="8">
        <f t="shared" ref="FK58:FK69" si="597">SUM(FJ58/FI58*1000,0)</f>
        <v>3742.6156694178671</v>
      </c>
      <c r="FL58" s="5">
        <v>0</v>
      </c>
      <c r="FM58" s="4">
        <v>0</v>
      </c>
      <c r="FN58" s="8">
        <v>0</v>
      </c>
      <c r="FO58" s="5">
        <v>0</v>
      </c>
      <c r="FP58" s="4">
        <v>0</v>
      </c>
      <c r="FQ58" s="8">
        <v>0</v>
      </c>
      <c r="FR58" s="5">
        <v>0</v>
      </c>
      <c r="FS58" s="4">
        <v>0</v>
      </c>
      <c r="FT58" s="8">
        <v>0</v>
      </c>
      <c r="FU58" s="5">
        <v>0</v>
      </c>
      <c r="FV58" s="4">
        <v>0</v>
      </c>
      <c r="FW58" s="8">
        <v>0</v>
      </c>
      <c r="FX58" s="5">
        <v>0</v>
      </c>
      <c r="FY58" s="4">
        <v>0</v>
      </c>
      <c r="FZ58" s="8">
        <v>0</v>
      </c>
      <c r="GA58" s="5">
        <v>0</v>
      </c>
      <c r="GB58" s="4">
        <v>0</v>
      </c>
      <c r="GC58" s="8">
        <v>0</v>
      </c>
      <c r="GD58" s="5">
        <v>0</v>
      </c>
      <c r="GE58" s="4">
        <v>0</v>
      </c>
      <c r="GF58" s="8">
        <v>0</v>
      </c>
      <c r="GG58" s="5">
        <v>0</v>
      </c>
      <c r="GH58" s="4">
        <v>0</v>
      </c>
      <c r="GI58" s="8">
        <v>0</v>
      </c>
      <c r="GJ58" s="5">
        <v>0</v>
      </c>
      <c r="GK58" s="4">
        <v>0</v>
      </c>
      <c r="GL58" s="8">
        <v>0</v>
      </c>
      <c r="GM58" s="5">
        <v>0</v>
      </c>
      <c r="GN58" s="4">
        <v>0</v>
      </c>
      <c r="GO58" s="8">
        <v>0</v>
      </c>
      <c r="GP58" s="5">
        <v>0</v>
      </c>
      <c r="GQ58" s="4">
        <v>0</v>
      </c>
      <c r="GR58" s="8">
        <v>0</v>
      </c>
      <c r="GS58" s="5">
        <v>0</v>
      </c>
      <c r="GT58" s="4">
        <v>0</v>
      </c>
      <c r="GU58" s="8">
        <f t="shared" ref="GU58:GU69" si="598">IF(GS58=0,0,GT58/GS58*1000)</f>
        <v>0</v>
      </c>
      <c r="GV58" s="5">
        <v>0</v>
      </c>
      <c r="GW58" s="4">
        <v>0</v>
      </c>
      <c r="GX58" s="8">
        <v>0</v>
      </c>
      <c r="GY58" s="5">
        <v>0</v>
      </c>
      <c r="GZ58" s="4">
        <v>0</v>
      </c>
      <c r="HA58" s="8">
        <v>0</v>
      </c>
      <c r="HB58" s="5">
        <v>0</v>
      </c>
      <c r="HC58" s="4">
        <v>0</v>
      </c>
      <c r="HD58" s="8">
        <v>0</v>
      </c>
      <c r="HE58" s="5">
        <v>0</v>
      </c>
      <c r="HF58" s="4">
        <v>0</v>
      </c>
      <c r="HG58" s="8">
        <v>0</v>
      </c>
      <c r="HH58" s="5">
        <v>0</v>
      </c>
      <c r="HI58" s="4">
        <v>0</v>
      </c>
      <c r="HJ58" s="8">
        <v>0</v>
      </c>
      <c r="HK58" s="5">
        <v>0</v>
      </c>
      <c r="HL58" s="4">
        <v>0</v>
      </c>
      <c r="HM58" s="8">
        <v>0</v>
      </c>
      <c r="HN58" s="5">
        <v>0</v>
      </c>
      <c r="HO58" s="4">
        <v>0</v>
      </c>
      <c r="HP58" s="8">
        <v>0</v>
      </c>
      <c r="HQ58" s="5">
        <v>0</v>
      </c>
      <c r="HR58" s="4">
        <v>0</v>
      </c>
      <c r="HS58" s="8">
        <v>0</v>
      </c>
      <c r="HT58" s="5">
        <v>0</v>
      </c>
      <c r="HU58" s="4">
        <v>0</v>
      </c>
      <c r="HV58" s="8">
        <f t="shared" ref="HV58:HV69" si="599">IF(HT58=0,0,HU58/HT58*1000)</f>
        <v>0</v>
      </c>
      <c r="HW58" s="5">
        <v>0</v>
      </c>
      <c r="HX58" s="4">
        <v>0</v>
      </c>
      <c r="HY58" s="8">
        <v>0</v>
      </c>
      <c r="HZ58" s="5">
        <v>0</v>
      </c>
      <c r="IA58" s="4">
        <v>0</v>
      </c>
      <c r="IB58" s="8">
        <v>0</v>
      </c>
      <c r="IC58" s="5">
        <v>0</v>
      </c>
      <c r="ID58" s="4">
        <v>0</v>
      </c>
      <c r="IE58" s="8">
        <v>0</v>
      </c>
      <c r="IF58" s="5">
        <v>0</v>
      </c>
      <c r="IG58" s="4">
        <v>0</v>
      </c>
      <c r="IH58" s="8">
        <v>0</v>
      </c>
      <c r="II58" s="5">
        <v>0</v>
      </c>
      <c r="IJ58" s="4">
        <v>0</v>
      </c>
      <c r="IK58" s="8">
        <v>0</v>
      </c>
      <c r="IL58" s="5">
        <v>0</v>
      </c>
      <c r="IM58" s="4">
        <v>0</v>
      </c>
      <c r="IN58" s="8">
        <v>0</v>
      </c>
      <c r="IO58" s="5">
        <v>127.001</v>
      </c>
      <c r="IP58" s="4">
        <v>779.22</v>
      </c>
      <c r="IQ58" s="8">
        <f t="shared" ref="IQ58:IQ69" si="600">SUM(IP58/IO58*1000,0)</f>
        <v>6135.5422398248838</v>
      </c>
      <c r="IR58" s="5">
        <v>0</v>
      </c>
      <c r="IS58" s="4">
        <v>0</v>
      </c>
      <c r="IT58" s="8">
        <v>0</v>
      </c>
      <c r="IU58" s="5">
        <v>172</v>
      </c>
      <c r="IV58" s="4">
        <v>534.04999999999995</v>
      </c>
      <c r="IW58" s="8">
        <f t="shared" ref="IW58:IW69" si="601">SUM(IV58/IU58*1000,0)</f>
        <v>3104.9418604651164</v>
      </c>
      <c r="IX58" s="5">
        <v>0</v>
      </c>
      <c r="IY58" s="4">
        <v>0</v>
      </c>
      <c r="IZ58" s="8">
        <f t="shared" ref="IZ58:IZ69" si="602">IF(IX58=0,0,IY58/IX58*1000)</f>
        <v>0</v>
      </c>
      <c r="JA58" s="5">
        <v>0</v>
      </c>
      <c r="JB58" s="4">
        <v>0</v>
      </c>
      <c r="JC58" s="8">
        <f t="shared" ref="JC58:JC69" si="603">IF(JA58=0,0,JB58/JA58*1000)</f>
        <v>0</v>
      </c>
      <c r="JD58" s="5">
        <v>30</v>
      </c>
      <c r="JE58" s="4">
        <v>123.46</v>
      </c>
      <c r="JF58" s="8">
        <f t="shared" ref="JF58:JF69" si="604">SUM(JE58/JD58*1000,0)</f>
        <v>4115.333333333333</v>
      </c>
      <c r="JG58" s="5">
        <v>201.14099999999999</v>
      </c>
      <c r="JH58" s="4">
        <v>1710.18</v>
      </c>
      <c r="JI58" s="8">
        <f t="shared" ref="JI58:JI69" si="605">SUM(JH58/JG58*1000,0)</f>
        <v>8502.3938431249717</v>
      </c>
      <c r="JJ58" s="11">
        <f t="shared" si="342"/>
        <v>10034.689</v>
      </c>
      <c r="JK58" s="8">
        <f t="shared" si="343"/>
        <v>43941.290000000008</v>
      </c>
    </row>
    <row r="59" spans="1:271" x14ac:dyDescent="0.3">
      <c r="A59" s="37">
        <v>2015</v>
      </c>
      <c r="B59" s="38" t="s">
        <v>6</v>
      </c>
      <c r="C59" s="5">
        <v>3261.5819999999999</v>
      </c>
      <c r="D59" s="4">
        <v>9577.2199999999993</v>
      </c>
      <c r="E59" s="8">
        <f t="shared" si="585"/>
        <v>2936.3725946488539</v>
      </c>
      <c r="F59" s="5">
        <v>0</v>
      </c>
      <c r="G59" s="4">
        <v>0</v>
      </c>
      <c r="H59" s="8">
        <v>0</v>
      </c>
      <c r="I59" s="5">
        <v>0</v>
      </c>
      <c r="J59" s="4">
        <v>0</v>
      </c>
      <c r="K59" s="8">
        <v>0</v>
      </c>
      <c r="L59" s="5">
        <v>14.79</v>
      </c>
      <c r="M59" s="4">
        <v>183.92</v>
      </c>
      <c r="N59" s="8">
        <f t="shared" si="586"/>
        <v>12435.429344151453</v>
      </c>
      <c r="O59" s="5">
        <v>0</v>
      </c>
      <c r="P59" s="4">
        <v>0</v>
      </c>
      <c r="Q59" s="8">
        <f t="shared" si="587"/>
        <v>0</v>
      </c>
      <c r="R59" s="5">
        <v>426.024</v>
      </c>
      <c r="S59" s="4">
        <v>1748.43</v>
      </c>
      <c r="T59" s="8">
        <f t="shared" si="588"/>
        <v>4104.064559743113</v>
      </c>
      <c r="U59" s="5">
        <v>0</v>
      </c>
      <c r="V59" s="4">
        <v>0</v>
      </c>
      <c r="W59" s="8">
        <v>0</v>
      </c>
      <c r="X59" s="5">
        <v>0</v>
      </c>
      <c r="Y59" s="4">
        <v>0</v>
      </c>
      <c r="Z59" s="8">
        <v>0</v>
      </c>
      <c r="AA59" s="5"/>
      <c r="AB59" s="4"/>
      <c r="AC59" s="8"/>
      <c r="AD59" s="5">
        <v>0</v>
      </c>
      <c r="AE59" s="4">
        <v>0</v>
      </c>
      <c r="AF59" s="8">
        <v>0</v>
      </c>
      <c r="AG59" s="5">
        <v>0.153</v>
      </c>
      <c r="AH59" s="4">
        <v>1.08</v>
      </c>
      <c r="AI59" s="8">
        <f t="shared" si="589"/>
        <v>7058.8235294117658</v>
      </c>
      <c r="AJ59" s="5">
        <v>0</v>
      </c>
      <c r="AK59" s="4">
        <v>0</v>
      </c>
      <c r="AL59" s="8">
        <v>0</v>
      </c>
      <c r="AM59" s="5">
        <v>0</v>
      </c>
      <c r="AN59" s="4">
        <v>0</v>
      </c>
      <c r="AO59" s="8">
        <v>0</v>
      </c>
      <c r="AP59" s="5">
        <v>0</v>
      </c>
      <c r="AQ59" s="4">
        <v>0</v>
      </c>
      <c r="AR59" s="8">
        <v>0</v>
      </c>
      <c r="AS59" s="5">
        <v>0</v>
      </c>
      <c r="AT59" s="4">
        <v>0</v>
      </c>
      <c r="AU59" s="8">
        <v>0</v>
      </c>
      <c r="AV59" s="5">
        <v>0</v>
      </c>
      <c r="AW59" s="4">
        <v>0</v>
      </c>
      <c r="AX59" s="8">
        <v>0</v>
      </c>
      <c r="AY59" s="5">
        <v>25.452999999999999</v>
      </c>
      <c r="AZ59" s="4">
        <v>113.98</v>
      </c>
      <c r="BA59" s="8">
        <f t="shared" ref="BA59:BA68" si="606">SUM(AZ59/AY59*1000,0)</f>
        <v>4478.0575963540641</v>
      </c>
      <c r="BB59" s="5">
        <v>0</v>
      </c>
      <c r="BC59" s="4">
        <v>0</v>
      </c>
      <c r="BD59" s="8">
        <v>0</v>
      </c>
      <c r="BE59" s="5">
        <v>0</v>
      </c>
      <c r="BF59" s="4">
        <v>0</v>
      </c>
      <c r="BG59" s="8">
        <f t="shared" si="591"/>
        <v>0</v>
      </c>
      <c r="BH59" s="5">
        <v>0</v>
      </c>
      <c r="BI59" s="4">
        <v>0</v>
      </c>
      <c r="BJ59" s="8">
        <v>0</v>
      </c>
      <c r="BK59" s="5">
        <v>0</v>
      </c>
      <c r="BL59" s="4">
        <v>0</v>
      </c>
      <c r="BM59" s="8">
        <v>0</v>
      </c>
      <c r="BN59" s="5">
        <v>69.263000000000005</v>
      </c>
      <c r="BO59" s="4">
        <v>281.88</v>
      </c>
      <c r="BP59" s="8">
        <f t="shared" si="592"/>
        <v>4069.7053260759708</v>
      </c>
      <c r="BQ59" s="5">
        <v>0</v>
      </c>
      <c r="BR59" s="4">
        <v>0</v>
      </c>
      <c r="BS59" s="8">
        <v>0</v>
      </c>
      <c r="BT59" s="5">
        <v>0</v>
      </c>
      <c r="BU59" s="4">
        <v>0</v>
      </c>
      <c r="BV59" s="8">
        <v>0</v>
      </c>
      <c r="BW59" s="5">
        <v>0</v>
      </c>
      <c r="BX59" s="4">
        <v>0</v>
      </c>
      <c r="BY59" s="8">
        <v>0</v>
      </c>
      <c r="BZ59" s="5">
        <v>0</v>
      </c>
      <c r="CA59" s="4">
        <v>0</v>
      </c>
      <c r="CB59" s="8">
        <v>0</v>
      </c>
      <c r="CC59" s="5">
        <v>0</v>
      </c>
      <c r="CD59" s="4">
        <v>0</v>
      </c>
      <c r="CE59" s="8">
        <v>0</v>
      </c>
      <c r="CF59" s="5">
        <v>0</v>
      </c>
      <c r="CG59" s="4">
        <v>0</v>
      </c>
      <c r="CH59" s="8">
        <v>0</v>
      </c>
      <c r="CI59" s="5">
        <v>0</v>
      </c>
      <c r="CJ59" s="4">
        <v>0</v>
      </c>
      <c r="CK59" s="8">
        <v>0</v>
      </c>
      <c r="CL59" s="5">
        <v>0</v>
      </c>
      <c r="CM59" s="4">
        <v>0</v>
      </c>
      <c r="CN59" s="8">
        <f t="shared" si="593"/>
        <v>0</v>
      </c>
      <c r="CO59" s="5">
        <v>0</v>
      </c>
      <c r="CP59" s="4">
        <v>0</v>
      </c>
      <c r="CQ59" s="8">
        <v>0</v>
      </c>
      <c r="CR59" s="5">
        <v>0</v>
      </c>
      <c r="CS59" s="4">
        <v>0</v>
      </c>
      <c r="CT59" s="8">
        <v>0</v>
      </c>
      <c r="CU59" s="5">
        <v>0</v>
      </c>
      <c r="CV59" s="4">
        <v>0</v>
      </c>
      <c r="CW59" s="8">
        <v>0</v>
      </c>
      <c r="CX59" s="5">
        <v>0</v>
      </c>
      <c r="CY59" s="4">
        <v>0</v>
      </c>
      <c r="CZ59" s="8">
        <v>0</v>
      </c>
      <c r="DA59" s="5">
        <v>0</v>
      </c>
      <c r="DB59" s="4">
        <v>0</v>
      </c>
      <c r="DC59" s="8">
        <v>0</v>
      </c>
      <c r="DD59" s="5"/>
      <c r="DE59" s="4"/>
      <c r="DF59" s="8"/>
      <c r="DG59" s="5">
        <v>0</v>
      </c>
      <c r="DH59" s="4">
        <v>0</v>
      </c>
      <c r="DI59" s="8">
        <v>0</v>
      </c>
      <c r="DJ59" s="5">
        <v>0</v>
      </c>
      <c r="DK59" s="4">
        <v>0</v>
      </c>
      <c r="DL59" s="8">
        <v>0</v>
      </c>
      <c r="DM59" s="5">
        <v>0.222</v>
      </c>
      <c r="DN59" s="4">
        <v>1.59</v>
      </c>
      <c r="DO59" s="8">
        <f t="shared" ref="DO59:DO69" si="607">SUM(DN59/DM59*1000,0)</f>
        <v>7162.1621621621625</v>
      </c>
      <c r="DP59" s="5">
        <v>0</v>
      </c>
      <c r="DQ59" s="4">
        <v>0</v>
      </c>
      <c r="DR59" s="8">
        <f t="shared" si="594"/>
        <v>0</v>
      </c>
      <c r="DS59" s="5">
        <v>0</v>
      </c>
      <c r="DT59" s="4">
        <v>0</v>
      </c>
      <c r="DU59" s="8">
        <v>0</v>
      </c>
      <c r="DV59" s="5">
        <v>0</v>
      </c>
      <c r="DW59" s="4">
        <v>0</v>
      </c>
      <c r="DX59" s="8">
        <v>0</v>
      </c>
      <c r="DY59" s="5">
        <v>0</v>
      </c>
      <c r="DZ59" s="4">
        <v>0</v>
      </c>
      <c r="EA59" s="8">
        <v>0</v>
      </c>
      <c r="EB59" s="5">
        <v>0</v>
      </c>
      <c r="EC59" s="4">
        <v>0</v>
      </c>
      <c r="ED59" s="8">
        <v>0</v>
      </c>
      <c r="EE59" s="5">
        <v>2.4460000000000002</v>
      </c>
      <c r="EF59" s="4">
        <v>18.95</v>
      </c>
      <c r="EG59" s="8">
        <f t="shared" si="595"/>
        <v>7747.3426001635307</v>
      </c>
      <c r="EH59" s="5"/>
      <c r="EI59" s="4"/>
      <c r="EJ59" s="8"/>
      <c r="EK59" s="5">
        <v>0</v>
      </c>
      <c r="EL59" s="4">
        <v>0</v>
      </c>
      <c r="EM59" s="8">
        <v>0</v>
      </c>
      <c r="EN59" s="5">
        <v>10.502000000000001</v>
      </c>
      <c r="EO59" s="4">
        <v>58.64</v>
      </c>
      <c r="EP59" s="8">
        <f t="shared" ref="EP59:EP69" si="608">SUM(EO59/EN59*1000,0)</f>
        <v>5583.6983431727285</v>
      </c>
      <c r="EQ59" s="5">
        <v>0</v>
      </c>
      <c r="ER59" s="4">
        <v>0</v>
      </c>
      <c r="ES59" s="8">
        <v>0</v>
      </c>
      <c r="ET59" s="5">
        <v>0</v>
      </c>
      <c r="EU59" s="4">
        <v>0</v>
      </c>
      <c r="EV59" s="8">
        <v>0</v>
      </c>
      <c r="EW59" s="5">
        <v>0</v>
      </c>
      <c r="EX59" s="4">
        <v>0</v>
      </c>
      <c r="EY59" s="8">
        <v>0</v>
      </c>
      <c r="EZ59" s="5">
        <v>0</v>
      </c>
      <c r="FA59" s="4">
        <v>0</v>
      </c>
      <c r="FB59" s="8">
        <v>0</v>
      </c>
      <c r="FC59" s="5">
        <v>0</v>
      </c>
      <c r="FD59" s="4">
        <v>0</v>
      </c>
      <c r="FE59" s="8">
        <v>0</v>
      </c>
      <c r="FF59" s="5">
        <v>1071.8889999999999</v>
      </c>
      <c r="FG59" s="4">
        <v>5029.93</v>
      </c>
      <c r="FH59" s="8">
        <f t="shared" si="596"/>
        <v>4692.5847732367811</v>
      </c>
      <c r="FI59" s="5">
        <v>68.299000000000007</v>
      </c>
      <c r="FJ59" s="4">
        <v>198.68</v>
      </c>
      <c r="FK59" s="8">
        <f t="shared" si="597"/>
        <v>2908.9737770684778</v>
      </c>
      <c r="FL59" s="5">
        <v>0</v>
      </c>
      <c r="FM59" s="4">
        <v>0</v>
      </c>
      <c r="FN59" s="8">
        <v>0</v>
      </c>
      <c r="FO59" s="5">
        <v>0</v>
      </c>
      <c r="FP59" s="4">
        <v>0</v>
      </c>
      <c r="FQ59" s="8">
        <v>0</v>
      </c>
      <c r="FR59" s="5">
        <v>0</v>
      </c>
      <c r="FS59" s="4">
        <v>0</v>
      </c>
      <c r="FT59" s="8">
        <v>0</v>
      </c>
      <c r="FU59" s="5">
        <v>0</v>
      </c>
      <c r="FV59" s="4">
        <v>0</v>
      </c>
      <c r="FW59" s="8">
        <v>0</v>
      </c>
      <c r="FX59" s="5">
        <v>0</v>
      </c>
      <c r="FY59" s="4">
        <v>0</v>
      </c>
      <c r="FZ59" s="8">
        <v>0</v>
      </c>
      <c r="GA59" s="5">
        <v>0</v>
      </c>
      <c r="GB59" s="4">
        <v>0</v>
      </c>
      <c r="GC59" s="8">
        <v>0</v>
      </c>
      <c r="GD59" s="5">
        <v>0</v>
      </c>
      <c r="GE59" s="4">
        <v>0</v>
      </c>
      <c r="GF59" s="8">
        <v>0</v>
      </c>
      <c r="GG59" s="5">
        <v>0</v>
      </c>
      <c r="GH59" s="4">
        <v>0</v>
      </c>
      <c r="GI59" s="8">
        <v>0</v>
      </c>
      <c r="GJ59" s="5">
        <v>0</v>
      </c>
      <c r="GK59" s="4">
        <v>0</v>
      </c>
      <c r="GL59" s="8">
        <v>0</v>
      </c>
      <c r="GM59" s="5">
        <v>0</v>
      </c>
      <c r="GN59" s="4">
        <v>0</v>
      </c>
      <c r="GO59" s="8">
        <v>0</v>
      </c>
      <c r="GP59" s="5">
        <v>0</v>
      </c>
      <c r="GQ59" s="4">
        <v>0</v>
      </c>
      <c r="GR59" s="8">
        <v>0</v>
      </c>
      <c r="GS59" s="5">
        <v>0</v>
      </c>
      <c r="GT59" s="4">
        <v>0</v>
      </c>
      <c r="GU59" s="8">
        <f t="shared" si="598"/>
        <v>0</v>
      </c>
      <c r="GV59" s="5">
        <v>0</v>
      </c>
      <c r="GW59" s="4">
        <v>0</v>
      </c>
      <c r="GX59" s="8">
        <v>0</v>
      </c>
      <c r="GY59" s="5">
        <v>0</v>
      </c>
      <c r="GZ59" s="4">
        <v>0</v>
      </c>
      <c r="HA59" s="8">
        <v>0</v>
      </c>
      <c r="HB59" s="5">
        <v>0</v>
      </c>
      <c r="HC59" s="4">
        <v>0</v>
      </c>
      <c r="HD59" s="8">
        <v>0</v>
      </c>
      <c r="HE59" s="5">
        <v>0</v>
      </c>
      <c r="HF59" s="4">
        <v>0</v>
      </c>
      <c r="HG59" s="8">
        <v>0</v>
      </c>
      <c r="HH59" s="5">
        <v>0</v>
      </c>
      <c r="HI59" s="4">
        <v>0</v>
      </c>
      <c r="HJ59" s="8">
        <v>0</v>
      </c>
      <c r="HK59" s="5">
        <v>0</v>
      </c>
      <c r="HL59" s="4">
        <v>0</v>
      </c>
      <c r="HM59" s="8">
        <v>0</v>
      </c>
      <c r="HN59" s="5">
        <v>0</v>
      </c>
      <c r="HO59" s="4">
        <v>0</v>
      </c>
      <c r="HP59" s="8">
        <v>0</v>
      </c>
      <c r="HQ59" s="5">
        <v>0</v>
      </c>
      <c r="HR59" s="4">
        <v>0</v>
      </c>
      <c r="HS59" s="8">
        <v>0</v>
      </c>
      <c r="HT59" s="5">
        <v>0</v>
      </c>
      <c r="HU59" s="4">
        <v>0</v>
      </c>
      <c r="HV59" s="8">
        <f t="shared" si="599"/>
        <v>0</v>
      </c>
      <c r="HW59" s="5">
        <v>1.2</v>
      </c>
      <c r="HX59" s="4">
        <v>7.51</v>
      </c>
      <c r="HY59" s="8">
        <f t="shared" ref="HY59" si="609">SUM(HX59/HW59*1000,0)</f>
        <v>6258.3333333333339</v>
      </c>
      <c r="HZ59" s="5">
        <v>0</v>
      </c>
      <c r="IA59" s="4">
        <v>0</v>
      </c>
      <c r="IB59" s="8">
        <v>0</v>
      </c>
      <c r="IC59" s="5">
        <v>0</v>
      </c>
      <c r="ID59" s="4">
        <v>0</v>
      </c>
      <c r="IE59" s="8">
        <v>0</v>
      </c>
      <c r="IF59" s="5">
        <v>0</v>
      </c>
      <c r="IG59" s="4">
        <v>0</v>
      </c>
      <c r="IH59" s="8">
        <v>0</v>
      </c>
      <c r="II59" s="5">
        <v>0</v>
      </c>
      <c r="IJ59" s="4">
        <v>0</v>
      </c>
      <c r="IK59" s="8">
        <v>0</v>
      </c>
      <c r="IL59" s="5">
        <v>0</v>
      </c>
      <c r="IM59" s="4">
        <v>0</v>
      </c>
      <c r="IN59" s="8">
        <v>0</v>
      </c>
      <c r="IO59" s="5">
        <v>84.534999999999997</v>
      </c>
      <c r="IP59" s="4">
        <v>526.26</v>
      </c>
      <c r="IQ59" s="8">
        <f t="shared" si="600"/>
        <v>6225.3504465605965</v>
      </c>
      <c r="IR59" s="5">
        <v>3.0139999999999998</v>
      </c>
      <c r="IS59" s="4">
        <v>31.51</v>
      </c>
      <c r="IT59" s="8">
        <f t="shared" ref="IT59:IT67" si="610">SUM(IS59/IR59*1000,0)</f>
        <v>10454.545454545456</v>
      </c>
      <c r="IU59" s="5">
        <v>34</v>
      </c>
      <c r="IV59" s="4">
        <v>104.55</v>
      </c>
      <c r="IW59" s="8">
        <f t="shared" si="601"/>
        <v>3074.9999999999995</v>
      </c>
      <c r="IX59" s="5">
        <v>0</v>
      </c>
      <c r="IY59" s="4">
        <v>0</v>
      </c>
      <c r="IZ59" s="8">
        <f t="shared" si="602"/>
        <v>0</v>
      </c>
      <c r="JA59" s="5">
        <v>0</v>
      </c>
      <c r="JB59" s="4">
        <v>0</v>
      </c>
      <c r="JC59" s="8">
        <f t="shared" si="603"/>
        <v>0</v>
      </c>
      <c r="JD59" s="5">
        <v>1.4999999999999999E-2</v>
      </c>
      <c r="JE59" s="4">
        <v>0.92</v>
      </c>
      <c r="JF59" s="8">
        <f t="shared" si="604"/>
        <v>61333.333333333336</v>
      </c>
      <c r="JG59" s="5">
        <v>180.602</v>
      </c>
      <c r="JH59" s="4">
        <v>1214.0899999999999</v>
      </c>
      <c r="JI59" s="8">
        <f t="shared" si="605"/>
        <v>6722.4615452763528</v>
      </c>
      <c r="JJ59" s="11">
        <f t="shared" si="342"/>
        <v>5253.9889999999987</v>
      </c>
      <c r="JK59" s="8">
        <f t="shared" si="343"/>
        <v>19099.139999999996</v>
      </c>
    </row>
    <row r="60" spans="1:271" x14ac:dyDescent="0.3">
      <c r="A60" s="37">
        <v>2015</v>
      </c>
      <c r="B60" s="38" t="s">
        <v>7</v>
      </c>
      <c r="C60" s="5">
        <v>5976.7560000000003</v>
      </c>
      <c r="D60" s="4">
        <v>22283.02</v>
      </c>
      <c r="E60" s="8">
        <f t="shared" si="585"/>
        <v>3728.2800234776187</v>
      </c>
      <c r="F60" s="5">
        <v>0</v>
      </c>
      <c r="G60" s="4">
        <v>0</v>
      </c>
      <c r="H60" s="8">
        <v>0</v>
      </c>
      <c r="I60" s="5">
        <v>0</v>
      </c>
      <c r="J60" s="4">
        <v>0</v>
      </c>
      <c r="K60" s="8">
        <v>0</v>
      </c>
      <c r="L60" s="5">
        <v>10.94</v>
      </c>
      <c r="M60" s="4">
        <v>241.27</v>
      </c>
      <c r="N60" s="8">
        <f t="shared" si="586"/>
        <v>22053.930530164536</v>
      </c>
      <c r="O60" s="5">
        <v>0</v>
      </c>
      <c r="P60" s="4">
        <v>0</v>
      </c>
      <c r="Q60" s="8">
        <f t="shared" si="587"/>
        <v>0</v>
      </c>
      <c r="R60" s="5">
        <v>646.85599999999999</v>
      </c>
      <c r="S60" s="4">
        <v>2718.5</v>
      </c>
      <c r="T60" s="8">
        <f t="shared" si="588"/>
        <v>4202.6355170238812</v>
      </c>
      <c r="U60" s="5">
        <v>0</v>
      </c>
      <c r="V60" s="4">
        <v>0</v>
      </c>
      <c r="W60" s="8">
        <v>0</v>
      </c>
      <c r="X60" s="5">
        <v>220</v>
      </c>
      <c r="Y60" s="4">
        <v>1046.67</v>
      </c>
      <c r="Z60" s="8">
        <f t="shared" ref="Z60" si="611">SUM(Y60/X60*1000,0)</f>
        <v>4757.5909090909099</v>
      </c>
      <c r="AA60" s="5"/>
      <c r="AB60" s="4"/>
      <c r="AC60" s="8"/>
      <c r="AD60" s="5">
        <v>0</v>
      </c>
      <c r="AE60" s="4">
        <v>0</v>
      </c>
      <c r="AF60" s="8">
        <v>0</v>
      </c>
      <c r="AG60" s="5">
        <v>0</v>
      </c>
      <c r="AH60" s="4">
        <v>0</v>
      </c>
      <c r="AI60" s="8">
        <v>0</v>
      </c>
      <c r="AJ60" s="5">
        <v>0</v>
      </c>
      <c r="AK60" s="4">
        <v>0</v>
      </c>
      <c r="AL60" s="8">
        <v>0</v>
      </c>
      <c r="AM60" s="5">
        <v>0</v>
      </c>
      <c r="AN60" s="4">
        <v>0</v>
      </c>
      <c r="AO60" s="8">
        <v>0</v>
      </c>
      <c r="AP60" s="5">
        <v>0</v>
      </c>
      <c r="AQ60" s="4">
        <v>0</v>
      </c>
      <c r="AR60" s="8">
        <v>0</v>
      </c>
      <c r="AS60" s="5">
        <v>0</v>
      </c>
      <c r="AT60" s="4">
        <v>0</v>
      </c>
      <c r="AU60" s="8">
        <v>0</v>
      </c>
      <c r="AV60" s="5">
        <v>0</v>
      </c>
      <c r="AW60" s="4">
        <v>0</v>
      </c>
      <c r="AX60" s="8">
        <v>0</v>
      </c>
      <c r="AY60" s="5">
        <v>374.916</v>
      </c>
      <c r="AZ60" s="4">
        <v>1599.68</v>
      </c>
      <c r="BA60" s="8">
        <f t="shared" si="606"/>
        <v>4266.7690896094064</v>
      </c>
      <c r="BB60" s="5">
        <v>616</v>
      </c>
      <c r="BC60" s="4">
        <v>3486.39</v>
      </c>
      <c r="BD60" s="8">
        <f t="shared" ref="BD60:BD61" si="612">SUM(BC60/BB60*1000,0)</f>
        <v>5659.7240259740256</v>
      </c>
      <c r="BE60" s="5">
        <v>0</v>
      </c>
      <c r="BF60" s="4">
        <v>0</v>
      </c>
      <c r="BG60" s="8">
        <f t="shared" si="591"/>
        <v>0</v>
      </c>
      <c r="BH60" s="5">
        <v>0</v>
      </c>
      <c r="BI60" s="4">
        <v>0</v>
      </c>
      <c r="BJ60" s="8">
        <v>0</v>
      </c>
      <c r="BK60" s="5">
        <v>0</v>
      </c>
      <c r="BL60" s="4">
        <v>0</v>
      </c>
      <c r="BM60" s="8">
        <v>0</v>
      </c>
      <c r="BN60" s="5">
        <v>2.0579999999999998</v>
      </c>
      <c r="BO60" s="4">
        <v>27.88</v>
      </c>
      <c r="BP60" s="8">
        <f t="shared" si="592"/>
        <v>13547.133138969873</v>
      </c>
      <c r="BQ60" s="5">
        <v>0</v>
      </c>
      <c r="BR60" s="4">
        <v>0</v>
      </c>
      <c r="BS60" s="8">
        <v>0</v>
      </c>
      <c r="BT60" s="5">
        <v>0</v>
      </c>
      <c r="BU60" s="4">
        <v>0</v>
      </c>
      <c r="BV60" s="8">
        <v>0</v>
      </c>
      <c r="BW60" s="5">
        <v>0</v>
      </c>
      <c r="BX60" s="4">
        <v>0</v>
      </c>
      <c r="BY60" s="8">
        <v>0</v>
      </c>
      <c r="BZ60" s="5">
        <v>0</v>
      </c>
      <c r="CA60" s="4">
        <v>0</v>
      </c>
      <c r="CB60" s="8">
        <v>0</v>
      </c>
      <c r="CC60" s="5">
        <v>0</v>
      </c>
      <c r="CD60" s="4">
        <v>0</v>
      </c>
      <c r="CE60" s="8">
        <v>0</v>
      </c>
      <c r="CF60" s="5">
        <v>308</v>
      </c>
      <c r="CG60" s="4">
        <v>1794.67</v>
      </c>
      <c r="CH60" s="8">
        <f t="shared" ref="CH60" si="613">SUM(CG60/CF60*1000,0)</f>
        <v>5826.8506493506502</v>
      </c>
      <c r="CI60" s="5">
        <v>0</v>
      </c>
      <c r="CJ60" s="4">
        <v>0</v>
      </c>
      <c r="CK60" s="8">
        <v>0</v>
      </c>
      <c r="CL60" s="5">
        <v>0</v>
      </c>
      <c r="CM60" s="4">
        <v>0</v>
      </c>
      <c r="CN60" s="8">
        <f t="shared" si="593"/>
        <v>0</v>
      </c>
      <c r="CO60" s="5">
        <v>0</v>
      </c>
      <c r="CP60" s="4">
        <v>0</v>
      </c>
      <c r="CQ60" s="8">
        <v>0</v>
      </c>
      <c r="CR60" s="5">
        <v>0</v>
      </c>
      <c r="CS60" s="4">
        <v>0</v>
      </c>
      <c r="CT60" s="8">
        <v>0</v>
      </c>
      <c r="CU60" s="5">
        <v>0</v>
      </c>
      <c r="CV60" s="4">
        <v>0</v>
      </c>
      <c r="CW60" s="8">
        <v>0</v>
      </c>
      <c r="CX60" s="5">
        <v>0</v>
      </c>
      <c r="CY60" s="4">
        <v>0</v>
      </c>
      <c r="CZ60" s="8">
        <v>0</v>
      </c>
      <c r="DA60" s="5">
        <v>0</v>
      </c>
      <c r="DB60" s="4">
        <v>0</v>
      </c>
      <c r="DC60" s="8">
        <v>0</v>
      </c>
      <c r="DD60" s="5"/>
      <c r="DE60" s="4"/>
      <c r="DF60" s="8"/>
      <c r="DG60" s="5">
        <v>0</v>
      </c>
      <c r="DH60" s="4">
        <v>0</v>
      </c>
      <c r="DI60" s="8">
        <v>0</v>
      </c>
      <c r="DJ60" s="5">
        <v>0</v>
      </c>
      <c r="DK60" s="4">
        <v>0</v>
      </c>
      <c r="DL60" s="8">
        <v>0</v>
      </c>
      <c r="DM60" s="5">
        <v>0</v>
      </c>
      <c r="DN60" s="4">
        <v>0</v>
      </c>
      <c r="DO60" s="8">
        <v>0</v>
      </c>
      <c r="DP60" s="5">
        <v>0</v>
      </c>
      <c r="DQ60" s="4">
        <v>0</v>
      </c>
      <c r="DR60" s="8">
        <f t="shared" si="594"/>
        <v>0</v>
      </c>
      <c r="DS60" s="5">
        <v>0</v>
      </c>
      <c r="DT60" s="4">
        <v>0</v>
      </c>
      <c r="DU60" s="8">
        <v>0</v>
      </c>
      <c r="DV60" s="5">
        <v>0</v>
      </c>
      <c r="DW60" s="4">
        <v>0</v>
      </c>
      <c r="DX60" s="8">
        <v>0</v>
      </c>
      <c r="DY60" s="5">
        <v>0</v>
      </c>
      <c r="DZ60" s="4">
        <v>0</v>
      </c>
      <c r="EA60" s="8">
        <v>0</v>
      </c>
      <c r="EB60" s="5">
        <v>0</v>
      </c>
      <c r="EC60" s="4">
        <v>0</v>
      </c>
      <c r="ED60" s="8">
        <v>0</v>
      </c>
      <c r="EE60" s="5">
        <v>4.819</v>
      </c>
      <c r="EF60" s="4">
        <v>33.71</v>
      </c>
      <c r="EG60" s="8">
        <f t="shared" si="595"/>
        <v>6995.2272255654698</v>
      </c>
      <c r="EH60" s="5"/>
      <c r="EI60" s="4"/>
      <c r="EJ60" s="8"/>
      <c r="EK60" s="5">
        <v>0</v>
      </c>
      <c r="EL60" s="4">
        <v>0</v>
      </c>
      <c r="EM60" s="8">
        <v>0</v>
      </c>
      <c r="EN60" s="5">
        <v>0.79300000000000004</v>
      </c>
      <c r="EO60" s="4">
        <v>52.22</v>
      </c>
      <c r="EP60" s="8">
        <f t="shared" si="608"/>
        <v>65851.197982345519</v>
      </c>
      <c r="EQ60" s="5">
        <v>0</v>
      </c>
      <c r="ER60" s="4">
        <v>0</v>
      </c>
      <c r="ES60" s="8">
        <v>0</v>
      </c>
      <c r="ET60" s="5">
        <v>0</v>
      </c>
      <c r="EU60" s="4">
        <v>0</v>
      </c>
      <c r="EV60" s="8">
        <v>0</v>
      </c>
      <c r="EW60" s="5">
        <v>0</v>
      </c>
      <c r="EX60" s="4">
        <v>0</v>
      </c>
      <c r="EY60" s="8">
        <v>0</v>
      </c>
      <c r="EZ60" s="5">
        <v>0</v>
      </c>
      <c r="FA60" s="4">
        <v>0</v>
      </c>
      <c r="FB60" s="8">
        <v>0</v>
      </c>
      <c r="FC60" s="5">
        <v>0</v>
      </c>
      <c r="FD60" s="4">
        <v>0</v>
      </c>
      <c r="FE60" s="8">
        <v>0</v>
      </c>
      <c r="FF60" s="5">
        <v>1685</v>
      </c>
      <c r="FG60" s="4">
        <v>6483.88</v>
      </c>
      <c r="FH60" s="8">
        <f t="shared" si="596"/>
        <v>3848</v>
      </c>
      <c r="FI60" s="5">
        <v>174.18799999999999</v>
      </c>
      <c r="FJ60" s="4">
        <v>557.28</v>
      </c>
      <c r="FK60" s="8">
        <f t="shared" si="597"/>
        <v>3199.301903690266</v>
      </c>
      <c r="FL60" s="5">
        <v>0</v>
      </c>
      <c r="FM60" s="4">
        <v>0</v>
      </c>
      <c r="FN60" s="8">
        <v>0</v>
      </c>
      <c r="FO60" s="5">
        <v>0</v>
      </c>
      <c r="FP60" s="4">
        <v>0</v>
      </c>
      <c r="FQ60" s="8">
        <v>0</v>
      </c>
      <c r="FR60" s="5">
        <v>0.25</v>
      </c>
      <c r="FS60" s="4">
        <v>3.67</v>
      </c>
      <c r="FT60" s="8">
        <f t="shared" ref="FT60:FT69" si="614">SUM(FS60/FR60*1000,0)</f>
        <v>14680</v>
      </c>
      <c r="FU60" s="5">
        <v>0</v>
      </c>
      <c r="FV60" s="4">
        <v>0</v>
      </c>
      <c r="FW60" s="8">
        <v>0</v>
      </c>
      <c r="FX60" s="5">
        <v>0</v>
      </c>
      <c r="FY60" s="4">
        <v>0</v>
      </c>
      <c r="FZ60" s="8">
        <v>0</v>
      </c>
      <c r="GA60" s="5">
        <v>0</v>
      </c>
      <c r="GB60" s="4">
        <v>0</v>
      </c>
      <c r="GC60" s="8">
        <v>0</v>
      </c>
      <c r="GD60" s="5">
        <v>0</v>
      </c>
      <c r="GE60" s="4">
        <v>0</v>
      </c>
      <c r="GF60" s="8">
        <v>0</v>
      </c>
      <c r="GG60" s="5">
        <v>0.57999999999999996</v>
      </c>
      <c r="GH60" s="4">
        <v>3.78</v>
      </c>
      <c r="GI60" s="8">
        <f t="shared" ref="GI60:GI68" si="615">SUM(GH60/GG60*1000,0)</f>
        <v>6517.2413793103451</v>
      </c>
      <c r="GJ60" s="5">
        <v>0</v>
      </c>
      <c r="GK60" s="4">
        <v>0</v>
      </c>
      <c r="GL60" s="8">
        <v>0</v>
      </c>
      <c r="GM60" s="5">
        <v>0</v>
      </c>
      <c r="GN60" s="4">
        <v>0</v>
      </c>
      <c r="GO60" s="8">
        <v>0</v>
      </c>
      <c r="GP60" s="5">
        <v>0</v>
      </c>
      <c r="GQ60" s="4">
        <v>0</v>
      </c>
      <c r="GR60" s="8">
        <v>0</v>
      </c>
      <c r="GS60" s="5">
        <v>0</v>
      </c>
      <c r="GT60" s="4">
        <v>0</v>
      </c>
      <c r="GU60" s="8">
        <f t="shared" si="598"/>
        <v>0</v>
      </c>
      <c r="GV60" s="5">
        <v>1.5</v>
      </c>
      <c r="GW60" s="4">
        <v>8.84</v>
      </c>
      <c r="GX60" s="8">
        <f t="shared" ref="GX60:GX68" si="616">SUM(GW60/GV60*1000,0)</f>
        <v>5893.3333333333339</v>
      </c>
      <c r="GY60" s="5">
        <v>0</v>
      </c>
      <c r="GZ60" s="4">
        <v>0</v>
      </c>
      <c r="HA60" s="8">
        <v>0</v>
      </c>
      <c r="HB60" s="5">
        <v>0.03</v>
      </c>
      <c r="HC60" s="4">
        <v>0.22</v>
      </c>
      <c r="HD60" s="8">
        <f t="shared" ref="HD60" si="617">SUM(HC60/HB60*1000,0)</f>
        <v>7333.3333333333339</v>
      </c>
      <c r="HE60" s="5">
        <v>0</v>
      </c>
      <c r="HF60" s="4">
        <v>0</v>
      </c>
      <c r="HG60" s="8">
        <v>0</v>
      </c>
      <c r="HH60" s="5">
        <v>0</v>
      </c>
      <c r="HI60" s="4">
        <v>0</v>
      </c>
      <c r="HJ60" s="8">
        <v>0</v>
      </c>
      <c r="HK60" s="5">
        <v>0</v>
      </c>
      <c r="HL60" s="4">
        <v>0</v>
      </c>
      <c r="HM60" s="8">
        <v>0</v>
      </c>
      <c r="HN60" s="5">
        <v>0</v>
      </c>
      <c r="HO60" s="4">
        <v>0</v>
      </c>
      <c r="HP60" s="8">
        <v>0</v>
      </c>
      <c r="HQ60" s="5">
        <v>0</v>
      </c>
      <c r="HR60" s="4">
        <v>0</v>
      </c>
      <c r="HS60" s="8">
        <v>0</v>
      </c>
      <c r="HT60" s="5">
        <v>0</v>
      </c>
      <c r="HU60" s="4">
        <v>0</v>
      </c>
      <c r="HV60" s="8">
        <f t="shared" si="599"/>
        <v>0</v>
      </c>
      <c r="HW60" s="5">
        <v>0</v>
      </c>
      <c r="HX60" s="4">
        <v>0</v>
      </c>
      <c r="HY60" s="8">
        <v>0</v>
      </c>
      <c r="HZ60" s="5">
        <v>0</v>
      </c>
      <c r="IA60" s="4">
        <v>0</v>
      </c>
      <c r="IB60" s="8">
        <v>0</v>
      </c>
      <c r="IC60" s="5">
        <v>0</v>
      </c>
      <c r="ID60" s="4">
        <v>0</v>
      </c>
      <c r="IE60" s="8">
        <v>0</v>
      </c>
      <c r="IF60" s="5">
        <v>0</v>
      </c>
      <c r="IG60" s="4">
        <v>0</v>
      </c>
      <c r="IH60" s="8">
        <v>0</v>
      </c>
      <c r="II60" s="5">
        <v>0</v>
      </c>
      <c r="IJ60" s="4">
        <v>0</v>
      </c>
      <c r="IK60" s="8">
        <v>0</v>
      </c>
      <c r="IL60" s="5">
        <v>0</v>
      </c>
      <c r="IM60" s="4">
        <v>0</v>
      </c>
      <c r="IN60" s="8">
        <v>0</v>
      </c>
      <c r="IO60" s="5">
        <v>113.77200000000001</v>
      </c>
      <c r="IP60" s="4">
        <v>766.86</v>
      </c>
      <c r="IQ60" s="8">
        <f t="shared" si="600"/>
        <v>6740.322750764687</v>
      </c>
      <c r="IR60" s="5">
        <v>0</v>
      </c>
      <c r="IS60" s="4">
        <v>0</v>
      </c>
      <c r="IT60" s="8">
        <v>0</v>
      </c>
      <c r="IU60" s="5">
        <v>456</v>
      </c>
      <c r="IV60" s="4">
        <v>1384.31</v>
      </c>
      <c r="IW60" s="8">
        <f t="shared" si="601"/>
        <v>3035.7675438596493</v>
      </c>
      <c r="IX60" s="5">
        <v>0</v>
      </c>
      <c r="IY60" s="4">
        <v>0</v>
      </c>
      <c r="IZ60" s="8">
        <f t="shared" si="602"/>
        <v>0</v>
      </c>
      <c r="JA60" s="5">
        <v>0</v>
      </c>
      <c r="JB60" s="4">
        <v>0</v>
      </c>
      <c r="JC60" s="8">
        <f t="shared" si="603"/>
        <v>0</v>
      </c>
      <c r="JD60" s="5">
        <v>34.793999999999997</v>
      </c>
      <c r="JE60" s="4">
        <v>134.58000000000001</v>
      </c>
      <c r="JF60" s="8">
        <f t="shared" si="604"/>
        <v>3867.9082600448364</v>
      </c>
      <c r="JG60" s="5">
        <v>519.09500000000003</v>
      </c>
      <c r="JH60" s="4">
        <v>2923.07</v>
      </c>
      <c r="JI60" s="8">
        <f t="shared" si="605"/>
        <v>5631.088721717605</v>
      </c>
      <c r="JJ60" s="11">
        <f t="shared" si="342"/>
        <v>11146.347000000002</v>
      </c>
      <c r="JK60" s="8">
        <f t="shared" si="343"/>
        <v>45550.499999999985</v>
      </c>
    </row>
    <row r="61" spans="1:271" x14ac:dyDescent="0.3">
      <c r="A61" s="37">
        <v>2015</v>
      </c>
      <c r="B61" s="38" t="s">
        <v>8</v>
      </c>
      <c r="C61" s="5">
        <v>7177.6040000000003</v>
      </c>
      <c r="D61" s="4">
        <v>31251.27</v>
      </c>
      <c r="E61" s="8">
        <f t="shared" si="585"/>
        <v>4353.9975178346422</v>
      </c>
      <c r="F61" s="5">
        <v>0</v>
      </c>
      <c r="G61" s="4">
        <v>0</v>
      </c>
      <c r="H61" s="8">
        <v>0</v>
      </c>
      <c r="I61" s="5">
        <v>0</v>
      </c>
      <c r="J61" s="4">
        <v>0</v>
      </c>
      <c r="K61" s="8">
        <v>0</v>
      </c>
      <c r="L61" s="5">
        <v>1.9</v>
      </c>
      <c r="M61" s="4">
        <v>167.41</v>
      </c>
      <c r="N61" s="8">
        <f t="shared" si="586"/>
        <v>88110.526315789466</v>
      </c>
      <c r="O61" s="5">
        <v>0</v>
      </c>
      <c r="P61" s="4">
        <v>0</v>
      </c>
      <c r="Q61" s="8">
        <f t="shared" si="587"/>
        <v>0</v>
      </c>
      <c r="R61" s="5">
        <v>320.54000000000002</v>
      </c>
      <c r="S61" s="4">
        <v>1390.88</v>
      </c>
      <c r="T61" s="8">
        <f t="shared" si="588"/>
        <v>4339.1776377363203</v>
      </c>
      <c r="U61" s="5">
        <v>0</v>
      </c>
      <c r="V61" s="4">
        <v>0</v>
      </c>
      <c r="W61" s="8">
        <v>0</v>
      </c>
      <c r="X61" s="5">
        <v>0</v>
      </c>
      <c r="Y61" s="4">
        <v>0</v>
      </c>
      <c r="Z61" s="8">
        <v>0</v>
      </c>
      <c r="AA61" s="5"/>
      <c r="AB61" s="4"/>
      <c r="AC61" s="8"/>
      <c r="AD61" s="5">
        <v>0</v>
      </c>
      <c r="AE61" s="4">
        <v>0</v>
      </c>
      <c r="AF61" s="8">
        <v>0</v>
      </c>
      <c r="AG61" s="5">
        <v>0.7</v>
      </c>
      <c r="AH61" s="4">
        <v>12.94</v>
      </c>
      <c r="AI61" s="8">
        <f t="shared" si="589"/>
        <v>18485.714285714286</v>
      </c>
      <c r="AJ61" s="5">
        <v>0</v>
      </c>
      <c r="AK61" s="4">
        <v>0</v>
      </c>
      <c r="AL61" s="8">
        <v>0</v>
      </c>
      <c r="AM61" s="5">
        <v>0</v>
      </c>
      <c r="AN61" s="4">
        <v>0</v>
      </c>
      <c r="AO61" s="8">
        <v>0</v>
      </c>
      <c r="AP61" s="5">
        <v>0</v>
      </c>
      <c r="AQ61" s="4">
        <v>0</v>
      </c>
      <c r="AR61" s="8">
        <v>0</v>
      </c>
      <c r="AS61" s="5">
        <v>0</v>
      </c>
      <c r="AT61" s="4">
        <v>0</v>
      </c>
      <c r="AU61" s="8">
        <v>0</v>
      </c>
      <c r="AV61" s="5">
        <v>0</v>
      </c>
      <c r="AW61" s="4">
        <v>0</v>
      </c>
      <c r="AX61" s="8">
        <v>0</v>
      </c>
      <c r="AY61" s="5">
        <v>4.6079999999999997</v>
      </c>
      <c r="AZ61" s="4">
        <v>87.04</v>
      </c>
      <c r="BA61" s="8">
        <f t="shared" si="606"/>
        <v>18888.888888888894</v>
      </c>
      <c r="BB61" s="5">
        <v>616</v>
      </c>
      <c r="BC61" s="4">
        <v>3504.28</v>
      </c>
      <c r="BD61" s="8">
        <f t="shared" si="612"/>
        <v>5688.7662337662341</v>
      </c>
      <c r="BE61" s="5">
        <v>0</v>
      </c>
      <c r="BF61" s="4">
        <v>0</v>
      </c>
      <c r="BG61" s="8">
        <f t="shared" si="591"/>
        <v>0</v>
      </c>
      <c r="BH61" s="5">
        <v>0</v>
      </c>
      <c r="BI61" s="4">
        <v>0</v>
      </c>
      <c r="BJ61" s="8">
        <v>0</v>
      </c>
      <c r="BK61" s="5">
        <v>0</v>
      </c>
      <c r="BL61" s="4">
        <v>0</v>
      </c>
      <c r="BM61" s="8">
        <v>0</v>
      </c>
      <c r="BN61" s="5">
        <v>72.254999999999995</v>
      </c>
      <c r="BO61" s="4">
        <v>295.12</v>
      </c>
      <c r="BP61" s="8">
        <f t="shared" si="592"/>
        <v>4084.4232233063458</v>
      </c>
      <c r="BQ61" s="5">
        <v>0</v>
      </c>
      <c r="BR61" s="4">
        <v>0</v>
      </c>
      <c r="BS61" s="8">
        <v>0</v>
      </c>
      <c r="BT61" s="5">
        <v>0</v>
      </c>
      <c r="BU61" s="4">
        <v>0</v>
      </c>
      <c r="BV61" s="8">
        <v>0</v>
      </c>
      <c r="BW61" s="5">
        <v>0</v>
      </c>
      <c r="BX61" s="4">
        <v>0</v>
      </c>
      <c r="BY61" s="8">
        <v>0</v>
      </c>
      <c r="BZ61" s="5">
        <v>0</v>
      </c>
      <c r="CA61" s="4">
        <v>0</v>
      </c>
      <c r="CB61" s="8">
        <v>0</v>
      </c>
      <c r="CC61" s="5">
        <v>0</v>
      </c>
      <c r="CD61" s="4">
        <v>0</v>
      </c>
      <c r="CE61" s="8">
        <v>0</v>
      </c>
      <c r="CF61" s="5">
        <v>0</v>
      </c>
      <c r="CG61" s="4">
        <v>0</v>
      </c>
      <c r="CH61" s="8">
        <v>0</v>
      </c>
      <c r="CI61" s="5">
        <v>0</v>
      </c>
      <c r="CJ61" s="4">
        <v>0</v>
      </c>
      <c r="CK61" s="8">
        <v>0</v>
      </c>
      <c r="CL61" s="5">
        <v>0</v>
      </c>
      <c r="CM61" s="4">
        <v>0</v>
      </c>
      <c r="CN61" s="8">
        <f t="shared" si="593"/>
        <v>0</v>
      </c>
      <c r="CO61" s="5">
        <v>0</v>
      </c>
      <c r="CP61" s="4">
        <v>0</v>
      </c>
      <c r="CQ61" s="8">
        <v>0</v>
      </c>
      <c r="CR61" s="5">
        <v>0</v>
      </c>
      <c r="CS61" s="4">
        <v>0</v>
      </c>
      <c r="CT61" s="8">
        <v>0</v>
      </c>
      <c r="CU61" s="5">
        <v>0</v>
      </c>
      <c r="CV61" s="4">
        <v>0</v>
      </c>
      <c r="CW61" s="8">
        <v>0</v>
      </c>
      <c r="CX61" s="5">
        <v>0</v>
      </c>
      <c r="CY61" s="4">
        <v>0</v>
      </c>
      <c r="CZ61" s="8">
        <v>0</v>
      </c>
      <c r="DA61" s="5">
        <v>0</v>
      </c>
      <c r="DB61" s="4">
        <v>0</v>
      </c>
      <c r="DC61" s="8">
        <v>0</v>
      </c>
      <c r="DD61" s="5"/>
      <c r="DE61" s="4"/>
      <c r="DF61" s="8"/>
      <c r="DG61" s="5">
        <v>0</v>
      </c>
      <c r="DH61" s="4">
        <v>0</v>
      </c>
      <c r="DI61" s="8">
        <v>0</v>
      </c>
      <c r="DJ61" s="5">
        <v>0</v>
      </c>
      <c r="DK61" s="4">
        <v>0</v>
      </c>
      <c r="DL61" s="8">
        <v>0</v>
      </c>
      <c r="DM61" s="5">
        <v>0.41399999999999998</v>
      </c>
      <c r="DN61" s="4">
        <v>3.06</v>
      </c>
      <c r="DO61" s="8">
        <f t="shared" si="607"/>
        <v>7391.3043478260879</v>
      </c>
      <c r="DP61" s="5">
        <v>0</v>
      </c>
      <c r="DQ61" s="4">
        <v>0</v>
      </c>
      <c r="DR61" s="8">
        <f t="shared" si="594"/>
        <v>0</v>
      </c>
      <c r="DS61" s="5">
        <v>0</v>
      </c>
      <c r="DT61" s="4">
        <v>0</v>
      </c>
      <c r="DU61" s="8">
        <v>0</v>
      </c>
      <c r="DV61" s="5">
        <v>0</v>
      </c>
      <c r="DW61" s="4">
        <v>0</v>
      </c>
      <c r="DX61" s="8">
        <v>0</v>
      </c>
      <c r="DY61" s="5">
        <v>0</v>
      </c>
      <c r="DZ61" s="4">
        <v>0</v>
      </c>
      <c r="EA61" s="8">
        <v>0</v>
      </c>
      <c r="EB61" s="5">
        <v>0</v>
      </c>
      <c r="EC61" s="4">
        <v>0</v>
      </c>
      <c r="ED61" s="8">
        <v>0</v>
      </c>
      <c r="EE61" s="5">
        <v>3.4489999999999998</v>
      </c>
      <c r="EF61" s="4">
        <v>25.28</v>
      </c>
      <c r="EG61" s="8">
        <f t="shared" si="595"/>
        <v>7329.660771238041</v>
      </c>
      <c r="EH61" s="5"/>
      <c r="EI61" s="4"/>
      <c r="EJ61" s="8"/>
      <c r="EK61" s="5">
        <v>0</v>
      </c>
      <c r="EL61" s="4">
        <v>0</v>
      </c>
      <c r="EM61" s="8">
        <v>0</v>
      </c>
      <c r="EN61" s="5">
        <v>0.16</v>
      </c>
      <c r="EO61" s="4">
        <v>0.92</v>
      </c>
      <c r="EP61" s="8">
        <f t="shared" si="608"/>
        <v>5750</v>
      </c>
      <c r="EQ61" s="5">
        <v>0</v>
      </c>
      <c r="ER61" s="4">
        <v>0</v>
      </c>
      <c r="ES61" s="8">
        <v>0</v>
      </c>
      <c r="ET61" s="5">
        <v>0</v>
      </c>
      <c r="EU61" s="4">
        <v>0</v>
      </c>
      <c r="EV61" s="8">
        <v>0</v>
      </c>
      <c r="EW61" s="5">
        <v>0</v>
      </c>
      <c r="EX61" s="4">
        <v>0</v>
      </c>
      <c r="EY61" s="8">
        <v>0</v>
      </c>
      <c r="EZ61" s="5">
        <v>0</v>
      </c>
      <c r="FA61" s="4">
        <v>0</v>
      </c>
      <c r="FB61" s="8">
        <v>0</v>
      </c>
      <c r="FC61" s="5">
        <v>0</v>
      </c>
      <c r="FD61" s="4">
        <v>0</v>
      </c>
      <c r="FE61" s="8">
        <v>0</v>
      </c>
      <c r="FF61" s="5">
        <v>1420.001</v>
      </c>
      <c r="FG61" s="4">
        <v>5631.98</v>
      </c>
      <c r="FH61" s="8">
        <f t="shared" si="596"/>
        <v>3966.1803055068272</v>
      </c>
      <c r="FI61" s="5">
        <v>501.351</v>
      </c>
      <c r="FJ61" s="4">
        <v>2168.81</v>
      </c>
      <c r="FK61" s="8">
        <f t="shared" si="597"/>
        <v>4325.9313335367833</v>
      </c>
      <c r="FL61" s="5">
        <v>0</v>
      </c>
      <c r="FM61" s="4">
        <v>0</v>
      </c>
      <c r="FN61" s="8">
        <v>0</v>
      </c>
      <c r="FO61" s="5">
        <v>0</v>
      </c>
      <c r="FP61" s="4">
        <v>0</v>
      </c>
      <c r="FQ61" s="8">
        <v>0</v>
      </c>
      <c r="FR61" s="5">
        <v>0.05</v>
      </c>
      <c r="FS61" s="4">
        <v>2.2999999999999998</v>
      </c>
      <c r="FT61" s="8">
        <f t="shared" si="614"/>
        <v>45999.999999999993</v>
      </c>
      <c r="FU61" s="5">
        <v>264</v>
      </c>
      <c r="FV61" s="4">
        <v>1256.27</v>
      </c>
      <c r="FW61" s="8">
        <f t="shared" ref="FW61" si="618">SUM(FV61/FU61*1000,0)</f>
        <v>4758.598484848485</v>
      </c>
      <c r="FX61" s="5">
        <v>0</v>
      </c>
      <c r="FY61" s="4">
        <v>0</v>
      </c>
      <c r="FZ61" s="8">
        <v>0</v>
      </c>
      <c r="GA61" s="5">
        <v>0</v>
      </c>
      <c r="GB61" s="4">
        <v>0</v>
      </c>
      <c r="GC61" s="8">
        <v>0</v>
      </c>
      <c r="GD61" s="5">
        <v>0</v>
      </c>
      <c r="GE61" s="4">
        <v>0</v>
      </c>
      <c r="GF61" s="8">
        <v>0</v>
      </c>
      <c r="GG61" s="5">
        <v>0</v>
      </c>
      <c r="GH61" s="4">
        <v>0</v>
      </c>
      <c r="GI61" s="8">
        <v>0</v>
      </c>
      <c r="GJ61" s="5">
        <v>0</v>
      </c>
      <c r="GK61" s="4">
        <v>0</v>
      </c>
      <c r="GL61" s="8">
        <v>0</v>
      </c>
      <c r="GM61" s="5">
        <v>0</v>
      </c>
      <c r="GN61" s="4">
        <v>0</v>
      </c>
      <c r="GO61" s="8">
        <v>0</v>
      </c>
      <c r="GP61" s="5">
        <v>0</v>
      </c>
      <c r="GQ61" s="4">
        <v>0</v>
      </c>
      <c r="GR61" s="8">
        <v>0</v>
      </c>
      <c r="GS61" s="5">
        <v>0</v>
      </c>
      <c r="GT61" s="4">
        <v>0</v>
      </c>
      <c r="GU61" s="8">
        <f t="shared" si="598"/>
        <v>0</v>
      </c>
      <c r="GV61" s="5">
        <v>0</v>
      </c>
      <c r="GW61" s="4">
        <v>0</v>
      </c>
      <c r="GX61" s="8">
        <v>0</v>
      </c>
      <c r="GY61" s="5">
        <v>0</v>
      </c>
      <c r="GZ61" s="4">
        <v>0</v>
      </c>
      <c r="HA61" s="8">
        <v>0</v>
      </c>
      <c r="HB61" s="5">
        <v>0</v>
      </c>
      <c r="HC61" s="4">
        <v>0</v>
      </c>
      <c r="HD61" s="8">
        <v>0</v>
      </c>
      <c r="HE61" s="5">
        <v>0</v>
      </c>
      <c r="HF61" s="4">
        <v>0</v>
      </c>
      <c r="HG61" s="8">
        <v>0</v>
      </c>
      <c r="HH61" s="5">
        <v>0</v>
      </c>
      <c r="HI61" s="4">
        <v>0</v>
      </c>
      <c r="HJ61" s="8">
        <v>0</v>
      </c>
      <c r="HK61" s="5">
        <v>0</v>
      </c>
      <c r="HL61" s="4">
        <v>0</v>
      </c>
      <c r="HM61" s="8">
        <v>0</v>
      </c>
      <c r="HN61" s="5">
        <v>0</v>
      </c>
      <c r="HO61" s="4">
        <v>0</v>
      </c>
      <c r="HP61" s="8">
        <v>0</v>
      </c>
      <c r="HQ61" s="5">
        <v>0</v>
      </c>
      <c r="HR61" s="4">
        <v>0</v>
      </c>
      <c r="HS61" s="8">
        <v>0</v>
      </c>
      <c r="HT61" s="5">
        <v>0</v>
      </c>
      <c r="HU61" s="4">
        <v>0</v>
      </c>
      <c r="HV61" s="8">
        <f t="shared" si="599"/>
        <v>0</v>
      </c>
      <c r="HW61" s="5">
        <v>0</v>
      </c>
      <c r="HX61" s="4">
        <v>0</v>
      </c>
      <c r="HY61" s="8">
        <v>0</v>
      </c>
      <c r="HZ61" s="5">
        <v>0</v>
      </c>
      <c r="IA61" s="4">
        <v>0</v>
      </c>
      <c r="IB61" s="8">
        <v>0</v>
      </c>
      <c r="IC61" s="5">
        <v>0</v>
      </c>
      <c r="ID61" s="4">
        <v>0</v>
      </c>
      <c r="IE61" s="8">
        <v>0</v>
      </c>
      <c r="IF61" s="5">
        <v>0</v>
      </c>
      <c r="IG61" s="4">
        <v>0</v>
      </c>
      <c r="IH61" s="8">
        <v>0</v>
      </c>
      <c r="II61" s="5">
        <v>0</v>
      </c>
      <c r="IJ61" s="4">
        <v>0</v>
      </c>
      <c r="IK61" s="8">
        <v>0</v>
      </c>
      <c r="IL61" s="5">
        <v>0.05</v>
      </c>
      <c r="IM61" s="4">
        <v>6.24</v>
      </c>
      <c r="IN61" s="8">
        <f t="shared" ref="IN61:IN69" si="619">SUM(IM61/IL61*1000,0)</f>
        <v>124800</v>
      </c>
      <c r="IO61" s="5">
        <v>146.571</v>
      </c>
      <c r="IP61" s="4">
        <v>1034.78</v>
      </c>
      <c r="IQ61" s="8">
        <f t="shared" si="600"/>
        <v>7059.9231771632858</v>
      </c>
      <c r="IR61" s="5">
        <v>1.875</v>
      </c>
      <c r="IS61" s="4">
        <v>39.92</v>
      </c>
      <c r="IT61" s="8">
        <f t="shared" si="610"/>
        <v>21290.666666666668</v>
      </c>
      <c r="IU61" s="5">
        <v>0</v>
      </c>
      <c r="IV61" s="4">
        <v>0</v>
      </c>
      <c r="IW61" s="8">
        <v>0</v>
      </c>
      <c r="IX61" s="5">
        <v>0</v>
      </c>
      <c r="IY61" s="4">
        <v>0</v>
      </c>
      <c r="IZ61" s="8">
        <f t="shared" si="602"/>
        <v>0</v>
      </c>
      <c r="JA61" s="5">
        <v>0</v>
      </c>
      <c r="JB61" s="4">
        <v>0</v>
      </c>
      <c r="JC61" s="8">
        <f t="shared" si="603"/>
        <v>0</v>
      </c>
      <c r="JD61" s="5">
        <v>2.6960000000000002</v>
      </c>
      <c r="JE61" s="4">
        <v>97.54</v>
      </c>
      <c r="JF61" s="8">
        <f t="shared" si="604"/>
        <v>36179.525222551929</v>
      </c>
      <c r="JG61" s="5">
        <v>1255.3430000000001</v>
      </c>
      <c r="JH61" s="4">
        <v>5207</v>
      </c>
      <c r="JI61" s="8">
        <f t="shared" si="605"/>
        <v>4147.8703430058558</v>
      </c>
      <c r="JJ61" s="11">
        <f t="shared" si="342"/>
        <v>11789.566999999999</v>
      </c>
      <c r="JK61" s="8">
        <f t="shared" si="343"/>
        <v>52183.039999999994</v>
      </c>
    </row>
    <row r="62" spans="1:271" x14ac:dyDescent="0.3">
      <c r="A62" s="37">
        <v>2015</v>
      </c>
      <c r="B62" s="38" t="s">
        <v>9</v>
      </c>
      <c r="C62" s="5">
        <v>7850.6229999999996</v>
      </c>
      <c r="D62" s="4">
        <v>34714.639999999999</v>
      </c>
      <c r="E62" s="8">
        <f t="shared" si="585"/>
        <v>4421.8961985564711</v>
      </c>
      <c r="F62" s="5">
        <v>0</v>
      </c>
      <c r="G62" s="4">
        <v>0</v>
      </c>
      <c r="H62" s="8">
        <v>0</v>
      </c>
      <c r="I62" s="5">
        <v>0</v>
      </c>
      <c r="J62" s="4">
        <v>0</v>
      </c>
      <c r="K62" s="8">
        <v>0</v>
      </c>
      <c r="L62" s="5">
        <v>39.61</v>
      </c>
      <c r="M62" s="4">
        <v>431.42</v>
      </c>
      <c r="N62" s="8">
        <f t="shared" si="586"/>
        <v>10891.694016662459</v>
      </c>
      <c r="O62" s="5">
        <v>0</v>
      </c>
      <c r="P62" s="4">
        <v>0</v>
      </c>
      <c r="Q62" s="8">
        <f t="shared" si="587"/>
        <v>0</v>
      </c>
      <c r="R62" s="5">
        <v>565.97500000000002</v>
      </c>
      <c r="S62" s="4">
        <v>2335.16</v>
      </c>
      <c r="T62" s="8">
        <f t="shared" si="588"/>
        <v>4125.9066213171955</v>
      </c>
      <c r="U62" s="5">
        <v>0</v>
      </c>
      <c r="V62" s="4">
        <v>0</v>
      </c>
      <c r="W62" s="8">
        <v>0</v>
      </c>
      <c r="X62" s="5">
        <v>0</v>
      </c>
      <c r="Y62" s="4">
        <v>0</v>
      </c>
      <c r="Z62" s="8">
        <v>0</v>
      </c>
      <c r="AA62" s="5"/>
      <c r="AB62" s="4"/>
      <c r="AC62" s="8"/>
      <c r="AD62" s="5">
        <v>25.1</v>
      </c>
      <c r="AE62" s="4">
        <v>171.33</v>
      </c>
      <c r="AF62" s="8">
        <f t="shared" ref="AF62" si="620">SUM(AE62/AD62*1000,0)</f>
        <v>6825.8964143426301</v>
      </c>
      <c r="AG62" s="5">
        <v>0.48</v>
      </c>
      <c r="AH62" s="4">
        <v>9.16</v>
      </c>
      <c r="AI62" s="8">
        <f t="shared" si="589"/>
        <v>19083.333333333336</v>
      </c>
      <c r="AJ62" s="5">
        <v>0</v>
      </c>
      <c r="AK62" s="4">
        <v>0</v>
      </c>
      <c r="AL62" s="8">
        <v>0</v>
      </c>
      <c r="AM62" s="5">
        <v>0</v>
      </c>
      <c r="AN62" s="4">
        <v>0</v>
      </c>
      <c r="AO62" s="8">
        <v>0</v>
      </c>
      <c r="AP62" s="5">
        <v>0</v>
      </c>
      <c r="AQ62" s="4">
        <v>0</v>
      </c>
      <c r="AR62" s="8">
        <v>0</v>
      </c>
      <c r="AS62" s="5">
        <v>0</v>
      </c>
      <c r="AT62" s="4">
        <v>0</v>
      </c>
      <c r="AU62" s="8">
        <v>0</v>
      </c>
      <c r="AV62" s="5">
        <v>0</v>
      </c>
      <c r="AW62" s="4">
        <v>0</v>
      </c>
      <c r="AX62" s="8">
        <v>0</v>
      </c>
      <c r="AY62" s="5">
        <v>1024.779</v>
      </c>
      <c r="AZ62" s="4">
        <v>2743.76</v>
      </c>
      <c r="BA62" s="8">
        <f t="shared" si="606"/>
        <v>2677.4163014659748</v>
      </c>
      <c r="BB62" s="5">
        <v>0</v>
      </c>
      <c r="BC62" s="4">
        <v>0</v>
      </c>
      <c r="BD62" s="8">
        <v>0</v>
      </c>
      <c r="BE62" s="5">
        <v>0</v>
      </c>
      <c r="BF62" s="4">
        <v>0</v>
      </c>
      <c r="BG62" s="8">
        <f t="shared" si="591"/>
        <v>0</v>
      </c>
      <c r="BH62" s="5">
        <v>0</v>
      </c>
      <c r="BI62" s="4">
        <v>0</v>
      </c>
      <c r="BJ62" s="8">
        <v>0</v>
      </c>
      <c r="BK62" s="5">
        <v>0</v>
      </c>
      <c r="BL62" s="4">
        <v>0</v>
      </c>
      <c r="BM62" s="8">
        <v>0</v>
      </c>
      <c r="BN62" s="5">
        <v>39.488999999999997</v>
      </c>
      <c r="BO62" s="4">
        <v>206.32</v>
      </c>
      <c r="BP62" s="8">
        <f t="shared" si="592"/>
        <v>5224.7461318341811</v>
      </c>
      <c r="BQ62" s="5">
        <v>0</v>
      </c>
      <c r="BR62" s="4">
        <v>0</v>
      </c>
      <c r="BS62" s="8">
        <v>0</v>
      </c>
      <c r="BT62" s="5">
        <v>0</v>
      </c>
      <c r="BU62" s="4">
        <v>0</v>
      </c>
      <c r="BV62" s="8">
        <v>0</v>
      </c>
      <c r="BW62" s="5">
        <v>0</v>
      </c>
      <c r="BX62" s="4">
        <v>0</v>
      </c>
      <c r="BY62" s="8">
        <v>0</v>
      </c>
      <c r="BZ62" s="5">
        <v>0</v>
      </c>
      <c r="CA62" s="4">
        <v>0</v>
      </c>
      <c r="CB62" s="8">
        <v>0</v>
      </c>
      <c r="CC62" s="5">
        <v>0</v>
      </c>
      <c r="CD62" s="4">
        <v>0</v>
      </c>
      <c r="CE62" s="8">
        <v>0</v>
      </c>
      <c r="CF62" s="5">
        <v>0</v>
      </c>
      <c r="CG62" s="4">
        <v>0</v>
      </c>
      <c r="CH62" s="8">
        <v>0</v>
      </c>
      <c r="CI62" s="5">
        <v>0</v>
      </c>
      <c r="CJ62" s="4">
        <v>0</v>
      </c>
      <c r="CK62" s="8">
        <v>0</v>
      </c>
      <c r="CL62" s="5">
        <v>0</v>
      </c>
      <c r="CM62" s="4">
        <v>0</v>
      </c>
      <c r="CN62" s="8">
        <f t="shared" si="593"/>
        <v>0</v>
      </c>
      <c r="CO62" s="5">
        <v>0</v>
      </c>
      <c r="CP62" s="4">
        <v>0</v>
      </c>
      <c r="CQ62" s="8">
        <v>0</v>
      </c>
      <c r="CR62" s="5">
        <v>0</v>
      </c>
      <c r="CS62" s="4">
        <v>0</v>
      </c>
      <c r="CT62" s="8">
        <v>0</v>
      </c>
      <c r="CU62" s="5">
        <v>0</v>
      </c>
      <c r="CV62" s="4">
        <v>0</v>
      </c>
      <c r="CW62" s="8">
        <v>0</v>
      </c>
      <c r="CX62" s="5">
        <v>0</v>
      </c>
      <c r="CY62" s="4">
        <v>0</v>
      </c>
      <c r="CZ62" s="8">
        <v>0</v>
      </c>
      <c r="DA62" s="5">
        <v>0</v>
      </c>
      <c r="DB62" s="4">
        <v>0</v>
      </c>
      <c r="DC62" s="8">
        <v>0</v>
      </c>
      <c r="DD62" s="5"/>
      <c r="DE62" s="4"/>
      <c r="DF62" s="8"/>
      <c r="DG62" s="5">
        <v>0</v>
      </c>
      <c r="DH62" s="4">
        <v>0</v>
      </c>
      <c r="DI62" s="8">
        <v>0</v>
      </c>
      <c r="DJ62" s="5">
        <v>0</v>
      </c>
      <c r="DK62" s="4">
        <v>0</v>
      </c>
      <c r="DL62" s="8">
        <v>0</v>
      </c>
      <c r="DM62" s="5">
        <v>0</v>
      </c>
      <c r="DN62" s="4">
        <v>0</v>
      </c>
      <c r="DO62" s="8">
        <v>0</v>
      </c>
      <c r="DP62" s="5">
        <v>0</v>
      </c>
      <c r="DQ62" s="4">
        <v>0</v>
      </c>
      <c r="DR62" s="8">
        <f t="shared" si="594"/>
        <v>0</v>
      </c>
      <c r="DS62" s="5">
        <v>0</v>
      </c>
      <c r="DT62" s="4">
        <v>0</v>
      </c>
      <c r="DU62" s="8">
        <v>0</v>
      </c>
      <c r="DV62" s="5">
        <v>0</v>
      </c>
      <c r="DW62" s="4">
        <v>0</v>
      </c>
      <c r="DX62" s="8">
        <v>0</v>
      </c>
      <c r="DY62" s="5">
        <v>0</v>
      </c>
      <c r="DZ62" s="4">
        <v>0</v>
      </c>
      <c r="EA62" s="8">
        <v>0</v>
      </c>
      <c r="EB62" s="5">
        <v>0</v>
      </c>
      <c r="EC62" s="4">
        <v>0</v>
      </c>
      <c r="ED62" s="8">
        <v>0</v>
      </c>
      <c r="EE62" s="5">
        <v>5.9</v>
      </c>
      <c r="EF62" s="4">
        <v>36.119999999999997</v>
      </c>
      <c r="EG62" s="8">
        <f t="shared" si="595"/>
        <v>6122.0338983050833</v>
      </c>
      <c r="EH62" s="5"/>
      <c r="EI62" s="4"/>
      <c r="EJ62" s="8"/>
      <c r="EK62" s="5">
        <v>0</v>
      </c>
      <c r="EL62" s="4">
        <v>0</v>
      </c>
      <c r="EM62" s="8">
        <v>0</v>
      </c>
      <c r="EN62" s="5">
        <v>0.1</v>
      </c>
      <c r="EO62" s="4">
        <v>0.57999999999999996</v>
      </c>
      <c r="EP62" s="8">
        <f t="shared" si="608"/>
        <v>5799.9999999999991</v>
      </c>
      <c r="EQ62" s="5">
        <v>33.5</v>
      </c>
      <c r="ER62" s="4">
        <v>134</v>
      </c>
      <c r="ES62" s="8">
        <f t="shared" ref="ES62" si="621">SUM(ER62/EQ62*1000,0)</f>
        <v>4000</v>
      </c>
      <c r="ET62" s="5">
        <v>0</v>
      </c>
      <c r="EU62" s="4">
        <v>0</v>
      </c>
      <c r="EV62" s="8">
        <v>0</v>
      </c>
      <c r="EW62" s="5">
        <v>0</v>
      </c>
      <c r="EX62" s="4">
        <v>0</v>
      </c>
      <c r="EY62" s="8">
        <v>0</v>
      </c>
      <c r="EZ62" s="5">
        <v>0</v>
      </c>
      <c r="FA62" s="4">
        <v>0</v>
      </c>
      <c r="FB62" s="8">
        <v>0</v>
      </c>
      <c r="FC62" s="5">
        <v>0</v>
      </c>
      <c r="FD62" s="4">
        <v>0</v>
      </c>
      <c r="FE62" s="8">
        <v>0</v>
      </c>
      <c r="FF62" s="5">
        <v>1203.817</v>
      </c>
      <c r="FG62" s="4">
        <v>4697.3900000000003</v>
      </c>
      <c r="FH62" s="8">
        <f t="shared" si="596"/>
        <v>3902.0798011657921</v>
      </c>
      <c r="FI62" s="5">
        <v>285.20800000000003</v>
      </c>
      <c r="FJ62" s="4">
        <v>907.1</v>
      </c>
      <c r="FK62" s="8">
        <f t="shared" si="597"/>
        <v>3180.4858208745895</v>
      </c>
      <c r="FL62" s="5">
        <v>0</v>
      </c>
      <c r="FM62" s="4">
        <v>0</v>
      </c>
      <c r="FN62" s="8">
        <v>0</v>
      </c>
      <c r="FO62" s="5">
        <v>0</v>
      </c>
      <c r="FP62" s="4">
        <v>0</v>
      </c>
      <c r="FQ62" s="8">
        <v>0</v>
      </c>
      <c r="FR62" s="5">
        <v>0</v>
      </c>
      <c r="FS62" s="4">
        <v>0</v>
      </c>
      <c r="FT62" s="8">
        <v>0</v>
      </c>
      <c r="FU62" s="5">
        <v>0</v>
      </c>
      <c r="FV62" s="4">
        <v>0</v>
      </c>
      <c r="FW62" s="8">
        <v>0</v>
      </c>
      <c r="FX62" s="5">
        <v>0</v>
      </c>
      <c r="FY62" s="4">
        <v>0</v>
      </c>
      <c r="FZ62" s="8">
        <v>0</v>
      </c>
      <c r="GA62" s="5">
        <v>0</v>
      </c>
      <c r="GB62" s="4">
        <v>0</v>
      </c>
      <c r="GC62" s="8">
        <v>0</v>
      </c>
      <c r="GD62" s="5">
        <v>0</v>
      </c>
      <c r="GE62" s="4">
        <v>0</v>
      </c>
      <c r="GF62" s="8">
        <v>0</v>
      </c>
      <c r="GG62" s="5">
        <v>0</v>
      </c>
      <c r="GH62" s="4">
        <v>0</v>
      </c>
      <c r="GI62" s="8">
        <v>0</v>
      </c>
      <c r="GJ62" s="5">
        <v>2.5000000000000001E-2</v>
      </c>
      <c r="GK62" s="4">
        <v>0.45</v>
      </c>
      <c r="GL62" s="8">
        <f t="shared" ref="GL62" si="622">SUM(GK62/GJ62*1000,0)</f>
        <v>18000</v>
      </c>
      <c r="GM62" s="5">
        <v>0</v>
      </c>
      <c r="GN62" s="4">
        <v>0</v>
      </c>
      <c r="GO62" s="8">
        <v>0</v>
      </c>
      <c r="GP62" s="5">
        <v>0</v>
      </c>
      <c r="GQ62" s="4">
        <v>0</v>
      </c>
      <c r="GR62" s="8">
        <v>0</v>
      </c>
      <c r="GS62" s="5">
        <v>0</v>
      </c>
      <c r="GT62" s="4">
        <v>0</v>
      </c>
      <c r="GU62" s="8">
        <f t="shared" si="598"/>
        <v>0</v>
      </c>
      <c r="GV62" s="5">
        <v>0</v>
      </c>
      <c r="GW62" s="4">
        <v>0</v>
      </c>
      <c r="GX62" s="8">
        <v>0</v>
      </c>
      <c r="GY62" s="5">
        <v>0</v>
      </c>
      <c r="GZ62" s="4">
        <v>0</v>
      </c>
      <c r="HA62" s="8">
        <v>0</v>
      </c>
      <c r="HB62" s="5">
        <v>0</v>
      </c>
      <c r="HC62" s="4">
        <v>0</v>
      </c>
      <c r="HD62" s="8">
        <v>0</v>
      </c>
      <c r="HE62" s="5">
        <v>0</v>
      </c>
      <c r="HF62" s="4">
        <v>0</v>
      </c>
      <c r="HG62" s="8">
        <v>0</v>
      </c>
      <c r="HH62" s="5">
        <v>0</v>
      </c>
      <c r="HI62" s="4">
        <v>0</v>
      </c>
      <c r="HJ62" s="8">
        <v>0</v>
      </c>
      <c r="HK62" s="5">
        <v>0</v>
      </c>
      <c r="HL62" s="4">
        <v>0</v>
      </c>
      <c r="HM62" s="8">
        <v>0</v>
      </c>
      <c r="HN62" s="5">
        <v>0</v>
      </c>
      <c r="HO62" s="4">
        <v>0</v>
      </c>
      <c r="HP62" s="8">
        <v>0</v>
      </c>
      <c r="HQ62" s="5">
        <v>0</v>
      </c>
      <c r="HR62" s="4">
        <v>0</v>
      </c>
      <c r="HS62" s="8">
        <v>0</v>
      </c>
      <c r="HT62" s="5">
        <v>0</v>
      </c>
      <c r="HU62" s="4">
        <v>0</v>
      </c>
      <c r="HV62" s="8">
        <f t="shared" si="599"/>
        <v>0</v>
      </c>
      <c r="HW62" s="5">
        <v>0</v>
      </c>
      <c r="HX62" s="4">
        <v>0</v>
      </c>
      <c r="HY62" s="8">
        <v>0</v>
      </c>
      <c r="HZ62" s="5">
        <v>0</v>
      </c>
      <c r="IA62" s="4">
        <v>0</v>
      </c>
      <c r="IB62" s="8">
        <v>0</v>
      </c>
      <c r="IC62" s="5">
        <v>0</v>
      </c>
      <c r="ID62" s="4">
        <v>0</v>
      </c>
      <c r="IE62" s="8">
        <v>0</v>
      </c>
      <c r="IF62" s="5">
        <v>0</v>
      </c>
      <c r="IG62" s="4">
        <v>0</v>
      </c>
      <c r="IH62" s="8">
        <v>0</v>
      </c>
      <c r="II62" s="5">
        <v>0</v>
      </c>
      <c r="IJ62" s="4">
        <v>0</v>
      </c>
      <c r="IK62" s="8">
        <v>0</v>
      </c>
      <c r="IL62" s="5">
        <v>0</v>
      </c>
      <c r="IM62" s="4">
        <v>0</v>
      </c>
      <c r="IN62" s="8">
        <v>0</v>
      </c>
      <c r="IO62" s="5">
        <v>61.332000000000001</v>
      </c>
      <c r="IP62" s="4">
        <v>470.09</v>
      </c>
      <c r="IQ62" s="8">
        <f t="shared" si="600"/>
        <v>7664.677492988978</v>
      </c>
      <c r="IR62" s="5">
        <v>0</v>
      </c>
      <c r="IS62" s="4">
        <v>0</v>
      </c>
      <c r="IT62" s="8">
        <v>0</v>
      </c>
      <c r="IU62" s="5">
        <v>31.25</v>
      </c>
      <c r="IV62" s="4">
        <v>145.15</v>
      </c>
      <c r="IW62" s="8">
        <f t="shared" si="601"/>
        <v>4644.8</v>
      </c>
      <c r="IX62" s="5">
        <v>0</v>
      </c>
      <c r="IY62" s="4">
        <v>0</v>
      </c>
      <c r="IZ62" s="8">
        <f t="shared" si="602"/>
        <v>0</v>
      </c>
      <c r="JA62" s="5">
        <v>0</v>
      </c>
      <c r="JB62" s="4">
        <v>0</v>
      </c>
      <c r="JC62" s="8">
        <f t="shared" si="603"/>
        <v>0</v>
      </c>
      <c r="JD62" s="5">
        <v>31.015000000000001</v>
      </c>
      <c r="JE62" s="4">
        <v>182.6</v>
      </c>
      <c r="JF62" s="8">
        <f t="shared" si="604"/>
        <v>5887.4738029985483</v>
      </c>
      <c r="JG62" s="5">
        <v>2688.8820000000001</v>
      </c>
      <c r="JH62" s="4">
        <v>10498.85</v>
      </c>
      <c r="JI62" s="8">
        <f t="shared" si="605"/>
        <v>3904.5409951050287</v>
      </c>
      <c r="JJ62" s="11">
        <f t="shared" si="342"/>
        <v>13887.084999999999</v>
      </c>
      <c r="JK62" s="8">
        <f t="shared" si="343"/>
        <v>57684.12</v>
      </c>
    </row>
    <row r="63" spans="1:271" x14ac:dyDescent="0.3">
      <c r="A63" s="37">
        <v>2015</v>
      </c>
      <c r="B63" s="38" t="s">
        <v>10</v>
      </c>
      <c r="C63" s="5">
        <v>4605.8509999999997</v>
      </c>
      <c r="D63" s="4">
        <v>18183.310000000001</v>
      </c>
      <c r="E63" s="8">
        <f t="shared" si="585"/>
        <v>3947.8719567784547</v>
      </c>
      <c r="F63" s="5">
        <v>0</v>
      </c>
      <c r="G63" s="4">
        <v>0</v>
      </c>
      <c r="H63" s="8">
        <v>0</v>
      </c>
      <c r="I63" s="5">
        <v>0</v>
      </c>
      <c r="J63" s="4">
        <v>0</v>
      </c>
      <c r="K63" s="8">
        <v>0</v>
      </c>
      <c r="L63" s="5">
        <v>0.45</v>
      </c>
      <c r="M63" s="4">
        <v>67.569999999999993</v>
      </c>
      <c r="N63" s="8">
        <f t="shared" si="586"/>
        <v>150155.55555555553</v>
      </c>
      <c r="O63" s="5">
        <v>0</v>
      </c>
      <c r="P63" s="4">
        <v>0</v>
      </c>
      <c r="Q63" s="8">
        <f t="shared" si="587"/>
        <v>0</v>
      </c>
      <c r="R63" s="5">
        <v>733.01700000000005</v>
      </c>
      <c r="S63" s="4">
        <v>3199.02</v>
      </c>
      <c r="T63" s="8">
        <f t="shared" si="588"/>
        <v>4364.1825496543734</v>
      </c>
      <c r="U63" s="5">
        <v>0</v>
      </c>
      <c r="V63" s="4">
        <v>0</v>
      </c>
      <c r="W63" s="8">
        <v>0</v>
      </c>
      <c r="X63" s="5">
        <v>0</v>
      </c>
      <c r="Y63" s="4">
        <v>0</v>
      </c>
      <c r="Z63" s="8">
        <v>0</v>
      </c>
      <c r="AA63" s="5"/>
      <c r="AB63" s="4"/>
      <c r="AC63" s="8"/>
      <c r="AD63" s="5">
        <v>0</v>
      </c>
      <c r="AE63" s="4">
        <v>0</v>
      </c>
      <c r="AF63" s="8">
        <v>0</v>
      </c>
      <c r="AG63" s="5">
        <v>0.4</v>
      </c>
      <c r="AH63" s="4">
        <v>9.58</v>
      </c>
      <c r="AI63" s="8">
        <f t="shared" si="589"/>
        <v>23950</v>
      </c>
      <c r="AJ63" s="5">
        <v>0</v>
      </c>
      <c r="AK63" s="4">
        <v>0</v>
      </c>
      <c r="AL63" s="8">
        <v>0</v>
      </c>
      <c r="AM63" s="5">
        <v>0</v>
      </c>
      <c r="AN63" s="4">
        <v>0</v>
      </c>
      <c r="AO63" s="8">
        <v>0</v>
      </c>
      <c r="AP63" s="5">
        <v>0</v>
      </c>
      <c r="AQ63" s="4">
        <v>0</v>
      </c>
      <c r="AR63" s="8">
        <v>0</v>
      </c>
      <c r="AS63" s="5">
        <v>0</v>
      </c>
      <c r="AT63" s="4">
        <v>0</v>
      </c>
      <c r="AU63" s="8">
        <v>0</v>
      </c>
      <c r="AV63" s="5">
        <v>0</v>
      </c>
      <c r="AW63" s="4">
        <v>0</v>
      </c>
      <c r="AX63" s="8">
        <v>0</v>
      </c>
      <c r="AY63" s="5">
        <v>0</v>
      </c>
      <c r="AZ63" s="4">
        <v>0</v>
      </c>
      <c r="BA63" s="8">
        <v>0</v>
      </c>
      <c r="BB63" s="5">
        <v>0</v>
      </c>
      <c r="BC63" s="4">
        <v>0</v>
      </c>
      <c r="BD63" s="8">
        <v>0</v>
      </c>
      <c r="BE63" s="5">
        <v>0</v>
      </c>
      <c r="BF63" s="4">
        <v>0</v>
      </c>
      <c r="BG63" s="8">
        <f t="shared" si="591"/>
        <v>0</v>
      </c>
      <c r="BH63" s="5">
        <v>0</v>
      </c>
      <c r="BI63" s="4">
        <v>0</v>
      </c>
      <c r="BJ63" s="8">
        <v>0</v>
      </c>
      <c r="BK63" s="5">
        <v>0</v>
      </c>
      <c r="BL63" s="4">
        <v>0</v>
      </c>
      <c r="BM63" s="8">
        <v>0</v>
      </c>
      <c r="BN63" s="5">
        <v>35.628</v>
      </c>
      <c r="BO63" s="4">
        <v>160.81</v>
      </c>
      <c r="BP63" s="8">
        <f t="shared" si="592"/>
        <v>4513.5848209273609</v>
      </c>
      <c r="BQ63" s="5">
        <v>0</v>
      </c>
      <c r="BR63" s="4">
        <v>0</v>
      </c>
      <c r="BS63" s="8">
        <v>0</v>
      </c>
      <c r="BT63" s="5">
        <v>0</v>
      </c>
      <c r="BU63" s="4">
        <v>0</v>
      </c>
      <c r="BV63" s="8">
        <v>0</v>
      </c>
      <c r="BW63" s="5">
        <v>0</v>
      </c>
      <c r="BX63" s="4">
        <v>0</v>
      </c>
      <c r="BY63" s="8">
        <v>0</v>
      </c>
      <c r="BZ63" s="5">
        <v>0</v>
      </c>
      <c r="CA63" s="4">
        <v>0</v>
      </c>
      <c r="CB63" s="8">
        <v>0</v>
      </c>
      <c r="CC63" s="5">
        <v>0</v>
      </c>
      <c r="CD63" s="4">
        <v>0</v>
      </c>
      <c r="CE63" s="8">
        <v>0</v>
      </c>
      <c r="CF63" s="5">
        <v>0</v>
      </c>
      <c r="CG63" s="4">
        <v>0</v>
      </c>
      <c r="CH63" s="8">
        <v>0</v>
      </c>
      <c r="CI63" s="5">
        <v>0</v>
      </c>
      <c r="CJ63" s="4">
        <v>0</v>
      </c>
      <c r="CK63" s="8">
        <v>0</v>
      </c>
      <c r="CL63" s="5">
        <v>0</v>
      </c>
      <c r="CM63" s="4">
        <v>0</v>
      </c>
      <c r="CN63" s="8">
        <f t="shared" si="593"/>
        <v>0</v>
      </c>
      <c r="CO63" s="5">
        <v>0</v>
      </c>
      <c r="CP63" s="4">
        <v>0</v>
      </c>
      <c r="CQ63" s="8">
        <v>0</v>
      </c>
      <c r="CR63" s="5">
        <v>0</v>
      </c>
      <c r="CS63" s="4">
        <v>0</v>
      </c>
      <c r="CT63" s="8">
        <v>0</v>
      </c>
      <c r="CU63" s="5">
        <v>0</v>
      </c>
      <c r="CV63" s="4">
        <v>0</v>
      </c>
      <c r="CW63" s="8">
        <v>0</v>
      </c>
      <c r="CX63" s="5">
        <v>0</v>
      </c>
      <c r="CY63" s="4">
        <v>0</v>
      </c>
      <c r="CZ63" s="8">
        <v>0</v>
      </c>
      <c r="DA63" s="5">
        <v>0</v>
      </c>
      <c r="DB63" s="4">
        <v>0</v>
      </c>
      <c r="DC63" s="8">
        <v>0</v>
      </c>
      <c r="DD63" s="5"/>
      <c r="DE63" s="4"/>
      <c r="DF63" s="8"/>
      <c r="DG63" s="5">
        <v>0</v>
      </c>
      <c r="DH63" s="4">
        <v>0</v>
      </c>
      <c r="DI63" s="8">
        <v>0</v>
      </c>
      <c r="DJ63" s="5">
        <v>0</v>
      </c>
      <c r="DK63" s="4">
        <v>0</v>
      </c>
      <c r="DL63" s="8">
        <v>0</v>
      </c>
      <c r="DM63" s="5">
        <v>0.3</v>
      </c>
      <c r="DN63" s="4">
        <v>2.63</v>
      </c>
      <c r="DO63" s="8">
        <f t="shared" si="607"/>
        <v>8766.6666666666679</v>
      </c>
      <c r="DP63" s="5">
        <v>0</v>
      </c>
      <c r="DQ63" s="4">
        <v>0</v>
      </c>
      <c r="DR63" s="8">
        <f t="shared" si="594"/>
        <v>0</v>
      </c>
      <c r="DS63" s="5">
        <v>0</v>
      </c>
      <c r="DT63" s="4">
        <v>0</v>
      </c>
      <c r="DU63" s="8">
        <v>0</v>
      </c>
      <c r="DV63" s="5">
        <v>0</v>
      </c>
      <c r="DW63" s="4">
        <v>0</v>
      </c>
      <c r="DX63" s="8">
        <v>0</v>
      </c>
      <c r="DY63" s="5">
        <v>0</v>
      </c>
      <c r="DZ63" s="4">
        <v>0</v>
      </c>
      <c r="EA63" s="8">
        <v>0</v>
      </c>
      <c r="EB63" s="5">
        <v>0</v>
      </c>
      <c r="EC63" s="4">
        <v>0</v>
      </c>
      <c r="ED63" s="8">
        <v>0</v>
      </c>
      <c r="EE63" s="5">
        <v>30.885000000000002</v>
      </c>
      <c r="EF63" s="4">
        <v>146.94</v>
      </c>
      <c r="EG63" s="8">
        <f t="shared" si="595"/>
        <v>4757.6493443419131</v>
      </c>
      <c r="EH63" s="5"/>
      <c r="EI63" s="4"/>
      <c r="EJ63" s="8"/>
      <c r="EK63" s="5">
        <v>0</v>
      </c>
      <c r="EL63" s="4">
        <v>0</v>
      </c>
      <c r="EM63" s="8">
        <v>0</v>
      </c>
      <c r="EN63" s="5">
        <v>0.14000000000000001</v>
      </c>
      <c r="EO63" s="4">
        <v>0.81</v>
      </c>
      <c r="EP63" s="8">
        <f t="shared" si="608"/>
        <v>5785.7142857142853</v>
      </c>
      <c r="EQ63" s="5">
        <v>0</v>
      </c>
      <c r="ER63" s="4">
        <v>0</v>
      </c>
      <c r="ES63" s="8">
        <v>0</v>
      </c>
      <c r="ET63" s="5">
        <v>0</v>
      </c>
      <c r="EU63" s="4">
        <v>0</v>
      </c>
      <c r="EV63" s="8">
        <v>0</v>
      </c>
      <c r="EW63" s="5">
        <v>0</v>
      </c>
      <c r="EX63" s="4">
        <v>0</v>
      </c>
      <c r="EY63" s="8">
        <v>0</v>
      </c>
      <c r="EZ63" s="5">
        <v>0</v>
      </c>
      <c r="FA63" s="4">
        <v>0</v>
      </c>
      <c r="FB63" s="8">
        <v>0</v>
      </c>
      <c r="FC63" s="5">
        <v>0</v>
      </c>
      <c r="FD63" s="4">
        <v>0</v>
      </c>
      <c r="FE63" s="8">
        <v>0</v>
      </c>
      <c r="FF63" s="5">
        <v>1267.867</v>
      </c>
      <c r="FG63" s="4">
        <v>5321.13</v>
      </c>
      <c r="FH63" s="8">
        <f t="shared" si="596"/>
        <v>4196.9149760976516</v>
      </c>
      <c r="FI63" s="5">
        <v>135.35599999999999</v>
      </c>
      <c r="FJ63" s="4">
        <v>467.24</v>
      </c>
      <c r="FK63" s="8">
        <f t="shared" si="597"/>
        <v>3451.9341588108396</v>
      </c>
      <c r="FL63" s="5">
        <v>0</v>
      </c>
      <c r="FM63" s="4">
        <v>0</v>
      </c>
      <c r="FN63" s="8">
        <v>0</v>
      </c>
      <c r="FO63" s="5">
        <v>0</v>
      </c>
      <c r="FP63" s="4">
        <v>0</v>
      </c>
      <c r="FQ63" s="8">
        <v>0</v>
      </c>
      <c r="FR63" s="5">
        <v>0.22</v>
      </c>
      <c r="FS63" s="4">
        <v>4.7300000000000004</v>
      </c>
      <c r="FT63" s="8">
        <f t="shared" si="614"/>
        <v>21500.000000000004</v>
      </c>
      <c r="FU63" s="5">
        <v>0</v>
      </c>
      <c r="FV63" s="4">
        <v>0</v>
      </c>
      <c r="FW63" s="8">
        <v>0</v>
      </c>
      <c r="FX63" s="5">
        <v>0</v>
      </c>
      <c r="FY63" s="4">
        <v>0</v>
      </c>
      <c r="FZ63" s="8">
        <v>0</v>
      </c>
      <c r="GA63" s="5">
        <v>9.7249999999999996</v>
      </c>
      <c r="GB63" s="4">
        <v>46.99</v>
      </c>
      <c r="GC63" s="8">
        <f t="shared" ref="GC63:GC69" si="623">SUM(GB63/GA63*1000,0)</f>
        <v>4831.8766066838052</v>
      </c>
      <c r="GD63" s="5">
        <v>0</v>
      </c>
      <c r="GE63" s="4">
        <v>0</v>
      </c>
      <c r="GF63" s="8">
        <v>0</v>
      </c>
      <c r="GG63" s="5">
        <v>0</v>
      </c>
      <c r="GH63" s="4">
        <v>0</v>
      </c>
      <c r="GI63" s="8">
        <v>0</v>
      </c>
      <c r="GJ63" s="5">
        <v>0</v>
      </c>
      <c r="GK63" s="4">
        <v>0</v>
      </c>
      <c r="GL63" s="8">
        <v>0</v>
      </c>
      <c r="GM63" s="5">
        <v>0</v>
      </c>
      <c r="GN63" s="4">
        <v>0</v>
      </c>
      <c r="GO63" s="8">
        <v>0</v>
      </c>
      <c r="GP63" s="5">
        <v>0</v>
      </c>
      <c r="GQ63" s="4">
        <v>0</v>
      </c>
      <c r="GR63" s="8">
        <v>0</v>
      </c>
      <c r="GS63" s="5">
        <v>0</v>
      </c>
      <c r="GT63" s="4">
        <v>0</v>
      </c>
      <c r="GU63" s="8">
        <f t="shared" si="598"/>
        <v>0</v>
      </c>
      <c r="GV63" s="5">
        <v>0</v>
      </c>
      <c r="GW63" s="4">
        <v>0</v>
      </c>
      <c r="GX63" s="8">
        <v>0</v>
      </c>
      <c r="GY63" s="5">
        <v>0</v>
      </c>
      <c r="GZ63" s="4">
        <v>0</v>
      </c>
      <c r="HA63" s="8">
        <v>0</v>
      </c>
      <c r="HB63" s="5">
        <v>0</v>
      </c>
      <c r="HC63" s="4">
        <v>0</v>
      </c>
      <c r="HD63" s="8">
        <v>0</v>
      </c>
      <c r="HE63" s="5">
        <v>0</v>
      </c>
      <c r="HF63" s="4">
        <v>0</v>
      </c>
      <c r="HG63" s="8">
        <v>0</v>
      </c>
      <c r="HH63" s="5">
        <v>0</v>
      </c>
      <c r="HI63" s="4">
        <v>0</v>
      </c>
      <c r="HJ63" s="8">
        <v>0</v>
      </c>
      <c r="HK63" s="5">
        <v>0</v>
      </c>
      <c r="HL63" s="4">
        <v>0</v>
      </c>
      <c r="HM63" s="8">
        <v>0</v>
      </c>
      <c r="HN63" s="5">
        <v>0</v>
      </c>
      <c r="HO63" s="4">
        <v>0</v>
      </c>
      <c r="HP63" s="8">
        <v>0</v>
      </c>
      <c r="HQ63" s="5">
        <v>0</v>
      </c>
      <c r="HR63" s="4">
        <v>0</v>
      </c>
      <c r="HS63" s="8">
        <v>0</v>
      </c>
      <c r="HT63" s="5">
        <v>0</v>
      </c>
      <c r="HU63" s="4">
        <v>0</v>
      </c>
      <c r="HV63" s="8">
        <f t="shared" si="599"/>
        <v>0</v>
      </c>
      <c r="HW63" s="5">
        <v>0</v>
      </c>
      <c r="HX63" s="4">
        <v>0</v>
      </c>
      <c r="HY63" s="8">
        <v>0</v>
      </c>
      <c r="HZ63" s="5">
        <v>9.5</v>
      </c>
      <c r="IA63" s="4">
        <v>100</v>
      </c>
      <c r="IB63" s="8">
        <f t="shared" ref="IB63:IB68" si="624">SUM(IA63/HZ63*1000,0)</f>
        <v>10526.315789473685</v>
      </c>
      <c r="IC63" s="5">
        <v>0</v>
      </c>
      <c r="ID63" s="4">
        <v>0</v>
      </c>
      <c r="IE63" s="8">
        <v>0</v>
      </c>
      <c r="IF63" s="5">
        <v>0</v>
      </c>
      <c r="IG63" s="4">
        <v>0</v>
      </c>
      <c r="IH63" s="8">
        <v>0</v>
      </c>
      <c r="II63" s="5">
        <v>0</v>
      </c>
      <c r="IJ63" s="4">
        <v>0</v>
      </c>
      <c r="IK63" s="8">
        <v>0</v>
      </c>
      <c r="IL63" s="5">
        <v>0</v>
      </c>
      <c r="IM63" s="4">
        <v>0</v>
      </c>
      <c r="IN63" s="8">
        <v>0</v>
      </c>
      <c r="IO63" s="5">
        <v>73.625</v>
      </c>
      <c r="IP63" s="4">
        <v>553.1</v>
      </c>
      <c r="IQ63" s="8">
        <f t="shared" si="600"/>
        <v>7512.3938879456709</v>
      </c>
      <c r="IR63" s="5">
        <v>0</v>
      </c>
      <c r="IS63" s="4">
        <v>0</v>
      </c>
      <c r="IT63" s="8">
        <v>0</v>
      </c>
      <c r="IU63" s="5">
        <v>65</v>
      </c>
      <c r="IV63" s="4">
        <v>253.76</v>
      </c>
      <c r="IW63" s="8">
        <f t="shared" si="601"/>
        <v>3904</v>
      </c>
      <c r="IX63" s="5">
        <v>0</v>
      </c>
      <c r="IY63" s="4">
        <v>0</v>
      </c>
      <c r="IZ63" s="8">
        <f t="shared" si="602"/>
        <v>0</v>
      </c>
      <c r="JA63" s="5">
        <v>0</v>
      </c>
      <c r="JB63" s="4">
        <v>0</v>
      </c>
      <c r="JC63" s="8">
        <f t="shared" si="603"/>
        <v>0</v>
      </c>
      <c r="JD63" s="5">
        <v>5.1029999999999998</v>
      </c>
      <c r="JE63" s="4">
        <v>336.65</v>
      </c>
      <c r="JF63" s="8">
        <f t="shared" si="604"/>
        <v>65970.997452478929</v>
      </c>
      <c r="JG63" s="5">
        <v>2282.2460000000001</v>
      </c>
      <c r="JH63" s="4">
        <v>8981.49</v>
      </c>
      <c r="JI63" s="8">
        <f t="shared" si="605"/>
        <v>3935.3733120794163</v>
      </c>
      <c r="JJ63" s="11">
        <f t="shared" si="342"/>
        <v>9255.3130000000001</v>
      </c>
      <c r="JK63" s="8">
        <f t="shared" si="343"/>
        <v>37835.759999999995</v>
      </c>
    </row>
    <row r="64" spans="1:271" x14ac:dyDescent="0.3">
      <c r="A64" s="37">
        <v>2015</v>
      </c>
      <c r="B64" s="38" t="s">
        <v>11</v>
      </c>
      <c r="C64" s="5">
        <v>8915.9989999999998</v>
      </c>
      <c r="D64" s="4">
        <v>36281.14</v>
      </c>
      <c r="E64" s="8">
        <f t="shared" si="585"/>
        <v>4069.2175941248988</v>
      </c>
      <c r="F64" s="5">
        <v>0</v>
      </c>
      <c r="G64" s="4">
        <v>0</v>
      </c>
      <c r="H64" s="8">
        <v>0</v>
      </c>
      <c r="I64" s="5">
        <v>0</v>
      </c>
      <c r="J64" s="4">
        <v>0</v>
      </c>
      <c r="K64" s="8">
        <v>0</v>
      </c>
      <c r="L64" s="5">
        <v>10.59</v>
      </c>
      <c r="M64" s="4">
        <v>242.68</v>
      </c>
      <c r="N64" s="8">
        <f t="shared" si="586"/>
        <v>22915.958451369217</v>
      </c>
      <c r="O64" s="5">
        <v>0</v>
      </c>
      <c r="P64" s="4">
        <v>0</v>
      </c>
      <c r="Q64" s="8">
        <f t="shared" si="587"/>
        <v>0</v>
      </c>
      <c r="R64" s="5">
        <v>877.154</v>
      </c>
      <c r="S64" s="4">
        <v>4051.63</v>
      </c>
      <c r="T64" s="8">
        <f t="shared" si="588"/>
        <v>4619.0634711806597</v>
      </c>
      <c r="U64" s="5">
        <v>0</v>
      </c>
      <c r="V64" s="4">
        <v>0</v>
      </c>
      <c r="W64" s="8">
        <v>0</v>
      </c>
      <c r="X64" s="5">
        <v>0</v>
      </c>
      <c r="Y64" s="4">
        <v>0</v>
      </c>
      <c r="Z64" s="8">
        <v>0</v>
      </c>
      <c r="AA64" s="5"/>
      <c r="AB64" s="4"/>
      <c r="AC64" s="8"/>
      <c r="AD64" s="5">
        <v>0</v>
      </c>
      <c r="AE64" s="4">
        <v>0</v>
      </c>
      <c r="AF64" s="8">
        <v>0</v>
      </c>
      <c r="AG64" s="5">
        <v>0.82</v>
      </c>
      <c r="AH64" s="4">
        <v>6.16</v>
      </c>
      <c r="AI64" s="8">
        <f t="shared" si="589"/>
        <v>7512.1951219512202</v>
      </c>
      <c r="AJ64" s="5">
        <v>0</v>
      </c>
      <c r="AK64" s="4">
        <v>0</v>
      </c>
      <c r="AL64" s="8">
        <v>0</v>
      </c>
      <c r="AM64" s="5">
        <v>0</v>
      </c>
      <c r="AN64" s="4">
        <v>0</v>
      </c>
      <c r="AO64" s="8">
        <v>0</v>
      </c>
      <c r="AP64" s="5">
        <v>0</v>
      </c>
      <c r="AQ64" s="4">
        <v>0</v>
      </c>
      <c r="AR64" s="8">
        <v>0</v>
      </c>
      <c r="AS64" s="5">
        <v>0</v>
      </c>
      <c r="AT64" s="4">
        <v>0</v>
      </c>
      <c r="AU64" s="8">
        <v>0</v>
      </c>
      <c r="AV64" s="5">
        <v>0</v>
      </c>
      <c r="AW64" s="4">
        <v>0</v>
      </c>
      <c r="AX64" s="8">
        <v>0</v>
      </c>
      <c r="AY64" s="5">
        <v>5.2999999999999999E-2</v>
      </c>
      <c r="AZ64" s="4">
        <v>0.39</v>
      </c>
      <c r="BA64" s="8">
        <f t="shared" si="606"/>
        <v>7358.4905660377362</v>
      </c>
      <c r="BB64" s="5">
        <v>0</v>
      </c>
      <c r="BC64" s="4">
        <v>0</v>
      </c>
      <c r="BD64" s="8">
        <v>0</v>
      </c>
      <c r="BE64" s="5">
        <v>0</v>
      </c>
      <c r="BF64" s="4">
        <v>0</v>
      </c>
      <c r="BG64" s="8">
        <f t="shared" si="591"/>
        <v>0</v>
      </c>
      <c r="BH64" s="5">
        <v>0</v>
      </c>
      <c r="BI64" s="4">
        <v>0</v>
      </c>
      <c r="BJ64" s="8">
        <v>0</v>
      </c>
      <c r="BK64" s="5">
        <v>0</v>
      </c>
      <c r="BL64" s="4">
        <v>0</v>
      </c>
      <c r="BM64" s="8">
        <v>0</v>
      </c>
      <c r="BN64" s="5">
        <v>68.766999999999996</v>
      </c>
      <c r="BO64" s="4">
        <v>271.62</v>
      </c>
      <c r="BP64" s="8">
        <f t="shared" si="592"/>
        <v>3949.8596710631559</v>
      </c>
      <c r="BQ64" s="5">
        <v>0</v>
      </c>
      <c r="BR64" s="4">
        <v>0</v>
      </c>
      <c r="BS64" s="8">
        <v>0</v>
      </c>
      <c r="BT64" s="5">
        <v>0</v>
      </c>
      <c r="BU64" s="4">
        <v>0</v>
      </c>
      <c r="BV64" s="8">
        <v>0</v>
      </c>
      <c r="BW64" s="5">
        <v>0</v>
      </c>
      <c r="BX64" s="4">
        <v>0</v>
      </c>
      <c r="BY64" s="8">
        <v>0</v>
      </c>
      <c r="BZ64" s="5">
        <v>0</v>
      </c>
      <c r="CA64" s="4">
        <v>0</v>
      </c>
      <c r="CB64" s="8">
        <v>0</v>
      </c>
      <c r="CC64" s="5">
        <v>0</v>
      </c>
      <c r="CD64" s="4">
        <v>0</v>
      </c>
      <c r="CE64" s="8">
        <v>0</v>
      </c>
      <c r="CF64" s="5">
        <v>0</v>
      </c>
      <c r="CG64" s="4">
        <v>0</v>
      </c>
      <c r="CH64" s="8">
        <v>0</v>
      </c>
      <c r="CI64" s="5">
        <v>0</v>
      </c>
      <c r="CJ64" s="4">
        <v>0</v>
      </c>
      <c r="CK64" s="8">
        <v>0</v>
      </c>
      <c r="CL64" s="5">
        <v>0</v>
      </c>
      <c r="CM64" s="4">
        <v>0</v>
      </c>
      <c r="CN64" s="8">
        <f t="shared" si="593"/>
        <v>0</v>
      </c>
      <c r="CO64" s="5">
        <v>0</v>
      </c>
      <c r="CP64" s="4">
        <v>0</v>
      </c>
      <c r="CQ64" s="8">
        <v>0</v>
      </c>
      <c r="CR64" s="5">
        <v>0</v>
      </c>
      <c r="CS64" s="4">
        <v>0</v>
      </c>
      <c r="CT64" s="8">
        <v>0</v>
      </c>
      <c r="CU64" s="5">
        <v>0</v>
      </c>
      <c r="CV64" s="4">
        <v>0</v>
      </c>
      <c r="CW64" s="8">
        <v>0</v>
      </c>
      <c r="CX64" s="5">
        <v>0</v>
      </c>
      <c r="CY64" s="4">
        <v>0</v>
      </c>
      <c r="CZ64" s="8">
        <v>0</v>
      </c>
      <c r="DA64" s="5">
        <v>0</v>
      </c>
      <c r="DB64" s="4">
        <v>0</v>
      </c>
      <c r="DC64" s="8">
        <v>0</v>
      </c>
      <c r="DD64" s="5"/>
      <c r="DE64" s="4"/>
      <c r="DF64" s="8"/>
      <c r="DG64" s="5">
        <v>0</v>
      </c>
      <c r="DH64" s="4">
        <v>0</v>
      </c>
      <c r="DI64" s="8">
        <v>0</v>
      </c>
      <c r="DJ64" s="5">
        <v>0</v>
      </c>
      <c r="DK64" s="4">
        <v>0</v>
      </c>
      <c r="DL64" s="8">
        <v>0</v>
      </c>
      <c r="DM64" s="5">
        <v>0</v>
      </c>
      <c r="DN64" s="4">
        <v>0</v>
      </c>
      <c r="DO64" s="8">
        <v>0</v>
      </c>
      <c r="DP64" s="5">
        <v>0</v>
      </c>
      <c r="DQ64" s="4">
        <v>0</v>
      </c>
      <c r="DR64" s="8">
        <f t="shared" si="594"/>
        <v>0</v>
      </c>
      <c r="DS64" s="5">
        <v>0</v>
      </c>
      <c r="DT64" s="4">
        <v>0</v>
      </c>
      <c r="DU64" s="8">
        <v>0</v>
      </c>
      <c r="DV64" s="5">
        <v>0</v>
      </c>
      <c r="DW64" s="4">
        <v>0</v>
      </c>
      <c r="DX64" s="8">
        <v>0</v>
      </c>
      <c r="DY64" s="5">
        <v>0</v>
      </c>
      <c r="DZ64" s="4">
        <v>0</v>
      </c>
      <c r="EA64" s="8">
        <v>0</v>
      </c>
      <c r="EB64" s="5">
        <v>0</v>
      </c>
      <c r="EC64" s="4">
        <v>0</v>
      </c>
      <c r="ED64" s="8">
        <v>0</v>
      </c>
      <c r="EE64" s="5">
        <v>55.002000000000002</v>
      </c>
      <c r="EF64" s="4">
        <v>360.56</v>
      </c>
      <c r="EG64" s="8">
        <f t="shared" si="595"/>
        <v>6555.3979855277994</v>
      </c>
      <c r="EH64" s="5"/>
      <c r="EI64" s="4"/>
      <c r="EJ64" s="8"/>
      <c r="EK64" s="5">
        <v>0</v>
      </c>
      <c r="EL64" s="4">
        <v>0</v>
      </c>
      <c r="EM64" s="8">
        <v>0</v>
      </c>
      <c r="EN64" s="5">
        <v>0.14899999999999999</v>
      </c>
      <c r="EO64" s="4">
        <v>2.27</v>
      </c>
      <c r="EP64" s="8">
        <f t="shared" si="608"/>
        <v>15234.899328859061</v>
      </c>
      <c r="EQ64" s="5">
        <v>0</v>
      </c>
      <c r="ER64" s="4">
        <v>0</v>
      </c>
      <c r="ES64" s="8">
        <v>0</v>
      </c>
      <c r="ET64" s="5">
        <v>0</v>
      </c>
      <c r="EU64" s="4">
        <v>0</v>
      </c>
      <c r="EV64" s="8">
        <v>0</v>
      </c>
      <c r="EW64" s="5">
        <v>0</v>
      </c>
      <c r="EX64" s="4">
        <v>0</v>
      </c>
      <c r="EY64" s="8">
        <v>0</v>
      </c>
      <c r="EZ64" s="5">
        <v>0</v>
      </c>
      <c r="FA64" s="4">
        <v>0</v>
      </c>
      <c r="FB64" s="8">
        <v>0</v>
      </c>
      <c r="FC64" s="5">
        <v>0</v>
      </c>
      <c r="FD64" s="4">
        <v>0</v>
      </c>
      <c r="FE64" s="8">
        <v>0</v>
      </c>
      <c r="FF64" s="5">
        <v>1215.3679999999999</v>
      </c>
      <c r="FG64" s="4">
        <v>5159.59</v>
      </c>
      <c r="FH64" s="8">
        <f t="shared" si="596"/>
        <v>4245.2903153612733</v>
      </c>
      <c r="FI64" s="5">
        <v>848.41700000000003</v>
      </c>
      <c r="FJ64" s="4">
        <v>3428.19</v>
      </c>
      <c r="FK64" s="8">
        <f t="shared" si="597"/>
        <v>4040.6898965956593</v>
      </c>
      <c r="FL64" s="5">
        <v>0</v>
      </c>
      <c r="FM64" s="4">
        <v>0</v>
      </c>
      <c r="FN64" s="8">
        <v>0</v>
      </c>
      <c r="FO64" s="5">
        <v>0</v>
      </c>
      <c r="FP64" s="4">
        <v>0</v>
      </c>
      <c r="FQ64" s="8">
        <v>0</v>
      </c>
      <c r="FR64" s="5">
        <v>0.02</v>
      </c>
      <c r="FS64" s="4">
        <v>5.29</v>
      </c>
      <c r="FT64" s="8">
        <f t="shared" si="614"/>
        <v>264500</v>
      </c>
      <c r="FU64" s="5">
        <v>0</v>
      </c>
      <c r="FV64" s="4">
        <v>0</v>
      </c>
      <c r="FW64" s="8">
        <v>0</v>
      </c>
      <c r="FX64" s="5">
        <v>0</v>
      </c>
      <c r="FY64" s="4">
        <v>0</v>
      </c>
      <c r="FZ64" s="8">
        <v>0</v>
      </c>
      <c r="GA64" s="5">
        <v>3.66</v>
      </c>
      <c r="GB64" s="4">
        <v>12.61</v>
      </c>
      <c r="GC64" s="8">
        <f t="shared" si="623"/>
        <v>3445.35519125683</v>
      </c>
      <c r="GD64" s="5">
        <v>0</v>
      </c>
      <c r="GE64" s="4">
        <v>0</v>
      </c>
      <c r="GF64" s="8">
        <v>0</v>
      </c>
      <c r="GG64" s="5">
        <v>0.52</v>
      </c>
      <c r="GH64" s="4">
        <v>4.53</v>
      </c>
      <c r="GI64" s="8">
        <f t="shared" si="615"/>
        <v>8711.538461538461</v>
      </c>
      <c r="GJ64" s="5">
        <v>0</v>
      </c>
      <c r="GK64" s="4">
        <v>0</v>
      </c>
      <c r="GL64" s="8">
        <v>0</v>
      </c>
      <c r="GM64" s="5">
        <v>0</v>
      </c>
      <c r="GN64" s="4">
        <v>0</v>
      </c>
      <c r="GO64" s="8">
        <v>0</v>
      </c>
      <c r="GP64" s="5">
        <v>0</v>
      </c>
      <c r="GQ64" s="4">
        <v>0</v>
      </c>
      <c r="GR64" s="8">
        <v>0</v>
      </c>
      <c r="GS64" s="5">
        <v>0</v>
      </c>
      <c r="GT64" s="4">
        <v>0</v>
      </c>
      <c r="GU64" s="8">
        <f t="shared" si="598"/>
        <v>0</v>
      </c>
      <c r="GV64" s="5">
        <v>0</v>
      </c>
      <c r="GW64" s="4">
        <v>0</v>
      </c>
      <c r="GX64" s="8">
        <v>0</v>
      </c>
      <c r="GY64" s="5">
        <v>0</v>
      </c>
      <c r="GZ64" s="4">
        <v>0</v>
      </c>
      <c r="HA64" s="8">
        <v>0</v>
      </c>
      <c r="HB64" s="5">
        <v>0</v>
      </c>
      <c r="HC64" s="4">
        <v>0</v>
      </c>
      <c r="HD64" s="8">
        <v>0</v>
      </c>
      <c r="HE64" s="5">
        <v>0</v>
      </c>
      <c r="HF64" s="4">
        <v>0</v>
      </c>
      <c r="HG64" s="8">
        <v>0</v>
      </c>
      <c r="HH64" s="5">
        <v>0</v>
      </c>
      <c r="HI64" s="4">
        <v>0</v>
      </c>
      <c r="HJ64" s="8">
        <v>0</v>
      </c>
      <c r="HK64" s="5">
        <v>0</v>
      </c>
      <c r="HL64" s="4">
        <v>0</v>
      </c>
      <c r="HM64" s="8">
        <v>0</v>
      </c>
      <c r="HN64" s="5">
        <v>0</v>
      </c>
      <c r="HO64" s="4">
        <v>0</v>
      </c>
      <c r="HP64" s="8">
        <v>0</v>
      </c>
      <c r="HQ64" s="5">
        <v>0</v>
      </c>
      <c r="HR64" s="4">
        <v>0</v>
      </c>
      <c r="HS64" s="8">
        <v>0</v>
      </c>
      <c r="HT64" s="5">
        <v>0</v>
      </c>
      <c r="HU64" s="4">
        <v>0</v>
      </c>
      <c r="HV64" s="8">
        <f t="shared" si="599"/>
        <v>0</v>
      </c>
      <c r="HW64" s="5">
        <v>0</v>
      </c>
      <c r="HX64" s="4">
        <v>0</v>
      </c>
      <c r="HY64" s="8">
        <v>0</v>
      </c>
      <c r="HZ64" s="5">
        <v>0.125</v>
      </c>
      <c r="IA64" s="4">
        <v>0.18</v>
      </c>
      <c r="IB64" s="8">
        <f t="shared" si="624"/>
        <v>1440</v>
      </c>
      <c r="IC64" s="5">
        <v>0</v>
      </c>
      <c r="ID64" s="4">
        <v>0</v>
      </c>
      <c r="IE64" s="8">
        <v>0</v>
      </c>
      <c r="IF64" s="5">
        <v>0</v>
      </c>
      <c r="IG64" s="4">
        <v>0</v>
      </c>
      <c r="IH64" s="8">
        <v>0</v>
      </c>
      <c r="II64" s="5">
        <v>0</v>
      </c>
      <c r="IJ64" s="4">
        <v>0</v>
      </c>
      <c r="IK64" s="8">
        <v>0</v>
      </c>
      <c r="IL64" s="5">
        <v>0</v>
      </c>
      <c r="IM64" s="4">
        <v>0</v>
      </c>
      <c r="IN64" s="8">
        <v>0</v>
      </c>
      <c r="IO64" s="5">
        <v>118.039</v>
      </c>
      <c r="IP64" s="4">
        <v>907.62</v>
      </c>
      <c r="IQ64" s="8">
        <f t="shared" si="600"/>
        <v>7689.1535848321309</v>
      </c>
      <c r="IR64" s="5">
        <v>0</v>
      </c>
      <c r="IS64" s="4">
        <v>0</v>
      </c>
      <c r="IT64" s="8">
        <v>0</v>
      </c>
      <c r="IU64" s="5">
        <v>68</v>
      </c>
      <c r="IV64" s="4">
        <v>225.72</v>
      </c>
      <c r="IW64" s="8">
        <f t="shared" si="601"/>
        <v>3319.4117647058824</v>
      </c>
      <c r="IX64" s="5">
        <v>0</v>
      </c>
      <c r="IY64" s="4">
        <v>0</v>
      </c>
      <c r="IZ64" s="8">
        <f t="shared" si="602"/>
        <v>0</v>
      </c>
      <c r="JA64" s="5">
        <v>0</v>
      </c>
      <c r="JB64" s="4">
        <v>0</v>
      </c>
      <c r="JC64" s="8">
        <f t="shared" si="603"/>
        <v>0</v>
      </c>
      <c r="JD64" s="5">
        <v>10.983000000000001</v>
      </c>
      <c r="JE64" s="4">
        <v>764.58</v>
      </c>
      <c r="JF64" s="8">
        <f t="shared" si="604"/>
        <v>69614.859328052451</v>
      </c>
      <c r="JG64" s="5">
        <v>2344.7510000000002</v>
      </c>
      <c r="JH64" s="4">
        <v>10121.969999999999</v>
      </c>
      <c r="JI64" s="8">
        <f t="shared" si="605"/>
        <v>4316.8634963797858</v>
      </c>
      <c r="JJ64" s="11">
        <f t="shared" si="342"/>
        <v>14538.417000000001</v>
      </c>
      <c r="JK64" s="8">
        <f t="shared" si="343"/>
        <v>61846.73000000001</v>
      </c>
    </row>
    <row r="65" spans="1:271" x14ac:dyDescent="0.3">
      <c r="A65" s="37">
        <v>2015</v>
      </c>
      <c r="B65" s="38" t="s">
        <v>12</v>
      </c>
      <c r="C65" s="5">
        <v>7093.7250000000004</v>
      </c>
      <c r="D65" s="4">
        <v>32175.42</v>
      </c>
      <c r="E65" s="8">
        <f t="shared" si="585"/>
        <v>4535.7580114819784</v>
      </c>
      <c r="F65" s="5">
        <v>0</v>
      </c>
      <c r="G65" s="4">
        <v>0</v>
      </c>
      <c r="H65" s="8">
        <v>0</v>
      </c>
      <c r="I65" s="5">
        <v>0</v>
      </c>
      <c r="J65" s="4">
        <v>0</v>
      </c>
      <c r="K65" s="8">
        <v>0</v>
      </c>
      <c r="L65" s="5">
        <v>36.267000000000003</v>
      </c>
      <c r="M65" s="4">
        <v>272.25</v>
      </c>
      <c r="N65" s="8">
        <f t="shared" si="586"/>
        <v>7506.8243858052765</v>
      </c>
      <c r="O65" s="5">
        <v>0</v>
      </c>
      <c r="P65" s="4">
        <v>0</v>
      </c>
      <c r="Q65" s="8">
        <f t="shared" si="587"/>
        <v>0</v>
      </c>
      <c r="R65" s="5">
        <v>688.68</v>
      </c>
      <c r="S65" s="4">
        <v>3470.37</v>
      </c>
      <c r="T65" s="8">
        <f t="shared" si="588"/>
        <v>5039.1618748910969</v>
      </c>
      <c r="U65" s="5">
        <v>0</v>
      </c>
      <c r="V65" s="4">
        <v>0</v>
      </c>
      <c r="W65" s="8">
        <v>0</v>
      </c>
      <c r="X65" s="5">
        <v>0</v>
      </c>
      <c r="Y65" s="4">
        <v>0</v>
      </c>
      <c r="Z65" s="8">
        <v>0</v>
      </c>
      <c r="AA65" s="5"/>
      <c r="AB65" s="4"/>
      <c r="AC65" s="8"/>
      <c r="AD65" s="5">
        <v>0</v>
      </c>
      <c r="AE65" s="4">
        <v>0</v>
      </c>
      <c r="AF65" s="8">
        <v>0</v>
      </c>
      <c r="AG65" s="5">
        <v>0.45</v>
      </c>
      <c r="AH65" s="4">
        <v>6.23</v>
      </c>
      <c r="AI65" s="8">
        <f t="shared" si="589"/>
        <v>13844.444444444445</v>
      </c>
      <c r="AJ65" s="5">
        <v>0</v>
      </c>
      <c r="AK65" s="4">
        <v>0</v>
      </c>
      <c r="AL65" s="8">
        <v>0</v>
      </c>
      <c r="AM65" s="5">
        <v>0</v>
      </c>
      <c r="AN65" s="4">
        <v>0</v>
      </c>
      <c r="AO65" s="8">
        <v>0</v>
      </c>
      <c r="AP65" s="5">
        <v>0</v>
      </c>
      <c r="AQ65" s="4">
        <v>0</v>
      </c>
      <c r="AR65" s="8">
        <v>0</v>
      </c>
      <c r="AS65" s="5">
        <v>0</v>
      </c>
      <c r="AT65" s="4">
        <v>0</v>
      </c>
      <c r="AU65" s="8">
        <v>0</v>
      </c>
      <c r="AV65" s="5">
        <v>20</v>
      </c>
      <c r="AW65" s="4">
        <v>115.43</v>
      </c>
      <c r="AX65" s="8">
        <f t="shared" si="590"/>
        <v>5771.5000000000009</v>
      </c>
      <c r="AY65" s="5">
        <v>0</v>
      </c>
      <c r="AZ65" s="4">
        <v>0</v>
      </c>
      <c r="BA65" s="8">
        <v>0</v>
      </c>
      <c r="BB65" s="5">
        <v>0</v>
      </c>
      <c r="BC65" s="4">
        <v>0</v>
      </c>
      <c r="BD65" s="8">
        <v>0</v>
      </c>
      <c r="BE65" s="5">
        <v>0</v>
      </c>
      <c r="BF65" s="4">
        <v>0</v>
      </c>
      <c r="BG65" s="8">
        <f t="shared" si="591"/>
        <v>0</v>
      </c>
      <c r="BH65" s="5">
        <v>0</v>
      </c>
      <c r="BI65" s="4">
        <v>0</v>
      </c>
      <c r="BJ65" s="8">
        <v>0</v>
      </c>
      <c r="BK65" s="5">
        <v>0</v>
      </c>
      <c r="BL65" s="4">
        <v>0</v>
      </c>
      <c r="BM65" s="8">
        <v>0</v>
      </c>
      <c r="BN65" s="5">
        <v>2.9209999999999998</v>
      </c>
      <c r="BO65" s="4">
        <v>100.37</v>
      </c>
      <c r="BP65" s="8">
        <f t="shared" si="592"/>
        <v>34361.52002738788</v>
      </c>
      <c r="BQ65" s="5">
        <v>0</v>
      </c>
      <c r="BR65" s="4">
        <v>0</v>
      </c>
      <c r="BS65" s="8">
        <v>0</v>
      </c>
      <c r="BT65" s="5">
        <v>0</v>
      </c>
      <c r="BU65" s="4">
        <v>0</v>
      </c>
      <c r="BV65" s="8">
        <v>0</v>
      </c>
      <c r="BW65" s="5">
        <v>0</v>
      </c>
      <c r="BX65" s="4">
        <v>0</v>
      </c>
      <c r="BY65" s="8">
        <v>0</v>
      </c>
      <c r="BZ65" s="5">
        <v>0</v>
      </c>
      <c r="CA65" s="4">
        <v>0</v>
      </c>
      <c r="CB65" s="8">
        <v>0</v>
      </c>
      <c r="CC65" s="5">
        <v>0</v>
      </c>
      <c r="CD65" s="4">
        <v>0</v>
      </c>
      <c r="CE65" s="8">
        <v>0</v>
      </c>
      <c r="CF65" s="5">
        <v>0</v>
      </c>
      <c r="CG65" s="4">
        <v>0</v>
      </c>
      <c r="CH65" s="8">
        <v>0</v>
      </c>
      <c r="CI65" s="5">
        <v>0</v>
      </c>
      <c r="CJ65" s="4">
        <v>0</v>
      </c>
      <c r="CK65" s="8">
        <v>0</v>
      </c>
      <c r="CL65" s="5">
        <v>0</v>
      </c>
      <c r="CM65" s="4">
        <v>0</v>
      </c>
      <c r="CN65" s="8">
        <f t="shared" si="593"/>
        <v>0</v>
      </c>
      <c r="CO65" s="5">
        <v>0</v>
      </c>
      <c r="CP65" s="4">
        <v>0</v>
      </c>
      <c r="CQ65" s="8">
        <v>0</v>
      </c>
      <c r="CR65" s="5">
        <v>0</v>
      </c>
      <c r="CS65" s="4">
        <v>0</v>
      </c>
      <c r="CT65" s="8">
        <v>0</v>
      </c>
      <c r="CU65" s="5">
        <v>0</v>
      </c>
      <c r="CV65" s="4">
        <v>0</v>
      </c>
      <c r="CW65" s="8">
        <v>0</v>
      </c>
      <c r="CX65" s="5">
        <v>0</v>
      </c>
      <c r="CY65" s="4">
        <v>0</v>
      </c>
      <c r="CZ65" s="8">
        <v>0</v>
      </c>
      <c r="DA65" s="5">
        <v>0</v>
      </c>
      <c r="DB65" s="4">
        <v>0</v>
      </c>
      <c r="DC65" s="8">
        <v>0</v>
      </c>
      <c r="DD65" s="5"/>
      <c r="DE65" s="4"/>
      <c r="DF65" s="8"/>
      <c r="DG65" s="5">
        <v>0</v>
      </c>
      <c r="DH65" s="4">
        <v>0</v>
      </c>
      <c r="DI65" s="8">
        <v>0</v>
      </c>
      <c r="DJ65" s="5">
        <v>0</v>
      </c>
      <c r="DK65" s="4">
        <v>0</v>
      </c>
      <c r="DL65" s="8">
        <v>0</v>
      </c>
      <c r="DM65" s="5">
        <v>0</v>
      </c>
      <c r="DN65" s="4">
        <v>0</v>
      </c>
      <c r="DO65" s="8">
        <v>0</v>
      </c>
      <c r="DP65" s="5">
        <v>0</v>
      </c>
      <c r="DQ65" s="4">
        <v>0</v>
      </c>
      <c r="DR65" s="8">
        <f t="shared" si="594"/>
        <v>0</v>
      </c>
      <c r="DS65" s="5">
        <v>0</v>
      </c>
      <c r="DT65" s="4">
        <v>0</v>
      </c>
      <c r="DU65" s="8">
        <v>0</v>
      </c>
      <c r="DV65" s="5">
        <v>0</v>
      </c>
      <c r="DW65" s="4">
        <v>0</v>
      </c>
      <c r="DX65" s="8">
        <v>0</v>
      </c>
      <c r="DY65" s="5">
        <v>0</v>
      </c>
      <c r="DZ65" s="4">
        <v>0</v>
      </c>
      <c r="EA65" s="8">
        <v>0</v>
      </c>
      <c r="EB65" s="5">
        <v>0</v>
      </c>
      <c r="EC65" s="4">
        <v>0</v>
      </c>
      <c r="ED65" s="8">
        <v>0</v>
      </c>
      <c r="EE65" s="5">
        <v>36.994</v>
      </c>
      <c r="EF65" s="4">
        <v>291.83999999999997</v>
      </c>
      <c r="EG65" s="8">
        <f t="shared" si="595"/>
        <v>7888.8468400281117</v>
      </c>
      <c r="EH65" s="5"/>
      <c r="EI65" s="4"/>
      <c r="EJ65" s="8"/>
      <c r="EK65" s="5">
        <v>0</v>
      </c>
      <c r="EL65" s="4">
        <v>0</v>
      </c>
      <c r="EM65" s="8">
        <v>0</v>
      </c>
      <c r="EN65" s="5">
        <v>0.78</v>
      </c>
      <c r="EO65" s="4">
        <v>19.309999999999999</v>
      </c>
      <c r="EP65" s="8">
        <f t="shared" si="608"/>
        <v>24756.410256410254</v>
      </c>
      <c r="EQ65" s="5">
        <v>0</v>
      </c>
      <c r="ER65" s="4">
        <v>0</v>
      </c>
      <c r="ES65" s="8">
        <v>0</v>
      </c>
      <c r="ET65" s="5">
        <v>0</v>
      </c>
      <c r="EU65" s="4">
        <v>0</v>
      </c>
      <c r="EV65" s="8">
        <v>0</v>
      </c>
      <c r="EW65" s="5">
        <v>0</v>
      </c>
      <c r="EX65" s="4">
        <v>0</v>
      </c>
      <c r="EY65" s="8">
        <v>0</v>
      </c>
      <c r="EZ65" s="5">
        <v>0</v>
      </c>
      <c r="FA65" s="4">
        <v>0</v>
      </c>
      <c r="FB65" s="8">
        <v>0</v>
      </c>
      <c r="FC65" s="5">
        <v>0</v>
      </c>
      <c r="FD65" s="4">
        <v>0</v>
      </c>
      <c r="FE65" s="8">
        <v>0</v>
      </c>
      <c r="FF65" s="5">
        <v>1409.165</v>
      </c>
      <c r="FG65" s="4">
        <v>6277.36</v>
      </c>
      <c r="FH65" s="8">
        <f t="shared" si="596"/>
        <v>4454.6664159271622</v>
      </c>
      <c r="FI65" s="5">
        <v>284.23200000000003</v>
      </c>
      <c r="FJ65" s="4">
        <v>1452.36</v>
      </c>
      <c r="FK65" s="8">
        <f t="shared" si="597"/>
        <v>5109.7694840834238</v>
      </c>
      <c r="FL65" s="5">
        <v>0</v>
      </c>
      <c r="FM65" s="4">
        <v>0</v>
      </c>
      <c r="FN65" s="8">
        <v>0</v>
      </c>
      <c r="FO65" s="5">
        <v>0</v>
      </c>
      <c r="FP65" s="4">
        <v>0</v>
      </c>
      <c r="FQ65" s="8">
        <v>0</v>
      </c>
      <c r="FR65" s="5">
        <v>0</v>
      </c>
      <c r="FS65" s="4">
        <v>0</v>
      </c>
      <c r="FT65" s="8">
        <v>0</v>
      </c>
      <c r="FU65" s="5">
        <v>0</v>
      </c>
      <c r="FV65" s="4">
        <v>0</v>
      </c>
      <c r="FW65" s="8">
        <v>0</v>
      </c>
      <c r="FX65" s="5">
        <v>0</v>
      </c>
      <c r="FY65" s="4">
        <v>0</v>
      </c>
      <c r="FZ65" s="8">
        <v>0</v>
      </c>
      <c r="GA65" s="5">
        <v>0</v>
      </c>
      <c r="GB65" s="4">
        <v>0</v>
      </c>
      <c r="GC65" s="8">
        <v>0</v>
      </c>
      <c r="GD65" s="5">
        <v>0</v>
      </c>
      <c r="GE65" s="4">
        <v>0</v>
      </c>
      <c r="GF65" s="8">
        <v>0</v>
      </c>
      <c r="GG65" s="5">
        <v>0</v>
      </c>
      <c r="GH65" s="4">
        <v>0</v>
      </c>
      <c r="GI65" s="8">
        <v>0</v>
      </c>
      <c r="GJ65" s="5">
        <v>0</v>
      </c>
      <c r="GK65" s="4">
        <v>0</v>
      </c>
      <c r="GL65" s="8">
        <v>0</v>
      </c>
      <c r="GM65" s="5">
        <v>0</v>
      </c>
      <c r="GN65" s="4">
        <v>0</v>
      </c>
      <c r="GO65" s="8">
        <v>0</v>
      </c>
      <c r="GP65" s="5">
        <v>0</v>
      </c>
      <c r="GQ65" s="4">
        <v>0</v>
      </c>
      <c r="GR65" s="8">
        <v>0</v>
      </c>
      <c r="GS65" s="5">
        <v>0</v>
      </c>
      <c r="GT65" s="4">
        <v>0</v>
      </c>
      <c r="GU65" s="8">
        <f t="shared" si="598"/>
        <v>0</v>
      </c>
      <c r="GV65" s="5">
        <v>0.48699999999999999</v>
      </c>
      <c r="GW65" s="4">
        <v>7.94</v>
      </c>
      <c r="GX65" s="8">
        <f t="shared" si="616"/>
        <v>16303.901437371664</v>
      </c>
      <c r="GY65" s="5">
        <v>0</v>
      </c>
      <c r="GZ65" s="4">
        <v>0</v>
      </c>
      <c r="HA65" s="8">
        <v>0</v>
      </c>
      <c r="HB65" s="5">
        <v>0</v>
      </c>
      <c r="HC65" s="4">
        <v>0</v>
      </c>
      <c r="HD65" s="8">
        <v>0</v>
      </c>
      <c r="HE65" s="5">
        <v>0</v>
      </c>
      <c r="HF65" s="4">
        <v>0</v>
      </c>
      <c r="HG65" s="8">
        <v>0</v>
      </c>
      <c r="HH65" s="5">
        <v>0</v>
      </c>
      <c r="HI65" s="4">
        <v>0</v>
      </c>
      <c r="HJ65" s="8">
        <v>0</v>
      </c>
      <c r="HK65" s="5">
        <v>0</v>
      </c>
      <c r="HL65" s="4">
        <v>0</v>
      </c>
      <c r="HM65" s="8">
        <v>0</v>
      </c>
      <c r="HN65" s="5">
        <v>0</v>
      </c>
      <c r="HO65" s="4">
        <v>0</v>
      </c>
      <c r="HP65" s="8">
        <v>0</v>
      </c>
      <c r="HQ65" s="5">
        <v>0</v>
      </c>
      <c r="HR65" s="4">
        <v>0</v>
      </c>
      <c r="HS65" s="8">
        <v>0</v>
      </c>
      <c r="HT65" s="5">
        <v>0</v>
      </c>
      <c r="HU65" s="4">
        <v>0</v>
      </c>
      <c r="HV65" s="8">
        <f t="shared" si="599"/>
        <v>0</v>
      </c>
      <c r="HW65" s="5">
        <v>0</v>
      </c>
      <c r="HX65" s="4">
        <v>0</v>
      </c>
      <c r="HY65" s="8">
        <v>0</v>
      </c>
      <c r="HZ65" s="5">
        <v>0</v>
      </c>
      <c r="IA65" s="4">
        <v>0</v>
      </c>
      <c r="IB65" s="8">
        <v>0</v>
      </c>
      <c r="IC65" s="5">
        <v>0</v>
      </c>
      <c r="ID65" s="4">
        <v>0</v>
      </c>
      <c r="IE65" s="8">
        <v>0</v>
      </c>
      <c r="IF65" s="5">
        <v>0</v>
      </c>
      <c r="IG65" s="4">
        <v>0</v>
      </c>
      <c r="IH65" s="8">
        <v>0</v>
      </c>
      <c r="II65" s="5">
        <v>0</v>
      </c>
      <c r="IJ65" s="4">
        <v>0</v>
      </c>
      <c r="IK65" s="8">
        <v>0</v>
      </c>
      <c r="IL65" s="5">
        <v>0</v>
      </c>
      <c r="IM65" s="4">
        <v>0</v>
      </c>
      <c r="IN65" s="8">
        <v>0</v>
      </c>
      <c r="IO65" s="5">
        <v>38.158000000000001</v>
      </c>
      <c r="IP65" s="4">
        <v>326.58</v>
      </c>
      <c r="IQ65" s="8">
        <f t="shared" si="600"/>
        <v>8558.6246658629898</v>
      </c>
      <c r="IR65" s="5">
        <v>3.8</v>
      </c>
      <c r="IS65" s="4">
        <v>58.86</v>
      </c>
      <c r="IT65" s="8">
        <f t="shared" si="610"/>
        <v>15489.473684210527</v>
      </c>
      <c r="IU65" s="5">
        <v>34</v>
      </c>
      <c r="IV65" s="4">
        <v>127.5</v>
      </c>
      <c r="IW65" s="8">
        <f t="shared" si="601"/>
        <v>3750</v>
      </c>
      <c r="IX65" s="5">
        <v>0</v>
      </c>
      <c r="IY65" s="4">
        <v>0</v>
      </c>
      <c r="IZ65" s="8">
        <f t="shared" si="602"/>
        <v>0</v>
      </c>
      <c r="JA65" s="5">
        <v>0</v>
      </c>
      <c r="JB65" s="4">
        <v>0</v>
      </c>
      <c r="JC65" s="8">
        <f t="shared" si="603"/>
        <v>0</v>
      </c>
      <c r="JD65" s="5">
        <v>5.5529999999999999</v>
      </c>
      <c r="JE65" s="4">
        <v>424.04</v>
      </c>
      <c r="JF65" s="8">
        <f t="shared" si="604"/>
        <v>76362.326670268332</v>
      </c>
      <c r="JG65" s="5">
        <v>2643.335</v>
      </c>
      <c r="JH65" s="4">
        <v>12053.48</v>
      </c>
      <c r="JI65" s="8">
        <f t="shared" si="605"/>
        <v>4559.9517276470824</v>
      </c>
      <c r="JJ65" s="11">
        <f t="shared" si="342"/>
        <v>12298.546999999999</v>
      </c>
      <c r="JK65" s="8">
        <f t="shared" si="343"/>
        <v>57179.340000000011</v>
      </c>
    </row>
    <row r="66" spans="1:271" x14ac:dyDescent="0.3">
      <c r="A66" s="37">
        <v>2015</v>
      </c>
      <c r="B66" s="38" t="s">
        <v>13</v>
      </c>
      <c r="C66" s="5">
        <v>6020.3519999999999</v>
      </c>
      <c r="D66" s="4">
        <v>27353.119999999999</v>
      </c>
      <c r="E66" s="8">
        <f t="shared" si="585"/>
        <v>4543.4419781434708</v>
      </c>
      <c r="F66" s="5">
        <v>0</v>
      </c>
      <c r="G66" s="4">
        <v>0</v>
      </c>
      <c r="H66" s="8">
        <v>0</v>
      </c>
      <c r="I66" s="5">
        <v>0</v>
      </c>
      <c r="J66" s="4">
        <v>0</v>
      </c>
      <c r="K66" s="8">
        <v>0</v>
      </c>
      <c r="L66" s="5">
        <v>4.798</v>
      </c>
      <c r="M66" s="4">
        <v>208.11</v>
      </c>
      <c r="N66" s="8">
        <f t="shared" si="586"/>
        <v>43374.322634431017</v>
      </c>
      <c r="O66" s="5">
        <v>0</v>
      </c>
      <c r="P66" s="4">
        <v>0</v>
      </c>
      <c r="Q66" s="8">
        <f t="shared" si="587"/>
        <v>0</v>
      </c>
      <c r="R66" s="5">
        <v>500.36700000000002</v>
      </c>
      <c r="S66" s="4">
        <v>2658.5</v>
      </c>
      <c r="T66" s="8">
        <f t="shared" si="588"/>
        <v>5313.1001844646034</v>
      </c>
      <c r="U66" s="5">
        <v>0</v>
      </c>
      <c r="V66" s="4">
        <v>0</v>
      </c>
      <c r="W66" s="8">
        <v>0</v>
      </c>
      <c r="X66" s="5">
        <v>0</v>
      </c>
      <c r="Y66" s="4">
        <v>0</v>
      </c>
      <c r="Z66" s="8">
        <v>0</v>
      </c>
      <c r="AA66" s="5"/>
      <c r="AB66" s="4"/>
      <c r="AC66" s="8"/>
      <c r="AD66" s="5">
        <v>0</v>
      </c>
      <c r="AE66" s="4">
        <v>0</v>
      </c>
      <c r="AF66" s="8">
        <v>0</v>
      </c>
      <c r="AG66" s="5">
        <v>0.45</v>
      </c>
      <c r="AH66" s="4">
        <v>9.32</v>
      </c>
      <c r="AI66" s="8">
        <f t="shared" si="589"/>
        <v>20711.111111111113</v>
      </c>
      <c r="AJ66" s="5">
        <v>0</v>
      </c>
      <c r="AK66" s="4">
        <v>0</v>
      </c>
      <c r="AL66" s="8">
        <v>0</v>
      </c>
      <c r="AM66" s="5">
        <v>0</v>
      </c>
      <c r="AN66" s="4">
        <v>0</v>
      </c>
      <c r="AO66" s="8">
        <v>0</v>
      </c>
      <c r="AP66" s="5">
        <v>0</v>
      </c>
      <c r="AQ66" s="4">
        <v>0</v>
      </c>
      <c r="AR66" s="8">
        <v>0</v>
      </c>
      <c r="AS66" s="5">
        <v>0</v>
      </c>
      <c r="AT66" s="4">
        <v>0</v>
      </c>
      <c r="AU66" s="8">
        <v>0</v>
      </c>
      <c r="AV66" s="5">
        <v>0</v>
      </c>
      <c r="AW66" s="4">
        <v>0</v>
      </c>
      <c r="AX66" s="8">
        <v>0</v>
      </c>
      <c r="AY66" s="5">
        <v>0</v>
      </c>
      <c r="AZ66" s="4">
        <v>0</v>
      </c>
      <c r="BA66" s="8">
        <v>0</v>
      </c>
      <c r="BB66" s="5">
        <v>0</v>
      </c>
      <c r="BC66" s="4">
        <v>0</v>
      </c>
      <c r="BD66" s="8">
        <v>0</v>
      </c>
      <c r="BE66" s="5">
        <v>0</v>
      </c>
      <c r="BF66" s="4">
        <v>0</v>
      </c>
      <c r="BG66" s="8">
        <f t="shared" si="591"/>
        <v>0</v>
      </c>
      <c r="BH66" s="5">
        <v>0</v>
      </c>
      <c r="BI66" s="4">
        <v>0</v>
      </c>
      <c r="BJ66" s="8">
        <v>0</v>
      </c>
      <c r="BK66" s="5">
        <v>0</v>
      </c>
      <c r="BL66" s="4">
        <v>0</v>
      </c>
      <c r="BM66" s="8">
        <v>0</v>
      </c>
      <c r="BN66" s="5">
        <v>65.05</v>
      </c>
      <c r="BO66" s="4">
        <v>270.98</v>
      </c>
      <c r="BP66" s="8">
        <f t="shared" si="592"/>
        <v>4165.7186779400463</v>
      </c>
      <c r="BQ66" s="5">
        <v>0</v>
      </c>
      <c r="BR66" s="4">
        <v>0</v>
      </c>
      <c r="BS66" s="8">
        <v>0</v>
      </c>
      <c r="BT66" s="5">
        <v>0</v>
      </c>
      <c r="BU66" s="4">
        <v>0</v>
      </c>
      <c r="BV66" s="8">
        <v>0</v>
      </c>
      <c r="BW66" s="5">
        <v>0</v>
      </c>
      <c r="BX66" s="4">
        <v>0</v>
      </c>
      <c r="BY66" s="8">
        <v>0</v>
      </c>
      <c r="BZ66" s="5">
        <v>0</v>
      </c>
      <c r="CA66" s="4">
        <v>0</v>
      </c>
      <c r="CB66" s="8">
        <v>0</v>
      </c>
      <c r="CC66" s="5">
        <v>0</v>
      </c>
      <c r="CD66" s="4">
        <v>0</v>
      </c>
      <c r="CE66" s="8">
        <v>0</v>
      </c>
      <c r="CF66" s="5">
        <v>0</v>
      </c>
      <c r="CG66" s="4">
        <v>0</v>
      </c>
      <c r="CH66" s="8">
        <v>0</v>
      </c>
      <c r="CI66" s="5">
        <v>0</v>
      </c>
      <c r="CJ66" s="4">
        <v>0</v>
      </c>
      <c r="CK66" s="8">
        <v>0</v>
      </c>
      <c r="CL66" s="5">
        <v>0</v>
      </c>
      <c r="CM66" s="4">
        <v>0</v>
      </c>
      <c r="CN66" s="8">
        <f t="shared" si="593"/>
        <v>0</v>
      </c>
      <c r="CO66" s="5">
        <v>0</v>
      </c>
      <c r="CP66" s="4">
        <v>0</v>
      </c>
      <c r="CQ66" s="8">
        <v>0</v>
      </c>
      <c r="CR66" s="5">
        <v>0</v>
      </c>
      <c r="CS66" s="4">
        <v>0</v>
      </c>
      <c r="CT66" s="8">
        <v>0</v>
      </c>
      <c r="CU66" s="5">
        <v>0</v>
      </c>
      <c r="CV66" s="4">
        <v>0</v>
      </c>
      <c r="CW66" s="8">
        <v>0</v>
      </c>
      <c r="CX66" s="5">
        <v>0</v>
      </c>
      <c r="CY66" s="4">
        <v>0</v>
      </c>
      <c r="CZ66" s="8">
        <v>0</v>
      </c>
      <c r="DA66" s="5">
        <v>0</v>
      </c>
      <c r="DB66" s="4">
        <v>0</v>
      </c>
      <c r="DC66" s="8">
        <v>0</v>
      </c>
      <c r="DD66" s="5"/>
      <c r="DE66" s="4"/>
      <c r="DF66" s="8"/>
      <c r="DG66" s="5">
        <v>0</v>
      </c>
      <c r="DH66" s="4">
        <v>0</v>
      </c>
      <c r="DI66" s="8">
        <v>0</v>
      </c>
      <c r="DJ66" s="5">
        <v>0</v>
      </c>
      <c r="DK66" s="4">
        <v>0</v>
      </c>
      <c r="DL66" s="8">
        <v>0</v>
      </c>
      <c r="DM66" s="5">
        <v>0</v>
      </c>
      <c r="DN66" s="4">
        <v>0</v>
      </c>
      <c r="DO66" s="8">
        <v>0</v>
      </c>
      <c r="DP66" s="5">
        <v>0</v>
      </c>
      <c r="DQ66" s="4">
        <v>0</v>
      </c>
      <c r="DR66" s="8">
        <f t="shared" si="594"/>
        <v>0</v>
      </c>
      <c r="DS66" s="5">
        <v>0</v>
      </c>
      <c r="DT66" s="4">
        <v>0</v>
      </c>
      <c r="DU66" s="8">
        <v>0</v>
      </c>
      <c r="DV66" s="5">
        <v>0</v>
      </c>
      <c r="DW66" s="4">
        <v>0</v>
      </c>
      <c r="DX66" s="8">
        <v>0</v>
      </c>
      <c r="DY66" s="5">
        <v>0</v>
      </c>
      <c r="DZ66" s="4">
        <v>0</v>
      </c>
      <c r="EA66" s="8">
        <v>0</v>
      </c>
      <c r="EB66" s="5">
        <v>0</v>
      </c>
      <c r="EC66" s="4">
        <v>0</v>
      </c>
      <c r="ED66" s="8">
        <v>0</v>
      </c>
      <c r="EE66" s="5">
        <v>9.7940000000000005</v>
      </c>
      <c r="EF66" s="4">
        <v>61.04</v>
      </c>
      <c r="EG66" s="8">
        <f t="shared" si="595"/>
        <v>6232.3871758219311</v>
      </c>
      <c r="EH66" s="5"/>
      <c r="EI66" s="4"/>
      <c r="EJ66" s="8"/>
      <c r="EK66" s="5">
        <v>0</v>
      </c>
      <c r="EL66" s="4">
        <v>0</v>
      </c>
      <c r="EM66" s="8">
        <v>0</v>
      </c>
      <c r="EN66" s="5">
        <v>4.0419999999999998</v>
      </c>
      <c r="EO66" s="4">
        <v>0.5</v>
      </c>
      <c r="EP66" s="8">
        <f t="shared" si="608"/>
        <v>123.70113805047008</v>
      </c>
      <c r="EQ66" s="5">
        <v>0</v>
      </c>
      <c r="ER66" s="4">
        <v>0</v>
      </c>
      <c r="ES66" s="8">
        <v>0</v>
      </c>
      <c r="ET66" s="5">
        <v>0</v>
      </c>
      <c r="EU66" s="4">
        <v>0</v>
      </c>
      <c r="EV66" s="8">
        <v>0</v>
      </c>
      <c r="EW66" s="5">
        <v>5.625</v>
      </c>
      <c r="EX66" s="4">
        <v>2.82</v>
      </c>
      <c r="EY66" s="8">
        <f t="shared" ref="EY66" si="625">SUM(EX66/EW66*1000,0)</f>
        <v>501.33333333333331</v>
      </c>
      <c r="EZ66" s="5">
        <v>0</v>
      </c>
      <c r="FA66" s="4">
        <v>0</v>
      </c>
      <c r="FB66" s="8">
        <v>0</v>
      </c>
      <c r="FC66" s="5">
        <v>0</v>
      </c>
      <c r="FD66" s="4">
        <v>0</v>
      </c>
      <c r="FE66" s="8">
        <v>0</v>
      </c>
      <c r="FF66" s="5">
        <v>1666.1030000000001</v>
      </c>
      <c r="FG66" s="4">
        <v>6400.28</v>
      </c>
      <c r="FH66" s="8">
        <f t="shared" si="596"/>
        <v>3841.4671842016969</v>
      </c>
      <c r="FI66" s="5">
        <v>875.73800000000006</v>
      </c>
      <c r="FJ66" s="4">
        <v>4750.33</v>
      </c>
      <c r="FK66" s="8">
        <f t="shared" si="597"/>
        <v>5424.373499836709</v>
      </c>
      <c r="FL66" s="5">
        <v>0</v>
      </c>
      <c r="FM66" s="4">
        <v>0</v>
      </c>
      <c r="FN66" s="8">
        <v>0</v>
      </c>
      <c r="FO66" s="5">
        <v>0</v>
      </c>
      <c r="FP66" s="4">
        <v>0</v>
      </c>
      <c r="FQ66" s="8">
        <v>0</v>
      </c>
      <c r="FR66" s="5">
        <v>0.3</v>
      </c>
      <c r="FS66" s="4">
        <v>13.53</v>
      </c>
      <c r="FT66" s="8">
        <f t="shared" si="614"/>
        <v>45100</v>
      </c>
      <c r="FU66" s="5">
        <v>0</v>
      </c>
      <c r="FV66" s="4">
        <v>0</v>
      </c>
      <c r="FW66" s="8">
        <v>0</v>
      </c>
      <c r="FX66" s="5">
        <v>0</v>
      </c>
      <c r="FY66" s="4">
        <v>0</v>
      </c>
      <c r="FZ66" s="8">
        <v>0</v>
      </c>
      <c r="GA66" s="5">
        <v>0.57499999999999996</v>
      </c>
      <c r="GB66" s="4">
        <v>0.59</v>
      </c>
      <c r="GC66" s="8">
        <f t="shared" si="623"/>
        <v>1026.0869565217392</v>
      </c>
      <c r="GD66" s="5">
        <v>0</v>
      </c>
      <c r="GE66" s="4">
        <v>0</v>
      </c>
      <c r="GF66" s="8">
        <v>0</v>
      </c>
      <c r="GG66" s="5">
        <v>0</v>
      </c>
      <c r="GH66" s="4">
        <v>0</v>
      </c>
      <c r="GI66" s="8">
        <v>0</v>
      </c>
      <c r="GJ66" s="5">
        <v>0</v>
      </c>
      <c r="GK66" s="4">
        <v>0</v>
      </c>
      <c r="GL66" s="8">
        <v>0</v>
      </c>
      <c r="GM66" s="5">
        <v>0</v>
      </c>
      <c r="GN66" s="4">
        <v>0</v>
      </c>
      <c r="GO66" s="8">
        <v>0</v>
      </c>
      <c r="GP66" s="5">
        <v>0</v>
      </c>
      <c r="GQ66" s="4">
        <v>0</v>
      </c>
      <c r="GR66" s="8">
        <v>0</v>
      </c>
      <c r="GS66" s="5">
        <v>0</v>
      </c>
      <c r="GT66" s="4">
        <v>0</v>
      </c>
      <c r="GU66" s="8">
        <f t="shared" si="598"/>
        <v>0</v>
      </c>
      <c r="GV66" s="5">
        <v>0</v>
      </c>
      <c r="GW66" s="4">
        <v>0</v>
      </c>
      <c r="GX66" s="8">
        <v>0</v>
      </c>
      <c r="GY66" s="5">
        <v>0</v>
      </c>
      <c r="GZ66" s="4">
        <v>0</v>
      </c>
      <c r="HA66" s="8">
        <v>0</v>
      </c>
      <c r="HB66" s="5">
        <v>0</v>
      </c>
      <c r="HC66" s="4">
        <v>0</v>
      </c>
      <c r="HD66" s="8">
        <v>0</v>
      </c>
      <c r="HE66" s="5">
        <v>0</v>
      </c>
      <c r="HF66" s="4">
        <v>0</v>
      </c>
      <c r="HG66" s="8">
        <v>0</v>
      </c>
      <c r="HH66" s="5">
        <v>0</v>
      </c>
      <c r="HI66" s="4">
        <v>0</v>
      </c>
      <c r="HJ66" s="8">
        <v>0</v>
      </c>
      <c r="HK66" s="5">
        <v>0</v>
      </c>
      <c r="HL66" s="4">
        <v>0</v>
      </c>
      <c r="HM66" s="8">
        <v>0</v>
      </c>
      <c r="HN66" s="5">
        <v>0</v>
      </c>
      <c r="HO66" s="4">
        <v>0</v>
      </c>
      <c r="HP66" s="8">
        <v>0</v>
      </c>
      <c r="HQ66" s="5">
        <v>0</v>
      </c>
      <c r="HR66" s="4">
        <v>0</v>
      </c>
      <c r="HS66" s="8">
        <v>0</v>
      </c>
      <c r="HT66" s="5">
        <v>0</v>
      </c>
      <c r="HU66" s="4">
        <v>0</v>
      </c>
      <c r="HV66" s="8">
        <f t="shared" si="599"/>
        <v>0</v>
      </c>
      <c r="HW66" s="5">
        <v>0</v>
      </c>
      <c r="HX66" s="4">
        <v>0</v>
      </c>
      <c r="HY66" s="8">
        <v>0</v>
      </c>
      <c r="HZ66" s="5">
        <v>0</v>
      </c>
      <c r="IA66" s="4">
        <v>0</v>
      </c>
      <c r="IB66" s="8">
        <v>0</v>
      </c>
      <c r="IC66" s="5">
        <v>0</v>
      </c>
      <c r="ID66" s="4">
        <v>0</v>
      </c>
      <c r="IE66" s="8">
        <v>0</v>
      </c>
      <c r="IF66" s="5">
        <v>0</v>
      </c>
      <c r="IG66" s="4">
        <v>0</v>
      </c>
      <c r="IH66" s="8">
        <v>0</v>
      </c>
      <c r="II66" s="5">
        <v>0</v>
      </c>
      <c r="IJ66" s="4">
        <v>0</v>
      </c>
      <c r="IK66" s="8">
        <v>0</v>
      </c>
      <c r="IL66" s="5">
        <v>0.16</v>
      </c>
      <c r="IM66" s="4">
        <v>1.5</v>
      </c>
      <c r="IN66" s="8">
        <f t="shared" si="619"/>
        <v>9375</v>
      </c>
      <c r="IO66" s="5">
        <v>110.024</v>
      </c>
      <c r="IP66" s="4">
        <v>893.55</v>
      </c>
      <c r="IQ66" s="8">
        <f t="shared" si="600"/>
        <v>8121.4098742092629</v>
      </c>
      <c r="IR66" s="5">
        <v>0</v>
      </c>
      <c r="IS66" s="4">
        <v>0</v>
      </c>
      <c r="IT66" s="8">
        <v>0</v>
      </c>
      <c r="IU66" s="5">
        <v>0</v>
      </c>
      <c r="IV66" s="4">
        <v>0</v>
      </c>
      <c r="IW66" s="8">
        <v>0</v>
      </c>
      <c r="IX66" s="5">
        <v>0</v>
      </c>
      <c r="IY66" s="4">
        <v>0</v>
      </c>
      <c r="IZ66" s="8">
        <f t="shared" si="602"/>
        <v>0</v>
      </c>
      <c r="JA66" s="5">
        <v>0</v>
      </c>
      <c r="JB66" s="4">
        <v>0</v>
      </c>
      <c r="JC66" s="8">
        <f t="shared" si="603"/>
        <v>0</v>
      </c>
      <c r="JD66" s="5">
        <v>32.625</v>
      </c>
      <c r="JE66" s="4">
        <v>324.02</v>
      </c>
      <c r="JF66" s="8">
        <f t="shared" si="604"/>
        <v>9931.6475095785427</v>
      </c>
      <c r="JG66" s="5">
        <v>2070.7069999999999</v>
      </c>
      <c r="JH66" s="4">
        <v>8931.4599999999991</v>
      </c>
      <c r="JI66" s="8">
        <f t="shared" si="605"/>
        <v>4313.2418058180128</v>
      </c>
      <c r="JJ66" s="11">
        <f t="shared" si="342"/>
        <v>11366.709999999997</v>
      </c>
      <c r="JK66" s="8">
        <f t="shared" si="343"/>
        <v>51879.65</v>
      </c>
    </row>
    <row r="67" spans="1:271" x14ac:dyDescent="0.3">
      <c r="A67" s="37">
        <v>2015</v>
      </c>
      <c r="B67" s="38" t="s">
        <v>14</v>
      </c>
      <c r="C67" s="5">
        <v>6833.116</v>
      </c>
      <c r="D67" s="4">
        <v>20427.95</v>
      </c>
      <c r="E67" s="8">
        <f t="shared" si="585"/>
        <v>2989.5511798716725</v>
      </c>
      <c r="F67" s="5">
        <v>0</v>
      </c>
      <c r="G67" s="4">
        <v>0</v>
      </c>
      <c r="H67" s="8">
        <v>0</v>
      </c>
      <c r="I67" s="5">
        <v>0</v>
      </c>
      <c r="J67" s="4">
        <v>0</v>
      </c>
      <c r="K67" s="8">
        <v>0</v>
      </c>
      <c r="L67" s="5">
        <v>7.9</v>
      </c>
      <c r="M67" s="4">
        <v>114.33</v>
      </c>
      <c r="N67" s="8">
        <f t="shared" si="586"/>
        <v>14472.151898734177</v>
      </c>
      <c r="O67" s="5">
        <v>0</v>
      </c>
      <c r="P67" s="4">
        <v>0</v>
      </c>
      <c r="Q67" s="8">
        <f t="shared" si="587"/>
        <v>0</v>
      </c>
      <c r="R67" s="5">
        <v>692.43200000000002</v>
      </c>
      <c r="S67" s="4">
        <v>3456.2</v>
      </c>
      <c r="T67" s="8">
        <f t="shared" si="588"/>
        <v>4991.3926566074351</v>
      </c>
      <c r="U67" s="5">
        <v>0</v>
      </c>
      <c r="V67" s="4">
        <v>0</v>
      </c>
      <c r="W67" s="8">
        <v>0</v>
      </c>
      <c r="X67" s="5">
        <v>0</v>
      </c>
      <c r="Y67" s="4">
        <v>0</v>
      </c>
      <c r="Z67" s="8">
        <v>0</v>
      </c>
      <c r="AA67" s="5"/>
      <c r="AB67" s="4"/>
      <c r="AC67" s="8"/>
      <c r="AD67" s="5">
        <v>0</v>
      </c>
      <c r="AE67" s="4">
        <v>0</v>
      </c>
      <c r="AF67" s="8">
        <v>0</v>
      </c>
      <c r="AG67" s="5">
        <v>0</v>
      </c>
      <c r="AH67" s="4">
        <v>0</v>
      </c>
      <c r="AI67" s="8">
        <v>0</v>
      </c>
      <c r="AJ67" s="5">
        <v>0</v>
      </c>
      <c r="AK67" s="4">
        <v>0</v>
      </c>
      <c r="AL67" s="8">
        <v>0</v>
      </c>
      <c r="AM67" s="5">
        <v>0</v>
      </c>
      <c r="AN67" s="4">
        <v>0</v>
      </c>
      <c r="AO67" s="8">
        <v>0</v>
      </c>
      <c r="AP67" s="5">
        <v>0</v>
      </c>
      <c r="AQ67" s="4">
        <v>0</v>
      </c>
      <c r="AR67" s="8">
        <v>0</v>
      </c>
      <c r="AS67" s="5">
        <v>0</v>
      </c>
      <c r="AT67" s="4">
        <v>0</v>
      </c>
      <c r="AU67" s="8">
        <v>0</v>
      </c>
      <c r="AV67" s="5">
        <v>0</v>
      </c>
      <c r="AW67" s="4">
        <v>0</v>
      </c>
      <c r="AX67" s="8">
        <v>0</v>
      </c>
      <c r="AY67" s="5">
        <v>1.167</v>
      </c>
      <c r="AZ67" s="4">
        <v>22.8</v>
      </c>
      <c r="BA67" s="8">
        <f t="shared" si="606"/>
        <v>19537.275064267353</v>
      </c>
      <c r="BB67" s="5">
        <v>0</v>
      </c>
      <c r="BC67" s="4">
        <v>0</v>
      </c>
      <c r="BD67" s="8">
        <v>0</v>
      </c>
      <c r="BE67" s="5">
        <v>0</v>
      </c>
      <c r="BF67" s="4">
        <v>0</v>
      </c>
      <c r="BG67" s="8">
        <f t="shared" si="591"/>
        <v>0</v>
      </c>
      <c r="BH67" s="5">
        <v>0</v>
      </c>
      <c r="BI67" s="4">
        <v>0</v>
      </c>
      <c r="BJ67" s="8">
        <v>0</v>
      </c>
      <c r="BK67" s="5">
        <v>0</v>
      </c>
      <c r="BL67" s="4">
        <v>0</v>
      </c>
      <c r="BM67" s="8">
        <v>0</v>
      </c>
      <c r="BN67" s="5">
        <v>68.625</v>
      </c>
      <c r="BO67" s="4">
        <v>285.42</v>
      </c>
      <c r="BP67" s="8">
        <f t="shared" si="592"/>
        <v>4159.1256830601096</v>
      </c>
      <c r="BQ67" s="5">
        <v>0</v>
      </c>
      <c r="BR67" s="4">
        <v>0</v>
      </c>
      <c r="BS67" s="8">
        <v>0</v>
      </c>
      <c r="BT67" s="5">
        <v>0</v>
      </c>
      <c r="BU67" s="4">
        <v>0</v>
      </c>
      <c r="BV67" s="8">
        <v>0</v>
      </c>
      <c r="BW67" s="5">
        <v>0</v>
      </c>
      <c r="BX67" s="4">
        <v>0</v>
      </c>
      <c r="BY67" s="8">
        <v>0</v>
      </c>
      <c r="BZ67" s="5">
        <v>0</v>
      </c>
      <c r="CA67" s="4">
        <v>0</v>
      </c>
      <c r="CB67" s="8">
        <v>0</v>
      </c>
      <c r="CC67" s="5">
        <v>0</v>
      </c>
      <c r="CD67" s="4">
        <v>0</v>
      </c>
      <c r="CE67" s="8">
        <v>0</v>
      </c>
      <c r="CF67" s="5">
        <v>0</v>
      </c>
      <c r="CG67" s="4">
        <v>0</v>
      </c>
      <c r="CH67" s="8">
        <v>0</v>
      </c>
      <c r="CI67" s="5">
        <v>0</v>
      </c>
      <c r="CJ67" s="4">
        <v>0</v>
      </c>
      <c r="CK67" s="8">
        <v>0</v>
      </c>
      <c r="CL67" s="5">
        <v>0</v>
      </c>
      <c r="CM67" s="4">
        <v>0</v>
      </c>
      <c r="CN67" s="8">
        <f t="shared" si="593"/>
        <v>0</v>
      </c>
      <c r="CO67" s="5">
        <v>0.4</v>
      </c>
      <c r="CP67" s="4">
        <v>0.55000000000000004</v>
      </c>
      <c r="CQ67" s="8">
        <f t="shared" ref="CQ67:CQ68" si="626">SUM(CP67/CO67*1000,0)</f>
        <v>1375</v>
      </c>
      <c r="CR67" s="5">
        <v>0</v>
      </c>
      <c r="CS67" s="4">
        <v>0</v>
      </c>
      <c r="CT67" s="8">
        <v>0</v>
      </c>
      <c r="CU67" s="5">
        <v>0</v>
      </c>
      <c r="CV67" s="4">
        <v>0</v>
      </c>
      <c r="CW67" s="8">
        <v>0</v>
      </c>
      <c r="CX67" s="5">
        <v>0</v>
      </c>
      <c r="CY67" s="4">
        <v>0</v>
      </c>
      <c r="CZ67" s="8">
        <v>0</v>
      </c>
      <c r="DA67" s="5">
        <v>0</v>
      </c>
      <c r="DB67" s="4">
        <v>0</v>
      </c>
      <c r="DC67" s="8">
        <v>0</v>
      </c>
      <c r="DD67" s="5"/>
      <c r="DE67" s="4"/>
      <c r="DF67" s="8"/>
      <c r="DG67" s="5">
        <v>0</v>
      </c>
      <c r="DH67" s="4">
        <v>0</v>
      </c>
      <c r="DI67" s="8">
        <v>0</v>
      </c>
      <c r="DJ67" s="5">
        <v>0</v>
      </c>
      <c r="DK67" s="4">
        <v>0</v>
      </c>
      <c r="DL67" s="8">
        <v>0</v>
      </c>
      <c r="DM67" s="5">
        <v>0.34200000000000003</v>
      </c>
      <c r="DN67" s="4">
        <v>2.5099999999999998</v>
      </c>
      <c r="DO67" s="8">
        <f t="shared" si="607"/>
        <v>7339.1812865497068</v>
      </c>
      <c r="DP67" s="5">
        <v>0</v>
      </c>
      <c r="DQ67" s="4">
        <v>0</v>
      </c>
      <c r="DR67" s="8">
        <f t="shared" si="594"/>
        <v>0</v>
      </c>
      <c r="DS67" s="5">
        <v>0</v>
      </c>
      <c r="DT67" s="4">
        <v>0</v>
      </c>
      <c r="DU67" s="8">
        <v>0</v>
      </c>
      <c r="DV67" s="5">
        <v>0</v>
      </c>
      <c r="DW67" s="4">
        <v>0</v>
      </c>
      <c r="DX67" s="8">
        <v>0</v>
      </c>
      <c r="DY67" s="5">
        <v>0</v>
      </c>
      <c r="DZ67" s="4">
        <v>0</v>
      </c>
      <c r="EA67" s="8">
        <v>0</v>
      </c>
      <c r="EB67" s="5">
        <v>0</v>
      </c>
      <c r="EC67" s="4">
        <v>0</v>
      </c>
      <c r="ED67" s="8">
        <v>0</v>
      </c>
      <c r="EE67" s="5">
        <v>3.0750000000000002</v>
      </c>
      <c r="EF67" s="4">
        <v>26.6</v>
      </c>
      <c r="EG67" s="8">
        <f t="shared" si="595"/>
        <v>8650.4065040650403</v>
      </c>
      <c r="EH67" s="5"/>
      <c r="EI67" s="4"/>
      <c r="EJ67" s="8"/>
      <c r="EK67" s="5">
        <v>0</v>
      </c>
      <c r="EL67" s="4">
        <v>0</v>
      </c>
      <c r="EM67" s="8">
        <v>0</v>
      </c>
      <c r="EN67" s="5">
        <v>0.79</v>
      </c>
      <c r="EO67" s="4">
        <v>16.899999999999999</v>
      </c>
      <c r="EP67" s="8">
        <f t="shared" si="608"/>
        <v>21392.405063291135</v>
      </c>
      <c r="EQ67" s="5">
        <v>0</v>
      </c>
      <c r="ER67" s="4">
        <v>0</v>
      </c>
      <c r="ES67" s="8">
        <v>0</v>
      </c>
      <c r="ET67" s="5">
        <v>0</v>
      </c>
      <c r="EU67" s="4">
        <v>0</v>
      </c>
      <c r="EV67" s="8">
        <v>0</v>
      </c>
      <c r="EW67" s="5">
        <v>0</v>
      </c>
      <c r="EX67" s="4">
        <v>0</v>
      </c>
      <c r="EY67" s="8">
        <v>0</v>
      </c>
      <c r="EZ67" s="5">
        <v>0</v>
      </c>
      <c r="FA67" s="4">
        <v>0</v>
      </c>
      <c r="FB67" s="8">
        <v>0</v>
      </c>
      <c r="FC67" s="5">
        <v>0</v>
      </c>
      <c r="FD67" s="4">
        <v>0</v>
      </c>
      <c r="FE67" s="8">
        <v>0</v>
      </c>
      <c r="FF67" s="5">
        <v>2198.6640000000002</v>
      </c>
      <c r="FG67" s="4">
        <v>8146.96</v>
      </c>
      <c r="FH67" s="8">
        <f t="shared" si="596"/>
        <v>3705.4138331277536</v>
      </c>
      <c r="FI67" s="5">
        <v>660.50900000000001</v>
      </c>
      <c r="FJ67" s="4">
        <v>3864.85</v>
      </c>
      <c r="FK67" s="8">
        <f t="shared" si="597"/>
        <v>5851.3207238659879</v>
      </c>
      <c r="FL67" s="5">
        <v>0</v>
      </c>
      <c r="FM67" s="4">
        <v>0</v>
      </c>
      <c r="FN67" s="8">
        <v>0</v>
      </c>
      <c r="FO67" s="5">
        <v>0</v>
      </c>
      <c r="FP67" s="4">
        <v>0</v>
      </c>
      <c r="FQ67" s="8">
        <v>0</v>
      </c>
      <c r="FR67" s="5">
        <v>3.1360000000000001</v>
      </c>
      <c r="FS67" s="4">
        <v>64.48</v>
      </c>
      <c r="FT67" s="8">
        <f t="shared" si="614"/>
        <v>20561.224489795917</v>
      </c>
      <c r="FU67" s="5">
        <v>0</v>
      </c>
      <c r="FV67" s="4">
        <v>0</v>
      </c>
      <c r="FW67" s="8">
        <v>0</v>
      </c>
      <c r="FX67" s="5">
        <v>0</v>
      </c>
      <c r="FY67" s="4">
        <v>0</v>
      </c>
      <c r="FZ67" s="8">
        <v>0</v>
      </c>
      <c r="GA67" s="5">
        <v>33.75</v>
      </c>
      <c r="GB67" s="4">
        <v>148.5</v>
      </c>
      <c r="GC67" s="8">
        <f t="shared" si="623"/>
        <v>4400</v>
      </c>
      <c r="GD67" s="5">
        <v>0</v>
      </c>
      <c r="GE67" s="4">
        <v>0</v>
      </c>
      <c r="GF67" s="8">
        <v>0</v>
      </c>
      <c r="GG67" s="5">
        <v>0</v>
      </c>
      <c r="GH67" s="4">
        <v>0</v>
      </c>
      <c r="GI67" s="8">
        <v>0</v>
      </c>
      <c r="GJ67" s="5">
        <v>0</v>
      </c>
      <c r="GK67" s="4">
        <v>0</v>
      </c>
      <c r="GL67" s="8">
        <v>0</v>
      </c>
      <c r="GM67" s="5">
        <v>0</v>
      </c>
      <c r="GN67" s="4">
        <v>0</v>
      </c>
      <c r="GO67" s="8">
        <v>0</v>
      </c>
      <c r="GP67" s="5">
        <v>0</v>
      </c>
      <c r="GQ67" s="4">
        <v>0</v>
      </c>
      <c r="GR67" s="8">
        <v>0</v>
      </c>
      <c r="GS67" s="5">
        <v>0</v>
      </c>
      <c r="GT67" s="4">
        <v>0</v>
      </c>
      <c r="GU67" s="8">
        <f t="shared" si="598"/>
        <v>0</v>
      </c>
      <c r="GV67" s="5">
        <v>0</v>
      </c>
      <c r="GW67" s="4">
        <v>0</v>
      </c>
      <c r="GX67" s="8">
        <v>0</v>
      </c>
      <c r="GY67" s="5">
        <v>0</v>
      </c>
      <c r="GZ67" s="4">
        <v>0</v>
      </c>
      <c r="HA67" s="8">
        <v>0</v>
      </c>
      <c r="HB67" s="5">
        <v>0</v>
      </c>
      <c r="HC67" s="4">
        <v>0</v>
      </c>
      <c r="HD67" s="8">
        <v>0</v>
      </c>
      <c r="HE67" s="5">
        <v>0</v>
      </c>
      <c r="HF67" s="4">
        <v>0</v>
      </c>
      <c r="HG67" s="8">
        <v>0</v>
      </c>
      <c r="HH67" s="5">
        <v>0</v>
      </c>
      <c r="HI67" s="4">
        <v>0</v>
      </c>
      <c r="HJ67" s="8">
        <v>0</v>
      </c>
      <c r="HK67" s="5">
        <v>0</v>
      </c>
      <c r="HL67" s="4">
        <v>0</v>
      </c>
      <c r="HM67" s="8">
        <v>0</v>
      </c>
      <c r="HN67" s="5">
        <v>0</v>
      </c>
      <c r="HO67" s="4">
        <v>0</v>
      </c>
      <c r="HP67" s="8">
        <v>0</v>
      </c>
      <c r="HQ67" s="5">
        <v>0</v>
      </c>
      <c r="HR67" s="4">
        <v>0</v>
      </c>
      <c r="HS67" s="8">
        <v>0</v>
      </c>
      <c r="HT67" s="5">
        <v>0</v>
      </c>
      <c r="HU67" s="4">
        <v>0</v>
      </c>
      <c r="HV67" s="8">
        <f t="shared" si="599"/>
        <v>0</v>
      </c>
      <c r="HW67" s="5">
        <v>0</v>
      </c>
      <c r="HX67" s="4">
        <v>0</v>
      </c>
      <c r="HY67" s="8">
        <v>0</v>
      </c>
      <c r="HZ67" s="5">
        <v>0.25</v>
      </c>
      <c r="IA67" s="4">
        <v>1.5</v>
      </c>
      <c r="IB67" s="8">
        <f t="shared" si="624"/>
        <v>6000</v>
      </c>
      <c r="IC67" s="5">
        <v>0</v>
      </c>
      <c r="ID67" s="4">
        <v>0</v>
      </c>
      <c r="IE67" s="8">
        <v>0</v>
      </c>
      <c r="IF67" s="5">
        <v>0</v>
      </c>
      <c r="IG67" s="4">
        <v>0</v>
      </c>
      <c r="IH67" s="8">
        <v>0</v>
      </c>
      <c r="II67" s="5">
        <v>0</v>
      </c>
      <c r="IJ67" s="4">
        <v>0</v>
      </c>
      <c r="IK67" s="8">
        <v>0</v>
      </c>
      <c r="IL67" s="5">
        <v>0</v>
      </c>
      <c r="IM67" s="4">
        <v>0</v>
      </c>
      <c r="IN67" s="8">
        <v>0</v>
      </c>
      <c r="IO67" s="5">
        <v>197.16300000000001</v>
      </c>
      <c r="IP67" s="4">
        <v>1553.03</v>
      </c>
      <c r="IQ67" s="8">
        <f t="shared" si="600"/>
        <v>7876.8835937777367</v>
      </c>
      <c r="IR67" s="5">
        <v>31.21</v>
      </c>
      <c r="IS67" s="4">
        <v>120.61</v>
      </c>
      <c r="IT67" s="8">
        <f t="shared" si="610"/>
        <v>3864.4665171419415</v>
      </c>
      <c r="IU67" s="5">
        <v>0</v>
      </c>
      <c r="IV67" s="4">
        <v>0</v>
      </c>
      <c r="IW67" s="8">
        <v>0</v>
      </c>
      <c r="IX67" s="5">
        <v>0</v>
      </c>
      <c r="IY67" s="4">
        <v>0</v>
      </c>
      <c r="IZ67" s="8">
        <f t="shared" si="602"/>
        <v>0</v>
      </c>
      <c r="JA67" s="5">
        <v>0</v>
      </c>
      <c r="JB67" s="4">
        <v>0</v>
      </c>
      <c r="JC67" s="8">
        <f t="shared" si="603"/>
        <v>0</v>
      </c>
      <c r="JD67" s="5">
        <v>0.91500000000000004</v>
      </c>
      <c r="JE67" s="4">
        <v>61.61</v>
      </c>
      <c r="JF67" s="8">
        <f t="shared" si="604"/>
        <v>67333.333333333328</v>
      </c>
      <c r="JG67" s="5">
        <v>2090.2289999999998</v>
      </c>
      <c r="JH67" s="4">
        <v>9109.8799999999992</v>
      </c>
      <c r="JI67" s="8">
        <f t="shared" si="605"/>
        <v>4358.3167203210751</v>
      </c>
      <c r="JJ67" s="11">
        <f t="shared" si="342"/>
        <v>12823.673000000001</v>
      </c>
      <c r="JK67" s="8">
        <f t="shared" si="343"/>
        <v>47424.68</v>
      </c>
    </row>
    <row r="68" spans="1:271" x14ac:dyDescent="0.3">
      <c r="A68" s="37">
        <v>2015</v>
      </c>
      <c r="B68" s="38" t="s">
        <v>15</v>
      </c>
      <c r="C68" s="5">
        <v>7743.39</v>
      </c>
      <c r="D68" s="4">
        <v>33776.6</v>
      </c>
      <c r="E68" s="8">
        <f t="shared" si="585"/>
        <v>4361.991324213297</v>
      </c>
      <c r="F68" s="5">
        <v>0</v>
      </c>
      <c r="G68" s="4">
        <v>0</v>
      </c>
      <c r="H68" s="8">
        <v>0</v>
      </c>
      <c r="I68" s="5">
        <v>0</v>
      </c>
      <c r="J68" s="4">
        <v>0</v>
      </c>
      <c r="K68" s="8">
        <v>0</v>
      </c>
      <c r="L68" s="5">
        <v>30.21</v>
      </c>
      <c r="M68" s="4">
        <v>351.72</v>
      </c>
      <c r="N68" s="8">
        <f t="shared" si="586"/>
        <v>11642.50248262165</v>
      </c>
      <c r="O68" s="5">
        <v>0</v>
      </c>
      <c r="P68" s="4">
        <v>0</v>
      </c>
      <c r="Q68" s="8">
        <f t="shared" si="587"/>
        <v>0</v>
      </c>
      <c r="R68" s="5">
        <v>521.75</v>
      </c>
      <c r="S68" s="4">
        <v>2540.1799999999998</v>
      </c>
      <c r="T68" s="8">
        <f t="shared" si="588"/>
        <v>4868.5769046478199</v>
      </c>
      <c r="U68" s="5">
        <v>0</v>
      </c>
      <c r="V68" s="4">
        <v>0</v>
      </c>
      <c r="W68" s="8">
        <v>0</v>
      </c>
      <c r="X68" s="5">
        <v>0</v>
      </c>
      <c r="Y68" s="4">
        <v>0</v>
      </c>
      <c r="Z68" s="8">
        <v>0</v>
      </c>
      <c r="AA68" s="5"/>
      <c r="AB68" s="4"/>
      <c r="AC68" s="8"/>
      <c r="AD68" s="5">
        <v>0</v>
      </c>
      <c r="AE68" s="4">
        <v>0</v>
      </c>
      <c r="AF68" s="8">
        <v>0</v>
      </c>
      <c r="AG68" s="5">
        <v>1.2</v>
      </c>
      <c r="AH68" s="4">
        <v>12.68</v>
      </c>
      <c r="AI68" s="8">
        <f t="shared" si="589"/>
        <v>10566.666666666666</v>
      </c>
      <c r="AJ68" s="5">
        <v>0</v>
      </c>
      <c r="AK68" s="4">
        <v>0</v>
      </c>
      <c r="AL68" s="8">
        <v>0</v>
      </c>
      <c r="AM68" s="5">
        <v>0</v>
      </c>
      <c r="AN68" s="4">
        <v>0</v>
      </c>
      <c r="AO68" s="8">
        <v>0</v>
      </c>
      <c r="AP68" s="5">
        <v>0</v>
      </c>
      <c r="AQ68" s="4">
        <v>0</v>
      </c>
      <c r="AR68" s="8">
        <v>0</v>
      </c>
      <c r="AS68" s="5">
        <v>0</v>
      </c>
      <c r="AT68" s="4">
        <v>0</v>
      </c>
      <c r="AU68" s="8">
        <v>0</v>
      </c>
      <c r="AV68" s="5">
        <v>0</v>
      </c>
      <c r="AW68" s="4">
        <v>0</v>
      </c>
      <c r="AX68" s="8">
        <v>0</v>
      </c>
      <c r="AY68" s="5">
        <v>9.1039999999999992</v>
      </c>
      <c r="AZ68" s="4">
        <v>155.85</v>
      </c>
      <c r="BA68" s="8">
        <f t="shared" si="606"/>
        <v>17118.848857644993</v>
      </c>
      <c r="BB68" s="5">
        <v>0</v>
      </c>
      <c r="BC68" s="4">
        <v>0</v>
      </c>
      <c r="BD68" s="8">
        <v>0</v>
      </c>
      <c r="BE68" s="5">
        <v>0</v>
      </c>
      <c r="BF68" s="4">
        <v>0</v>
      </c>
      <c r="BG68" s="8">
        <f t="shared" si="591"/>
        <v>0</v>
      </c>
      <c r="BH68" s="5">
        <v>0</v>
      </c>
      <c r="BI68" s="4">
        <v>0</v>
      </c>
      <c r="BJ68" s="8">
        <v>0</v>
      </c>
      <c r="BK68" s="5">
        <v>0</v>
      </c>
      <c r="BL68" s="4">
        <v>0</v>
      </c>
      <c r="BM68" s="8">
        <v>0</v>
      </c>
      <c r="BN68" s="5">
        <v>68.728999999999999</v>
      </c>
      <c r="BO68" s="4">
        <v>1447.1</v>
      </c>
      <c r="BP68" s="8">
        <f t="shared" si="592"/>
        <v>21055.158666647265</v>
      </c>
      <c r="BQ68" s="5">
        <v>0.255</v>
      </c>
      <c r="BR68" s="4">
        <v>7.65</v>
      </c>
      <c r="BS68" s="8">
        <f t="shared" ref="BS68" si="627">SUM(BR68/BQ68*1000,0)</f>
        <v>30000</v>
      </c>
      <c r="BT68" s="5">
        <v>0</v>
      </c>
      <c r="BU68" s="4">
        <v>0</v>
      </c>
      <c r="BV68" s="8">
        <v>0</v>
      </c>
      <c r="BW68" s="5">
        <v>0</v>
      </c>
      <c r="BX68" s="4">
        <v>0</v>
      </c>
      <c r="BY68" s="8">
        <v>0</v>
      </c>
      <c r="BZ68" s="5">
        <v>0</v>
      </c>
      <c r="CA68" s="4">
        <v>0</v>
      </c>
      <c r="CB68" s="8">
        <v>0</v>
      </c>
      <c r="CC68" s="5">
        <v>0</v>
      </c>
      <c r="CD68" s="4">
        <v>0</v>
      </c>
      <c r="CE68" s="8">
        <v>0</v>
      </c>
      <c r="CF68" s="5">
        <v>0</v>
      </c>
      <c r="CG68" s="4">
        <v>0</v>
      </c>
      <c r="CH68" s="8">
        <v>0</v>
      </c>
      <c r="CI68" s="5">
        <v>0</v>
      </c>
      <c r="CJ68" s="4">
        <v>0</v>
      </c>
      <c r="CK68" s="8">
        <v>0</v>
      </c>
      <c r="CL68" s="5">
        <v>0</v>
      </c>
      <c r="CM68" s="4">
        <v>0</v>
      </c>
      <c r="CN68" s="8">
        <f t="shared" si="593"/>
        <v>0</v>
      </c>
      <c r="CO68" s="5">
        <v>6.2E-2</v>
      </c>
      <c r="CP68" s="4">
        <v>0.31</v>
      </c>
      <c r="CQ68" s="8">
        <f t="shared" si="626"/>
        <v>5000</v>
      </c>
      <c r="CR68" s="5">
        <v>0</v>
      </c>
      <c r="CS68" s="4">
        <v>0</v>
      </c>
      <c r="CT68" s="8">
        <v>0</v>
      </c>
      <c r="CU68" s="5">
        <v>0</v>
      </c>
      <c r="CV68" s="4">
        <v>0</v>
      </c>
      <c r="CW68" s="8">
        <v>0</v>
      </c>
      <c r="CX68" s="5">
        <v>0</v>
      </c>
      <c r="CY68" s="4">
        <v>0</v>
      </c>
      <c r="CZ68" s="8">
        <v>0</v>
      </c>
      <c r="DA68" s="5">
        <v>0</v>
      </c>
      <c r="DB68" s="4">
        <v>0</v>
      </c>
      <c r="DC68" s="8">
        <v>0</v>
      </c>
      <c r="DD68" s="5"/>
      <c r="DE68" s="4"/>
      <c r="DF68" s="8"/>
      <c r="DG68" s="5">
        <v>0</v>
      </c>
      <c r="DH68" s="4">
        <v>0</v>
      </c>
      <c r="DI68" s="8">
        <v>0</v>
      </c>
      <c r="DJ68" s="5">
        <v>0</v>
      </c>
      <c r="DK68" s="4">
        <v>0</v>
      </c>
      <c r="DL68" s="8">
        <v>0</v>
      </c>
      <c r="DM68" s="5">
        <v>0</v>
      </c>
      <c r="DN68" s="4">
        <v>0</v>
      </c>
      <c r="DO68" s="8">
        <v>0</v>
      </c>
      <c r="DP68" s="5">
        <v>0</v>
      </c>
      <c r="DQ68" s="4">
        <v>0</v>
      </c>
      <c r="DR68" s="8">
        <f t="shared" si="594"/>
        <v>0</v>
      </c>
      <c r="DS68" s="5">
        <v>0</v>
      </c>
      <c r="DT68" s="4">
        <v>0</v>
      </c>
      <c r="DU68" s="8">
        <v>0</v>
      </c>
      <c r="DV68" s="5">
        <v>0</v>
      </c>
      <c r="DW68" s="4">
        <v>0</v>
      </c>
      <c r="DX68" s="8">
        <v>0</v>
      </c>
      <c r="DY68" s="5">
        <v>0</v>
      </c>
      <c r="DZ68" s="4">
        <v>0</v>
      </c>
      <c r="EA68" s="8">
        <v>0</v>
      </c>
      <c r="EB68" s="5">
        <v>0</v>
      </c>
      <c r="EC68" s="4">
        <v>0</v>
      </c>
      <c r="ED68" s="8">
        <v>0</v>
      </c>
      <c r="EE68" s="5">
        <v>26.18</v>
      </c>
      <c r="EF68" s="4">
        <v>159.78</v>
      </c>
      <c r="EG68" s="8">
        <f t="shared" si="595"/>
        <v>6103.1321619556911</v>
      </c>
      <c r="EH68" s="5"/>
      <c r="EI68" s="4"/>
      <c r="EJ68" s="8"/>
      <c r="EK68" s="5">
        <v>0</v>
      </c>
      <c r="EL68" s="4">
        <v>0</v>
      </c>
      <c r="EM68" s="8">
        <v>0</v>
      </c>
      <c r="EN68" s="5">
        <v>0.57999999999999996</v>
      </c>
      <c r="EO68" s="4">
        <v>11.22</v>
      </c>
      <c r="EP68" s="8">
        <f t="shared" si="608"/>
        <v>19344.827586206899</v>
      </c>
      <c r="EQ68" s="5">
        <v>0</v>
      </c>
      <c r="ER68" s="4">
        <v>0</v>
      </c>
      <c r="ES68" s="8">
        <v>0</v>
      </c>
      <c r="ET68" s="5">
        <v>0</v>
      </c>
      <c r="EU68" s="4">
        <v>0</v>
      </c>
      <c r="EV68" s="8">
        <v>0</v>
      </c>
      <c r="EW68" s="5">
        <v>0</v>
      </c>
      <c r="EX68" s="4">
        <v>0</v>
      </c>
      <c r="EY68" s="8">
        <v>0</v>
      </c>
      <c r="EZ68" s="5">
        <v>0</v>
      </c>
      <c r="FA68" s="4">
        <v>0</v>
      </c>
      <c r="FB68" s="8">
        <v>0</v>
      </c>
      <c r="FC68" s="5">
        <v>0</v>
      </c>
      <c r="FD68" s="4">
        <v>0</v>
      </c>
      <c r="FE68" s="8">
        <v>0</v>
      </c>
      <c r="FF68" s="5">
        <v>2187.25</v>
      </c>
      <c r="FG68" s="4">
        <v>8815.9</v>
      </c>
      <c r="FH68" s="8">
        <f t="shared" si="596"/>
        <v>4030.5863527260258</v>
      </c>
      <c r="FI68" s="5">
        <v>171.67500000000001</v>
      </c>
      <c r="FJ68" s="4">
        <v>810.78</v>
      </c>
      <c r="FK68" s="8">
        <f t="shared" si="597"/>
        <v>4722.7610310179107</v>
      </c>
      <c r="FL68" s="5">
        <v>0</v>
      </c>
      <c r="FM68" s="4">
        <v>0</v>
      </c>
      <c r="FN68" s="8">
        <v>0</v>
      </c>
      <c r="FO68" s="5">
        <v>0</v>
      </c>
      <c r="FP68" s="4">
        <v>0</v>
      </c>
      <c r="FQ68" s="8">
        <v>0</v>
      </c>
      <c r="FR68" s="5">
        <v>0.32900000000000001</v>
      </c>
      <c r="FS68" s="4">
        <v>12.53</v>
      </c>
      <c r="FT68" s="8">
        <f t="shared" si="614"/>
        <v>38085.106382978724</v>
      </c>
      <c r="FU68" s="5">
        <v>0</v>
      </c>
      <c r="FV68" s="4">
        <v>0</v>
      </c>
      <c r="FW68" s="8">
        <v>0</v>
      </c>
      <c r="FX68" s="5">
        <v>0</v>
      </c>
      <c r="FY68" s="4">
        <v>0</v>
      </c>
      <c r="FZ68" s="8">
        <v>0</v>
      </c>
      <c r="GA68" s="5">
        <v>3.2000000000000001E-2</v>
      </c>
      <c r="GB68" s="4">
        <v>0.34</v>
      </c>
      <c r="GC68" s="8">
        <f t="shared" si="623"/>
        <v>10625</v>
      </c>
      <c r="GD68" s="5">
        <v>0</v>
      </c>
      <c r="GE68" s="4">
        <v>0</v>
      </c>
      <c r="GF68" s="8">
        <v>0</v>
      </c>
      <c r="GG68" s="5">
        <v>0.21</v>
      </c>
      <c r="GH68" s="4">
        <v>1.96</v>
      </c>
      <c r="GI68" s="8">
        <f t="shared" si="615"/>
        <v>9333.3333333333339</v>
      </c>
      <c r="GJ68" s="5">
        <v>0</v>
      </c>
      <c r="GK68" s="4">
        <v>0</v>
      </c>
      <c r="GL68" s="8">
        <v>0</v>
      </c>
      <c r="GM68" s="5">
        <v>0</v>
      </c>
      <c r="GN68" s="4">
        <v>0</v>
      </c>
      <c r="GO68" s="8">
        <v>0</v>
      </c>
      <c r="GP68" s="5">
        <v>0</v>
      </c>
      <c r="GQ68" s="4">
        <v>0</v>
      </c>
      <c r="GR68" s="8">
        <v>0</v>
      </c>
      <c r="GS68" s="5">
        <v>0</v>
      </c>
      <c r="GT68" s="4">
        <v>0</v>
      </c>
      <c r="GU68" s="8">
        <f t="shared" si="598"/>
        <v>0</v>
      </c>
      <c r="GV68" s="5">
        <v>0.71699999999999997</v>
      </c>
      <c r="GW68" s="4">
        <v>16.690000000000001</v>
      </c>
      <c r="GX68" s="8">
        <f t="shared" si="616"/>
        <v>23277.545327754535</v>
      </c>
      <c r="GY68" s="5">
        <v>0</v>
      </c>
      <c r="GZ68" s="4">
        <v>0</v>
      </c>
      <c r="HA68" s="8">
        <v>0</v>
      </c>
      <c r="HB68" s="5">
        <v>0</v>
      </c>
      <c r="HC68" s="4">
        <v>0</v>
      </c>
      <c r="HD68" s="8">
        <v>0</v>
      </c>
      <c r="HE68" s="5">
        <v>0</v>
      </c>
      <c r="HF68" s="4">
        <v>0</v>
      </c>
      <c r="HG68" s="8">
        <v>0</v>
      </c>
      <c r="HH68" s="5">
        <v>0</v>
      </c>
      <c r="HI68" s="4">
        <v>0</v>
      </c>
      <c r="HJ68" s="8">
        <v>0</v>
      </c>
      <c r="HK68" s="5">
        <v>0</v>
      </c>
      <c r="HL68" s="4">
        <v>0</v>
      </c>
      <c r="HM68" s="8">
        <v>0</v>
      </c>
      <c r="HN68" s="5">
        <v>0</v>
      </c>
      <c r="HO68" s="4">
        <v>0</v>
      </c>
      <c r="HP68" s="8">
        <v>0</v>
      </c>
      <c r="HQ68" s="5">
        <v>0</v>
      </c>
      <c r="HR68" s="4">
        <v>0</v>
      </c>
      <c r="HS68" s="8">
        <v>0</v>
      </c>
      <c r="HT68" s="5">
        <v>0</v>
      </c>
      <c r="HU68" s="4">
        <v>0</v>
      </c>
      <c r="HV68" s="8">
        <f t="shared" si="599"/>
        <v>0</v>
      </c>
      <c r="HW68" s="5">
        <v>0</v>
      </c>
      <c r="HX68" s="4">
        <v>0</v>
      </c>
      <c r="HY68" s="8">
        <v>0</v>
      </c>
      <c r="HZ68" s="5">
        <v>0.16300000000000001</v>
      </c>
      <c r="IA68" s="4">
        <v>3.27</v>
      </c>
      <c r="IB68" s="8">
        <f t="shared" si="624"/>
        <v>20061.349693251534</v>
      </c>
      <c r="IC68" s="5">
        <v>0</v>
      </c>
      <c r="ID68" s="4">
        <v>0</v>
      </c>
      <c r="IE68" s="8">
        <v>0</v>
      </c>
      <c r="IF68" s="5">
        <v>0</v>
      </c>
      <c r="IG68" s="4">
        <v>0</v>
      </c>
      <c r="IH68" s="8">
        <v>0</v>
      </c>
      <c r="II68" s="5">
        <v>0</v>
      </c>
      <c r="IJ68" s="4">
        <v>0</v>
      </c>
      <c r="IK68" s="8">
        <v>0</v>
      </c>
      <c r="IL68" s="5">
        <v>0</v>
      </c>
      <c r="IM68" s="4">
        <v>0</v>
      </c>
      <c r="IN68" s="8">
        <v>0</v>
      </c>
      <c r="IO68" s="5">
        <v>309.61799999999999</v>
      </c>
      <c r="IP68" s="4">
        <v>2361.0300000000002</v>
      </c>
      <c r="IQ68" s="8">
        <f t="shared" si="600"/>
        <v>7625.6225413251177</v>
      </c>
      <c r="IR68" s="5">
        <v>0</v>
      </c>
      <c r="IS68" s="4">
        <v>0</v>
      </c>
      <c r="IT68" s="8">
        <v>0</v>
      </c>
      <c r="IU68" s="5">
        <v>0</v>
      </c>
      <c r="IV68" s="4">
        <v>0</v>
      </c>
      <c r="IW68" s="8">
        <v>0</v>
      </c>
      <c r="IX68" s="5">
        <v>0</v>
      </c>
      <c r="IY68" s="4">
        <v>0</v>
      </c>
      <c r="IZ68" s="8">
        <f t="shared" si="602"/>
        <v>0</v>
      </c>
      <c r="JA68" s="5">
        <v>0</v>
      </c>
      <c r="JB68" s="4">
        <v>0</v>
      </c>
      <c r="JC68" s="8">
        <f t="shared" si="603"/>
        <v>0</v>
      </c>
      <c r="JD68" s="5">
        <v>0.67500000000000004</v>
      </c>
      <c r="JE68" s="4">
        <v>45.45</v>
      </c>
      <c r="JF68" s="8">
        <f t="shared" si="604"/>
        <v>67333.333333333328</v>
      </c>
      <c r="JG68" s="5">
        <v>2660.7330000000002</v>
      </c>
      <c r="JH68" s="4">
        <v>11693.79</v>
      </c>
      <c r="JI68" s="8">
        <f t="shared" si="605"/>
        <v>4394.9505643745542</v>
      </c>
      <c r="JJ68" s="11">
        <f t="shared" si="342"/>
        <v>13732.861999999997</v>
      </c>
      <c r="JK68" s="8">
        <f t="shared" si="343"/>
        <v>62224.829999999987</v>
      </c>
    </row>
    <row r="69" spans="1:271" x14ac:dyDescent="0.3">
      <c r="A69" s="37">
        <v>2015</v>
      </c>
      <c r="B69" s="38" t="s">
        <v>16</v>
      </c>
      <c r="C69" s="5">
        <v>3900</v>
      </c>
      <c r="D69" s="4">
        <v>18637.57</v>
      </c>
      <c r="E69" s="8">
        <f t="shared" si="585"/>
        <v>4778.8641025641027</v>
      </c>
      <c r="F69" s="5">
        <v>0</v>
      </c>
      <c r="G69" s="4">
        <v>0</v>
      </c>
      <c r="H69" s="8">
        <v>0</v>
      </c>
      <c r="I69" s="5">
        <v>0</v>
      </c>
      <c r="J69" s="4">
        <v>0</v>
      </c>
      <c r="K69" s="8">
        <v>0</v>
      </c>
      <c r="L69" s="5">
        <v>11.28</v>
      </c>
      <c r="M69" s="4">
        <v>175.44</v>
      </c>
      <c r="N69" s="8">
        <f t="shared" si="586"/>
        <v>15553.191489361703</v>
      </c>
      <c r="O69" s="5">
        <v>0</v>
      </c>
      <c r="P69" s="4">
        <v>0</v>
      </c>
      <c r="Q69" s="8">
        <f t="shared" si="587"/>
        <v>0</v>
      </c>
      <c r="R69" s="5">
        <v>751.72</v>
      </c>
      <c r="S69" s="4">
        <v>3718.73</v>
      </c>
      <c r="T69" s="8">
        <f t="shared" si="588"/>
        <v>4946.9616346512003</v>
      </c>
      <c r="U69" s="5">
        <v>0</v>
      </c>
      <c r="V69" s="4">
        <v>0</v>
      </c>
      <c r="W69" s="8">
        <v>0</v>
      </c>
      <c r="X69" s="5">
        <v>0</v>
      </c>
      <c r="Y69" s="4">
        <v>0</v>
      </c>
      <c r="Z69" s="8">
        <v>0</v>
      </c>
      <c r="AA69" s="5"/>
      <c r="AB69" s="4"/>
      <c r="AC69" s="8"/>
      <c r="AD69" s="5">
        <v>0</v>
      </c>
      <c r="AE69" s="4">
        <v>0</v>
      </c>
      <c r="AF69" s="8">
        <v>0</v>
      </c>
      <c r="AG69" s="5">
        <v>1.17</v>
      </c>
      <c r="AH69" s="4">
        <v>17.670000000000002</v>
      </c>
      <c r="AI69" s="8">
        <f t="shared" si="589"/>
        <v>15102.564102564105</v>
      </c>
      <c r="AJ69" s="5">
        <v>0</v>
      </c>
      <c r="AK69" s="4">
        <v>0</v>
      </c>
      <c r="AL69" s="8">
        <v>0</v>
      </c>
      <c r="AM69" s="5">
        <v>0</v>
      </c>
      <c r="AN69" s="4">
        <v>0</v>
      </c>
      <c r="AO69" s="8">
        <v>0</v>
      </c>
      <c r="AP69" s="5">
        <v>0</v>
      </c>
      <c r="AQ69" s="4">
        <v>0</v>
      </c>
      <c r="AR69" s="8">
        <v>0</v>
      </c>
      <c r="AS69" s="5">
        <v>0</v>
      </c>
      <c r="AT69" s="4">
        <v>0</v>
      </c>
      <c r="AU69" s="8">
        <v>0</v>
      </c>
      <c r="AV69" s="5">
        <v>0</v>
      </c>
      <c r="AW69" s="4">
        <v>0</v>
      </c>
      <c r="AX69" s="8">
        <v>0</v>
      </c>
      <c r="AY69" s="5">
        <v>0</v>
      </c>
      <c r="AZ69" s="4">
        <v>0</v>
      </c>
      <c r="BA69" s="8">
        <v>0</v>
      </c>
      <c r="BB69" s="5">
        <v>0</v>
      </c>
      <c r="BC69" s="4">
        <v>0</v>
      </c>
      <c r="BD69" s="8">
        <v>0</v>
      </c>
      <c r="BE69" s="5">
        <v>0</v>
      </c>
      <c r="BF69" s="4">
        <v>0</v>
      </c>
      <c r="BG69" s="8">
        <f t="shared" si="591"/>
        <v>0</v>
      </c>
      <c r="BH69" s="5">
        <v>0</v>
      </c>
      <c r="BI69" s="4">
        <v>0</v>
      </c>
      <c r="BJ69" s="8">
        <v>0</v>
      </c>
      <c r="BK69" s="5">
        <v>0</v>
      </c>
      <c r="BL69" s="4">
        <v>0</v>
      </c>
      <c r="BM69" s="8">
        <v>0</v>
      </c>
      <c r="BN69" s="5">
        <v>35.47</v>
      </c>
      <c r="BO69" s="4">
        <v>164.18</v>
      </c>
      <c r="BP69" s="8">
        <f t="shared" si="592"/>
        <v>4628.7003101212294</v>
      </c>
      <c r="BQ69" s="5">
        <v>0</v>
      </c>
      <c r="BR69" s="4">
        <v>0</v>
      </c>
      <c r="BS69" s="8">
        <v>0</v>
      </c>
      <c r="BT69" s="5">
        <v>0</v>
      </c>
      <c r="BU69" s="4">
        <v>0</v>
      </c>
      <c r="BV69" s="8">
        <v>0</v>
      </c>
      <c r="BW69" s="5">
        <v>0</v>
      </c>
      <c r="BX69" s="4">
        <v>0</v>
      </c>
      <c r="BY69" s="8">
        <v>0</v>
      </c>
      <c r="BZ69" s="5">
        <v>0</v>
      </c>
      <c r="CA69" s="4">
        <v>0</v>
      </c>
      <c r="CB69" s="8">
        <v>0</v>
      </c>
      <c r="CC69" s="5">
        <v>0</v>
      </c>
      <c r="CD69" s="4">
        <v>0</v>
      </c>
      <c r="CE69" s="8">
        <v>0</v>
      </c>
      <c r="CF69" s="5">
        <v>0</v>
      </c>
      <c r="CG69" s="4">
        <v>0</v>
      </c>
      <c r="CH69" s="8">
        <v>0</v>
      </c>
      <c r="CI69" s="5">
        <v>0</v>
      </c>
      <c r="CJ69" s="4">
        <v>0</v>
      </c>
      <c r="CK69" s="8">
        <v>0</v>
      </c>
      <c r="CL69" s="5">
        <v>0</v>
      </c>
      <c r="CM69" s="4">
        <v>0</v>
      </c>
      <c r="CN69" s="8">
        <f t="shared" si="593"/>
        <v>0</v>
      </c>
      <c r="CO69" s="5">
        <v>0</v>
      </c>
      <c r="CP69" s="4">
        <v>0</v>
      </c>
      <c r="CQ69" s="8">
        <v>0</v>
      </c>
      <c r="CR69" s="5">
        <v>0</v>
      </c>
      <c r="CS69" s="4">
        <v>0</v>
      </c>
      <c r="CT69" s="8">
        <v>0</v>
      </c>
      <c r="CU69" s="5">
        <v>0</v>
      </c>
      <c r="CV69" s="4">
        <v>0</v>
      </c>
      <c r="CW69" s="8">
        <v>0</v>
      </c>
      <c r="CX69" s="5">
        <v>0</v>
      </c>
      <c r="CY69" s="4">
        <v>0</v>
      </c>
      <c r="CZ69" s="8">
        <v>0</v>
      </c>
      <c r="DA69" s="5">
        <v>0</v>
      </c>
      <c r="DB69" s="4">
        <v>0</v>
      </c>
      <c r="DC69" s="8">
        <v>0</v>
      </c>
      <c r="DD69" s="5"/>
      <c r="DE69" s="4"/>
      <c r="DF69" s="8"/>
      <c r="DG69" s="5">
        <v>0</v>
      </c>
      <c r="DH69" s="4">
        <v>0</v>
      </c>
      <c r="DI69" s="8">
        <v>0</v>
      </c>
      <c r="DJ69" s="5">
        <v>0</v>
      </c>
      <c r="DK69" s="4">
        <v>0</v>
      </c>
      <c r="DL69" s="8">
        <v>0</v>
      </c>
      <c r="DM69" s="5">
        <v>0.61499999999999999</v>
      </c>
      <c r="DN69" s="4">
        <v>5.46</v>
      </c>
      <c r="DO69" s="8">
        <f t="shared" si="607"/>
        <v>8878.0487804878048</v>
      </c>
      <c r="DP69" s="5">
        <v>0</v>
      </c>
      <c r="DQ69" s="4">
        <v>0</v>
      </c>
      <c r="DR69" s="8">
        <f t="shared" si="594"/>
        <v>0</v>
      </c>
      <c r="DS69" s="5">
        <v>0</v>
      </c>
      <c r="DT69" s="4">
        <v>0</v>
      </c>
      <c r="DU69" s="8">
        <v>0</v>
      </c>
      <c r="DV69" s="5">
        <v>0</v>
      </c>
      <c r="DW69" s="4">
        <v>0</v>
      </c>
      <c r="DX69" s="8">
        <v>0</v>
      </c>
      <c r="DY69" s="5">
        <v>0</v>
      </c>
      <c r="DZ69" s="4">
        <v>0</v>
      </c>
      <c r="EA69" s="8">
        <v>0</v>
      </c>
      <c r="EB69" s="5">
        <v>0</v>
      </c>
      <c r="EC69" s="4">
        <v>0</v>
      </c>
      <c r="ED69" s="8">
        <v>0</v>
      </c>
      <c r="EE69" s="5">
        <v>10.749000000000001</v>
      </c>
      <c r="EF69" s="4">
        <v>79.599999999999994</v>
      </c>
      <c r="EG69" s="8">
        <f t="shared" si="595"/>
        <v>7405.3400316308489</v>
      </c>
      <c r="EH69" s="5"/>
      <c r="EI69" s="4"/>
      <c r="EJ69" s="8"/>
      <c r="EK69" s="5">
        <v>0</v>
      </c>
      <c r="EL69" s="4">
        <v>0</v>
      </c>
      <c r="EM69" s="8">
        <v>0</v>
      </c>
      <c r="EN69" s="5">
        <v>0.77</v>
      </c>
      <c r="EO69" s="4">
        <v>23.25</v>
      </c>
      <c r="EP69" s="8">
        <f t="shared" si="608"/>
        <v>30194.805194805194</v>
      </c>
      <c r="EQ69" s="5">
        <v>0</v>
      </c>
      <c r="ER69" s="4">
        <v>0</v>
      </c>
      <c r="ES69" s="8">
        <v>0</v>
      </c>
      <c r="ET69" s="5">
        <v>0</v>
      </c>
      <c r="EU69" s="4">
        <v>0</v>
      </c>
      <c r="EV69" s="8">
        <v>0</v>
      </c>
      <c r="EW69" s="5">
        <v>0</v>
      </c>
      <c r="EX69" s="4">
        <v>0</v>
      </c>
      <c r="EY69" s="8">
        <v>0</v>
      </c>
      <c r="EZ69" s="5">
        <v>0</v>
      </c>
      <c r="FA69" s="4">
        <v>0</v>
      </c>
      <c r="FB69" s="8">
        <v>0</v>
      </c>
      <c r="FC69" s="5">
        <v>0</v>
      </c>
      <c r="FD69" s="4">
        <v>0</v>
      </c>
      <c r="FE69" s="8">
        <v>0</v>
      </c>
      <c r="FF69" s="5">
        <v>2560.3130000000001</v>
      </c>
      <c r="FG69" s="4">
        <v>10689.51</v>
      </c>
      <c r="FH69" s="8">
        <f t="shared" si="596"/>
        <v>4175.0793750607836</v>
      </c>
      <c r="FI69" s="5">
        <v>169.202</v>
      </c>
      <c r="FJ69" s="4">
        <v>833.44</v>
      </c>
      <c r="FK69" s="8">
        <f t="shared" si="597"/>
        <v>4925.7100979893858</v>
      </c>
      <c r="FL69" s="5">
        <v>0</v>
      </c>
      <c r="FM69" s="4">
        <v>0</v>
      </c>
      <c r="FN69" s="8">
        <v>0</v>
      </c>
      <c r="FO69" s="5">
        <v>0</v>
      </c>
      <c r="FP69" s="4">
        <v>0</v>
      </c>
      <c r="FQ69" s="8">
        <v>0</v>
      </c>
      <c r="FR69" s="5">
        <v>7.4999999999999997E-2</v>
      </c>
      <c r="FS69" s="4">
        <v>4.95</v>
      </c>
      <c r="FT69" s="8">
        <f t="shared" si="614"/>
        <v>66000</v>
      </c>
      <c r="FU69" s="5">
        <v>0</v>
      </c>
      <c r="FV69" s="4">
        <v>0</v>
      </c>
      <c r="FW69" s="8">
        <v>0</v>
      </c>
      <c r="FX69" s="5">
        <v>0</v>
      </c>
      <c r="FY69" s="4">
        <v>0</v>
      </c>
      <c r="FZ69" s="8">
        <v>0</v>
      </c>
      <c r="GA69" s="5">
        <v>0.5</v>
      </c>
      <c r="GB69" s="4">
        <v>2.56</v>
      </c>
      <c r="GC69" s="8">
        <f t="shared" si="623"/>
        <v>5120</v>
      </c>
      <c r="GD69" s="5">
        <v>0</v>
      </c>
      <c r="GE69" s="4">
        <v>0</v>
      </c>
      <c r="GF69" s="8">
        <v>0</v>
      </c>
      <c r="GG69" s="5">
        <v>0</v>
      </c>
      <c r="GH69" s="4">
        <v>0</v>
      </c>
      <c r="GI69" s="8">
        <v>0</v>
      </c>
      <c r="GJ69" s="5">
        <v>0</v>
      </c>
      <c r="GK69" s="4">
        <v>0</v>
      </c>
      <c r="GL69" s="8">
        <v>0</v>
      </c>
      <c r="GM69" s="5">
        <v>0</v>
      </c>
      <c r="GN69" s="4">
        <v>0</v>
      </c>
      <c r="GO69" s="8">
        <v>0</v>
      </c>
      <c r="GP69" s="5">
        <v>0</v>
      </c>
      <c r="GQ69" s="4">
        <v>0</v>
      </c>
      <c r="GR69" s="8">
        <v>0</v>
      </c>
      <c r="GS69" s="5">
        <v>0</v>
      </c>
      <c r="GT69" s="4">
        <v>0</v>
      </c>
      <c r="GU69" s="8">
        <f t="shared" si="598"/>
        <v>0</v>
      </c>
      <c r="GV69" s="5">
        <v>0</v>
      </c>
      <c r="GW69" s="4">
        <v>0</v>
      </c>
      <c r="GX69" s="8">
        <v>0</v>
      </c>
      <c r="GY69" s="5">
        <v>0</v>
      </c>
      <c r="GZ69" s="4">
        <v>0</v>
      </c>
      <c r="HA69" s="8">
        <v>0</v>
      </c>
      <c r="HB69" s="5">
        <v>0</v>
      </c>
      <c r="HC69" s="4">
        <v>0</v>
      </c>
      <c r="HD69" s="8">
        <v>0</v>
      </c>
      <c r="HE69" s="5">
        <v>0</v>
      </c>
      <c r="HF69" s="4">
        <v>0</v>
      </c>
      <c r="HG69" s="8">
        <v>0</v>
      </c>
      <c r="HH69" s="5">
        <v>0</v>
      </c>
      <c r="HI69" s="4">
        <v>0</v>
      </c>
      <c r="HJ69" s="8">
        <v>0</v>
      </c>
      <c r="HK69" s="5">
        <v>0</v>
      </c>
      <c r="HL69" s="4">
        <v>0</v>
      </c>
      <c r="HM69" s="8">
        <v>0</v>
      </c>
      <c r="HN69" s="5">
        <v>0</v>
      </c>
      <c r="HO69" s="4">
        <v>0</v>
      </c>
      <c r="HP69" s="8">
        <v>0</v>
      </c>
      <c r="HQ69" s="5">
        <v>0</v>
      </c>
      <c r="HR69" s="4">
        <v>0</v>
      </c>
      <c r="HS69" s="8">
        <v>0</v>
      </c>
      <c r="HT69" s="5">
        <v>0</v>
      </c>
      <c r="HU69" s="4">
        <v>0</v>
      </c>
      <c r="HV69" s="8">
        <f t="shared" si="599"/>
        <v>0</v>
      </c>
      <c r="HW69" s="5">
        <v>0</v>
      </c>
      <c r="HX69" s="4">
        <v>0</v>
      </c>
      <c r="HY69" s="8">
        <v>0</v>
      </c>
      <c r="HZ69" s="5">
        <v>0</v>
      </c>
      <c r="IA69" s="4">
        <v>0</v>
      </c>
      <c r="IB69" s="8">
        <v>0</v>
      </c>
      <c r="IC69" s="5">
        <v>0</v>
      </c>
      <c r="ID69" s="4">
        <v>0</v>
      </c>
      <c r="IE69" s="8">
        <v>0</v>
      </c>
      <c r="IF69" s="5">
        <v>0</v>
      </c>
      <c r="IG69" s="4">
        <v>0</v>
      </c>
      <c r="IH69" s="8">
        <v>0</v>
      </c>
      <c r="II69" s="5">
        <v>0</v>
      </c>
      <c r="IJ69" s="4">
        <v>0</v>
      </c>
      <c r="IK69" s="8">
        <v>0</v>
      </c>
      <c r="IL69" s="5">
        <v>0.15</v>
      </c>
      <c r="IM69" s="4">
        <v>2.35</v>
      </c>
      <c r="IN69" s="8">
        <f t="shared" si="619"/>
        <v>15666.666666666668</v>
      </c>
      <c r="IO69" s="5">
        <v>102.108</v>
      </c>
      <c r="IP69" s="4">
        <v>790</v>
      </c>
      <c r="IQ69" s="8">
        <f t="shared" si="600"/>
        <v>7736.9060210757234</v>
      </c>
      <c r="IR69" s="5">
        <v>0</v>
      </c>
      <c r="IS69" s="4">
        <v>0</v>
      </c>
      <c r="IT69" s="8">
        <v>0</v>
      </c>
      <c r="IU69" s="5">
        <v>138</v>
      </c>
      <c r="IV69" s="4">
        <v>485.44</v>
      </c>
      <c r="IW69" s="8">
        <f t="shared" si="601"/>
        <v>3517.68115942029</v>
      </c>
      <c r="IX69" s="5">
        <v>0</v>
      </c>
      <c r="IY69" s="4">
        <v>0</v>
      </c>
      <c r="IZ69" s="8">
        <f t="shared" si="602"/>
        <v>0</v>
      </c>
      <c r="JA69" s="5">
        <v>0</v>
      </c>
      <c r="JB69" s="4">
        <v>0</v>
      </c>
      <c r="JC69" s="8">
        <f t="shared" si="603"/>
        <v>0</v>
      </c>
      <c r="JD69" s="5">
        <v>1.649</v>
      </c>
      <c r="JE69" s="4">
        <v>110.65</v>
      </c>
      <c r="JF69" s="8">
        <f t="shared" si="604"/>
        <v>67101.273499090355</v>
      </c>
      <c r="JG69" s="5">
        <v>2964.2869999999998</v>
      </c>
      <c r="JH69" s="4">
        <v>13702.79</v>
      </c>
      <c r="JI69" s="8">
        <f t="shared" si="605"/>
        <v>4622.6259468128428</v>
      </c>
      <c r="JJ69" s="11">
        <f t="shared" si="342"/>
        <v>10648.057999999999</v>
      </c>
      <c r="JK69" s="8">
        <f t="shared" si="343"/>
        <v>49443.59</v>
      </c>
    </row>
    <row r="70" spans="1:271" ht="15" thickBot="1" x14ac:dyDescent="0.35">
      <c r="A70" s="39"/>
      <c r="B70" s="40" t="s">
        <v>17</v>
      </c>
      <c r="C70" s="29">
        <f t="shared" ref="C70:D70" si="628">SUM(C58:C69)</f>
        <v>76377.702999999994</v>
      </c>
      <c r="D70" s="28">
        <f t="shared" si="628"/>
        <v>314902.07</v>
      </c>
      <c r="E70" s="30"/>
      <c r="F70" s="29">
        <f t="shared" ref="F70:G70" si="629">SUM(F58:F69)</f>
        <v>0</v>
      </c>
      <c r="G70" s="28">
        <f t="shared" si="629"/>
        <v>0</v>
      </c>
      <c r="H70" s="30"/>
      <c r="I70" s="29">
        <f t="shared" ref="I70:J70" si="630">SUM(I58:I69)</f>
        <v>0</v>
      </c>
      <c r="J70" s="28">
        <f t="shared" si="630"/>
        <v>0</v>
      </c>
      <c r="K70" s="30"/>
      <c r="L70" s="29">
        <f t="shared" ref="L70:M70" si="631">SUM(L58:L69)</f>
        <v>173.22700000000003</v>
      </c>
      <c r="M70" s="28">
        <f t="shared" si="631"/>
        <v>2476.0499999999997</v>
      </c>
      <c r="N70" s="30"/>
      <c r="O70" s="29">
        <f t="shared" ref="O70:P70" si="632">SUM(O58:O69)</f>
        <v>0</v>
      </c>
      <c r="P70" s="28">
        <f t="shared" si="632"/>
        <v>0</v>
      </c>
      <c r="Q70" s="30"/>
      <c r="R70" s="29">
        <f t="shared" ref="R70:S70" si="633">SUM(R58:R69)</f>
        <v>7121.3649999999998</v>
      </c>
      <c r="S70" s="28">
        <f t="shared" si="633"/>
        <v>32847.18</v>
      </c>
      <c r="T70" s="30"/>
      <c r="U70" s="29">
        <f t="shared" ref="U70:V70" si="634">SUM(U58:U69)</f>
        <v>0</v>
      </c>
      <c r="V70" s="28">
        <f t="shared" si="634"/>
        <v>0</v>
      </c>
      <c r="W70" s="30"/>
      <c r="X70" s="29">
        <f t="shared" ref="X70:Y70" si="635">SUM(X58:X69)</f>
        <v>220</v>
      </c>
      <c r="Y70" s="28">
        <f t="shared" si="635"/>
        <v>1046.67</v>
      </c>
      <c r="Z70" s="30"/>
      <c r="AA70" s="29"/>
      <c r="AB70" s="28"/>
      <c r="AC70" s="30"/>
      <c r="AD70" s="29">
        <f t="shared" ref="AD70:AE70" si="636">SUM(AD58:AD69)</f>
        <v>25.1</v>
      </c>
      <c r="AE70" s="28">
        <f t="shared" si="636"/>
        <v>171.33</v>
      </c>
      <c r="AF70" s="30"/>
      <c r="AG70" s="29">
        <f t="shared" ref="AG70:AH70" si="637">SUM(AG58:AG69)</f>
        <v>7.2730000000000006</v>
      </c>
      <c r="AH70" s="28">
        <f t="shared" si="637"/>
        <v>97.55</v>
      </c>
      <c r="AI70" s="30"/>
      <c r="AJ70" s="29">
        <f t="shared" ref="AJ70:AK70" si="638">SUM(AJ58:AJ69)</f>
        <v>0</v>
      </c>
      <c r="AK70" s="28">
        <f t="shared" si="638"/>
        <v>0</v>
      </c>
      <c r="AL70" s="30"/>
      <c r="AM70" s="29">
        <f t="shared" ref="AM70:AN70" si="639">SUM(AM58:AM69)</f>
        <v>0</v>
      </c>
      <c r="AN70" s="28">
        <f t="shared" si="639"/>
        <v>0</v>
      </c>
      <c r="AO70" s="30"/>
      <c r="AP70" s="29">
        <f t="shared" ref="AP70:AQ70" si="640">SUM(AP58:AP69)</f>
        <v>0</v>
      </c>
      <c r="AQ70" s="28">
        <f t="shared" si="640"/>
        <v>0</v>
      </c>
      <c r="AR70" s="30"/>
      <c r="AS70" s="29">
        <f t="shared" ref="AS70:AT70" si="641">SUM(AS58:AS69)</f>
        <v>0</v>
      </c>
      <c r="AT70" s="28">
        <f t="shared" si="641"/>
        <v>0</v>
      </c>
      <c r="AU70" s="30"/>
      <c r="AV70" s="29">
        <f t="shared" ref="AV70:AW70" si="642">SUM(AV58:AV69)</f>
        <v>27.56</v>
      </c>
      <c r="AW70" s="28">
        <f t="shared" si="642"/>
        <v>162.51</v>
      </c>
      <c r="AX70" s="30"/>
      <c r="AY70" s="29">
        <f t="shared" ref="AY70:AZ70" si="643">SUM(AY58:AY69)</f>
        <v>1440.08</v>
      </c>
      <c r="AZ70" s="28">
        <f t="shared" si="643"/>
        <v>4723.5000000000009</v>
      </c>
      <c r="BA70" s="30"/>
      <c r="BB70" s="29">
        <f t="shared" ref="BB70:BC70" si="644">SUM(BB58:BB69)</f>
        <v>1232</v>
      </c>
      <c r="BC70" s="28">
        <f t="shared" si="644"/>
        <v>6990.67</v>
      </c>
      <c r="BD70" s="30"/>
      <c r="BE70" s="29">
        <f t="shared" ref="BE70:BF70" si="645">SUM(BE58:BE69)</f>
        <v>0</v>
      </c>
      <c r="BF70" s="28">
        <f t="shared" si="645"/>
        <v>0</v>
      </c>
      <c r="BG70" s="30"/>
      <c r="BH70" s="29">
        <f t="shared" ref="BH70:BI70" si="646">SUM(BH58:BH69)</f>
        <v>0</v>
      </c>
      <c r="BI70" s="28">
        <f t="shared" si="646"/>
        <v>0</v>
      </c>
      <c r="BJ70" s="30"/>
      <c r="BK70" s="29">
        <f t="shared" ref="BK70:BL70" si="647">SUM(BK58:BK69)</f>
        <v>0</v>
      </c>
      <c r="BL70" s="28">
        <f t="shared" si="647"/>
        <v>0</v>
      </c>
      <c r="BM70" s="30"/>
      <c r="BN70" s="29">
        <f t="shared" ref="BN70:BO70" si="648">SUM(BN58:BN69)</f>
        <v>562.44000000000005</v>
      </c>
      <c r="BO70" s="28">
        <f t="shared" si="648"/>
        <v>3647.5599999999995</v>
      </c>
      <c r="BP70" s="30"/>
      <c r="BQ70" s="29">
        <f t="shared" ref="BQ70:BR70" si="649">SUM(BQ58:BQ69)</f>
        <v>0.255</v>
      </c>
      <c r="BR70" s="28">
        <f t="shared" si="649"/>
        <v>7.65</v>
      </c>
      <c r="BS70" s="30"/>
      <c r="BT70" s="29">
        <f t="shared" ref="BT70:BU70" si="650">SUM(BT58:BT69)</f>
        <v>0</v>
      </c>
      <c r="BU70" s="28">
        <f t="shared" si="650"/>
        <v>0</v>
      </c>
      <c r="BV70" s="30"/>
      <c r="BW70" s="29">
        <f t="shared" ref="BW70:BX70" si="651">SUM(BW58:BW69)</f>
        <v>0</v>
      </c>
      <c r="BX70" s="28">
        <f t="shared" si="651"/>
        <v>0</v>
      </c>
      <c r="BY70" s="30"/>
      <c r="BZ70" s="29">
        <f t="shared" ref="BZ70:CA70" si="652">SUM(BZ58:BZ69)</f>
        <v>0</v>
      </c>
      <c r="CA70" s="28">
        <f t="shared" si="652"/>
        <v>0</v>
      </c>
      <c r="CB70" s="30"/>
      <c r="CC70" s="29">
        <f t="shared" ref="CC70:CD70" si="653">SUM(CC58:CC69)</f>
        <v>0</v>
      </c>
      <c r="CD70" s="28">
        <f t="shared" si="653"/>
        <v>0</v>
      </c>
      <c r="CE70" s="30"/>
      <c r="CF70" s="29">
        <f t="shared" ref="CF70:CG70" si="654">SUM(CF58:CF69)</f>
        <v>308</v>
      </c>
      <c r="CG70" s="28">
        <f t="shared" si="654"/>
        <v>1794.67</v>
      </c>
      <c r="CH70" s="30"/>
      <c r="CI70" s="29">
        <f t="shared" ref="CI70:CJ70" si="655">SUM(CI58:CI69)</f>
        <v>0</v>
      </c>
      <c r="CJ70" s="28">
        <f t="shared" si="655"/>
        <v>0</v>
      </c>
      <c r="CK70" s="30"/>
      <c r="CL70" s="29">
        <f t="shared" ref="CL70:CM70" si="656">SUM(CL58:CL69)</f>
        <v>0</v>
      </c>
      <c r="CM70" s="28">
        <f t="shared" si="656"/>
        <v>0</v>
      </c>
      <c r="CN70" s="30"/>
      <c r="CO70" s="29">
        <f t="shared" ref="CO70:CP70" si="657">SUM(CO58:CO69)</f>
        <v>0.46200000000000002</v>
      </c>
      <c r="CP70" s="28">
        <f t="shared" si="657"/>
        <v>0.8600000000000001</v>
      </c>
      <c r="CQ70" s="30"/>
      <c r="CR70" s="29">
        <f t="shared" ref="CR70:CS70" si="658">SUM(CR58:CR69)</f>
        <v>0</v>
      </c>
      <c r="CS70" s="28">
        <f t="shared" si="658"/>
        <v>0</v>
      </c>
      <c r="CT70" s="30"/>
      <c r="CU70" s="29">
        <f t="shared" ref="CU70:CV70" si="659">SUM(CU58:CU69)</f>
        <v>0</v>
      </c>
      <c r="CV70" s="28">
        <f t="shared" si="659"/>
        <v>0</v>
      </c>
      <c r="CW70" s="30"/>
      <c r="CX70" s="29">
        <f t="shared" ref="CX70:CY70" si="660">SUM(CX58:CX69)</f>
        <v>0</v>
      </c>
      <c r="CY70" s="28">
        <f t="shared" si="660"/>
        <v>0</v>
      </c>
      <c r="CZ70" s="30"/>
      <c r="DA70" s="29">
        <f t="shared" ref="DA70:DB70" si="661">SUM(DA58:DA69)</f>
        <v>0</v>
      </c>
      <c r="DB70" s="28">
        <f t="shared" si="661"/>
        <v>0</v>
      </c>
      <c r="DC70" s="30"/>
      <c r="DD70" s="29"/>
      <c r="DE70" s="28"/>
      <c r="DF70" s="30"/>
      <c r="DG70" s="29">
        <f t="shared" ref="DG70:DH70" si="662">SUM(DG58:DG69)</f>
        <v>0</v>
      </c>
      <c r="DH70" s="28">
        <f t="shared" si="662"/>
        <v>0</v>
      </c>
      <c r="DI70" s="30"/>
      <c r="DJ70" s="29">
        <f t="shared" ref="DJ70:DK70" si="663">SUM(DJ58:DJ69)</f>
        <v>0</v>
      </c>
      <c r="DK70" s="28">
        <f t="shared" si="663"/>
        <v>0</v>
      </c>
      <c r="DL70" s="30"/>
      <c r="DM70" s="29">
        <f t="shared" ref="DM70:DN70" si="664">SUM(DM58:DM69)</f>
        <v>1.893</v>
      </c>
      <c r="DN70" s="28">
        <f t="shared" si="664"/>
        <v>15.25</v>
      </c>
      <c r="DO70" s="30"/>
      <c r="DP70" s="29">
        <f t="shared" ref="DP70:DQ70" si="665">SUM(DP58:DP69)</f>
        <v>0</v>
      </c>
      <c r="DQ70" s="28">
        <f t="shared" si="665"/>
        <v>0</v>
      </c>
      <c r="DR70" s="30"/>
      <c r="DS70" s="29">
        <f t="shared" ref="DS70:DT70" si="666">SUM(DS58:DS69)</f>
        <v>0</v>
      </c>
      <c r="DT70" s="28">
        <f t="shared" si="666"/>
        <v>0</v>
      </c>
      <c r="DU70" s="30"/>
      <c r="DV70" s="29">
        <f t="shared" ref="DV70:DW70" si="667">SUM(DV58:DV69)</f>
        <v>0</v>
      </c>
      <c r="DW70" s="28">
        <f t="shared" si="667"/>
        <v>0</v>
      </c>
      <c r="DX70" s="30"/>
      <c r="DY70" s="29">
        <f t="shared" ref="DY70:DZ70" si="668">SUM(DY58:DY69)</f>
        <v>0</v>
      </c>
      <c r="DZ70" s="28">
        <f t="shared" si="668"/>
        <v>0</v>
      </c>
      <c r="EA70" s="30"/>
      <c r="EB70" s="29">
        <f t="shared" ref="EB70:EC70" si="669">SUM(EB58:EB69)</f>
        <v>0</v>
      </c>
      <c r="EC70" s="28">
        <f t="shared" si="669"/>
        <v>0</v>
      </c>
      <c r="ED70" s="30"/>
      <c r="EE70" s="29">
        <f t="shared" ref="EE70:EF70" si="670">SUM(EE58:EE69)</f>
        <v>244.43200000000002</v>
      </c>
      <c r="EF70" s="28">
        <f t="shared" si="670"/>
        <v>1415.2999999999997</v>
      </c>
      <c r="EG70" s="30"/>
      <c r="EH70" s="29"/>
      <c r="EI70" s="28"/>
      <c r="EJ70" s="30"/>
      <c r="EK70" s="29">
        <f t="shared" ref="EK70:EL70" si="671">SUM(EK58:EK69)</f>
        <v>0</v>
      </c>
      <c r="EL70" s="28">
        <f t="shared" si="671"/>
        <v>0</v>
      </c>
      <c r="EM70" s="30"/>
      <c r="EN70" s="29">
        <f t="shared" ref="EN70:EO70" si="672">SUM(EN58:EN69)</f>
        <v>18.805999999999994</v>
      </c>
      <c r="EO70" s="28">
        <f t="shared" si="672"/>
        <v>186.62</v>
      </c>
      <c r="EP70" s="30"/>
      <c r="EQ70" s="29">
        <f t="shared" ref="EQ70:ER70" si="673">SUM(EQ58:EQ69)</f>
        <v>33.5</v>
      </c>
      <c r="ER70" s="28">
        <f t="shared" si="673"/>
        <v>134</v>
      </c>
      <c r="ES70" s="30"/>
      <c r="ET70" s="29">
        <f t="shared" ref="ET70:EU70" si="674">SUM(ET58:ET69)</f>
        <v>0</v>
      </c>
      <c r="EU70" s="28">
        <f t="shared" si="674"/>
        <v>0</v>
      </c>
      <c r="EV70" s="30"/>
      <c r="EW70" s="29">
        <f t="shared" ref="EW70:EX70" si="675">SUM(EW58:EW69)</f>
        <v>5.625</v>
      </c>
      <c r="EX70" s="28">
        <f t="shared" si="675"/>
        <v>2.82</v>
      </c>
      <c r="EY70" s="30"/>
      <c r="EZ70" s="29">
        <f t="shared" ref="EZ70:FA70" si="676">SUM(EZ58:EZ69)</f>
        <v>0</v>
      </c>
      <c r="FA70" s="28">
        <f t="shared" si="676"/>
        <v>0</v>
      </c>
      <c r="FB70" s="30"/>
      <c r="FC70" s="29">
        <f t="shared" ref="FC70:FD70" si="677">SUM(FC58:FC69)</f>
        <v>0</v>
      </c>
      <c r="FD70" s="28">
        <f t="shared" si="677"/>
        <v>0</v>
      </c>
      <c r="FE70" s="30"/>
      <c r="FF70" s="29">
        <f t="shared" ref="FF70:FG70" si="678">SUM(FF58:FF69)</f>
        <v>18941.957000000002</v>
      </c>
      <c r="FG70" s="28">
        <f t="shared" si="678"/>
        <v>77703.239999999991</v>
      </c>
      <c r="FH70" s="30"/>
      <c r="FI70" s="29">
        <f t="shared" ref="FI70:FJ70" si="679">SUM(FI58:FI69)</f>
        <v>5123.8209999999999</v>
      </c>
      <c r="FJ70" s="28">
        <f t="shared" si="679"/>
        <v>22993.219999999998</v>
      </c>
      <c r="FK70" s="30"/>
      <c r="FL70" s="29">
        <f t="shared" ref="FL70:FM70" si="680">SUM(FL58:FL69)</f>
        <v>0</v>
      </c>
      <c r="FM70" s="28">
        <f t="shared" si="680"/>
        <v>0</v>
      </c>
      <c r="FN70" s="30"/>
      <c r="FO70" s="29">
        <f t="shared" ref="FO70:FP70" si="681">SUM(FO58:FO69)</f>
        <v>0</v>
      </c>
      <c r="FP70" s="28">
        <f t="shared" si="681"/>
        <v>0</v>
      </c>
      <c r="FQ70" s="30"/>
      <c r="FR70" s="29">
        <f t="shared" ref="FR70:FS70" si="682">SUM(FR58:FR69)</f>
        <v>4.38</v>
      </c>
      <c r="FS70" s="28">
        <f t="shared" si="682"/>
        <v>111.48</v>
      </c>
      <c r="FT70" s="30"/>
      <c r="FU70" s="29">
        <f t="shared" ref="FU70:FV70" si="683">SUM(FU58:FU69)</f>
        <v>264</v>
      </c>
      <c r="FV70" s="28">
        <f t="shared" si="683"/>
        <v>1256.27</v>
      </c>
      <c r="FW70" s="30"/>
      <c r="FX70" s="29">
        <f t="shared" ref="FX70:FY70" si="684">SUM(FX58:FX69)</f>
        <v>0</v>
      </c>
      <c r="FY70" s="28">
        <f t="shared" si="684"/>
        <v>0</v>
      </c>
      <c r="FZ70" s="30"/>
      <c r="GA70" s="29">
        <f t="shared" ref="GA70:GB70" si="685">SUM(GA58:GA69)</f>
        <v>48.241999999999997</v>
      </c>
      <c r="GB70" s="28">
        <f t="shared" si="685"/>
        <v>211.59</v>
      </c>
      <c r="GC70" s="30"/>
      <c r="GD70" s="29">
        <f t="shared" ref="GD70:GE70" si="686">SUM(GD58:GD69)</f>
        <v>0</v>
      </c>
      <c r="GE70" s="28">
        <f t="shared" si="686"/>
        <v>0</v>
      </c>
      <c r="GF70" s="30"/>
      <c r="GG70" s="29">
        <f t="shared" ref="GG70:GH70" si="687">SUM(GG58:GG69)</f>
        <v>1.31</v>
      </c>
      <c r="GH70" s="28">
        <f t="shared" si="687"/>
        <v>10.27</v>
      </c>
      <c r="GI70" s="30"/>
      <c r="GJ70" s="29">
        <f t="shared" ref="GJ70:GK70" si="688">SUM(GJ58:GJ69)</f>
        <v>2.5000000000000001E-2</v>
      </c>
      <c r="GK70" s="28">
        <f t="shared" si="688"/>
        <v>0.45</v>
      </c>
      <c r="GL70" s="30"/>
      <c r="GM70" s="29">
        <f t="shared" ref="GM70:GN70" si="689">SUM(GM58:GM69)</f>
        <v>0</v>
      </c>
      <c r="GN70" s="28">
        <f t="shared" si="689"/>
        <v>0</v>
      </c>
      <c r="GO70" s="30"/>
      <c r="GP70" s="29">
        <f t="shared" ref="GP70:GQ70" si="690">SUM(GP58:GP69)</f>
        <v>0</v>
      </c>
      <c r="GQ70" s="28">
        <f t="shared" si="690"/>
        <v>0</v>
      </c>
      <c r="GR70" s="30"/>
      <c r="GS70" s="29">
        <f t="shared" ref="GS70:GT70" si="691">SUM(GS58:GS69)</f>
        <v>0</v>
      </c>
      <c r="GT70" s="28">
        <f t="shared" si="691"/>
        <v>0</v>
      </c>
      <c r="GU70" s="30"/>
      <c r="GV70" s="29">
        <f t="shared" ref="GV70:GW70" si="692">SUM(GV58:GV69)</f>
        <v>2.7040000000000002</v>
      </c>
      <c r="GW70" s="28">
        <f t="shared" si="692"/>
        <v>33.47</v>
      </c>
      <c r="GX70" s="30"/>
      <c r="GY70" s="29">
        <f t="shared" ref="GY70:GZ70" si="693">SUM(GY58:GY69)</f>
        <v>0</v>
      </c>
      <c r="GZ70" s="28">
        <f t="shared" si="693"/>
        <v>0</v>
      </c>
      <c r="HA70" s="30"/>
      <c r="HB70" s="29">
        <f t="shared" ref="HB70:HC70" si="694">SUM(HB58:HB69)</f>
        <v>0.03</v>
      </c>
      <c r="HC70" s="28">
        <f t="shared" si="694"/>
        <v>0.22</v>
      </c>
      <c r="HD70" s="30"/>
      <c r="HE70" s="29">
        <f t="shared" ref="HE70:HF70" si="695">SUM(HE58:HE69)</f>
        <v>0</v>
      </c>
      <c r="HF70" s="28">
        <f t="shared" si="695"/>
        <v>0</v>
      </c>
      <c r="HG70" s="30"/>
      <c r="HH70" s="29">
        <f t="shared" ref="HH70:HI70" si="696">SUM(HH58:HH69)</f>
        <v>0</v>
      </c>
      <c r="HI70" s="28">
        <f t="shared" si="696"/>
        <v>0</v>
      </c>
      <c r="HJ70" s="30"/>
      <c r="HK70" s="29">
        <f t="shared" ref="HK70:HL70" si="697">SUM(HK58:HK69)</f>
        <v>0</v>
      </c>
      <c r="HL70" s="28">
        <f t="shared" si="697"/>
        <v>0</v>
      </c>
      <c r="HM70" s="30"/>
      <c r="HN70" s="29">
        <f t="shared" ref="HN70:HO70" si="698">SUM(HN58:HN69)</f>
        <v>0</v>
      </c>
      <c r="HO70" s="28">
        <f t="shared" si="698"/>
        <v>0</v>
      </c>
      <c r="HP70" s="30"/>
      <c r="HQ70" s="29">
        <f t="shared" ref="HQ70:HR70" si="699">SUM(HQ58:HQ69)</f>
        <v>0</v>
      </c>
      <c r="HR70" s="28">
        <f t="shared" si="699"/>
        <v>0</v>
      </c>
      <c r="HS70" s="30"/>
      <c r="HT70" s="29">
        <f t="shared" ref="HT70:HU70" si="700">SUM(HT58:HT69)</f>
        <v>0</v>
      </c>
      <c r="HU70" s="28">
        <f t="shared" si="700"/>
        <v>0</v>
      </c>
      <c r="HV70" s="30"/>
      <c r="HW70" s="29">
        <f t="shared" ref="HW70:HX70" si="701">SUM(HW58:HW69)</f>
        <v>1.2</v>
      </c>
      <c r="HX70" s="28">
        <f t="shared" si="701"/>
        <v>7.51</v>
      </c>
      <c r="HY70" s="30"/>
      <c r="HZ70" s="29">
        <f t="shared" ref="HZ70:IA70" si="702">SUM(HZ58:HZ69)</f>
        <v>10.038</v>
      </c>
      <c r="IA70" s="28">
        <f t="shared" si="702"/>
        <v>104.95</v>
      </c>
      <c r="IB70" s="30"/>
      <c r="IC70" s="29">
        <f t="shared" ref="IC70:ID70" si="703">SUM(IC58:IC69)</f>
        <v>0</v>
      </c>
      <c r="ID70" s="28">
        <f t="shared" si="703"/>
        <v>0</v>
      </c>
      <c r="IE70" s="30"/>
      <c r="IF70" s="29">
        <f t="shared" ref="IF70:IG70" si="704">SUM(IF58:IF69)</f>
        <v>0</v>
      </c>
      <c r="IG70" s="28">
        <f t="shared" si="704"/>
        <v>0</v>
      </c>
      <c r="IH70" s="30"/>
      <c r="II70" s="29">
        <f t="shared" ref="II70:IJ70" si="705">SUM(II58:II69)</f>
        <v>0</v>
      </c>
      <c r="IJ70" s="28">
        <f t="shared" si="705"/>
        <v>0</v>
      </c>
      <c r="IK70" s="30"/>
      <c r="IL70" s="29">
        <f t="shared" ref="IL70:IM70" si="706">SUM(IL58:IL69)</f>
        <v>0.36</v>
      </c>
      <c r="IM70" s="28">
        <f t="shared" si="706"/>
        <v>10.09</v>
      </c>
      <c r="IN70" s="30"/>
      <c r="IO70" s="29">
        <f t="shared" ref="IO70:IP70" si="707">SUM(IO58:IO69)</f>
        <v>1481.9459999999999</v>
      </c>
      <c r="IP70" s="28">
        <f t="shared" si="707"/>
        <v>10962.12</v>
      </c>
      <c r="IQ70" s="30"/>
      <c r="IR70" s="29">
        <f t="shared" ref="IR70:IS70" si="708">SUM(IR58:IR69)</f>
        <v>39.899000000000001</v>
      </c>
      <c r="IS70" s="28">
        <f t="shared" si="708"/>
        <v>250.90000000000003</v>
      </c>
      <c r="IT70" s="30"/>
      <c r="IU70" s="29">
        <f t="shared" ref="IU70:IV70" si="709">SUM(IU58:IU69)</f>
        <v>998.25</v>
      </c>
      <c r="IV70" s="28">
        <f t="shared" si="709"/>
        <v>3260.4799999999996</v>
      </c>
      <c r="IW70" s="30"/>
      <c r="IX70" s="29">
        <f t="shared" ref="IX70:IY70" si="710">SUM(IX58:IX69)</f>
        <v>0</v>
      </c>
      <c r="IY70" s="28">
        <f t="shared" si="710"/>
        <v>0</v>
      </c>
      <c r="IZ70" s="30"/>
      <c r="JA70" s="29">
        <f t="shared" ref="JA70:JB70" si="711">SUM(JA58:JA69)</f>
        <v>0</v>
      </c>
      <c r="JB70" s="28">
        <f t="shared" si="711"/>
        <v>0</v>
      </c>
      <c r="JC70" s="30"/>
      <c r="JD70" s="29">
        <f t="shared" ref="JD70:JE70" si="712">SUM(JD58:JD69)</f>
        <v>156.023</v>
      </c>
      <c r="JE70" s="28">
        <f t="shared" si="712"/>
        <v>2606.1</v>
      </c>
      <c r="JF70" s="30"/>
      <c r="JG70" s="29">
        <f>SUM(JG58:JG69)</f>
        <v>21901.350999999999</v>
      </c>
      <c r="JH70" s="28">
        <f t="shared" ref="JH70" si="713">SUM(JH58:JH69)</f>
        <v>96148.050000000017</v>
      </c>
      <c r="JI70" s="30"/>
      <c r="JJ70" s="29">
        <f t="shared" ref="JJ70:JJ96" si="714">C70+F70+L70+R70+AG70+AV70+AY70+CR70+DS70+DV70+DY70+EB70+EE70+EN70+EQ70+EZ70+FF70+FL70+FR70+GV70+HB70+BN70+HZ70+IC70+IL70+IO70+IR70+IU70+JD70+JG70+FI70+FU70+CF70+GA70+GJ70+DM70+DJ70+EW70+BQ70+II70+FO70+FX70+CX70+HN70+AD70+HH70+HK70+DA70+BK70+AJ70+EK70+ET70+GM70+BW70+IF70+AS70+HW70+X70+BB70+GG70+CO70+U70+BZ70+GY70+I70+DG70+CU70+BT70+HE70+HQ70+AM70</f>
        <v>136775.25700000001</v>
      </c>
      <c r="JK70" s="30">
        <f t="shared" ref="JK70:JK96" si="715">D70+G70+M70+S70+AH70+AW70+AZ70+CS70+DT70+DW70+DZ70+EC70+EF70+EO70+ER70+FA70+FG70+FM70+FS70+GW70+HC70+BO70+IA70+ID70+IM70+IP70+IS70+IV70+JE70+JH70+FJ70+FV70+CG70+GB70+GK70+DN70+DK70+EX70+BR70+IJ70+FP70+FY70+CY70+HO70+AE70+HI70+HL70+DB70+BL70+AK70+EL70+EU70+GN70+BX70+IG70+AT70+HX70+Y70+BC70+GH70+CP70+V70+CA70+GZ70+J70+DH70+CV70+BU70+HF70+HR70+AN70</f>
        <v>586292.66999999993</v>
      </c>
    </row>
    <row r="71" spans="1:271" x14ac:dyDescent="0.3">
      <c r="A71" s="37">
        <v>2016</v>
      </c>
      <c r="B71" s="38" t="s">
        <v>5</v>
      </c>
      <c r="C71" s="5">
        <v>8297.2839999999997</v>
      </c>
      <c r="D71" s="4">
        <v>42964.81</v>
      </c>
      <c r="E71" s="8">
        <f t="shared" ref="E71:E82" si="716">SUM(D71/C71*1000,0)</f>
        <v>5178.1775819653749</v>
      </c>
      <c r="F71" s="5">
        <v>0</v>
      </c>
      <c r="G71" s="4">
        <v>0</v>
      </c>
      <c r="H71" s="8">
        <v>0</v>
      </c>
      <c r="I71" s="5">
        <v>0</v>
      </c>
      <c r="J71" s="4">
        <v>0</v>
      </c>
      <c r="K71" s="8">
        <v>0</v>
      </c>
      <c r="L71" s="5">
        <v>0.35099999999999998</v>
      </c>
      <c r="M71" s="4">
        <v>89.74</v>
      </c>
      <c r="N71" s="8">
        <f t="shared" ref="N71:N82" si="717">SUM(M71/L71*1000,0)</f>
        <v>255669.51566951568</v>
      </c>
      <c r="O71" s="5">
        <v>0</v>
      </c>
      <c r="P71" s="4">
        <v>0</v>
      </c>
      <c r="Q71" s="8">
        <f t="shared" ref="Q71:Q82" si="718">IF(O71=0,0,P71/O71*1000)</f>
        <v>0</v>
      </c>
      <c r="R71" s="5">
        <v>602.59500000000003</v>
      </c>
      <c r="S71" s="4">
        <v>2657</v>
      </c>
      <c r="T71" s="8">
        <f t="shared" ref="T71:T82" si="719">SUM(S71/R71*1000,0)</f>
        <v>4409.2632696919154</v>
      </c>
      <c r="U71" s="5">
        <v>0</v>
      </c>
      <c r="V71" s="4">
        <v>0</v>
      </c>
      <c r="W71" s="8">
        <v>0</v>
      </c>
      <c r="X71" s="5">
        <v>0</v>
      </c>
      <c r="Y71" s="4">
        <v>0</v>
      </c>
      <c r="Z71" s="8">
        <v>0</v>
      </c>
      <c r="AA71" s="5"/>
      <c r="AB71" s="4"/>
      <c r="AC71" s="8"/>
      <c r="AD71" s="5">
        <v>25</v>
      </c>
      <c r="AE71" s="4">
        <v>199.98</v>
      </c>
      <c r="AF71" s="8">
        <f t="shared" ref="AF71:AF78" si="720">SUM(AE71/AD71*1000,0)</f>
        <v>7999.1999999999989</v>
      </c>
      <c r="AG71" s="5">
        <v>0</v>
      </c>
      <c r="AH71" s="4">
        <v>0</v>
      </c>
      <c r="AI71" s="8">
        <v>0</v>
      </c>
      <c r="AJ71" s="5">
        <v>0</v>
      </c>
      <c r="AK71" s="4">
        <v>0</v>
      </c>
      <c r="AL71" s="8">
        <v>0</v>
      </c>
      <c r="AM71" s="5">
        <v>0</v>
      </c>
      <c r="AN71" s="4">
        <v>0</v>
      </c>
      <c r="AO71" s="8">
        <v>0</v>
      </c>
      <c r="AP71" s="5">
        <v>0</v>
      </c>
      <c r="AQ71" s="4">
        <v>0</v>
      </c>
      <c r="AR71" s="8">
        <v>0</v>
      </c>
      <c r="AS71" s="5">
        <v>0</v>
      </c>
      <c r="AT71" s="4">
        <v>0</v>
      </c>
      <c r="AU71" s="8">
        <v>0</v>
      </c>
      <c r="AV71" s="5">
        <v>0</v>
      </c>
      <c r="AW71" s="4">
        <v>0</v>
      </c>
      <c r="AX71" s="8">
        <v>0</v>
      </c>
      <c r="AY71" s="5">
        <v>0</v>
      </c>
      <c r="AZ71" s="4">
        <v>0</v>
      </c>
      <c r="BA71" s="8">
        <v>0</v>
      </c>
      <c r="BB71" s="5">
        <v>0</v>
      </c>
      <c r="BC71" s="4">
        <v>0</v>
      </c>
      <c r="BD71" s="8">
        <v>0</v>
      </c>
      <c r="BE71" s="5">
        <v>0</v>
      </c>
      <c r="BF71" s="4">
        <v>0</v>
      </c>
      <c r="BG71" s="8">
        <f t="shared" ref="BG71:BG82" si="721">IF(BE71=0,0,BF71/BE71*1000)</f>
        <v>0</v>
      </c>
      <c r="BH71" s="5">
        <v>0</v>
      </c>
      <c r="BI71" s="4">
        <v>0</v>
      </c>
      <c r="BJ71" s="8">
        <v>0</v>
      </c>
      <c r="BK71" s="5">
        <v>0</v>
      </c>
      <c r="BL71" s="4">
        <v>0</v>
      </c>
      <c r="BM71" s="8">
        <v>0</v>
      </c>
      <c r="BN71" s="5">
        <v>34.985999999999997</v>
      </c>
      <c r="BO71" s="4">
        <v>182.68</v>
      </c>
      <c r="BP71" s="8">
        <f t="shared" ref="BP71:BP82" si="722">SUM(BO71/BN71*1000,0)</f>
        <v>5221.5171782998914</v>
      </c>
      <c r="BQ71" s="5">
        <v>0</v>
      </c>
      <c r="BR71" s="4">
        <v>0</v>
      </c>
      <c r="BS71" s="8">
        <v>0</v>
      </c>
      <c r="BT71" s="5">
        <v>0</v>
      </c>
      <c r="BU71" s="4">
        <v>0</v>
      </c>
      <c r="BV71" s="8">
        <v>0</v>
      </c>
      <c r="BW71" s="5">
        <v>0</v>
      </c>
      <c r="BX71" s="4">
        <v>0</v>
      </c>
      <c r="BY71" s="8">
        <v>0</v>
      </c>
      <c r="BZ71" s="5">
        <v>0</v>
      </c>
      <c r="CA71" s="4">
        <v>0</v>
      </c>
      <c r="CB71" s="8">
        <v>0</v>
      </c>
      <c r="CC71" s="5">
        <v>0</v>
      </c>
      <c r="CD71" s="4">
        <v>0</v>
      </c>
      <c r="CE71" s="8">
        <v>0</v>
      </c>
      <c r="CF71" s="5">
        <v>0</v>
      </c>
      <c r="CG71" s="4">
        <v>0</v>
      </c>
      <c r="CH71" s="8">
        <v>0</v>
      </c>
      <c r="CI71" s="5">
        <v>0</v>
      </c>
      <c r="CJ71" s="4">
        <v>0</v>
      </c>
      <c r="CK71" s="8">
        <v>0</v>
      </c>
      <c r="CL71" s="5">
        <v>0</v>
      </c>
      <c r="CM71" s="4">
        <v>0</v>
      </c>
      <c r="CN71" s="8">
        <f t="shared" ref="CN71:CN82" si="723">IF(CL71=0,0,CM71/CL71*1000)</f>
        <v>0</v>
      </c>
      <c r="CO71" s="5">
        <v>0</v>
      </c>
      <c r="CP71" s="4">
        <v>0</v>
      </c>
      <c r="CQ71" s="8">
        <v>0</v>
      </c>
      <c r="CR71" s="5">
        <v>0</v>
      </c>
      <c r="CS71" s="4">
        <v>0</v>
      </c>
      <c r="CT71" s="8">
        <v>0</v>
      </c>
      <c r="CU71" s="5">
        <v>0</v>
      </c>
      <c r="CV71" s="4">
        <v>0</v>
      </c>
      <c r="CW71" s="8">
        <v>0</v>
      </c>
      <c r="CX71" s="5">
        <v>0</v>
      </c>
      <c r="CY71" s="4">
        <v>0</v>
      </c>
      <c r="CZ71" s="8">
        <v>0</v>
      </c>
      <c r="DA71" s="5">
        <v>0</v>
      </c>
      <c r="DB71" s="4">
        <v>0</v>
      </c>
      <c r="DC71" s="8">
        <v>0</v>
      </c>
      <c r="DD71" s="5"/>
      <c r="DE71" s="4"/>
      <c r="DF71" s="8"/>
      <c r="DG71" s="5">
        <v>0</v>
      </c>
      <c r="DH71" s="4">
        <v>0</v>
      </c>
      <c r="DI71" s="8">
        <v>0</v>
      </c>
      <c r="DJ71" s="5">
        <v>0</v>
      </c>
      <c r="DK71" s="4">
        <v>0</v>
      </c>
      <c r="DL71" s="8">
        <v>0</v>
      </c>
      <c r="DM71" s="5">
        <v>0</v>
      </c>
      <c r="DN71" s="4">
        <v>0</v>
      </c>
      <c r="DO71" s="8">
        <v>0</v>
      </c>
      <c r="DP71" s="5">
        <v>0</v>
      </c>
      <c r="DQ71" s="4">
        <v>0</v>
      </c>
      <c r="DR71" s="8">
        <f t="shared" ref="DR71:DR82" si="724">IF(DP71=0,0,DQ71/DP71*1000)</f>
        <v>0</v>
      </c>
      <c r="DS71" s="5">
        <v>0</v>
      </c>
      <c r="DT71" s="4">
        <v>0</v>
      </c>
      <c r="DU71" s="8">
        <v>0</v>
      </c>
      <c r="DV71" s="5">
        <v>0</v>
      </c>
      <c r="DW71" s="4">
        <v>0</v>
      </c>
      <c r="DX71" s="8">
        <v>0</v>
      </c>
      <c r="DY71" s="5">
        <v>0</v>
      </c>
      <c r="DZ71" s="4">
        <v>0</v>
      </c>
      <c r="EA71" s="8">
        <v>0</v>
      </c>
      <c r="EB71" s="5">
        <v>0</v>
      </c>
      <c r="EC71" s="4">
        <v>0</v>
      </c>
      <c r="ED71" s="8">
        <v>0</v>
      </c>
      <c r="EE71" s="5">
        <v>1063.096</v>
      </c>
      <c r="EF71" s="4">
        <v>5913.3</v>
      </c>
      <c r="EG71" s="8">
        <f t="shared" ref="EG71:EG82" si="725">SUM(EF71/EE71*1000,0)</f>
        <v>5562.3386787270383</v>
      </c>
      <c r="EH71" s="5"/>
      <c r="EI71" s="4"/>
      <c r="EJ71" s="8"/>
      <c r="EK71" s="5">
        <v>0</v>
      </c>
      <c r="EL71" s="4">
        <v>0</v>
      </c>
      <c r="EM71" s="8">
        <v>0</v>
      </c>
      <c r="EN71" s="5">
        <v>4.0629999999999997</v>
      </c>
      <c r="EO71" s="4">
        <v>122.02</v>
      </c>
      <c r="EP71" s="8">
        <f t="shared" ref="EP71:EP82" si="726">SUM(EO71/EN71*1000,0)</f>
        <v>30031.996062023136</v>
      </c>
      <c r="EQ71" s="5">
        <v>0</v>
      </c>
      <c r="ER71" s="4">
        <v>0</v>
      </c>
      <c r="ES71" s="8">
        <v>0</v>
      </c>
      <c r="ET71" s="5">
        <v>0</v>
      </c>
      <c r="EU71" s="4">
        <v>0</v>
      </c>
      <c r="EV71" s="8">
        <v>0</v>
      </c>
      <c r="EW71" s="5">
        <v>0</v>
      </c>
      <c r="EX71" s="4">
        <v>0</v>
      </c>
      <c r="EY71" s="8">
        <v>0</v>
      </c>
      <c r="EZ71" s="5">
        <v>0</v>
      </c>
      <c r="FA71" s="4">
        <v>0</v>
      </c>
      <c r="FB71" s="8">
        <v>0</v>
      </c>
      <c r="FC71" s="5">
        <v>0</v>
      </c>
      <c r="FD71" s="4">
        <v>0</v>
      </c>
      <c r="FE71" s="8">
        <v>0</v>
      </c>
      <c r="FF71" s="5">
        <v>3835.308</v>
      </c>
      <c r="FG71" s="4">
        <v>10942.41</v>
      </c>
      <c r="FH71" s="8">
        <f t="shared" ref="FH71:FH82" si="727">SUM(FG71/FF71*1000,0)</f>
        <v>2853.0720348926347</v>
      </c>
      <c r="FI71" s="5">
        <v>2253.0010000000002</v>
      </c>
      <c r="FJ71" s="4">
        <v>11627.08</v>
      </c>
      <c r="FK71" s="8">
        <f t="shared" ref="FK71:FK82" si="728">SUM(FJ71/FI71*1000,0)</f>
        <v>5160.707873631658</v>
      </c>
      <c r="FL71" s="5">
        <v>0</v>
      </c>
      <c r="FM71" s="4">
        <v>0</v>
      </c>
      <c r="FN71" s="8">
        <v>0</v>
      </c>
      <c r="FO71" s="5">
        <v>0</v>
      </c>
      <c r="FP71" s="4">
        <v>0</v>
      </c>
      <c r="FQ71" s="8">
        <v>0</v>
      </c>
      <c r="FR71" s="5">
        <v>0</v>
      </c>
      <c r="FS71" s="4">
        <v>0</v>
      </c>
      <c r="FT71" s="8">
        <v>0</v>
      </c>
      <c r="FU71" s="5">
        <v>0</v>
      </c>
      <c r="FV71" s="4">
        <v>0</v>
      </c>
      <c r="FW71" s="8">
        <v>0</v>
      </c>
      <c r="FX71" s="5">
        <v>0</v>
      </c>
      <c r="FY71" s="4">
        <v>0</v>
      </c>
      <c r="FZ71" s="8">
        <v>0</v>
      </c>
      <c r="GA71" s="5">
        <v>0</v>
      </c>
      <c r="GB71" s="4">
        <v>0</v>
      </c>
      <c r="GC71" s="8">
        <v>0</v>
      </c>
      <c r="GD71" s="5">
        <v>0</v>
      </c>
      <c r="GE71" s="4">
        <v>0</v>
      </c>
      <c r="GF71" s="8">
        <v>0</v>
      </c>
      <c r="GG71" s="5">
        <v>0</v>
      </c>
      <c r="GH71" s="4">
        <v>0</v>
      </c>
      <c r="GI71" s="8">
        <v>0</v>
      </c>
      <c r="GJ71" s="5">
        <v>0</v>
      </c>
      <c r="GK71" s="4">
        <v>0</v>
      </c>
      <c r="GL71" s="8">
        <v>0</v>
      </c>
      <c r="GM71" s="5">
        <v>0</v>
      </c>
      <c r="GN71" s="4">
        <v>0</v>
      </c>
      <c r="GO71" s="8">
        <v>0</v>
      </c>
      <c r="GP71" s="5">
        <v>0</v>
      </c>
      <c r="GQ71" s="4">
        <v>0</v>
      </c>
      <c r="GR71" s="8">
        <v>0</v>
      </c>
      <c r="GS71" s="5">
        <v>0</v>
      </c>
      <c r="GT71" s="4">
        <v>0</v>
      </c>
      <c r="GU71" s="8">
        <f t="shared" ref="GU71:GU82" si="729">IF(GS71=0,0,GT71/GS71*1000)</f>
        <v>0</v>
      </c>
      <c r="GV71" s="5">
        <v>0</v>
      </c>
      <c r="GW71" s="4">
        <v>0</v>
      </c>
      <c r="GX71" s="8">
        <v>0</v>
      </c>
      <c r="GY71" s="5">
        <v>0</v>
      </c>
      <c r="GZ71" s="4">
        <v>0</v>
      </c>
      <c r="HA71" s="8">
        <v>0</v>
      </c>
      <c r="HB71" s="5">
        <v>0</v>
      </c>
      <c r="HC71" s="4">
        <v>0</v>
      </c>
      <c r="HD71" s="8">
        <v>0</v>
      </c>
      <c r="HE71" s="5">
        <v>0</v>
      </c>
      <c r="HF71" s="4">
        <v>0</v>
      </c>
      <c r="HG71" s="8">
        <v>0</v>
      </c>
      <c r="HH71" s="5">
        <v>0</v>
      </c>
      <c r="HI71" s="4">
        <v>0</v>
      </c>
      <c r="HJ71" s="8">
        <v>0</v>
      </c>
      <c r="HK71" s="5">
        <v>0</v>
      </c>
      <c r="HL71" s="4">
        <v>0</v>
      </c>
      <c r="HM71" s="8">
        <v>0</v>
      </c>
      <c r="HN71" s="5">
        <v>0</v>
      </c>
      <c r="HO71" s="4">
        <v>0</v>
      </c>
      <c r="HP71" s="8">
        <v>0</v>
      </c>
      <c r="HQ71" s="5">
        <v>0</v>
      </c>
      <c r="HR71" s="4">
        <v>0</v>
      </c>
      <c r="HS71" s="8">
        <v>0</v>
      </c>
      <c r="HT71" s="5">
        <v>0</v>
      </c>
      <c r="HU71" s="4">
        <v>0</v>
      </c>
      <c r="HV71" s="8">
        <f t="shared" ref="HV71:HV82" si="730">IF(HT71=0,0,HU71/HT71*1000)</f>
        <v>0</v>
      </c>
      <c r="HW71" s="5">
        <v>0</v>
      </c>
      <c r="HX71" s="4">
        <v>0</v>
      </c>
      <c r="HY71" s="8">
        <v>0</v>
      </c>
      <c r="HZ71" s="5">
        <v>0.2</v>
      </c>
      <c r="IA71" s="4">
        <v>1.51</v>
      </c>
      <c r="IB71" s="8">
        <f t="shared" ref="IB71:IB74" si="731">SUM(IA71/HZ71*1000,0)</f>
        <v>7550</v>
      </c>
      <c r="IC71" s="5">
        <v>0</v>
      </c>
      <c r="ID71" s="4">
        <v>0</v>
      </c>
      <c r="IE71" s="8">
        <v>0</v>
      </c>
      <c r="IF71" s="5">
        <v>0</v>
      </c>
      <c r="IG71" s="4">
        <v>0</v>
      </c>
      <c r="IH71" s="8">
        <v>0</v>
      </c>
      <c r="II71" s="5">
        <v>0</v>
      </c>
      <c r="IJ71" s="4">
        <v>0</v>
      </c>
      <c r="IK71" s="8">
        <v>0</v>
      </c>
      <c r="IL71" s="5">
        <v>0</v>
      </c>
      <c r="IM71" s="4">
        <v>0</v>
      </c>
      <c r="IN71" s="8">
        <v>0</v>
      </c>
      <c r="IO71" s="5">
        <v>179.15100000000001</v>
      </c>
      <c r="IP71" s="4">
        <v>1403.77</v>
      </c>
      <c r="IQ71" s="8">
        <f t="shared" ref="IQ71:IQ82" si="732">SUM(IP71/IO71*1000,0)</f>
        <v>7835.6805153194782</v>
      </c>
      <c r="IR71" s="5">
        <v>0</v>
      </c>
      <c r="IS71" s="4">
        <v>0</v>
      </c>
      <c r="IT71" s="8">
        <v>0</v>
      </c>
      <c r="IU71" s="5">
        <v>284</v>
      </c>
      <c r="IV71" s="4">
        <v>1389.29</v>
      </c>
      <c r="IW71" s="8">
        <f t="shared" ref="IW71:IW81" si="733">SUM(IV71/IU71*1000,0)</f>
        <v>4891.8661971830988</v>
      </c>
      <c r="IX71" s="5">
        <v>0</v>
      </c>
      <c r="IY71" s="4">
        <v>0</v>
      </c>
      <c r="IZ71" s="8">
        <f t="shared" ref="IZ71:IZ82" si="734">IF(IX71=0,0,IY71/IX71*1000)</f>
        <v>0</v>
      </c>
      <c r="JA71" s="5">
        <v>0</v>
      </c>
      <c r="JB71" s="4">
        <v>0</v>
      </c>
      <c r="JC71" s="8">
        <f t="shared" ref="JC71:JC82" si="735">IF(JA71=0,0,JB71/JA71*1000)</f>
        <v>0</v>
      </c>
      <c r="JD71" s="5">
        <v>7.9790000000000001</v>
      </c>
      <c r="JE71" s="4">
        <v>636.57000000000005</v>
      </c>
      <c r="JF71" s="8">
        <f t="shared" ref="JF71:JF82" si="736">SUM(JE71/JD71*1000,0)</f>
        <v>79780.674269958647</v>
      </c>
      <c r="JG71" s="5">
        <v>3647.8209999999999</v>
      </c>
      <c r="JH71" s="4">
        <v>20937.48</v>
      </c>
      <c r="JI71" s="8">
        <f t="shared" ref="JI71:JI82" si="737">SUM(JH71/JG71*1000,0)</f>
        <v>5739.7224260729899</v>
      </c>
      <c r="JJ71" s="11">
        <f t="shared" si="714"/>
        <v>20234.835000000003</v>
      </c>
      <c r="JK71" s="8">
        <f t="shared" si="715"/>
        <v>99067.64</v>
      </c>
    </row>
    <row r="72" spans="1:271" x14ac:dyDescent="0.3">
      <c r="A72" s="37">
        <v>2016</v>
      </c>
      <c r="B72" s="38" t="s">
        <v>6</v>
      </c>
      <c r="C72" s="5">
        <v>2566.5</v>
      </c>
      <c r="D72" s="4">
        <v>11887.29</v>
      </c>
      <c r="E72" s="8">
        <f t="shared" si="716"/>
        <v>4631.7124488603167</v>
      </c>
      <c r="F72" s="5">
        <v>0</v>
      </c>
      <c r="G72" s="4">
        <v>0</v>
      </c>
      <c r="H72" s="8">
        <v>0</v>
      </c>
      <c r="I72" s="5">
        <v>0</v>
      </c>
      <c r="J72" s="4">
        <v>0</v>
      </c>
      <c r="K72" s="8">
        <v>0</v>
      </c>
      <c r="L72" s="5">
        <v>9.673</v>
      </c>
      <c r="M72" s="4">
        <v>147.38999999999999</v>
      </c>
      <c r="N72" s="8">
        <f t="shared" si="717"/>
        <v>15237.258347978908</v>
      </c>
      <c r="O72" s="5">
        <v>0</v>
      </c>
      <c r="P72" s="4">
        <v>0</v>
      </c>
      <c r="Q72" s="8">
        <f t="shared" si="718"/>
        <v>0</v>
      </c>
      <c r="R72" s="5">
        <v>921.149</v>
      </c>
      <c r="S72" s="4">
        <v>5027.76</v>
      </c>
      <c r="T72" s="8">
        <f t="shared" si="719"/>
        <v>5458.1397797750424</v>
      </c>
      <c r="U72" s="5">
        <v>0</v>
      </c>
      <c r="V72" s="4">
        <v>0</v>
      </c>
      <c r="W72" s="8">
        <v>0</v>
      </c>
      <c r="X72" s="5">
        <v>0</v>
      </c>
      <c r="Y72" s="4">
        <v>0</v>
      </c>
      <c r="Z72" s="8">
        <v>0</v>
      </c>
      <c r="AA72" s="5"/>
      <c r="AB72" s="4"/>
      <c r="AC72" s="8"/>
      <c r="AD72" s="5">
        <v>0</v>
      </c>
      <c r="AE72" s="4">
        <v>0</v>
      </c>
      <c r="AF72" s="8">
        <v>0</v>
      </c>
      <c r="AG72" s="5">
        <v>0</v>
      </c>
      <c r="AH72" s="4">
        <v>0</v>
      </c>
      <c r="AI72" s="8">
        <v>0</v>
      </c>
      <c r="AJ72" s="5">
        <v>0</v>
      </c>
      <c r="AK72" s="4">
        <v>0</v>
      </c>
      <c r="AL72" s="8">
        <v>0</v>
      </c>
      <c r="AM72" s="5">
        <v>0</v>
      </c>
      <c r="AN72" s="4">
        <v>0</v>
      </c>
      <c r="AO72" s="8">
        <v>0</v>
      </c>
      <c r="AP72" s="5">
        <v>0</v>
      </c>
      <c r="AQ72" s="4">
        <v>0</v>
      </c>
      <c r="AR72" s="8">
        <v>0</v>
      </c>
      <c r="AS72" s="5">
        <v>0</v>
      </c>
      <c r="AT72" s="4">
        <v>0</v>
      </c>
      <c r="AU72" s="8">
        <v>0</v>
      </c>
      <c r="AV72" s="5">
        <v>16.62</v>
      </c>
      <c r="AW72" s="4">
        <v>139.69999999999999</v>
      </c>
      <c r="AX72" s="8">
        <f t="shared" ref="AX72:AX82" si="738">SUM(AW72/AV72*1000,0)</f>
        <v>8405.5354993983128</v>
      </c>
      <c r="AY72" s="5">
        <v>0</v>
      </c>
      <c r="AZ72" s="4">
        <v>0</v>
      </c>
      <c r="BA72" s="8">
        <v>0</v>
      </c>
      <c r="BB72" s="5">
        <v>0</v>
      </c>
      <c r="BC72" s="4">
        <v>0</v>
      </c>
      <c r="BD72" s="8">
        <v>0</v>
      </c>
      <c r="BE72" s="5">
        <v>0</v>
      </c>
      <c r="BF72" s="4">
        <v>0</v>
      </c>
      <c r="BG72" s="8">
        <f t="shared" si="721"/>
        <v>0</v>
      </c>
      <c r="BH72" s="5">
        <v>0</v>
      </c>
      <c r="BI72" s="4">
        <v>0</v>
      </c>
      <c r="BJ72" s="8">
        <v>0</v>
      </c>
      <c r="BK72" s="5">
        <v>0</v>
      </c>
      <c r="BL72" s="4">
        <v>0</v>
      </c>
      <c r="BM72" s="8">
        <v>0</v>
      </c>
      <c r="BN72" s="5">
        <v>102.28</v>
      </c>
      <c r="BO72" s="4">
        <v>526.89</v>
      </c>
      <c r="BP72" s="8">
        <f t="shared" si="722"/>
        <v>5151.4470082127491</v>
      </c>
      <c r="BQ72" s="5">
        <v>0</v>
      </c>
      <c r="BR72" s="4">
        <v>0</v>
      </c>
      <c r="BS72" s="8">
        <v>0</v>
      </c>
      <c r="BT72" s="5">
        <v>0</v>
      </c>
      <c r="BU72" s="4">
        <v>0</v>
      </c>
      <c r="BV72" s="8">
        <v>0</v>
      </c>
      <c r="BW72" s="5">
        <v>0</v>
      </c>
      <c r="BX72" s="4">
        <v>0</v>
      </c>
      <c r="BY72" s="8">
        <v>0</v>
      </c>
      <c r="BZ72" s="5">
        <v>0</v>
      </c>
      <c r="CA72" s="4">
        <v>0</v>
      </c>
      <c r="CB72" s="8">
        <v>0</v>
      </c>
      <c r="CC72" s="5">
        <v>0</v>
      </c>
      <c r="CD72" s="4">
        <v>0</v>
      </c>
      <c r="CE72" s="8">
        <v>0</v>
      </c>
      <c r="CF72" s="5">
        <v>0</v>
      </c>
      <c r="CG72" s="4">
        <v>0</v>
      </c>
      <c r="CH72" s="8">
        <v>0</v>
      </c>
      <c r="CI72" s="5">
        <v>0</v>
      </c>
      <c r="CJ72" s="4">
        <v>0</v>
      </c>
      <c r="CK72" s="8">
        <v>0</v>
      </c>
      <c r="CL72" s="5">
        <v>0</v>
      </c>
      <c r="CM72" s="4">
        <v>0</v>
      </c>
      <c r="CN72" s="8">
        <f t="shared" si="723"/>
        <v>0</v>
      </c>
      <c r="CO72" s="5">
        <v>0</v>
      </c>
      <c r="CP72" s="4">
        <v>0</v>
      </c>
      <c r="CQ72" s="8">
        <v>0</v>
      </c>
      <c r="CR72" s="5">
        <v>0</v>
      </c>
      <c r="CS72" s="4">
        <v>0</v>
      </c>
      <c r="CT72" s="8">
        <v>0</v>
      </c>
      <c r="CU72" s="5">
        <v>0</v>
      </c>
      <c r="CV72" s="4">
        <v>0</v>
      </c>
      <c r="CW72" s="8">
        <v>0</v>
      </c>
      <c r="CX72" s="5">
        <v>0</v>
      </c>
      <c r="CY72" s="4">
        <v>0</v>
      </c>
      <c r="CZ72" s="8">
        <v>0</v>
      </c>
      <c r="DA72" s="5">
        <v>0</v>
      </c>
      <c r="DB72" s="4">
        <v>0</v>
      </c>
      <c r="DC72" s="8">
        <v>0</v>
      </c>
      <c r="DD72" s="5"/>
      <c r="DE72" s="4"/>
      <c r="DF72" s="8"/>
      <c r="DG72" s="5">
        <v>0</v>
      </c>
      <c r="DH72" s="4">
        <v>0</v>
      </c>
      <c r="DI72" s="8">
        <v>0</v>
      </c>
      <c r="DJ72" s="5">
        <v>0</v>
      </c>
      <c r="DK72" s="4">
        <v>0</v>
      </c>
      <c r="DL72" s="8">
        <v>0</v>
      </c>
      <c r="DM72" s="5">
        <v>0</v>
      </c>
      <c r="DN72" s="4">
        <v>0</v>
      </c>
      <c r="DO72" s="8">
        <v>0</v>
      </c>
      <c r="DP72" s="5">
        <v>0</v>
      </c>
      <c r="DQ72" s="4">
        <v>0</v>
      </c>
      <c r="DR72" s="8">
        <f t="shared" si="724"/>
        <v>0</v>
      </c>
      <c r="DS72" s="5">
        <v>0</v>
      </c>
      <c r="DT72" s="4">
        <v>0</v>
      </c>
      <c r="DU72" s="8">
        <v>0</v>
      </c>
      <c r="DV72" s="5">
        <v>0</v>
      </c>
      <c r="DW72" s="4">
        <v>0</v>
      </c>
      <c r="DX72" s="8">
        <v>0</v>
      </c>
      <c r="DY72" s="5">
        <v>0</v>
      </c>
      <c r="DZ72" s="4">
        <v>0</v>
      </c>
      <c r="EA72" s="8">
        <v>0</v>
      </c>
      <c r="EB72" s="5">
        <v>0</v>
      </c>
      <c r="EC72" s="4">
        <v>0</v>
      </c>
      <c r="ED72" s="8">
        <v>0</v>
      </c>
      <c r="EE72" s="5">
        <v>412.24099999999999</v>
      </c>
      <c r="EF72" s="4">
        <v>2297.7399999999998</v>
      </c>
      <c r="EG72" s="8">
        <f t="shared" si="725"/>
        <v>5573.7784451328216</v>
      </c>
      <c r="EH72" s="5"/>
      <c r="EI72" s="4"/>
      <c r="EJ72" s="8"/>
      <c r="EK72" s="5">
        <v>0</v>
      </c>
      <c r="EL72" s="4">
        <v>0</v>
      </c>
      <c r="EM72" s="8">
        <v>0</v>
      </c>
      <c r="EN72" s="5">
        <v>0.59899999999999998</v>
      </c>
      <c r="EO72" s="4">
        <v>4.12</v>
      </c>
      <c r="EP72" s="8">
        <f t="shared" si="726"/>
        <v>6878.1302170283807</v>
      </c>
      <c r="EQ72" s="5">
        <v>0</v>
      </c>
      <c r="ER72" s="4">
        <v>0</v>
      </c>
      <c r="ES72" s="8">
        <v>0</v>
      </c>
      <c r="ET72" s="5">
        <v>0</v>
      </c>
      <c r="EU72" s="4">
        <v>0</v>
      </c>
      <c r="EV72" s="8">
        <v>0</v>
      </c>
      <c r="EW72" s="5">
        <v>0</v>
      </c>
      <c r="EX72" s="4">
        <v>0</v>
      </c>
      <c r="EY72" s="8">
        <v>0</v>
      </c>
      <c r="EZ72" s="5">
        <v>0</v>
      </c>
      <c r="FA72" s="4">
        <v>0</v>
      </c>
      <c r="FB72" s="8">
        <v>0</v>
      </c>
      <c r="FC72" s="5">
        <v>0</v>
      </c>
      <c r="FD72" s="4">
        <v>0</v>
      </c>
      <c r="FE72" s="8">
        <v>0</v>
      </c>
      <c r="FF72" s="5">
        <v>2957.826</v>
      </c>
      <c r="FG72" s="4">
        <v>15633.28</v>
      </c>
      <c r="FH72" s="8">
        <f t="shared" si="727"/>
        <v>5285.3954221783169</v>
      </c>
      <c r="FI72" s="5">
        <v>271.33800000000002</v>
      </c>
      <c r="FJ72" s="4">
        <v>1433.47</v>
      </c>
      <c r="FK72" s="8">
        <f t="shared" si="728"/>
        <v>5282.968106199648</v>
      </c>
      <c r="FL72" s="5">
        <v>0</v>
      </c>
      <c r="FM72" s="4">
        <v>0</v>
      </c>
      <c r="FN72" s="8">
        <v>0</v>
      </c>
      <c r="FO72" s="5">
        <v>0</v>
      </c>
      <c r="FP72" s="4">
        <v>0</v>
      </c>
      <c r="FQ72" s="8">
        <v>0</v>
      </c>
      <c r="FR72" s="5">
        <v>0.185</v>
      </c>
      <c r="FS72" s="4">
        <v>5.71</v>
      </c>
      <c r="FT72" s="8">
        <f t="shared" ref="FT72:FT82" si="739">SUM(FS72/FR72*1000,0)</f>
        <v>30864.864864864867</v>
      </c>
      <c r="FU72" s="5">
        <v>0</v>
      </c>
      <c r="FV72" s="4">
        <v>0</v>
      </c>
      <c r="FW72" s="8">
        <v>0</v>
      </c>
      <c r="FX72" s="5">
        <v>0</v>
      </c>
      <c r="FY72" s="4">
        <v>0</v>
      </c>
      <c r="FZ72" s="8">
        <v>0</v>
      </c>
      <c r="GA72" s="5">
        <v>0.70199999999999996</v>
      </c>
      <c r="GB72" s="4">
        <v>9.99</v>
      </c>
      <c r="GC72" s="8">
        <f t="shared" ref="GC72:GC81" si="740">SUM(GB72/GA72*1000,0)</f>
        <v>14230.769230769232</v>
      </c>
      <c r="GD72" s="5">
        <v>0</v>
      </c>
      <c r="GE72" s="4">
        <v>0</v>
      </c>
      <c r="GF72" s="8">
        <v>0</v>
      </c>
      <c r="GG72" s="5">
        <v>0</v>
      </c>
      <c r="GH72" s="4">
        <v>0</v>
      </c>
      <c r="GI72" s="8">
        <v>0</v>
      </c>
      <c r="GJ72" s="5">
        <v>0</v>
      </c>
      <c r="GK72" s="4">
        <v>0</v>
      </c>
      <c r="GL72" s="8">
        <v>0</v>
      </c>
      <c r="GM72" s="5">
        <v>0</v>
      </c>
      <c r="GN72" s="4">
        <v>0</v>
      </c>
      <c r="GO72" s="8">
        <v>0</v>
      </c>
      <c r="GP72" s="5">
        <v>0</v>
      </c>
      <c r="GQ72" s="4">
        <v>0</v>
      </c>
      <c r="GR72" s="8">
        <v>0</v>
      </c>
      <c r="GS72" s="5">
        <v>0</v>
      </c>
      <c r="GT72" s="4">
        <v>0</v>
      </c>
      <c r="GU72" s="8">
        <f t="shared" si="729"/>
        <v>0</v>
      </c>
      <c r="GV72" s="5">
        <v>0.88100000000000001</v>
      </c>
      <c r="GW72" s="4">
        <v>14.5</v>
      </c>
      <c r="GX72" s="8">
        <f t="shared" ref="GX72" si="741">SUM(GW72/GV72*1000,0)</f>
        <v>16458.569807037456</v>
      </c>
      <c r="GY72" s="5">
        <v>0</v>
      </c>
      <c r="GZ72" s="4">
        <v>0</v>
      </c>
      <c r="HA72" s="8">
        <v>0</v>
      </c>
      <c r="HB72" s="5">
        <v>0</v>
      </c>
      <c r="HC72" s="4">
        <v>0</v>
      </c>
      <c r="HD72" s="8">
        <v>0</v>
      </c>
      <c r="HE72" s="5">
        <v>0</v>
      </c>
      <c r="HF72" s="4">
        <v>0</v>
      </c>
      <c r="HG72" s="8">
        <v>0</v>
      </c>
      <c r="HH72" s="5">
        <v>0</v>
      </c>
      <c r="HI72" s="4">
        <v>0</v>
      </c>
      <c r="HJ72" s="8">
        <v>0</v>
      </c>
      <c r="HK72" s="5">
        <v>0</v>
      </c>
      <c r="HL72" s="4">
        <v>0</v>
      </c>
      <c r="HM72" s="8">
        <v>0</v>
      </c>
      <c r="HN72" s="5">
        <v>0</v>
      </c>
      <c r="HO72" s="4">
        <v>0</v>
      </c>
      <c r="HP72" s="8">
        <v>0</v>
      </c>
      <c r="HQ72" s="5">
        <v>0</v>
      </c>
      <c r="HR72" s="4">
        <v>0</v>
      </c>
      <c r="HS72" s="8">
        <v>0</v>
      </c>
      <c r="HT72" s="5">
        <v>0</v>
      </c>
      <c r="HU72" s="4">
        <v>0</v>
      </c>
      <c r="HV72" s="8">
        <f t="shared" si="730"/>
        <v>0</v>
      </c>
      <c r="HW72" s="5">
        <v>0</v>
      </c>
      <c r="HX72" s="4">
        <v>0</v>
      </c>
      <c r="HY72" s="8">
        <v>0</v>
      </c>
      <c r="HZ72" s="5">
        <v>1.171</v>
      </c>
      <c r="IA72" s="4">
        <v>30.27</v>
      </c>
      <c r="IB72" s="8">
        <f t="shared" si="731"/>
        <v>25849.701110162256</v>
      </c>
      <c r="IC72" s="5">
        <v>0</v>
      </c>
      <c r="ID72" s="4">
        <v>0</v>
      </c>
      <c r="IE72" s="8">
        <v>0</v>
      </c>
      <c r="IF72" s="5">
        <v>0</v>
      </c>
      <c r="IG72" s="4">
        <v>0</v>
      </c>
      <c r="IH72" s="8">
        <v>0</v>
      </c>
      <c r="II72" s="5">
        <v>0</v>
      </c>
      <c r="IJ72" s="4">
        <v>0</v>
      </c>
      <c r="IK72" s="8">
        <v>0</v>
      </c>
      <c r="IL72" s="5">
        <v>0</v>
      </c>
      <c r="IM72" s="4">
        <v>0</v>
      </c>
      <c r="IN72" s="8">
        <v>0</v>
      </c>
      <c r="IO72" s="5">
        <v>263.16199999999998</v>
      </c>
      <c r="IP72" s="4">
        <v>2114.2399999999998</v>
      </c>
      <c r="IQ72" s="8">
        <f t="shared" si="732"/>
        <v>8033.9866698079504</v>
      </c>
      <c r="IR72" s="5">
        <v>0</v>
      </c>
      <c r="IS72" s="4">
        <v>0</v>
      </c>
      <c r="IT72" s="8">
        <v>0</v>
      </c>
      <c r="IU72" s="5">
        <v>0</v>
      </c>
      <c r="IV72" s="4">
        <v>0</v>
      </c>
      <c r="IW72" s="8">
        <v>0</v>
      </c>
      <c r="IX72" s="5">
        <v>0</v>
      </c>
      <c r="IY72" s="4">
        <v>0</v>
      </c>
      <c r="IZ72" s="8">
        <f t="shared" si="734"/>
        <v>0</v>
      </c>
      <c r="JA72" s="5">
        <v>0</v>
      </c>
      <c r="JB72" s="4">
        <v>0</v>
      </c>
      <c r="JC72" s="8">
        <f t="shared" si="735"/>
        <v>0</v>
      </c>
      <c r="JD72" s="5">
        <v>41.442</v>
      </c>
      <c r="JE72" s="4">
        <v>884.79</v>
      </c>
      <c r="JF72" s="8">
        <f t="shared" si="736"/>
        <v>21350.079629361517</v>
      </c>
      <c r="JG72" s="5">
        <v>5422.3609999999999</v>
      </c>
      <c r="JH72" s="4">
        <v>34225.22</v>
      </c>
      <c r="JI72" s="8">
        <f t="shared" si="737"/>
        <v>6311.866731115837</v>
      </c>
      <c r="JJ72" s="11">
        <f t="shared" si="714"/>
        <v>12988.13</v>
      </c>
      <c r="JK72" s="8">
        <f t="shared" si="715"/>
        <v>74382.36</v>
      </c>
    </row>
    <row r="73" spans="1:271" x14ac:dyDescent="0.3">
      <c r="A73" s="37">
        <v>2016</v>
      </c>
      <c r="B73" s="38" t="s">
        <v>7</v>
      </c>
      <c r="C73" s="5">
        <v>1318.66</v>
      </c>
      <c r="D73" s="4">
        <v>7048.78</v>
      </c>
      <c r="E73" s="8">
        <f t="shared" si="716"/>
        <v>5345.4112508152211</v>
      </c>
      <c r="F73" s="5">
        <v>0</v>
      </c>
      <c r="G73" s="4">
        <v>0</v>
      </c>
      <c r="H73" s="8">
        <v>0</v>
      </c>
      <c r="I73" s="5">
        <v>0</v>
      </c>
      <c r="J73" s="4">
        <v>0</v>
      </c>
      <c r="K73" s="8">
        <v>0</v>
      </c>
      <c r="L73" s="5">
        <v>10.802</v>
      </c>
      <c r="M73" s="4">
        <v>368.76</v>
      </c>
      <c r="N73" s="8">
        <f>SUM(M73/L73*1000,0)</f>
        <v>34138.122569894462</v>
      </c>
      <c r="O73" s="5">
        <v>0</v>
      </c>
      <c r="P73" s="4">
        <v>0</v>
      </c>
      <c r="Q73" s="8">
        <f t="shared" si="718"/>
        <v>0</v>
      </c>
      <c r="R73" s="5">
        <v>505.988</v>
      </c>
      <c r="S73" s="4">
        <v>1939.56</v>
      </c>
      <c r="T73" s="8">
        <f t="shared" si="719"/>
        <v>3833.2134358917601</v>
      </c>
      <c r="U73" s="5">
        <v>0.08</v>
      </c>
      <c r="V73" s="4">
        <v>1.2</v>
      </c>
      <c r="W73" s="8">
        <f t="shared" ref="W73" si="742">SUM(V73/U73*1000,0)</f>
        <v>15000</v>
      </c>
      <c r="X73" s="5">
        <v>0</v>
      </c>
      <c r="Y73" s="4">
        <v>0</v>
      </c>
      <c r="Z73" s="8">
        <v>0</v>
      </c>
      <c r="AA73" s="5"/>
      <c r="AB73" s="4"/>
      <c r="AC73" s="8"/>
      <c r="AD73" s="5">
        <v>0</v>
      </c>
      <c r="AE73" s="4">
        <v>0</v>
      </c>
      <c r="AF73" s="8">
        <v>0</v>
      </c>
      <c r="AG73" s="5">
        <v>0.29599999999999999</v>
      </c>
      <c r="AH73" s="4">
        <v>8.7799999999999994</v>
      </c>
      <c r="AI73" s="8">
        <f t="shared" ref="AI73:AI82" si="743">SUM(AH73/AG73*1000,0)</f>
        <v>29662.16216216216</v>
      </c>
      <c r="AJ73" s="5">
        <v>0</v>
      </c>
      <c r="AK73" s="4">
        <v>0</v>
      </c>
      <c r="AL73" s="8">
        <v>0</v>
      </c>
      <c r="AM73" s="5">
        <v>0</v>
      </c>
      <c r="AN73" s="4">
        <v>0</v>
      </c>
      <c r="AO73" s="8">
        <v>0</v>
      </c>
      <c r="AP73" s="5">
        <v>0</v>
      </c>
      <c r="AQ73" s="4">
        <v>0</v>
      </c>
      <c r="AR73" s="8">
        <v>0</v>
      </c>
      <c r="AS73" s="5">
        <v>0</v>
      </c>
      <c r="AT73" s="4">
        <v>0</v>
      </c>
      <c r="AU73" s="8">
        <v>0</v>
      </c>
      <c r="AV73" s="5">
        <v>0</v>
      </c>
      <c r="AW73" s="4">
        <v>0</v>
      </c>
      <c r="AX73" s="8">
        <v>0</v>
      </c>
      <c r="AY73" s="5">
        <v>0.3</v>
      </c>
      <c r="AZ73" s="4">
        <v>2.02</v>
      </c>
      <c r="BA73" s="8">
        <f t="shared" ref="BA73:BA82" si="744">SUM(AZ73/AY73*1000,0)</f>
        <v>6733.333333333333</v>
      </c>
      <c r="BB73" s="5">
        <v>0</v>
      </c>
      <c r="BC73" s="4">
        <v>0</v>
      </c>
      <c r="BD73" s="8">
        <v>0</v>
      </c>
      <c r="BE73" s="5">
        <v>0</v>
      </c>
      <c r="BF73" s="4">
        <v>0</v>
      </c>
      <c r="BG73" s="8">
        <f t="shared" si="721"/>
        <v>0</v>
      </c>
      <c r="BH73" s="5">
        <v>0</v>
      </c>
      <c r="BI73" s="4">
        <v>0</v>
      </c>
      <c r="BJ73" s="8">
        <v>0</v>
      </c>
      <c r="BK73" s="5">
        <v>0</v>
      </c>
      <c r="BL73" s="4">
        <v>0</v>
      </c>
      <c r="BM73" s="8">
        <v>0</v>
      </c>
      <c r="BN73" s="5">
        <v>41.771000000000001</v>
      </c>
      <c r="BO73" s="4">
        <v>253.7</v>
      </c>
      <c r="BP73" s="8">
        <f t="shared" si="722"/>
        <v>6073.5917263173005</v>
      </c>
      <c r="BQ73" s="5">
        <v>0</v>
      </c>
      <c r="BR73" s="4">
        <v>0</v>
      </c>
      <c r="BS73" s="8">
        <v>0</v>
      </c>
      <c r="BT73" s="5">
        <v>0</v>
      </c>
      <c r="BU73" s="4">
        <v>0</v>
      </c>
      <c r="BV73" s="8">
        <v>0</v>
      </c>
      <c r="BW73" s="5">
        <v>0</v>
      </c>
      <c r="BX73" s="4">
        <v>0</v>
      </c>
      <c r="BY73" s="8">
        <v>0</v>
      </c>
      <c r="BZ73" s="5">
        <v>0</v>
      </c>
      <c r="CA73" s="4">
        <v>0</v>
      </c>
      <c r="CB73" s="8">
        <v>0</v>
      </c>
      <c r="CC73" s="5">
        <v>0</v>
      </c>
      <c r="CD73" s="4">
        <v>0</v>
      </c>
      <c r="CE73" s="8">
        <v>0</v>
      </c>
      <c r="CF73" s="5">
        <v>0</v>
      </c>
      <c r="CG73" s="4">
        <v>0</v>
      </c>
      <c r="CH73" s="8">
        <v>0</v>
      </c>
      <c r="CI73" s="5">
        <v>0</v>
      </c>
      <c r="CJ73" s="4">
        <v>0</v>
      </c>
      <c r="CK73" s="8">
        <v>0</v>
      </c>
      <c r="CL73" s="5">
        <v>0</v>
      </c>
      <c r="CM73" s="4">
        <v>0</v>
      </c>
      <c r="CN73" s="8">
        <f t="shared" si="723"/>
        <v>0</v>
      </c>
      <c r="CO73" s="5">
        <v>0</v>
      </c>
      <c r="CP73" s="4">
        <v>0</v>
      </c>
      <c r="CQ73" s="8">
        <v>0</v>
      </c>
      <c r="CR73" s="5">
        <v>0</v>
      </c>
      <c r="CS73" s="4">
        <v>0</v>
      </c>
      <c r="CT73" s="8">
        <v>0</v>
      </c>
      <c r="CU73" s="5">
        <v>0</v>
      </c>
      <c r="CV73" s="4">
        <v>0</v>
      </c>
      <c r="CW73" s="8">
        <v>0</v>
      </c>
      <c r="CX73" s="5">
        <v>0</v>
      </c>
      <c r="CY73" s="4">
        <v>0</v>
      </c>
      <c r="CZ73" s="8">
        <v>0</v>
      </c>
      <c r="DA73" s="5">
        <v>0</v>
      </c>
      <c r="DB73" s="4">
        <v>0</v>
      </c>
      <c r="DC73" s="8">
        <v>0</v>
      </c>
      <c r="DD73" s="5"/>
      <c r="DE73" s="4"/>
      <c r="DF73" s="8"/>
      <c r="DG73" s="5">
        <v>0</v>
      </c>
      <c r="DH73" s="4">
        <v>0</v>
      </c>
      <c r="DI73" s="8">
        <v>0</v>
      </c>
      <c r="DJ73" s="5">
        <v>0</v>
      </c>
      <c r="DK73" s="4">
        <v>0</v>
      </c>
      <c r="DL73" s="8">
        <v>0</v>
      </c>
      <c r="DM73" s="5">
        <v>0</v>
      </c>
      <c r="DN73" s="4">
        <v>0</v>
      </c>
      <c r="DO73" s="8">
        <v>0</v>
      </c>
      <c r="DP73" s="5">
        <v>0</v>
      </c>
      <c r="DQ73" s="4">
        <v>0</v>
      </c>
      <c r="DR73" s="8">
        <f t="shared" si="724"/>
        <v>0</v>
      </c>
      <c r="DS73" s="5">
        <v>0</v>
      </c>
      <c r="DT73" s="4">
        <v>0</v>
      </c>
      <c r="DU73" s="8">
        <v>0</v>
      </c>
      <c r="DV73" s="5">
        <v>0</v>
      </c>
      <c r="DW73" s="4">
        <v>0</v>
      </c>
      <c r="DX73" s="8">
        <v>0</v>
      </c>
      <c r="DY73" s="5">
        <v>34.5</v>
      </c>
      <c r="DZ73" s="4">
        <v>150.68</v>
      </c>
      <c r="EA73" s="8">
        <f t="shared" ref="EA73" si="745">SUM(DZ73/DY73*1000,0)</f>
        <v>4367.536231884058</v>
      </c>
      <c r="EB73" s="5">
        <v>0</v>
      </c>
      <c r="EC73" s="4">
        <v>0</v>
      </c>
      <c r="ED73" s="8">
        <v>0</v>
      </c>
      <c r="EE73" s="5">
        <v>707.53200000000004</v>
      </c>
      <c r="EF73" s="4">
        <v>4901.37</v>
      </c>
      <c r="EG73" s="8">
        <f t="shared" si="725"/>
        <v>6927.4181238445744</v>
      </c>
      <c r="EH73" s="5"/>
      <c r="EI73" s="4"/>
      <c r="EJ73" s="8"/>
      <c r="EK73" s="5">
        <v>0</v>
      </c>
      <c r="EL73" s="4">
        <v>0</v>
      </c>
      <c r="EM73" s="8">
        <v>0</v>
      </c>
      <c r="EN73" s="5">
        <v>0.44500000000000001</v>
      </c>
      <c r="EO73" s="4">
        <v>7.15</v>
      </c>
      <c r="EP73" s="8">
        <f t="shared" si="726"/>
        <v>16067.415730337078</v>
      </c>
      <c r="EQ73" s="5">
        <v>0</v>
      </c>
      <c r="ER73" s="4">
        <v>0</v>
      </c>
      <c r="ES73" s="8">
        <v>0</v>
      </c>
      <c r="ET73" s="5">
        <v>0</v>
      </c>
      <c r="EU73" s="4">
        <v>0</v>
      </c>
      <c r="EV73" s="8">
        <v>0</v>
      </c>
      <c r="EW73" s="5">
        <v>0</v>
      </c>
      <c r="EX73" s="4">
        <v>0</v>
      </c>
      <c r="EY73" s="8">
        <v>0</v>
      </c>
      <c r="EZ73" s="5">
        <v>0</v>
      </c>
      <c r="FA73" s="4">
        <v>0</v>
      </c>
      <c r="FB73" s="8">
        <v>0</v>
      </c>
      <c r="FC73" s="5">
        <v>0</v>
      </c>
      <c r="FD73" s="4">
        <v>0</v>
      </c>
      <c r="FE73" s="8">
        <v>0</v>
      </c>
      <c r="FF73" s="5">
        <v>2816.9169999999999</v>
      </c>
      <c r="FG73" s="4">
        <v>15710.99</v>
      </c>
      <c r="FH73" s="8">
        <f t="shared" si="727"/>
        <v>5577.370579253844</v>
      </c>
      <c r="FI73" s="5">
        <v>383.05099999999999</v>
      </c>
      <c r="FJ73" s="4">
        <v>2105.56</v>
      </c>
      <c r="FK73" s="8">
        <f t="shared" si="728"/>
        <v>5496.8137402069178</v>
      </c>
      <c r="FL73" s="5">
        <v>0</v>
      </c>
      <c r="FM73" s="4">
        <v>0</v>
      </c>
      <c r="FN73" s="8">
        <v>0</v>
      </c>
      <c r="FO73" s="5">
        <v>0</v>
      </c>
      <c r="FP73" s="4">
        <v>0</v>
      </c>
      <c r="FQ73" s="8">
        <v>0</v>
      </c>
      <c r="FR73" s="5">
        <v>0.15</v>
      </c>
      <c r="FS73" s="4">
        <v>28.66</v>
      </c>
      <c r="FT73" s="8">
        <f t="shared" si="739"/>
        <v>191066.66666666666</v>
      </c>
      <c r="FU73" s="5">
        <v>0</v>
      </c>
      <c r="FV73" s="4">
        <v>0</v>
      </c>
      <c r="FW73" s="8">
        <v>0</v>
      </c>
      <c r="FX73" s="5">
        <v>0</v>
      </c>
      <c r="FY73" s="4">
        <v>0</v>
      </c>
      <c r="FZ73" s="8">
        <v>0</v>
      </c>
      <c r="GA73" s="5">
        <v>8.3320000000000007</v>
      </c>
      <c r="GB73" s="4">
        <v>45.34</v>
      </c>
      <c r="GC73" s="8">
        <f t="shared" si="740"/>
        <v>5441.6706673067692</v>
      </c>
      <c r="GD73" s="5">
        <v>0</v>
      </c>
      <c r="GE73" s="4">
        <v>0</v>
      </c>
      <c r="GF73" s="8">
        <v>0</v>
      </c>
      <c r="GG73" s="5">
        <v>0</v>
      </c>
      <c r="GH73" s="4">
        <v>0</v>
      </c>
      <c r="GI73" s="8">
        <v>0</v>
      </c>
      <c r="GJ73" s="5">
        <v>0</v>
      </c>
      <c r="GK73" s="4">
        <v>0</v>
      </c>
      <c r="GL73" s="8">
        <v>0</v>
      </c>
      <c r="GM73" s="5">
        <v>0</v>
      </c>
      <c r="GN73" s="4">
        <v>0</v>
      </c>
      <c r="GO73" s="8">
        <v>0</v>
      </c>
      <c r="GP73" s="5">
        <v>0</v>
      </c>
      <c r="GQ73" s="4">
        <v>0</v>
      </c>
      <c r="GR73" s="8">
        <v>0</v>
      </c>
      <c r="GS73" s="5">
        <v>0</v>
      </c>
      <c r="GT73" s="4">
        <v>0</v>
      </c>
      <c r="GU73" s="8">
        <f t="shared" si="729"/>
        <v>0</v>
      </c>
      <c r="GV73" s="5">
        <v>0</v>
      </c>
      <c r="GW73" s="4">
        <v>0</v>
      </c>
      <c r="GX73" s="8">
        <v>0</v>
      </c>
      <c r="GY73" s="5">
        <v>0</v>
      </c>
      <c r="GZ73" s="4">
        <v>0</v>
      </c>
      <c r="HA73" s="8">
        <v>0</v>
      </c>
      <c r="HB73" s="5">
        <v>0</v>
      </c>
      <c r="HC73" s="4">
        <v>0</v>
      </c>
      <c r="HD73" s="8">
        <v>0</v>
      </c>
      <c r="HE73" s="5">
        <v>0</v>
      </c>
      <c r="HF73" s="4">
        <v>0</v>
      </c>
      <c r="HG73" s="8">
        <v>0</v>
      </c>
      <c r="HH73" s="5">
        <v>0</v>
      </c>
      <c r="HI73" s="4">
        <v>0</v>
      </c>
      <c r="HJ73" s="8">
        <v>0</v>
      </c>
      <c r="HK73" s="5">
        <v>0</v>
      </c>
      <c r="HL73" s="4">
        <v>0</v>
      </c>
      <c r="HM73" s="8">
        <v>0</v>
      </c>
      <c r="HN73" s="5">
        <v>0</v>
      </c>
      <c r="HO73" s="4">
        <v>0</v>
      </c>
      <c r="HP73" s="8">
        <v>0</v>
      </c>
      <c r="HQ73" s="5">
        <v>0</v>
      </c>
      <c r="HR73" s="4">
        <v>0</v>
      </c>
      <c r="HS73" s="8">
        <v>0</v>
      </c>
      <c r="HT73" s="5">
        <v>0</v>
      </c>
      <c r="HU73" s="4">
        <v>0</v>
      </c>
      <c r="HV73" s="8">
        <f t="shared" si="730"/>
        <v>0</v>
      </c>
      <c r="HW73" s="5">
        <v>0</v>
      </c>
      <c r="HX73" s="4">
        <v>0</v>
      </c>
      <c r="HY73" s="8">
        <v>0</v>
      </c>
      <c r="HZ73" s="5">
        <v>0</v>
      </c>
      <c r="IA73" s="4">
        <v>0</v>
      </c>
      <c r="IB73" s="8">
        <v>0</v>
      </c>
      <c r="IC73" s="5">
        <v>0</v>
      </c>
      <c r="ID73" s="4">
        <v>0</v>
      </c>
      <c r="IE73" s="8">
        <v>0</v>
      </c>
      <c r="IF73" s="5">
        <v>0</v>
      </c>
      <c r="IG73" s="4">
        <v>0</v>
      </c>
      <c r="IH73" s="8">
        <v>0</v>
      </c>
      <c r="II73" s="5">
        <v>0</v>
      </c>
      <c r="IJ73" s="4">
        <v>0</v>
      </c>
      <c r="IK73" s="8">
        <v>0</v>
      </c>
      <c r="IL73" s="5">
        <v>0</v>
      </c>
      <c r="IM73" s="4">
        <v>0</v>
      </c>
      <c r="IN73" s="8">
        <v>0</v>
      </c>
      <c r="IO73" s="5">
        <v>134.57400000000001</v>
      </c>
      <c r="IP73" s="4">
        <v>1258.1500000000001</v>
      </c>
      <c r="IQ73" s="8">
        <f t="shared" si="732"/>
        <v>9349.1313329469285</v>
      </c>
      <c r="IR73" s="5">
        <v>0</v>
      </c>
      <c r="IS73" s="4">
        <v>0</v>
      </c>
      <c r="IT73" s="8">
        <v>0</v>
      </c>
      <c r="IU73" s="5">
        <v>0</v>
      </c>
      <c r="IV73" s="4">
        <v>0</v>
      </c>
      <c r="IW73" s="8">
        <v>0</v>
      </c>
      <c r="IX73" s="5">
        <v>0</v>
      </c>
      <c r="IY73" s="4">
        <v>0</v>
      </c>
      <c r="IZ73" s="8">
        <f t="shared" si="734"/>
        <v>0</v>
      </c>
      <c r="JA73" s="5">
        <v>0</v>
      </c>
      <c r="JB73" s="4">
        <v>0</v>
      </c>
      <c r="JC73" s="8">
        <f t="shared" si="735"/>
        <v>0</v>
      </c>
      <c r="JD73" s="5">
        <v>1.7350000000000001</v>
      </c>
      <c r="JE73" s="4">
        <v>97.44</v>
      </c>
      <c r="JF73" s="8">
        <f t="shared" si="736"/>
        <v>56161.383285302589</v>
      </c>
      <c r="JG73" s="5">
        <v>6217.28</v>
      </c>
      <c r="JH73" s="4">
        <v>39587.46</v>
      </c>
      <c r="JI73" s="8">
        <f t="shared" si="737"/>
        <v>6367.3278346801171</v>
      </c>
      <c r="JJ73" s="11">
        <f t="shared" si="714"/>
        <v>12182.412999999999</v>
      </c>
      <c r="JK73" s="8">
        <f t="shared" si="715"/>
        <v>73515.599999999991</v>
      </c>
    </row>
    <row r="74" spans="1:271" x14ac:dyDescent="0.3">
      <c r="A74" s="37">
        <v>2016</v>
      </c>
      <c r="B74" s="38" t="s">
        <v>8</v>
      </c>
      <c r="C74" s="5">
        <v>2451</v>
      </c>
      <c r="D74" s="4">
        <v>17436.759999999998</v>
      </c>
      <c r="E74" s="8">
        <f t="shared" si="716"/>
        <v>7114.1411668706642</v>
      </c>
      <c r="F74" s="5">
        <v>0</v>
      </c>
      <c r="G74" s="4">
        <v>0</v>
      </c>
      <c r="H74" s="8">
        <v>0</v>
      </c>
      <c r="I74" s="5">
        <v>0</v>
      </c>
      <c r="J74" s="4">
        <v>0</v>
      </c>
      <c r="K74" s="8">
        <v>0</v>
      </c>
      <c r="L74" s="5">
        <v>0</v>
      </c>
      <c r="M74" s="4">
        <v>0</v>
      </c>
      <c r="N74" s="8">
        <v>0</v>
      </c>
      <c r="O74" s="5">
        <v>0</v>
      </c>
      <c r="P74" s="4">
        <v>0</v>
      </c>
      <c r="Q74" s="8">
        <f t="shared" si="718"/>
        <v>0</v>
      </c>
      <c r="R74" s="5">
        <v>431.536</v>
      </c>
      <c r="S74" s="4">
        <v>2617.69</v>
      </c>
      <c r="T74" s="8">
        <f t="shared" si="719"/>
        <v>6065.9829075673879</v>
      </c>
      <c r="U74" s="32">
        <v>0</v>
      </c>
      <c r="V74" s="4">
        <v>0</v>
      </c>
      <c r="W74" s="8">
        <v>0</v>
      </c>
      <c r="X74" s="5">
        <v>0</v>
      </c>
      <c r="Y74" s="4">
        <v>0</v>
      </c>
      <c r="Z74" s="8">
        <v>0</v>
      </c>
      <c r="AA74" s="5"/>
      <c r="AB74" s="4"/>
      <c r="AC74" s="8"/>
      <c r="AD74" s="5">
        <v>0</v>
      </c>
      <c r="AE74" s="4">
        <v>0</v>
      </c>
      <c r="AF74" s="8">
        <v>0</v>
      </c>
      <c r="AG74" s="5">
        <v>0</v>
      </c>
      <c r="AH74" s="4">
        <v>0</v>
      </c>
      <c r="AI74" s="8">
        <v>0</v>
      </c>
      <c r="AJ74" s="5">
        <v>0</v>
      </c>
      <c r="AK74" s="4">
        <v>0</v>
      </c>
      <c r="AL74" s="8">
        <v>0</v>
      </c>
      <c r="AM74" s="5">
        <v>0</v>
      </c>
      <c r="AN74" s="4">
        <v>0</v>
      </c>
      <c r="AO74" s="8">
        <v>0</v>
      </c>
      <c r="AP74" s="5">
        <v>0</v>
      </c>
      <c r="AQ74" s="4">
        <v>0</v>
      </c>
      <c r="AR74" s="8">
        <v>0</v>
      </c>
      <c r="AS74" s="5">
        <v>0</v>
      </c>
      <c r="AT74" s="4">
        <v>0</v>
      </c>
      <c r="AU74" s="8">
        <v>0</v>
      </c>
      <c r="AV74" s="5">
        <v>67.027000000000001</v>
      </c>
      <c r="AW74" s="4">
        <v>508.32</v>
      </c>
      <c r="AX74" s="8">
        <f t="shared" si="738"/>
        <v>7583.8095096006082</v>
      </c>
      <c r="AY74" s="5">
        <v>1159.4000000000001</v>
      </c>
      <c r="AZ74" s="4">
        <v>6433.33</v>
      </c>
      <c r="BA74" s="8">
        <f t="shared" si="744"/>
        <v>5548.8442297740203</v>
      </c>
      <c r="BB74" s="5">
        <v>0</v>
      </c>
      <c r="BC74" s="4">
        <v>0</v>
      </c>
      <c r="BD74" s="8">
        <v>0</v>
      </c>
      <c r="BE74" s="5">
        <v>0</v>
      </c>
      <c r="BF74" s="4">
        <v>0</v>
      </c>
      <c r="BG74" s="8">
        <f t="shared" si="721"/>
        <v>0</v>
      </c>
      <c r="BH74" s="5">
        <v>0</v>
      </c>
      <c r="BI74" s="4">
        <v>0</v>
      </c>
      <c r="BJ74" s="8">
        <v>0</v>
      </c>
      <c r="BK74" s="5">
        <v>0</v>
      </c>
      <c r="BL74" s="4">
        <v>0</v>
      </c>
      <c r="BM74" s="8">
        <v>0</v>
      </c>
      <c r="BN74" s="5">
        <v>103.096</v>
      </c>
      <c r="BO74" s="4">
        <v>530.9</v>
      </c>
      <c r="BP74" s="8">
        <f t="shared" si="722"/>
        <v>5149.5693334367961</v>
      </c>
      <c r="BQ74" s="5">
        <v>0</v>
      </c>
      <c r="BR74" s="4">
        <v>0</v>
      </c>
      <c r="BS74" s="8">
        <v>0</v>
      </c>
      <c r="BT74" s="5">
        <v>0</v>
      </c>
      <c r="BU74" s="4">
        <v>0</v>
      </c>
      <c r="BV74" s="8">
        <v>0</v>
      </c>
      <c r="BW74" s="5">
        <v>0</v>
      </c>
      <c r="BX74" s="4">
        <v>0</v>
      </c>
      <c r="BY74" s="8">
        <v>0</v>
      </c>
      <c r="BZ74" s="5">
        <v>0</v>
      </c>
      <c r="CA74" s="4">
        <v>0</v>
      </c>
      <c r="CB74" s="8">
        <v>0</v>
      </c>
      <c r="CC74" s="5">
        <v>0</v>
      </c>
      <c r="CD74" s="4">
        <v>0</v>
      </c>
      <c r="CE74" s="8">
        <v>0</v>
      </c>
      <c r="CF74" s="5">
        <v>0</v>
      </c>
      <c r="CG74" s="4">
        <v>0</v>
      </c>
      <c r="CH74" s="8">
        <v>0</v>
      </c>
      <c r="CI74" s="5">
        <v>0</v>
      </c>
      <c r="CJ74" s="4">
        <v>0</v>
      </c>
      <c r="CK74" s="8">
        <v>0</v>
      </c>
      <c r="CL74" s="5">
        <v>0</v>
      </c>
      <c r="CM74" s="4">
        <v>0</v>
      </c>
      <c r="CN74" s="8">
        <f t="shared" si="723"/>
        <v>0</v>
      </c>
      <c r="CO74" s="5">
        <v>0</v>
      </c>
      <c r="CP74" s="4">
        <v>0</v>
      </c>
      <c r="CQ74" s="8">
        <v>0</v>
      </c>
      <c r="CR74" s="5">
        <v>0</v>
      </c>
      <c r="CS74" s="4">
        <v>0</v>
      </c>
      <c r="CT74" s="8">
        <v>0</v>
      </c>
      <c r="CU74" s="5">
        <v>0</v>
      </c>
      <c r="CV74" s="4">
        <v>0</v>
      </c>
      <c r="CW74" s="8">
        <v>0</v>
      </c>
      <c r="CX74" s="5">
        <v>0</v>
      </c>
      <c r="CY74" s="4">
        <v>0</v>
      </c>
      <c r="CZ74" s="8">
        <v>0</v>
      </c>
      <c r="DA74" s="5">
        <v>0</v>
      </c>
      <c r="DB74" s="4">
        <v>0</v>
      </c>
      <c r="DC74" s="8">
        <v>0</v>
      </c>
      <c r="DD74" s="5"/>
      <c r="DE74" s="4"/>
      <c r="DF74" s="8"/>
      <c r="DG74" s="5">
        <v>0</v>
      </c>
      <c r="DH74" s="4">
        <v>0</v>
      </c>
      <c r="DI74" s="8">
        <v>0</v>
      </c>
      <c r="DJ74" s="5">
        <v>0</v>
      </c>
      <c r="DK74" s="4">
        <v>0</v>
      </c>
      <c r="DL74" s="8">
        <v>0</v>
      </c>
      <c r="DM74" s="5">
        <v>0</v>
      </c>
      <c r="DN74" s="4">
        <v>0</v>
      </c>
      <c r="DO74" s="8">
        <v>0</v>
      </c>
      <c r="DP74" s="5">
        <v>0</v>
      </c>
      <c r="DQ74" s="4">
        <v>0</v>
      </c>
      <c r="DR74" s="8">
        <f t="shared" si="724"/>
        <v>0</v>
      </c>
      <c r="DS74" s="5">
        <v>0</v>
      </c>
      <c r="DT74" s="4">
        <v>0</v>
      </c>
      <c r="DU74" s="8">
        <v>0</v>
      </c>
      <c r="DV74" s="5">
        <v>0</v>
      </c>
      <c r="DW74" s="4">
        <v>0</v>
      </c>
      <c r="DX74" s="8">
        <v>0</v>
      </c>
      <c r="DY74" s="5">
        <v>0</v>
      </c>
      <c r="DZ74" s="4">
        <v>0</v>
      </c>
      <c r="EA74" s="8">
        <v>0</v>
      </c>
      <c r="EB74" s="5">
        <v>0</v>
      </c>
      <c r="EC74" s="4">
        <v>0</v>
      </c>
      <c r="ED74" s="8">
        <v>0</v>
      </c>
      <c r="EE74" s="5">
        <v>610.07299999999998</v>
      </c>
      <c r="EF74" s="4">
        <v>1987.94</v>
      </c>
      <c r="EG74" s="8">
        <f t="shared" si="725"/>
        <v>3258.5280777874127</v>
      </c>
      <c r="EH74" s="5"/>
      <c r="EI74" s="4"/>
      <c r="EJ74" s="8"/>
      <c r="EK74" s="5">
        <v>0</v>
      </c>
      <c r="EL74" s="4">
        <v>0</v>
      </c>
      <c r="EM74" s="8">
        <v>0</v>
      </c>
      <c r="EN74" s="5">
        <v>17.475000000000001</v>
      </c>
      <c r="EO74" s="4">
        <v>51.88</v>
      </c>
      <c r="EP74" s="8">
        <f t="shared" si="726"/>
        <v>2968.8125894134478</v>
      </c>
      <c r="EQ74" s="5">
        <v>0</v>
      </c>
      <c r="ER74" s="4">
        <v>0</v>
      </c>
      <c r="ES74" s="8">
        <v>0</v>
      </c>
      <c r="ET74" s="5">
        <v>0</v>
      </c>
      <c r="EU74" s="4">
        <v>0</v>
      </c>
      <c r="EV74" s="8">
        <v>0</v>
      </c>
      <c r="EW74" s="5">
        <v>0</v>
      </c>
      <c r="EX74" s="4">
        <v>0</v>
      </c>
      <c r="EY74" s="8">
        <v>0</v>
      </c>
      <c r="EZ74" s="5">
        <v>0</v>
      </c>
      <c r="FA74" s="4">
        <v>0</v>
      </c>
      <c r="FB74" s="8">
        <v>0</v>
      </c>
      <c r="FC74" s="5">
        <v>0</v>
      </c>
      <c r="FD74" s="4">
        <v>0</v>
      </c>
      <c r="FE74" s="8">
        <v>0</v>
      </c>
      <c r="FF74" s="5">
        <v>2298.864</v>
      </c>
      <c r="FG74" s="4">
        <v>12687.46</v>
      </c>
      <c r="FH74" s="8">
        <f t="shared" si="727"/>
        <v>5519.0128689648454</v>
      </c>
      <c r="FI74" s="5">
        <v>7.7469999999999999</v>
      </c>
      <c r="FJ74" s="4">
        <v>91.95</v>
      </c>
      <c r="FK74" s="8">
        <f t="shared" si="728"/>
        <v>11869.11062346715</v>
      </c>
      <c r="FL74" s="5">
        <v>0</v>
      </c>
      <c r="FM74" s="4">
        <v>0</v>
      </c>
      <c r="FN74" s="8">
        <v>0</v>
      </c>
      <c r="FO74" s="5">
        <v>0</v>
      </c>
      <c r="FP74" s="4">
        <v>0</v>
      </c>
      <c r="FQ74" s="8">
        <v>0</v>
      </c>
      <c r="FR74" s="5">
        <v>0</v>
      </c>
      <c r="FS74" s="4">
        <v>0</v>
      </c>
      <c r="FT74" s="8">
        <v>0</v>
      </c>
      <c r="FU74" s="5">
        <v>0</v>
      </c>
      <c r="FV74" s="4">
        <v>0</v>
      </c>
      <c r="FW74" s="8">
        <v>0</v>
      </c>
      <c r="FX74" s="5">
        <v>0</v>
      </c>
      <c r="FY74" s="4">
        <v>0</v>
      </c>
      <c r="FZ74" s="8">
        <v>0</v>
      </c>
      <c r="GA74" s="5">
        <v>0.08</v>
      </c>
      <c r="GB74" s="4">
        <v>1</v>
      </c>
      <c r="GC74" s="8">
        <f t="shared" si="740"/>
        <v>12500</v>
      </c>
      <c r="GD74" s="5">
        <v>0</v>
      </c>
      <c r="GE74" s="4">
        <v>0</v>
      </c>
      <c r="GF74" s="8">
        <v>0</v>
      </c>
      <c r="GG74" s="5">
        <v>0</v>
      </c>
      <c r="GH74" s="4">
        <v>0</v>
      </c>
      <c r="GI74" s="8">
        <v>0</v>
      </c>
      <c r="GJ74" s="5">
        <v>0</v>
      </c>
      <c r="GK74" s="4">
        <v>0</v>
      </c>
      <c r="GL74" s="8">
        <v>0</v>
      </c>
      <c r="GM74" s="5">
        <v>0</v>
      </c>
      <c r="GN74" s="4">
        <v>0</v>
      </c>
      <c r="GO74" s="8">
        <v>0</v>
      </c>
      <c r="GP74" s="5">
        <v>0</v>
      </c>
      <c r="GQ74" s="4">
        <v>0</v>
      </c>
      <c r="GR74" s="8">
        <v>0</v>
      </c>
      <c r="GS74" s="5">
        <v>0</v>
      </c>
      <c r="GT74" s="4">
        <v>0</v>
      </c>
      <c r="GU74" s="8">
        <f t="shared" si="729"/>
        <v>0</v>
      </c>
      <c r="GV74" s="5">
        <v>0</v>
      </c>
      <c r="GW74" s="4">
        <v>0</v>
      </c>
      <c r="GX74" s="8">
        <v>0</v>
      </c>
      <c r="GY74" s="5">
        <v>0</v>
      </c>
      <c r="GZ74" s="4">
        <v>0</v>
      </c>
      <c r="HA74" s="8">
        <v>0</v>
      </c>
      <c r="HB74" s="5">
        <v>0</v>
      </c>
      <c r="HC74" s="4">
        <v>0</v>
      </c>
      <c r="HD74" s="8">
        <v>0</v>
      </c>
      <c r="HE74" s="5">
        <v>0</v>
      </c>
      <c r="HF74" s="4">
        <v>0</v>
      </c>
      <c r="HG74" s="8">
        <v>0</v>
      </c>
      <c r="HH74" s="5">
        <v>0</v>
      </c>
      <c r="HI74" s="4">
        <v>0</v>
      </c>
      <c r="HJ74" s="8">
        <v>0</v>
      </c>
      <c r="HK74" s="5">
        <v>0</v>
      </c>
      <c r="HL74" s="4">
        <v>0</v>
      </c>
      <c r="HM74" s="8">
        <v>0</v>
      </c>
      <c r="HN74" s="5">
        <v>0</v>
      </c>
      <c r="HO74" s="4">
        <v>0</v>
      </c>
      <c r="HP74" s="8">
        <v>0</v>
      </c>
      <c r="HQ74" s="5">
        <v>0</v>
      </c>
      <c r="HR74" s="4">
        <v>0</v>
      </c>
      <c r="HS74" s="8">
        <v>0</v>
      </c>
      <c r="HT74" s="5">
        <v>0</v>
      </c>
      <c r="HU74" s="4">
        <v>0</v>
      </c>
      <c r="HV74" s="8">
        <f t="shared" si="730"/>
        <v>0</v>
      </c>
      <c r="HW74" s="5">
        <v>0</v>
      </c>
      <c r="HX74" s="4">
        <v>0</v>
      </c>
      <c r="HY74" s="8">
        <v>0</v>
      </c>
      <c r="HZ74" s="5">
        <v>5.6000000000000001E-2</v>
      </c>
      <c r="IA74" s="4">
        <v>1.98</v>
      </c>
      <c r="IB74" s="8">
        <f t="shared" si="731"/>
        <v>35357.142857142855</v>
      </c>
      <c r="IC74" s="5">
        <v>0</v>
      </c>
      <c r="ID74" s="4">
        <v>0</v>
      </c>
      <c r="IE74" s="8">
        <v>0</v>
      </c>
      <c r="IF74" s="5">
        <v>0</v>
      </c>
      <c r="IG74" s="4">
        <v>0</v>
      </c>
      <c r="IH74" s="8">
        <v>0</v>
      </c>
      <c r="II74" s="5">
        <v>0</v>
      </c>
      <c r="IJ74" s="4">
        <v>0</v>
      </c>
      <c r="IK74" s="8">
        <v>0</v>
      </c>
      <c r="IL74" s="5">
        <v>0</v>
      </c>
      <c r="IM74" s="4">
        <v>0</v>
      </c>
      <c r="IN74" s="8">
        <v>0</v>
      </c>
      <c r="IO74" s="5">
        <v>200.38900000000001</v>
      </c>
      <c r="IP74" s="4">
        <v>1844.89</v>
      </c>
      <c r="IQ74" s="8">
        <f t="shared" si="732"/>
        <v>9206.5432733333673</v>
      </c>
      <c r="IR74" s="5">
        <v>0</v>
      </c>
      <c r="IS74" s="4">
        <v>0</v>
      </c>
      <c r="IT74" s="8">
        <v>0</v>
      </c>
      <c r="IU74" s="5">
        <v>0</v>
      </c>
      <c r="IV74" s="4">
        <v>0</v>
      </c>
      <c r="IW74" s="8">
        <v>0</v>
      </c>
      <c r="IX74" s="5">
        <v>0</v>
      </c>
      <c r="IY74" s="4">
        <v>0</v>
      </c>
      <c r="IZ74" s="8">
        <f t="shared" si="734"/>
        <v>0</v>
      </c>
      <c r="JA74" s="5">
        <v>0</v>
      </c>
      <c r="JB74" s="4">
        <v>0</v>
      </c>
      <c r="JC74" s="8">
        <f t="shared" si="735"/>
        <v>0</v>
      </c>
      <c r="JD74" s="5">
        <v>1.73</v>
      </c>
      <c r="JE74" s="4">
        <v>103.23</v>
      </c>
      <c r="JF74" s="8">
        <f t="shared" si="736"/>
        <v>59670.520231213879</v>
      </c>
      <c r="JG74" s="5">
        <v>3399.4290000000001</v>
      </c>
      <c r="JH74" s="4">
        <v>22270.61</v>
      </c>
      <c r="JI74" s="8">
        <f t="shared" si="737"/>
        <v>6551.2796413750657</v>
      </c>
      <c r="JJ74" s="11">
        <f t="shared" si="714"/>
        <v>10747.901999999998</v>
      </c>
      <c r="JK74" s="8">
        <f t="shared" si="715"/>
        <v>66567.94</v>
      </c>
    </row>
    <row r="75" spans="1:271" x14ac:dyDescent="0.3">
      <c r="A75" s="37">
        <v>2016</v>
      </c>
      <c r="B75" s="38" t="s">
        <v>9</v>
      </c>
      <c r="C75" s="5">
        <v>3394</v>
      </c>
      <c r="D75" s="4">
        <v>22245.02</v>
      </c>
      <c r="E75" s="8">
        <f t="shared" si="716"/>
        <v>6554.2192103712441</v>
      </c>
      <c r="F75" s="5">
        <v>0</v>
      </c>
      <c r="G75" s="4">
        <v>0</v>
      </c>
      <c r="H75" s="8">
        <v>0</v>
      </c>
      <c r="I75" s="5">
        <v>0</v>
      </c>
      <c r="J75" s="4">
        <v>0</v>
      </c>
      <c r="K75" s="8">
        <v>0</v>
      </c>
      <c r="L75" s="5">
        <v>0.25</v>
      </c>
      <c r="M75" s="4">
        <v>3.23</v>
      </c>
      <c r="N75" s="8">
        <f t="shared" si="717"/>
        <v>12920</v>
      </c>
      <c r="O75" s="5">
        <v>0</v>
      </c>
      <c r="P75" s="4">
        <v>0</v>
      </c>
      <c r="Q75" s="8">
        <f t="shared" si="718"/>
        <v>0</v>
      </c>
      <c r="R75" s="5">
        <v>817.21500000000003</v>
      </c>
      <c r="S75" s="4">
        <v>2973.99</v>
      </c>
      <c r="T75" s="8">
        <f t="shared" si="719"/>
        <v>3639.1769607753158</v>
      </c>
      <c r="U75" s="32">
        <v>0</v>
      </c>
      <c r="V75" s="4">
        <v>0</v>
      </c>
      <c r="W75" s="8">
        <v>0</v>
      </c>
      <c r="X75" s="32">
        <v>0</v>
      </c>
      <c r="Y75" s="4">
        <v>0</v>
      </c>
      <c r="Z75" s="8">
        <v>0</v>
      </c>
      <c r="AA75" s="32"/>
      <c r="AB75" s="4"/>
      <c r="AC75" s="8"/>
      <c r="AD75" s="32">
        <v>0</v>
      </c>
      <c r="AE75" s="4">
        <v>0</v>
      </c>
      <c r="AF75" s="8">
        <v>0</v>
      </c>
      <c r="AG75" s="5">
        <v>0.22800000000000001</v>
      </c>
      <c r="AH75" s="4">
        <v>5.44</v>
      </c>
      <c r="AI75" s="8">
        <f t="shared" si="743"/>
        <v>23859.649122807015</v>
      </c>
      <c r="AJ75" s="32">
        <v>0</v>
      </c>
      <c r="AK75" s="4">
        <v>0</v>
      </c>
      <c r="AL75" s="8">
        <v>0</v>
      </c>
      <c r="AM75" s="5">
        <v>0</v>
      </c>
      <c r="AN75" s="4">
        <v>0</v>
      </c>
      <c r="AO75" s="8">
        <v>0</v>
      </c>
      <c r="AP75" s="5">
        <v>0</v>
      </c>
      <c r="AQ75" s="4">
        <v>0</v>
      </c>
      <c r="AR75" s="8">
        <v>0</v>
      </c>
      <c r="AS75" s="32">
        <v>0</v>
      </c>
      <c r="AT75" s="4">
        <v>0</v>
      </c>
      <c r="AU75" s="8">
        <v>0</v>
      </c>
      <c r="AV75" s="32">
        <v>0</v>
      </c>
      <c r="AW75" s="4">
        <v>0</v>
      </c>
      <c r="AX75" s="8">
        <v>0</v>
      </c>
      <c r="AY75" s="5">
        <v>1191</v>
      </c>
      <c r="AZ75" s="4">
        <v>7273.77</v>
      </c>
      <c r="BA75" s="8">
        <f t="shared" si="744"/>
        <v>6107.2795969773297</v>
      </c>
      <c r="BB75" s="5">
        <v>0</v>
      </c>
      <c r="BC75" s="4">
        <v>0</v>
      </c>
      <c r="BD75" s="8">
        <v>0</v>
      </c>
      <c r="BE75" s="5">
        <v>0</v>
      </c>
      <c r="BF75" s="4">
        <v>0</v>
      </c>
      <c r="BG75" s="8">
        <f t="shared" si="721"/>
        <v>0</v>
      </c>
      <c r="BH75" s="5">
        <v>0</v>
      </c>
      <c r="BI75" s="4">
        <v>0</v>
      </c>
      <c r="BJ75" s="8">
        <v>0</v>
      </c>
      <c r="BK75" s="5">
        <v>0</v>
      </c>
      <c r="BL75" s="4">
        <v>0</v>
      </c>
      <c r="BM75" s="8">
        <v>0</v>
      </c>
      <c r="BN75" s="5">
        <v>38.049999999999997</v>
      </c>
      <c r="BO75" s="4">
        <v>260</v>
      </c>
      <c r="BP75" s="8">
        <f t="shared" si="722"/>
        <v>6833.1143232588702</v>
      </c>
      <c r="BQ75" s="5">
        <v>0</v>
      </c>
      <c r="BR75" s="4">
        <v>0</v>
      </c>
      <c r="BS75" s="8">
        <v>0</v>
      </c>
      <c r="BT75" s="5">
        <v>0</v>
      </c>
      <c r="BU75" s="4">
        <v>0</v>
      </c>
      <c r="BV75" s="8">
        <v>0</v>
      </c>
      <c r="BW75" s="5">
        <v>0</v>
      </c>
      <c r="BX75" s="4">
        <v>0</v>
      </c>
      <c r="BY75" s="8">
        <v>0</v>
      </c>
      <c r="BZ75" s="5">
        <v>0</v>
      </c>
      <c r="CA75" s="4">
        <v>0</v>
      </c>
      <c r="CB75" s="8">
        <v>0</v>
      </c>
      <c r="CC75" s="5">
        <v>0</v>
      </c>
      <c r="CD75" s="4">
        <v>0</v>
      </c>
      <c r="CE75" s="8">
        <v>0</v>
      </c>
      <c r="CF75" s="5">
        <v>0</v>
      </c>
      <c r="CG75" s="4">
        <v>0</v>
      </c>
      <c r="CH75" s="8">
        <v>0</v>
      </c>
      <c r="CI75" s="5">
        <v>0</v>
      </c>
      <c r="CJ75" s="4">
        <v>0</v>
      </c>
      <c r="CK75" s="8">
        <v>0</v>
      </c>
      <c r="CL75" s="5">
        <v>0</v>
      </c>
      <c r="CM75" s="4">
        <v>0</v>
      </c>
      <c r="CN75" s="8">
        <f t="shared" si="723"/>
        <v>0</v>
      </c>
      <c r="CO75" s="5">
        <v>0</v>
      </c>
      <c r="CP75" s="4">
        <v>0</v>
      </c>
      <c r="CQ75" s="8">
        <v>0</v>
      </c>
      <c r="CR75" s="5">
        <v>0</v>
      </c>
      <c r="CS75" s="4">
        <v>0</v>
      </c>
      <c r="CT75" s="8">
        <v>0</v>
      </c>
      <c r="CU75" s="5">
        <v>0</v>
      </c>
      <c r="CV75" s="4">
        <v>0</v>
      </c>
      <c r="CW75" s="8">
        <v>0</v>
      </c>
      <c r="CX75" s="5">
        <v>0</v>
      </c>
      <c r="CY75" s="4">
        <v>0</v>
      </c>
      <c r="CZ75" s="8">
        <v>0</v>
      </c>
      <c r="DA75" s="5">
        <v>0</v>
      </c>
      <c r="DB75" s="4">
        <v>0</v>
      </c>
      <c r="DC75" s="8">
        <v>0</v>
      </c>
      <c r="DD75" s="5"/>
      <c r="DE75" s="4"/>
      <c r="DF75" s="8"/>
      <c r="DG75" s="5">
        <v>0</v>
      </c>
      <c r="DH75" s="4">
        <v>0</v>
      </c>
      <c r="DI75" s="8">
        <v>0</v>
      </c>
      <c r="DJ75" s="5">
        <v>0</v>
      </c>
      <c r="DK75" s="4">
        <v>0</v>
      </c>
      <c r="DL75" s="8">
        <v>0</v>
      </c>
      <c r="DM75" s="5">
        <v>0</v>
      </c>
      <c r="DN75" s="4">
        <v>0</v>
      </c>
      <c r="DO75" s="8">
        <v>0</v>
      </c>
      <c r="DP75" s="5">
        <v>0</v>
      </c>
      <c r="DQ75" s="4">
        <v>0</v>
      </c>
      <c r="DR75" s="8">
        <f t="shared" si="724"/>
        <v>0</v>
      </c>
      <c r="DS75" s="5">
        <v>0</v>
      </c>
      <c r="DT75" s="4">
        <v>0</v>
      </c>
      <c r="DU75" s="8">
        <v>0</v>
      </c>
      <c r="DV75" s="5">
        <v>0</v>
      </c>
      <c r="DW75" s="4">
        <v>0</v>
      </c>
      <c r="DX75" s="8">
        <v>0</v>
      </c>
      <c r="DY75" s="5">
        <v>0</v>
      </c>
      <c r="DZ75" s="4">
        <v>0</v>
      </c>
      <c r="EA75" s="8">
        <v>0</v>
      </c>
      <c r="EB75" s="5">
        <v>0</v>
      </c>
      <c r="EC75" s="4">
        <v>0</v>
      </c>
      <c r="ED75" s="8">
        <v>0</v>
      </c>
      <c r="EE75" s="5">
        <v>1046.921</v>
      </c>
      <c r="EF75" s="4">
        <v>4628.3599999999997</v>
      </c>
      <c r="EG75" s="8">
        <f t="shared" si="725"/>
        <v>4420.9257432031636</v>
      </c>
      <c r="EH75" s="5"/>
      <c r="EI75" s="4"/>
      <c r="EJ75" s="8"/>
      <c r="EK75" s="5">
        <v>0</v>
      </c>
      <c r="EL75" s="4">
        <v>0</v>
      </c>
      <c r="EM75" s="8">
        <v>0</v>
      </c>
      <c r="EN75" s="5">
        <v>1.1850000000000001</v>
      </c>
      <c r="EO75" s="4">
        <v>6.58</v>
      </c>
      <c r="EP75" s="8">
        <f t="shared" si="726"/>
        <v>5552.7426160337545</v>
      </c>
      <c r="EQ75" s="5">
        <v>0</v>
      </c>
      <c r="ER75" s="4">
        <v>0</v>
      </c>
      <c r="ES75" s="8">
        <v>0</v>
      </c>
      <c r="ET75" s="5">
        <v>0</v>
      </c>
      <c r="EU75" s="4">
        <v>0</v>
      </c>
      <c r="EV75" s="8">
        <v>0</v>
      </c>
      <c r="EW75" s="5">
        <v>0</v>
      </c>
      <c r="EX75" s="4">
        <v>0</v>
      </c>
      <c r="EY75" s="8">
        <v>0</v>
      </c>
      <c r="EZ75" s="5">
        <v>21.25</v>
      </c>
      <c r="FA75" s="4">
        <v>151.03</v>
      </c>
      <c r="FB75" s="8">
        <f t="shared" ref="FB75:FB80" si="746">SUM(FA75/EZ75*1000,0)</f>
        <v>7107.2941176470586</v>
      </c>
      <c r="FC75" s="5">
        <v>0</v>
      </c>
      <c r="FD75" s="4">
        <v>0</v>
      </c>
      <c r="FE75" s="8">
        <v>0</v>
      </c>
      <c r="FF75" s="5">
        <v>2146.7930000000001</v>
      </c>
      <c r="FG75" s="4">
        <v>11818.17</v>
      </c>
      <c r="FH75" s="8">
        <f t="shared" si="727"/>
        <v>5505.0347192300324</v>
      </c>
      <c r="FI75" s="5">
        <v>375.09</v>
      </c>
      <c r="FJ75" s="4">
        <v>2943.17</v>
      </c>
      <c r="FK75" s="8">
        <f t="shared" si="728"/>
        <v>7846.5701564957753</v>
      </c>
      <c r="FL75" s="5">
        <v>0</v>
      </c>
      <c r="FM75" s="4">
        <v>0</v>
      </c>
      <c r="FN75" s="8">
        <v>0</v>
      </c>
      <c r="FO75" s="5">
        <v>0</v>
      </c>
      <c r="FP75" s="4">
        <v>0</v>
      </c>
      <c r="FQ75" s="8">
        <v>0</v>
      </c>
      <c r="FR75" s="5">
        <v>0.8</v>
      </c>
      <c r="FS75" s="4">
        <v>31.23</v>
      </c>
      <c r="FT75" s="8">
        <f t="shared" si="739"/>
        <v>39037.5</v>
      </c>
      <c r="FU75" s="5">
        <v>0</v>
      </c>
      <c r="FV75" s="4">
        <v>0</v>
      </c>
      <c r="FW75" s="8">
        <v>0</v>
      </c>
      <c r="FX75" s="5">
        <v>0</v>
      </c>
      <c r="FY75" s="4">
        <v>0</v>
      </c>
      <c r="FZ75" s="8">
        <v>0</v>
      </c>
      <c r="GA75" s="5">
        <v>9.25</v>
      </c>
      <c r="GB75" s="4">
        <v>63.5</v>
      </c>
      <c r="GC75" s="8">
        <f t="shared" si="740"/>
        <v>6864.864864864865</v>
      </c>
      <c r="GD75" s="5">
        <v>0</v>
      </c>
      <c r="GE75" s="4">
        <v>0</v>
      </c>
      <c r="GF75" s="8">
        <v>0</v>
      </c>
      <c r="GG75" s="5">
        <v>0.05</v>
      </c>
      <c r="GH75" s="4">
        <v>0.51</v>
      </c>
      <c r="GI75" s="8">
        <f t="shared" ref="GI75" si="747">SUM(GH75/GG75*1000,0)</f>
        <v>10200</v>
      </c>
      <c r="GJ75" s="5">
        <v>0</v>
      </c>
      <c r="GK75" s="4">
        <v>0</v>
      </c>
      <c r="GL75" s="8">
        <v>0</v>
      </c>
      <c r="GM75" s="5">
        <v>0</v>
      </c>
      <c r="GN75" s="4">
        <v>0</v>
      </c>
      <c r="GO75" s="8">
        <v>0</v>
      </c>
      <c r="GP75" s="5">
        <v>0</v>
      </c>
      <c r="GQ75" s="4">
        <v>0</v>
      </c>
      <c r="GR75" s="8">
        <v>0</v>
      </c>
      <c r="GS75" s="5">
        <v>0</v>
      </c>
      <c r="GT75" s="4">
        <v>0</v>
      </c>
      <c r="GU75" s="8">
        <f t="shared" si="729"/>
        <v>0</v>
      </c>
      <c r="GV75" s="5">
        <v>0</v>
      </c>
      <c r="GW75" s="4">
        <v>0</v>
      </c>
      <c r="GX75" s="8">
        <v>0</v>
      </c>
      <c r="GY75" s="5">
        <v>0</v>
      </c>
      <c r="GZ75" s="4">
        <v>0</v>
      </c>
      <c r="HA75" s="8">
        <v>0</v>
      </c>
      <c r="HB75" s="5">
        <v>0</v>
      </c>
      <c r="HC75" s="4">
        <v>0</v>
      </c>
      <c r="HD75" s="8">
        <v>0</v>
      </c>
      <c r="HE75" s="5">
        <v>0</v>
      </c>
      <c r="HF75" s="4">
        <v>0</v>
      </c>
      <c r="HG75" s="8">
        <v>0</v>
      </c>
      <c r="HH75" s="5">
        <v>0</v>
      </c>
      <c r="HI75" s="4">
        <v>0</v>
      </c>
      <c r="HJ75" s="8">
        <v>0</v>
      </c>
      <c r="HK75" s="5">
        <v>0</v>
      </c>
      <c r="HL75" s="4">
        <v>0</v>
      </c>
      <c r="HM75" s="8">
        <v>0</v>
      </c>
      <c r="HN75" s="5">
        <v>0</v>
      </c>
      <c r="HO75" s="4">
        <v>0</v>
      </c>
      <c r="HP75" s="8">
        <v>0</v>
      </c>
      <c r="HQ75" s="5">
        <v>0</v>
      </c>
      <c r="HR75" s="4">
        <v>0</v>
      </c>
      <c r="HS75" s="8">
        <v>0</v>
      </c>
      <c r="HT75" s="5">
        <v>0</v>
      </c>
      <c r="HU75" s="4">
        <v>0</v>
      </c>
      <c r="HV75" s="8">
        <f t="shared" si="730"/>
        <v>0</v>
      </c>
      <c r="HW75" s="5">
        <v>0</v>
      </c>
      <c r="HX75" s="4">
        <v>0</v>
      </c>
      <c r="HY75" s="8">
        <v>0</v>
      </c>
      <c r="HZ75" s="5">
        <v>0</v>
      </c>
      <c r="IA75" s="4">
        <v>0</v>
      </c>
      <c r="IB75" s="8">
        <v>0</v>
      </c>
      <c r="IC75" s="5">
        <v>0</v>
      </c>
      <c r="ID75" s="4">
        <v>0</v>
      </c>
      <c r="IE75" s="8">
        <v>0</v>
      </c>
      <c r="IF75" s="5">
        <v>0</v>
      </c>
      <c r="IG75" s="4">
        <v>0</v>
      </c>
      <c r="IH75" s="8">
        <v>0</v>
      </c>
      <c r="II75" s="5">
        <v>0</v>
      </c>
      <c r="IJ75" s="4">
        <v>0</v>
      </c>
      <c r="IK75" s="8">
        <v>0</v>
      </c>
      <c r="IL75" s="5">
        <v>0.15</v>
      </c>
      <c r="IM75" s="4">
        <v>4.71</v>
      </c>
      <c r="IN75" s="8">
        <f t="shared" ref="IN75:IN82" si="748">SUM(IM75/IL75*1000,0)</f>
        <v>31400.000000000004</v>
      </c>
      <c r="IO75" s="5">
        <v>115.22</v>
      </c>
      <c r="IP75" s="4">
        <v>1040.75</v>
      </c>
      <c r="IQ75" s="8">
        <f t="shared" si="732"/>
        <v>9032.7200138864791</v>
      </c>
      <c r="IR75" s="5">
        <v>0</v>
      </c>
      <c r="IS75" s="4">
        <v>0</v>
      </c>
      <c r="IT75" s="8">
        <v>0</v>
      </c>
      <c r="IU75" s="5">
        <v>300</v>
      </c>
      <c r="IV75" s="4">
        <v>2258.11</v>
      </c>
      <c r="IW75" s="8">
        <f t="shared" si="733"/>
        <v>7527.0333333333338</v>
      </c>
      <c r="IX75" s="5">
        <v>0</v>
      </c>
      <c r="IY75" s="4">
        <v>0</v>
      </c>
      <c r="IZ75" s="8">
        <f t="shared" si="734"/>
        <v>0</v>
      </c>
      <c r="JA75" s="5">
        <v>0</v>
      </c>
      <c r="JB75" s="4">
        <v>0</v>
      </c>
      <c r="JC75" s="8">
        <f t="shared" si="735"/>
        <v>0</v>
      </c>
      <c r="JD75" s="5">
        <v>31.088999999999999</v>
      </c>
      <c r="JE75" s="4">
        <v>197.81</v>
      </c>
      <c r="JF75" s="8">
        <f t="shared" si="736"/>
        <v>6362.7006336646409</v>
      </c>
      <c r="JG75" s="5">
        <v>1874.702</v>
      </c>
      <c r="JH75" s="4">
        <v>11984.65</v>
      </c>
      <c r="JI75" s="8">
        <f t="shared" si="737"/>
        <v>6392.8293670140647</v>
      </c>
      <c r="JJ75" s="11">
        <f t="shared" si="714"/>
        <v>11363.242999999997</v>
      </c>
      <c r="JK75" s="8">
        <f t="shared" si="715"/>
        <v>67890.03</v>
      </c>
    </row>
    <row r="76" spans="1:271" x14ac:dyDescent="0.3">
      <c r="A76" s="37">
        <v>2016</v>
      </c>
      <c r="B76" s="38" t="s">
        <v>10</v>
      </c>
      <c r="C76" s="5">
        <v>1658.5170000000001</v>
      </c>
      <c r="D76" s="4">
        <v>8600.67</v>
      </c>
      <c r="E76" s="8">
        <f t="shared" si="716"/>
        <v>5185.7593259520409</v>
      </c>
      <c r="F76" s="5">
        <v>0</v>
      </c>
      <c r="G76" s="4">
        <v>0</v>
      </c>
      <c r="H76" s="8">
        <v>0</v>
      </c>
      <c r="I76" s="5">
        <v>0</v>
      </c>
      <c r="J76" s="4">
        <v>0</v>
      </c>
      <c r="K76" s="8">
        <v>0</v>
      </c>
      <c r="L76" s="5">
        <v>5.3090000000000002</v>
      </c>
      <c r="M76" s="4">
        <v>101.8</v>
      </c>
      <c r="N76" s="8">
        <f t="shared" si="717"/>
        <v>19174.985873045771</v>
      </c>
      <c r="O76" s="5">
        <v>0</v>
      </c>
      <c r="P76" s="4">
        <v>0</v>
      </c>
      <c r="Q76" s="8">
        <f t="shared" si="718"/>
        <v>0</v>
      </c>
      <c r="R76" s="5">
        <v>426.53</v>
      </c>
      <c r="S76" s="4">
        <v>1850.15</v>
      </c>
      <c r="T76" s="8">
        <f t="shared" si="719"/>
        <v>4337.6784751365676</v>
      </c>
      <c r="U76" s="32">
        <v>0</v>
      </c>
      <c r="V76" s="4">
        <v>0</v>
      </c>
      <c r="W76" s="8">
        <v>0</v>
      </c>
      <c r="X76" s="5">
        <v>0</v>
      </c>
      <c r="Y76" s="4">
        <v>0</v>
      </c>
      <c r="Z76" s="8">
        <v>0</v>
      </c>
      <c r="AA76" s="5"/>
      <c r="AB76" s="4"/>
      <c r="AC76" s="8"/>
      <c r="AD76" s="5">
        <v>0.183</v>
      </c>
      <c r="AE76" s="4">
        <v>6.12</v>
      </c>
      <c r="AF76" s="8">
        <f t="shared" si="720"/>
        <v>33442.622950819677</v>
      </c>
      <c r="AG76" s="5">
        <v>0</v>
      </c>
      <c r="AH76" s="4">
        <v>0</v>
      </c>
      <c r="AI76" s="8">
        <v>0</v>
      </c>
      <c r="AJ76" s="5">
        <v>0</v>
      </c>
      <c r="AK76" s="4">
        <v>0</v>
      </c>
      <c r="AL76" s="8">
        <v>0</v>
      </c>
      <c r="AM76" s="5">
        <v>0</v>
      </c>
      <c r="AN76" s="4">
        <v>0</v>
      </c>
      <c r="AO76" s="8">
        <v>0</v>
      </c>
      <c r="AP76" s="5">
        <v>0</v>
      </c>
      <c r="AQ76" s="4">
        <v>0</v>
      </c>
      <c r="AR76" s="8">
        <v>0</v>
      </c>
      <c r="AS76" s="5">
        <v>0</v>
      </c>
      <c r="AT76" s="4">
        <v>0</v>
      </c>
      <c r="AU76" s="8">
        <v>0</v>
      </c>
      <c r="AV76" s="5">
        <v>0</v>
      </c>
      <c r="AW76" s="4">
        <v>0</v>
      </c>
      <c r="AX76" s="8">
        <v>0</v>
      </c>
      <c r="AY76" s="5">
        <v>616.79999999999995</v>
      </c>
      <c r="AZ76" s="4">
        <v>3596.08</v>
      </c>
      <c r="BA76" s="8">
        <f t="shared" si="744"/>
        <v>5830.2204928664078</v>
      </c>
      <c r="BB76" s="5">
        <v>0</v>
      </c>
      <c r="BC76" s="4">
        <v>0</v>
      </c>
      <c r="BD76" s="8">
        <v>0</v>
      </c>
      <c r="BE76" s="5">
        <v>0</v>
      </c>
      <c r="BF76" s="4">
        <v>0</v>
      </c>
      <c r="BG76" s="8">
        <f t="shared" si="721"/>
        <v>0</v>
      </c>
      <c r="BH76" s="5">
        <v>0</v>
      </c>
      <c r="BI76" s="4">
        <v>0</v>
      </c>
      <c r="BJ76" s="8">
        <v>0</v>
      </c>
      <c r="BK76" s="5">
        <v>0</v>
      </c>
      <c r="BL76" s="4">
        <v>0</v>
      </c>
      <c r="BM76" s="8">
        <v>0</v>
      </c>
      <c r="BN76" s="5">
        <v>36.81</v>
      </c>
      <c r="BO76" s="4">
        <v>228.1</v>
      </c>
      <c r="BP76" s="8">
        <f t="shared" si="722"/>
        <v>6196.6856832382491</v>
      </c>
      <c r="BQ76" s="5">
        <v>0</v>
      </c>
      <c r="BR76" s="4">
        <v>0</v>
      </c>
      <c r="BS76" s="8">
        <v>0</v>
      </c>
      <c r="BT76" s="5">
        <v>0</v>
      </c>
      <c r="BU76" s="4">
        <v>0</v>
      </c>
      <c r="BV76" s="8">
        <v>0</v>
      </c>
      <c r="BW76" s="5">
        <v>0</v>
      </c>
      <c r="BX76" s="4">
        <v>0</v>
      </c>
      <c r="BY76" s="8">
        <v>0</v>
      </c>
      <c r="BZ76" s="5">
        <v>0</v>
      </c>
      <c r="CA76" s="4">
        <v>0</v>
      </c>
      <c r="CB76" s="8">
        <v>0</v>
      </c>
      <c r="CC76" s="5">
        <v>0</v>
      </c>
      <c r="CD76" s="4">
        <v>0</v>
      </c>
      <c r="CE76" s="8">
        <v>0</v>
      </c>
      <c r="CF76" s="5">
        <v>0</v>
      </c>
      <c r="CG76" s="4">
        <v>0</v>
      </c>
      <c r="CH76" s="8">
        <v>0</v>
      </c>
      <c r="CI76" s="5">
        <v>0</v>
      </c>
      <c r="CJ76" s="4">
        <v>0</v>
      </c>
      <c r="CK76" s="8">
        <v>0</v>
      </c>
      <c r="CL76" s="5">
        <v>0</v>
      </c>
      <c r="CM76" s="4">
        <v>0</v>
      </c>
      <c r="CN76" s="8">
        <f t="shared" si="723"/>
        <v>0</v>
      </c>
      <c r="CO76" s="5">
        <v>0</v>
      </c>
      <c r="CP76" s="4">
        <v>0</v>
      </c>
      <c r="CQ76" s="8">
        <v>0</v>
      </c>
      <c r="CR76" s="5">
        <v>0</v>
      </c>
      <c r="CS76" s="4">
        <v>0</v>
      </c>
      <c r="CT76" s="8">
        <v>0</v>
      </c>
      <c r="CU76" s="5">
        <v>0</v>
      </c>
      <c r="CV76" s="4">
        <v>0</v>
      </c>
      <c r="CW76" s="8">
        <v>0</v>
      </c>
      <c r="CX76" s="5">
        <v>0</v>
      </c>
      <c r="CY76" s="4">
        <v>0</v>
      </c>
      <c r="CZ76" s="8">
        <v>0</v>
      </c>
      <c r="DA76" s="5">
        <v>0</v>
      </c>
      <c r="DB76" s="4">
        <v>0</v>
      </c>
      <c r="DC76" s="8">
        <v>0</v>
      </c>
      <c r="DD76" s="5"/>
      <c r="DE76" s="4"/>
      <c r="DF76" s="8"/>
      <c r="DG76" s="5">
        <v>0</v>
      </c>
      <c r="DH76" s="4">
        <v>0</v>
      </c>
      <c r="DI76" s="8">
        <v>0</v>
      </c>
      <c r="DJ76" s="5">
        <v>0</v>
      </c>
      <c r="DK76" s="4">
        <v>0</v>
      </c>
      <c r="DL76" s="8">
        <v>0</v>
      </c>
      <c r="DM76" s="5">
        <v>0</v>
      </c>
      <c r="DN76" s="4">
        <v>0</v>
      </c>
      <c r="DO76" s="8">
        <v>0</v>
      </c>
      <c r="DP76" s="5">
        <v>0</v>
      </c>
      <c r="DQ76" s="4">
        <v>0</v>
      </c>
      <c r="DR76" s="8">
        <f t="shared" si="724"/>
        <v>0</v>
      </c>
      <c r="DS76" s="5">
        <v>0</v>
      </c>
      <c r="DT76" s="4">
        <v>0</v>
      </c>
      <c r="DU76" s="8">
        <v>0</v>
      </c>
      <c r="DV76" s="5">
        <v>0</v>
      </c>
      <c r="DW76" s="4">
        <v>0</v>
      </c>
      <c r="DX76" s="8">
        <v>0</v>
      </c>
      <c r="DY76" s="5">
        <v>0</v>
      </c>
      <c r="DZ76" s="4">
        <v>0</v>
      </c>
      <c r="EA76" s="8">
        <v>0</v>
      </c>
      <c r="EB76" s="5">
        <v>0</v>
      </c>
      <c r="EC76" s="4">
        <v>0</v>
      </c>
      <c r="ED76" s="8">
        <v>0</v>
      </c>
      <c r="EE76" s="5">
        <v>1253.2909999999999</v>
      </c>
      <c r="EF76" s="4">
        <v>5009.5200000000004</v>
      </c>
      <c r="EG76" s="8">
        <f t="shared" si="725"/>
        <v>3997.0924549845176</v>
      </c>
      <c r="EH76" s="5"/>
      <c r="EI76" s="4"/>
      <c r="EJ76" s="8"/>
      <c r="EK76" s="5">
        <v>0</v>
      </c>
      <c r="EL76" s="4">
        <v>0</v>
      </c>
      <c r="EM76" s="8">
        <v>0</v>
      </c>
      <c r="EN76" s="5">
        <v>27.262</v>
      </c>
      <c r="EO76" s="4">
        <v>126.85</v>
      </c>
      <c r="EP76" s="8">
        <f t="shared" si="726"/>
        <v>4652.9968454258669</v>
      </c>
      <c r="EQ76" s="5">
        <v>0</v>
      </c>
      <c r="ER76" s="4">
        <v>0</v>
      </c>
      <c r="ES76" s="8">
        <v>0</v>
      </c>
      <c r="ET76" s="5">
        <v>0</v>
      </c>
      <c r="EU76" s="4">
        <v>0</v>
      </c>
      <c r="EV76" s="8">
        <v>0</v>
      </c>
      <c r="EW76" s="5">
        <v>0</v>
      </c>
      <c r="EX76" s="4">
        <v>0</v>
      </c>
      <c r="EY76" s="8">
        <v>0</v>
      </c>
      <c r="EZ76" s="5">
        <v>0</v>
      </c>
      <c r="FA76" s="4">
        <v>0</v>
      </c>
      <c r="FB76" s="8">
        <v>0</v>
      </c>
      <c r="FC76" s="5">
        <v>0</v>
      </c>
      <c r="FD76" s="4">
        <v>0</v>
      </c>
      <c r="FE76" s="8">
        <v>0</v>
      </c>
      <c r="FF76" s="5">
        <v>2182.2310000000002</v>
      </c>
      <c r="FG76" s="4">
        <v>11631.86</v>
      </c>
      <c r="FH76" s="8">
        <f t="shared" si="727"/>
        <v>5330.2606369353198</v>
      </c>
      <c r="FI76" s="5">
        <v>35.575000000000003</v>
      </c>
      <c r="FJ76" s="4">
        <v>166.81</v>
      </c>
      <c r="FK76" s="8">
        <f t="shared" si="728"/>
        <v>4688.9669711876313</v>
      </c>
      <c r="FL76" s="5">
        <v>0</v>
      </c>
      <c r="FM76" s="4">
        <v>0</v>
      </c>
      <c r="FN76" s="8">
        <v>0</v>
      </c>
      <c r="FO76" s="5">
        <v>0</v>
      </c>
      <c r="FP76" s="4">
        <v>0</v>
      </c>
      <c r="FQ76" s="8">
        <v>0</v>
      </c>
      <c r="FR76" s="5">
        <v>0</v>
      </c>
      <c r="FS76" s="4">
        <v>0</v>
      </c>
      <c r="FT76" s="8">
        <v>0</v>
      </c>
      <c r="FU76" s="5">
        <v>0</v>
      </c>
      <c r="FV76" s="4">
        <v>0</v>
      </c>
      <c r="FW76" s="8">
        <v>0</v>
      </c>
      <c r="FX76" s="5">
        <v>0</v>
      </c>
      <c r="FY76" s="4">
        <v>0</v>
      </c>
      <c r="FZ76" s="8">
        <v>0</v>
      </c>
      <c r="GA76" s="5">
        <v>1.63</v>
      </c>
      <c r="GB76" s="4">
        <v>7.16</v>
      </c>
      <c r="GC76" s="8">
        <f t="shared" si="740"/>
        <v>4392.6380368098162</v>
      </c>
      <c r="GD76" s="5">
        <v>0</v>
      </c>
      <c r="GE76" s="4">
        <v>0</v>
      </c>
      <c r="GF76" s="8">
        <v>0</v>
      </c>
      <c r="GG76" s="5">
        <v>0</v>
      </c>
      <c r="GH76" s="4">
        <v>0</v>
      </c>
      <c r="GI76" s="8">
        <v>0</v>
      </c>
      <c r="GJ76" s="5">
        <v>0</v>
      </c>
      <c r="GK76" s="4">
        <v>0</v>
      </c>
      <c r="GL76" s="8">
        <v>0</v>
      </c>
      <c r="GM76" s="5">
        <v>0</v>
      </c>
      <c r="GN76" s="4">
        <v>0</v>
      </c>
      <c r="GO76" s="8">
        <v>0</v>
      </c>
      <c r="GP76" s="5">
        <v>0</v>
      </c>
      <c r="GQ76" s="4">
        <v>0</v>
      </c>
      <c r="GR76" s="8">
        <v>0</v>
      </c>
      <c r="GS76" s="5">
        <v>0</v>
      </c>
      <c r="GT76" s="4">
        <v>0</v>
      </c>
      <c r="GU76" s="8">
        <f t="shared" si="729"/>
        <v>0</v>
      </c>
      <c r="GV76" s="5">
        <v>0</v>
      </c>
      <c r="GW76" s="4">
        <v>0</v>
      </c>
      <c r="GX76" s="8">
        <v>0</v>
      </c>
      <c r="GY76" s="5">
        <v>0</v>
      </c>
      <c r="GZ76" s="4">
        <v>0</v>
      </c>
      <c r="HA76" s="8">
        <v>0</v>
      </c>
      <c r="HB76" s="5">
        <v>0</v>
      </c>
      <c r="HC76" s="4">
        <v>0</v>
      </c>
      <c r="HD76" s="8">
        <v>0</v>
      </c>
      <c r="HE76" s="5">
        <v>0</v>
      </c>
      <c r="HF76" s="4">
        <v>0</v>
      </c>
      <c r="HG76" s="8">
        <v>0</v>
      </c>
      <c r="HH76" s="5">
        <v>0</v>
      </c>
      <c r="HI76" s="4">
        <v>0</v>
      </c>
      <c r="HJ76" s="8">
        <v>0</v>
      </c>
      <c r="HK76" s="5">
        <v>0</v>
      </c>
      <c r="HL76" s="4">
        <v>0</v>
      </c>
      <c r="HM76" s="8">
        <v>0</v>
      </c>
      <c r="HN76" s="5">
        <v>0</v>
      </c>
      <c r="HO76" s="4">
        <v>0</v>
      </c>
      <c r="HP76" s="8">
        <v>0</v>
      </c>
      <c r="HQ76" s="5">
        <v>0</v>
      </c>
      <c r="HR76" s="4">
        <v>0</v>
      </c>
      <c r="HS76" s="8">
        <v>0</v>
      </c>
      <c r="HT76" s="5">
        <v>0</v>
      </c>
      <c r="HU76" s="4">
        <v>0</v>
      </c>
      <c r="HV76" s="8">
        <f t="shared" si="730"/>
        <v>0</v>
      </c>
      <c r="HW76" s="5">
        <v>0</v>
      </c>
      <c r="HX76" s="4">
        <v>0</v>
      </c>
      <c r="HY76" s="8">
        <v>0</v>
      </c>
      <c r="HZ76" s="5">
        <v>0</v>
      </c>
      <c r="IA76" s="4">
        <v>0</v>
      </c>
      <c r="IB76" s="8">
        <v>0</v>
      </c>
      <c r="IC76" s="5">
        <v>0</v>
      </c>
      <c r="ID76" s="4">
        <v>0</v>
      </c>
      <c r="IE76" s="8">
        <v>0</v>
      </c>
      <c r="IF76" s="5">
        <v>0</v>
      </c>
      <c r="IG76" s="4">
        <v>0</v>
      </c>
      <c r="IH76" s="8">
        <v>0</v>
      </c>
      <c r="II76" s="5">
        <v>0</v>
      </c>
      <c r="IJ76" s="4">
        <v>0</v>
      </c>
      <c r="IK76" s="8">
        <v>0</v>
      </c>
      <c r="IL76" s="5">
        <v>0</v>
      </c>
      <c r="IM76" s="4">
        <v>0</v>
      </c>
      <c r="IN76" s="8">
        <v>0</v>
      </c>
      <c r="IO76" s="5">
        <v>325.36700000000002</v>
      </c>
      <c r="IP76" s="4">
        <v>3004.25</v>
      </c>
      <c r="IQ76" s="8">
        <f t="shared" si="732"/>
        <v>9233.4194924500644</v>
      </c>
      <c r="IR76" s="5">
        <v>0</v>
      </c>
      <c r="IS76" s="4">
        <v>0</v>
      </c>
      <c r="IT76" s="8">
        <v>0</v>
      </c>
      <c r="IU76" s="5">
        <v>0</v>
      </c>
      <c r="IV76" s="4">
        <v>0</v>
      </c>
      <c r="IW76" s="8">
        <v>0</v>
      </c>
      <c r="IX76" s="5">
        <v>0</v>
      </c>
      <c r="IY76" s="4">
        <v>0</v>
      </c>
      <c r="IZ76" s="8">
        <f t="shared" si="734"/>
        <v>0</v>
      </c>
      <c r="JA76" s="5">
        <v>0</v>
      </c>
      <c r="JB76" s="4">
        <v>0</v>
      </c>
      <c r="JC76" s="8">
        <f t="shared" si="735"/>
        <v>0</v>
      </c>
      <c r="JD76" s="5">
        <v>4.5819999999999999</v>
      </c>
      <c r="JE76" s="4">
        <v>308.56</v>
      </c>
      <c r="JF76" s="8">
        <f t="shared" si="736"/>
        <v>67341.772151898738</v>
      </c>
      <c r="JG76" s="5">
        <v>2549.4920000000002</v>
      </c>
      <c r="JH76" s="4">
        <v>15586.57</v>
      </c>
      <c r="JI76" s="8">
        <f t="shared" si="737"/>
        <v>6113.5983168411585</v>
      </c>
      <c r="JJ76" s="11">
        <f t="shared" si="714"/>
        <v>9123.5790000000034</v>
      </c>
      <c r="JK76" s="8">
        <f t="shared" si="715"/>
        <v>50224.5</v>
      </c>
    </row>
    <row r="77" spans="1:271" x14ac:dyDescent="0.3">
      <c r="A77" s="37">
        <v>2016</v>
      </c>
      <c r="B77" s="38" t="s">
        <v>11</v>
      </c>
      <c r="C77" s="5">
        <v>749</v>
      </c>
      <c r="D77" s="4">
        <v>4551.26</v>
      </c>
      <c r="E77" s="8">
        <f t="shared" si="716"/>
        <v>6076.4485981308417</v>
      </c>
      <c r="F77" s="5">
        <v>0</v>
      </c>
      <c r="G77" s="4">
        <v>0</v>
      </c>
      <c r="H77" s="8">
        <v>0</v>
      </c>
      <c r="I77" s="5">
        <v>0</v>
      </c>
      <c r="J77" s="4">
        <v>0</v>
      </c>
      <c r="K77" s="8">
        <v>0</v>
      </c>
      <c r="L77" s="5">
        <v>0.189</v>
      </c>
      <c r="M77" s="4">
        <v>7.23</v>
      </c>
      <c r="N77" s="8">
        <f t="shared" si="717"/>
        <v>38253.968253968254</v>
      </c>
      <c r="O77" s="5">
        <v>0</v>
      </c>
      <c r="P77" s="4">
        <v>0</v>
      </c>
      <c r="Q77" s="8">
        <f t="shared" si="718"/>
        <v>0</v>
      </c>
      <c r="R77" s="5">
        <v>863.44100000000003</v>
      </c>
      <c r="S77" s="4">
        <v>3640.23</v>
      </c>
      <c r="T77" s="8">
        <f t="shared" si="719"/>
        <v>4215.9568517130874</v>
      </c>
      <c r="U77" s="32">
        <v>0</v>
      </c>
      <c r="V77" s="4">
        <v>0</v>
      </c>
      <c r="W77" s="8">
        <v>0</v>
      </c>
      <c r="X77" s="5">
        <v>0</v>
      </c>
      <c r="Y77" s="4">
        <v>0</v>
      </c>
      <c r="Z77" s="8">
        <v>0</v>
      </c>
      <c r="AA77" s="5"/>
      <c r="AB77" s="4"/>
      <c r="AC77" s="8"/>
      <c r="AD77" s="5">
        <v>902</v>
      </c>
      <c r="AE77" s="4">
        <v>4813.37</v>
      </c>
      <c r="AF77" s="8">
        <f t="shared" si="720"/>
        <v>5336.3303769401327</v>
      </c>
      <c r="AG77" s="5">
        <v>0.56000000000000005</v>
      </c>
      <c r="AH77" s="4">
        <v>5.66</v>
      </c>
      <c r="AI77" s="8">
        <f t="shared" si="743"/>
        <v>10107.142857142855</v>
      </c>
      <c r="AJ77" s="5">
        <v>0</v>
      </c>
      <c r="AK77" s="4">
        <v>0</v>
      </c>
      <c r="AL77" s="8">
        <v>0</v>
      </c>
      <c r="AM77" s="5">
        <v>0</v>
      </c>
      <c r="AN77" s="4">
        <v>0</v>
      </c>
      <c r="AO77" s="8">
        <v>0</v>
      </c>
      <c r="AP77" s="5">
        <v>0</v>
      </c>
      <c r="AQ77" s="4">
        <v>0</v>
      </c>
      <c r="AR77" s="8">
        <v>0</v>
      </c>
      <c r="AS77" s="5">
        <v>34.58</v>
      </c>
      <c r="AT77" s="4">
        <v>180</v>
      </c>
      <c r="AU77" s="8">
        <f t="shared" ref="AU77" si="749">SUM(AT77/AS77*1000,0)</f>
        <v>5205.3209947946789</v>
      </c>
      <c r="AV77" s="5">
        <v>0</v>
      </c>
      <c r="AW77" s="4">
        <v>0</v>
      </c>
      <c r="AX77" s="8">
        <v>0</v>
      </c>
      <c r="AY77" s="5">
        <v>469.47699999999998</v>
      </c>
      <c r="AZ77" s="4">
        <v>2767.59</v>
      </c>
      <c r="BA77" s="8">
        <f t="shared" si="744"/>
        <v>5895.0491717379127</v>
      </c>
      <c r="BB77" s="5">
        <v>0</v>
      </c>
      <c r="BC77" s="4">
        <v>0</v>
      </c>
      <c r="BD77" s="8">
        <v>0</v>
      </c>
      <c r="BE77" s="5">
        <v>0</v>
      </c>
      <c r="BF77" s="4">
        <v>0</v>
      </c>
      <c r="BG77" s="8">
        <f t="shared" si="721"/>
        <v>0</v>
      </c>
      <c r="BH77" s="5">
        <v>0</v>
      </c>
      <c r="BI77" s="4">
        <v>0</v>
      </c>
      <c r="BJ77" s="8">
        <v>0</v>
      </c>
      <c r="BK77" s="5">
        <v>0</v>
      </c>
      <c r="BL77" s="4">
        <v>0</v>
      </c>
      <c r="BM77" s="8">
        <v>0</v>
      </c>
      <c r="BN77" s="5">
        <v>70.97</v>
      </c>
      <c r="BO77" s="4">
        <v>446.72</v>
      </c>
      <c r="BP77" s="8">
        <f t="shared" si="722"/>
        <v>6294.4906298435963</v>
      </c>
      <c r="BQ77" s="5">
        <v>0</v>
      </c>
      <c r="BR77" s="4">
        <v>0</v>
      </c>
      <c r="BS77" s="8">
        <v>0</v>
      </c>
      <c r="BT77" s="5">
        <v>0</v>
      </c>
      <c r="BU77" s="4">
        <v>0</v>
      </c>
      <c r="BV77" s="8">
        <v>0</v>
      </c>
      <c r="BW77" s="5">
        <v>0</v>
      </c>
      <c r="BX77" s="4">
        <v>0</v>
      </c>
      <c r="BY77" s="8">
        <v>0</v>
      </c>
      <c r="BZ77" s="5">
        <v>10.17</v>
      </c>
      <c r="CA77" s="4">
        <v>126.33</v>
      </c>
      <c r="CB77" s="8">
        <f t="shared" ref="CB77:CB82" si="750">SUM(CA77/BZ77*1000,0)</f>
        <v>12421.828908554571</v>
      </c>
      <c r="CC77" s="5">
        <v>0</v>
      </c>
      <c r="CD77" s="4">
        <v>0</v>
      </c>
      <c r="CE77" s="8">
        <v>0</v>
      </c>
      <c r="CF77" s="5">
        <v>0</v>
      </c>
      <c r="CG77" s="4">
        <v>0</v>
      </c>
      <c r="CH77" s="8">
        <v>0</v>
      </c>
      <c r="CI77" s="5">
        <v>0</v>
      </c>
      <c r="CJ77" s="4">
        <v>0</v>
      </c>
      <c r="CK77" s="8">
        <v>0</v>
      </c>
      <c r="CL77" s="5">
        <v>0</v>
      </c>
      <c r="CM77" s="4">
        <v>0</v>
      </c>
      <c r="CN77" s="8">
        <f t="shared" si="723"/>
        <v>0</v>
      </c>
      <c r="CO77" s="5">
        <v>0</v>
      </c>
      <c r="CP77" s="4">
        <v>0</v>
      </c>
      <c r="CQ77" s="8">
        <v>0</v>
      </c>
      <c r="CR77" s="5">
        <v>0</v>
      </c>
      <c r="CS77" s="4">
        <v>0</v>
      </c>
      <c r="CT77" s="8">
        <v>0</v>
      </c>
      <c r="CU77" s="5">
        <v>0</v>
      </c>
      <c r="CV77" s="4">
        <v>0</v>
      </c>
      <c r="CW77" s="8">
        <v>0</v>
      </c>
      <c r="CX77" s="5">
        <v>0</v>
      </c>
      <c r="CY77" s="4">
        <v>0</v>
      </c>
      <c r="CZ77" s="8">
        <v>0</v>
      </c>
      <c r="DA77" s="5">
        <v>0</v>
      </c>
      <c r="DB77" s="4">
        <v>0</v>
      </c>
      <c r="DC77" s="8">
        <v>0</v>
      </c>
      <c r="DD77" s="5"/>
      <c r="DE77" s="4"/>
      <c r="DF77" s="8"/>
      <c r="DG77" s="5">
        <v>0</v>
      </c>
      <c r="DH77" s="4">
        <v>0</v>
      </c>
      <c r="DI77" s="8">
        <v>0</v>
      </c>
      <c r="DJ77" s="5">
        <v>0</v>
      </c>
      <c r="DK77" s="4">
        <v>0</v>
      </c>
      <c r="DL77" s="8">
        <v>0</v>
      </c>
      <c r="DM77" s="5">
        <v>0</v>
      </c>
      <c r="DN77" s="4">
        <v>0</v>
      </c>
      <c r="DO77" s="8">
        <v>0</v>
      </c>
      <c r="DP77" s="5">
        <v>0</v>
      </c>
      <c r="DQ77" s="4">
        <v>0</v>
      </c>
      <c r="DR77" s="8">
        <f t="shared" si="724"/>
        <v>0</v>
      </c>
      <c r="DS77" s="5">
        <v>0</v>
      </c>
      <c r="DT77" s="4">
        <v>0</v>
      </c>
      <c r="DU77" s="8">
        <v>0</v>
      </c>
      <c r="DV77" s="5">
        <v>0</v>
      </c>
      <c r="DW77" s="4">
        <v>0</v>
      </c>
      <c r="DX77" s="8">
        <v>0</v>
      </c>
      <c r="DY77" s="5">
        <v>0</v>
      </c>
      <c r="DZ77" s="4">
        <v>0</v>
      </c>
      <c r="EA77" s="8">
        <v>0</v>
      </c>
      <c r="EB77" s="5">
        <v>0</v>
      </c>
      <c r="EC77" s="4">
        <v>0</v>
      </c>
      <c r="ED77" s="8">
        <v>0</v>
      </c>
      <c r="EE77" s="5">
        <v>1268.5029999999999</v>
      </c>
      <c r="EF77" s="4">
        <v>5697.22</v>
      </c>
      <c r="EG77" s="8">
        <f t="shared" si="725"/>
        <v>4491.2940686778038</v>
      </c>
      <c r="EH77" s="5"/>
      <c r="EI77" s="4"/>
      <c r="EJ77" s="8"/>
      <c r="EK77" s="5">
        <v>0</v>
      </c>
      <c r="EL77" s="4">
        <v>0</v>
      </c>
      <c r="EM77" s="8">
        <v>0</v>
      </c>
      <c r="EN77" s="5">
        <v>6.6630000000000003</v>
      </c>
      <c r="EO77" s="4">
        <v>31.81</v>
      </c>
      <c r="EP77" s="8">
        <f t="shared" si="726"/>
        <v>4774.1257691730452</v>
      </c>
      <c r="EQ77" s="5">
        <v>0</v>
      </c>
      <c r="ER77" s="4">
        <v>0</v>
      </c>
      <c r="ES77" s="8">
        <v>0</v>
      </c>
      <c r="ET77" s="5">
        <v>0</v>
      </c>
      <c r="EU77" s="4">
        <v>0</v>
      </c>
      <c r="EV77" s="8">
        <v>0</v>
      </c>
      <c r="EW77" s="5">
        <v>0</v>
      </c>
      <c r="EX77" s="4">
        <v>0</v>
      </c>
      <c r="EY77" s="8">
        <v>0</v>
      </c>
      <c r="EZ77" s="5">
        <v>0</v>
      </c>
      <c r="FA77" s="4">
        <v>0</v>
      </c>
      <c r="FB77" s="8">
        <v>0</v>
      </c>
      <c r="FC77" s="5">
        <v>0</v>
      </c>
      <c r="FD77" s="4">
        <v>0</v>
      </c>
      <c r="FE77" s="8">
        <v>0</v>
      </c>
      <c r="FF77" s="5">
        <v>1994.1010000000001</v>
      </c>
      <c r="FG77" s="4">
        <v>10020.459999999999</v>
      </c>
      <c r="FH77" s="8">
        <f t="shared" si="727"/>
        <v>5025.0513890720676</v>
      </c>
      <c r="FI77" s="5">
        <v>35.832000000000001</v>
      </c>
      <c r="FJ77" s="4">
        <v>202.2</v>
      </c>
      <c r="FK77" s="8">
        <f t="shared" si="728"/>
        <v>5643.0006697923636</v>
      </c>
      <c r="FL77" s="5">
        <v>0</v>
      </c>
      <c r="FM77" s="4">
        <v>0</v>
      </c>
      <c r="FN77" s="8">
        <v>0</v>
      </c>
      <c r="FO77" s="5">
        <v>0</v>
      </c>
      <c r="FP77" s="4">
        <v>0</v>
      </c>
      <c r="FQ77" s="8">
        <v>0</v>
      </c>
      <c r="FR77" s="5">
        <v>0</v>
      </c>
      <c r="FS77" s="4">
        <v>0</v>
      </c>
      <c r="FT77" s="8">
        <v>0</v>
      </c>
      <c r="FU77" s="5">
        <v>0</v>
      </c>
      <c r="FV77" s="4">
        <v>0</v>
      </c>
      <c r="FW77" s="8">
        <v>0</v>
      </c>
      <c r="FX77" s="5">
        <v>0</v>
      </c>
      <c r="FY77" s="4">
        <v>0</v>
      </c>
      <c r="FZ77" s="8">
        <v>0</v>
      </c>
      <c r="GA77" s="5">
        <v>0.23</v>
      </c>
      <c r="GB77" s="4">
        <v>9.6</v>
      </c>
      <c r="GC77" s="8">
        <f t="shared" si="740"/>
        <v>41739.130434782601</v>
      </c>
      <c r="GD77" s="5">
        <v>0</v>
      </c>
      <c r="GE77" s="4">
        <v>0</v>
      </c>
      <c r="GF77" s="8">
        <v>0</v>
      </c>
      <c r="GG77" s="5">
        <v>0</v>
      </c>
      <c r="GH77" s="4">
        <v>0</v>
      </c>
      <c r="GI77" s="8">
        <v>0</v>
      </c>
      <c r="GJ77" s="5">
        <v>0</v>
      </c>
      <c r="GK77" s="4">
        <v>0</v>
      </c>
      <c r="GL77" s="8">
        <v>0</v>
      </c>
      <c r="GM77" s="5">
        <v>0</v>
      </c>
      <c r="GN77" s="4">
        <v>0</v>
      </c>
      <c r="GO77" s="8">
        <v>0</v>
      </c>
      <c r="GP77" s="5">
        <v>0</v>
      </c>
      <c r="GQ77" s="4">
        <v>0</v>
      </c>
      <c r="GR77" s="8">
        <v>0</v>
      </c>
      <c r="GS77" s="5">
        <v>0</v>
      </c>
      <c r="GT77" s="4">
        <v>0</v>
      </c>
      <c r="GU77" s="8">
        <f t="shared" si="729"/>
        <v>0</v>
      </c>
      <c r="GV77" s="5">
        <v>0</v>
      </c>
      <c r="GW77" s="4">
        <v>0</v>
      </c>
      <c r="GX77" s="8">
        <v>0</v>
      </c>
      <c r="GY77" s="5">
        <v>0.15</v>
      </c>
      <c r="GZ77" s="4">
        <v>1.66</v>
      </c>
      <c r="HA77" s="8">
        <f t="shared" ref="HA77" si="751">SUM(GZ77/GY77*1000,0)</f>
        <v>11066.666666666666</v>
      </c>
      <c r="HB77" s="5">
        <v>0</v>
      </c>
      <c r="HC77" s="4">
        <v>0</v>
      </c>
      <c r="HD77" s="8">
        <v>0</v>
      </c>
      <c r="HE77" s="5">
        <v>0</v>
      </c>
      <c r="HF77" s="4">
        <v>0</v>
      </c>
      <c r="HG77" s="8">
        <v>0</v>
      </c>
      <c r="HH77" s="5">
        <v>0</v>
      </c>
      <c r="HI77" s="4">
        <v>0</v>
      </c>
      <c r="HJ77" s="8">
        <v>0</v>
      </c>
      <c r="HK77" s="5">
        <v>0</v>
      </c>
      <c r="HL77" s="4">
        <v>0</v>
      </c>
      <c r="HM77" s="8">
        <v>0</v>
      </c>
      <c r="HN77" s="5">
        <v>0</v>
      </c>
      <c r="HO77" s="4">
        <v>0</v>
      </c>
      <c r="HP77" s="8">
        <v>0</v>
      </c>
      <c r="HQ77" s="5">
        <v>0</v>
      </c>
      <c r="HR77" s="4">
        <v>0</v>
      </c>
      <c r="HS77" s="8">
        <v>0</v>
      </c>
      <c r="HT77" s="5">
        <v>0</v>
      </c>
      <c r="HU77" s="4">
        <v>0</v>
      </c>
      <c r="HV77" s="8">
        <f t="shared" si="730"/>
        <v>0</v>
      </c>
      <c r="HW77" s="5">
        <v>0</v>
      </c>
      <c r="HX77" s="4">
        <v>0</v>
      </c>
      <c r="HY77" s="8">
        <v>0</v>
      </c>
      <c r="HZ77" s="5">
        <v>0</v>
      </c>
      <c r="IA77" s="4">
        <v>0</v>
      </c>
      <c r="IB77" s="8">
        <v>0</v>
      </c>
      <c r="IC77" s="5">
        <v>0</v>
      </c>
      <c r="ID77" s="4">
        <v>0</v>
      </c>
      <c r="IE77" s="8">
        <v>0</v>
      </c>
      <c r="IF77" s="5">
        <v>0</v>
      </c>
      <c r="IG77" s="4">
        <v>0</v>
      </c>
      <c r="IH77" s="8">
        <v>0</v>
      </c>
      <c r="II77" s="5">
        <v>0</v>
      </c>
      <c r="IJ77" s="4">
        <v>0</v>
      </c>
      <c r="IK77" s="8">
        <v>0</v>
      </c>
      <c r="IL77" s="5">
        <v>0</v>
      </c>
      <c r="IM77" s="4">
        <v>0</v>
      </c>
      <c r="IN77" s="8">
        <v>0</v>
      </c>
      <c r="IO77" s="5">
        <v>157.37299999999999</v>
      </c>
      <c r="IP77" s="4">
        <v>1540.6</v>
      </c>
      <c r="IQ77" s="8">
        <f t="shared" si="732"/>
        <v>9789.4810418559737</v>
      </c>
      <c r="IR77" s="5">
        <v>0</v>
      </c>
      <c r="IS77" s="4">
        <v>0</v>
      </c>
      <c r="IT77" s="8">
        <v>0</v>
      </c>
      <c r="IU77" s="5">
        <v>0</v>
      </c>
      <c r="IV77" s="4">
        <v>0</v>
      </c>
      <c r="IW77" s="8">
        <v>0</v>
      </c>
      <c r="IX77" s="5">
        <v>0</v>
      </c>
      <c r="IY77" s="4">
        <v>0</v>
      </c>
      <c r="IZ77" s="8">
        <f t="shared" si="734"/>
        <v>0</v>
      </c>
      <c r="JA77" s="5">
        <v>0</v>
      </c>
      <c r="JB77" s="4">
        <v>0</v>
      </c>
      <c r="JC77" s="8">
        <f t="shared" si="735"/>
        <v>0</v>
      </c>
      <c r="JD77" s="5">
        <v>1.7549999999999999</v>
      </c>
      <c r="JE77" s="4">
        <v>118.45</v>
      </c>
      <c r="JF77" s="8">
        <f t="shared" si="736"/>
        <v>67492.877492877495</v>
      </c>
      <c r="JG77" s="5">
        <v>1748.183</v>
      </c>
      <c r="JH77" s="4">
        <v>12537.83</v>
      </c>
      <c r="JI77" s="8">
        <f t="shared" si="737"/>
        <v>7171.9207886130916</v>
      </c>
      <c r="JJ77" s="11">
        <f t="shared" si="714"/>
        <v>8313.1769999999997</v>
      </c>
      <c r="JK77" s="8">
        <f t="shared" si="715"/>
        <v>46698.22</v>
      </c>
    </row>
    <row r="78" spans="1:271" x14ac:dyDescent="0.3">
      <c r="A78" s="37">
        <v>2016</v>
      </c>
      <c r="B78" s="38" t="s">
        <v>12</v>
      </c>
      <c r="C78" s="5">
        <v>5048.5</v>
      </c>
      <c r="D78" s="4">
        <v>35052.43</v>
      </c>
      <c r="E78" s="8">
        <f t="shared" si="716"/>
        <v>6943.1375656135488</v>
      </c>
      <c r="F78" s="5">
        <v>0</v>
      </c>
      <c r="G78" s="4">
        <v>0</v>
      </c>
      <c r="H78" s="8">
        <v>0</v>
      </c>
      <c r="I78" s="5">
        <v>0</v>
      </c>
      <c r="J78" s="4">
        <v>0</v>
      </c>
      <c r="K78" s="8">
        <v>0</v>
      </c>
      <c r="L78" s="5">
        <v>0.70299999999999996</v>
      </c>
      <c r="M78" s="4">
        <v>88.78</v>
      </c>
      <c r="N78" s="8">
        <f t="shared" si="717"/>
        <v>126287.33997155051</v>
      </c>
      <c r="O78" s="5">
        <v>0</v>
      </c>
      <c r="P78" s="4">
        <v>0</v>
      </c>
      <c r="Q78" s="8">
        <f t="shared" si="718"/>
        <v>0</v>
      </c>
      <c r="R78" s="5">
        <v>795.08199999999999</v>
      </c>
      <c r="S78" s="4">
        <v>4845.09</v>
      </c>
      <c r="T78" s="8">
        <f t="shared" si="719"/>
        <v>6093.8242847907513</v>
      </c>
      <c r="U78" s="32">
        <v>0</v>
      </c>
      <c r="V78" s="4">
        <v>0</v>
      </c>
      <c r="W78" s="8">
        <v>0</v>
      </c>
      <c r="X78" s="5">
        <v>0</v>
      </c>
      <c r="Y78" s="4">
        <v>0</v>
      </c>
      <c r="Z78" s="8">
        <v>0</v>
      </c>
      <c r="AA78" s="5"/>
      <c r="AB78" s="4"/>
      <c r="AC78" s="8"/>
      <c r="AD78" s="5">
        <v>1E-3</v>
      </c>
      <c r="AE78" s="4">
        <v>0.06</v>
      </c>
      <c r="AF78" s="8">
        <f t="shared" si="720"/>
        <v>60000</v>
      </c>
      <c r="AG78" s="5">
        <v>0</v>
      </c>
      <c r="AH78" s="4">
        <v>0</v>
      </c>
      <c r="AI78" s="8">
        <v>0</v>
      </c>
      <c r="AJ78" s="5">
        <v>0.05</v>
      </c>
      <c r="AK78" s="4">
        <v>57.12</v>
      </c>
      <c r="AL78" s="8">
        <f t="shared" ref="AL78" si="752">SUM(AK78/AJ78*1000,0)</f>
        <v>1142399.9999999998</v>
      </c>
      <c r="AM78" s="5">
        <v>0</v>
      </c>
      <c r="AN78" s="4">
        <v>0</v>
      </c>
      <c r="AO78" s="8">
        <v>0</v>
      </c>
      <c r="AP78" s="5">
        <v>0</v>
      </c>
      <c r="AQ78" s="4">
        <v>0</v>
      </c>
      <c r="AR78" s="8">
        <v>0</v>
      </c>
      <c r="AS78" s="5">
        <v>0</v>
      </c>
      <c r="AT78" s="4">
        <v>0</v>
      </c>
      <c r="AU78" s="8">
        <v>0</v>
      </c>
      <c r="AV78" s="5">
        <v>0</v>
      </c>
      <c r="AW78" s="4">
        <v>0</v>
      </c>
      <c r="AX78" s="8">
        <v>0</v>
      </c>
      <c r="AY78" s="5">
        <v>1.0049999999999999</v>
      </c>
      <c r="AZ78" s="4">
        <v>13.92</v>
      </c>
      <c r="BA78" s="8">
        <f t="shared" si="744"/>
        <v>13850.746268656718</v>
      </c>
      <c r="BB78" s="5">
        <v>0</v>
      </c>
      <c r="BC78" s="4">
        <v>0</v>
      </c>
      <c r="BD78" s="8">
        <v>0</v>
      </c>
      <c r="BE78" s="5">
        <v>0</v>
      </c>
      <c r="BF78" s="4">
        <v>0</v>
      </c>
      <c r="BG78" s="8">
        <f t="shared" si="721"/>
        <v>0</v>
      </c>
      <c r="BH78" s="5">
        <v>0</v>
      </c>
      <c r="BI78" s="4">
        <v>0</v>
      </c>
      <c r="BJ78" s="8">
        <v>0</v>
      </c>
      <c r="BK78" s="5">
        <v>0</v>
      </c>
      <c r="BL78" s="4">
        <v>0</v>
      </c>
      <c r="BM78" s="8">
        <v>0</v>
      </c>
      <c r="BN78" s="5">
        <v>37.564999999999998</v>
      </c>
      <c r="BO78" s="4">
        <v>236.79</v>
      </c>
      <c r="BP78" s="8">
        <f t="shared" si="722"/>
        <v>6303.4739784373751</v>
      </c>
      <c r="BQ78" s="5">
        <v>0</v>
      </c>
      <c r="BR78" s="4">
        <v>0</v>
      </c>
      <c r="BS78" s="8">
        <v>0</v>
      </c>
      <c r="BT78" s="5">
        <v>0</v>
      </c>
      <c r="BU78" s="4">
        <v>0</v>
      </c>
      <c r="BV78" s="8">
        <v>0</v>
      </c>
      <c r="BW78" s="5">
        <v>0</v>
      </c>
      <c r="BX78" s="4">
        <v>0</v>
      </c>
      <c r="BY78" s="8">
        <v>0</v>
      </c>
      <c r="BZ78" s="5">
        <v>24.928000000000001</v>
      </c>
      <c r="CA78" s="4">
        <v>218.28</v>
      </c>
      <c r="CB78" s="8">
        <f t="shared" si="750"/>
        <v>8756.4184852374838</v>
      </c>
      <c r="CC78" s="5">
        <v>0</v>
      </c>
      <c r="CD78" s="4">
        <v>0</v>
      </c>
      <c r="CE78" s="8">
        <v>0</v>
      </c>
      <c r="CF78" s="5">
        <v>0</v>
      </c>
      <c r="CG78" s="4">
        <v>0</v>
      </c>
      <c r="CH78" s="8">
        <v>0</v>
      </c>
      <c r="CI78" s="5">
        <v>0</v>
      </c>
      <c r="CJ78" s="4">
        <v>0</v>
      </c>
      <c r="CK78" s="8">
        <v>0</v>
      </c>
      <c r="CL78" s="5">
        <v>0</v>
      </c>
      <c r="CM78" s="4">
        <v>0</v>
      </c>
      <c r="CN78" s="8">
        <f t="shared" si="723"/>
        <v>0</v>
      </c>
      <c r="CO78" s="5">
        <v>0</v>
      </c>
      <c r="CP78" s="4">
        <v>0</v>
      </c>
      <c r="CQ78" s="8">
        <v>0</v>
      </c>
      <c r="CR78" s="5">
        <v>0</v>
      </c>
      <c r="CS78" s="4">
        <v>0</v>
      </c>
      <c r="CT78" s="8">
        <v>0</v>
      </c>
      <c r="CU78" s="5">
        <v>0</v>
      </c>
      <c r="CV78" s="4">
        <v>0</v>
      </c>
      <c r="CW78" s="8">
        <v>0</v>
      </c>
      <c r="CX78" s="5">
        <v>0</v>
      </c>
      <c r="CY78" s="4">
        <v>0</v>
      </c>
      <c r="CZ78" s="8">
        <v>0</v>
      </c>
      <c r="DA78" s="5">
        <v>0</v>
      </c>
      <c r="DB78" s="4">
        <v>0</v>
      </c>
      <c r="DC78" s="8">
        <v>0</v>
      </c>
      <c r="DD78" s="5"/>
      <c r="DE78" s="4"/>
      <c r="DF78" s="8"/>
      <c r="DG78" s="5">
        <v>0</v>
      </c>
      <c r="DH78" s="4">
        <v>0</v>
      </c>
      <c r="DI78" s="8">
        <v>0</v>
      </c>
      <c r="DJ78" s="5">
        <v>0</v>
      </c>
      <c r="DK78" s="4">
        <v>0</v>
      </c>
      <c r="DL78" s="8">
        <v>0</v>
      </c>
      <c r="DM78" s="5">
        <v>0</v>
      </c>
      <c r="DN78" s="4">
        <v>0</v>
      </c>
      <c r="DO78" s="8">
        <v>0</v>
      </c>
      <c r="DP78" s="5">
        <v>0</v>
      </c>
      <c r="DQ78" s="4">
        <v>0</v>
      </c>
      <c r="DR78" s="8">
        <f t="shared" si="724"/>
        <v>0</v>
      </c>
      <c r="DS78" s="5">
        <v>0</v>
      </c>
      <c r="DT78" s="4">
        <v>0</v>
      </c>
      <c r="DU78" s="8">
        <v>0</v>
      </c>
      <c r="DV78" s="5">
        <v>0</v>
      </c>
      <c r="DW78" s="4">
        <v>0</v>
      </c>
      <c r="DX78" s="8">
        <v>0</v>
      </c>
      <c r="DY78" s="5">
        <v>0</v>
      </c>
      <c r="DZ78" s="4">
        <v>0</v>
      </c>
      <c r="EA78" s="8">
        <v>0</v>
      </c>
      <c r="EB78" s="5">
        <v>0</v>
      </c>
      <c r="EC78" s="4">
        <v>0</v>
      </c>
      <c r="ED78" s="8">
        <v>0</v>
      </c>
      <c r="EE78" s="5">
        <v>895.49300000000005</v>
      </c>
      <c r="EF78" s="4">
        <v>4068.82</v>
      </c>
      <c r="EG78" s="8">
        <f t="shared" si="725"/>
        <v>4543.6647745990194</v>
      </c>
      <c r="EH78" s="5"/>
      <c r="EI78" s="4"/>
      <c r="EJ78" s="8"/>
      <c r="EK78" s="5">
        <v>0</v>
      </c>
      <c r="EL78" s="4">
        <v>0</v>
      </c>
      <c r="EM78" s="8">
        <v>0</v>
      </c>
      <c r="EN78" s="5">
        <v>17.003</v>
      </c>
      <c r="EO78" s="4">
        <v>80.08</v>
      </c>
      <c r="EP78" s="8">
        <f t="shared" si="726"/>
        <v>4709.7571016879365</v>
      </c>
      <c r="EQ78" s="5">
        <v>0</v>
      </c>
      <c r="ER78" s="4">
        <v>0</v>
      </c>
      <c r="ES78" s="8">
        <v>0</v>
      </c>
      <c r="ET78" s="5">
        <v>0</v>
      </c>
      <c r="EU78" s="4">
        <v>0</v>
      </c>
      <c r="EV78" s="8">
        <v>0</v>
      </c>
      <c r="EW78" s="5">
        <v>0</v>
      </c>
      <c r="EX78" s="4">
        <v>0</v>
      </c>
      <c r="EY78" s="8">
        <v>0</v>
      </c>
      <c r="EZ78" s="5">
        <v>0</v>
      </c>
      <c r="FA78" s="4">
        <v>0</v>
      </c>
      <c r="FB78" s="8">
        <v>0</v>
      </c>
      <c r="FC78" s="5">
        <v>0</v>
      </c>
      <c r="FD78" s="4">
        <v>0</v>
      </c>
      <c r="FE78" s="8">
        <v>0</v>
      </c>
      <c r="FF78" s="5">
        <v>2096.06</v>
      </c>
      <c r="FG78" s="4">
        <v>11374.98</v>
      </c>
      <c r="FH78" s="8">
        <f t="shared" si="727"/>
        <v>5426.8389263666122</v>
      </c>
      <c r="FI78" s="5">
        <v>0.6</v>
      </c>
      <c r="FJ78" s="4">
        <v>41.82</v>
      </c>
      <c r="FK78" s="8">
        <f t="shared" si="728"/>
        <v>69700</v>
      </c>
      <c r="FL78" s="5">
        <v>0</v>
      </c>
      <c r="FM78" s="4">
        <v>0</v>
      </c>
      <c r="FN78" s="8">
        <v>0</v>
      </c>
      <c r="FO78" s="5">
        <v>0</v>
      </c>
      <c r="FP78" s="4">
        <v>0</v>
      </c>
      <c r="FQ78" s="8">
        <v>0</v>
      </c>
      <c r="FR78" s="5">
        <v>1.2889999999999999</v>
      </c>
      <c r="FS78" s="4">
        <v>50.98</v>
      </c>
      <c r="FT78" s="8">
        <f t="shared" si="739"/>
        <v>39550.038789759506</v>
      </c>
      <c r="FU78" s="5">
        <v>0</v>
      </c>
      <c r="FV78" s="4">
        <v>0</v>
      </c>
      <c r="FW78" s="8">
        <v>0</v>
      </c>
      <c r="FX78" s="5">
        <v>0</v>
      </c>
      <c r="FY78" s="4">
        <v>0</v>
      </c>
      <c r="FZ78" s="8">
        <v>0</v>
      </c>
      <c r="GA78" s="5">
        <v>3.2000000000000001E-2</v>
      </c>
      <c r="GB78" s="4">
        <v>1.21</v>
      </c>
      <c r="GC78" s="8">
        <f t="shared" si="740"/>
        <v>37812.5</v>
      </c>
      <c r="GD78" s="5">
        <v>0</v>
      </c>
      <c r="GE78" s="4">
        <v>0</v>
      </c>
      <c r="GF78" s="8">
        <v>0</v>
      </c>
      <c r="GG78" s="5">
        <v>0</v>
      </c>
      <c r="GH78" s="4">
        <v>0</v>
      </c>
      <c r="GI78" s="8">
        <v>0</v>
      </c>
      <c r="GJ78" s="5">
        <v>0</v>
      </c>
      <c r="GK78" s="4">
        <v>0</v>
      </c>
      <c r="GL78" s="8">
        <v>0</v>
      </c>
      <c r="GM78" s="5">
        <v>0</v>
      </c>
      <c r="GN78" s="4">
        <v>0</v>
      </c>
      <c r="GO78" s="8">
        <v>0</v>
      </c>
      <c r="GP78" s="5">
        <v>0</v>
      </c>
      <c r="GQ78" s="4">
        <v>0</v>
      </c>
      <c r="GR78" s="8">
        <v>0</v>
      </c>
      <c r="GS78" s="5">
        <v>0</v>
      </c>
      <c r="GT78" s="4">
        <v>0</v>
      </c>
      <c r="GU78" s="8">
        <f t="shared" si="729"/>
        <v>0</v>
      </c>
      <c r="GV78" s="5">
        <v>0</v>
      </c>
      <c r="GW78" s="4">
        <v>0</v>
      </c>
      <c r="GX78" s="8">
        <v>0</v>
      </c>
      <c r="GY78" s="5">
        <v>0</v>
      </c>
      <c r="GZ78" s="4">
        <v>0</v>
      </c>
      <c r="HA78" s="8">
        <v>0</v>
      </c>
      <c r="HB78" s="5">
        <v>0</v>
      </c>
      <c r="HC78" s="4">
        <v>0</v>
      </c>
      <c r="HD78" s="8">
        <v>0</v>
      </c>
      <c r="HE78" s="5">
        <v>0</v>
      </c>
      <c r="HF78" s="4">
        <v>0</v>
      </c>
      <c r="HG78" s="8">
        <v>0</v>
      </c>
      <c r="HH78" s="5">
        <v>0</v>
      </c>
      <c r="HI78" s="4">
        <v>0</v>
      </c>
      <c r="HJ78" s="8">
        <v>0</v>
      </c>
      <c r="HK78" s="5">
        <v>0</v>
      </c>
      <c r="HL78" s="4">
        <v>0</v>
      </c>
      <c r="HM78" s="8">
        <v>0</v>
      </c>
      <c r="HN78" s="5">
        <v>0</v>
      </c>
      <c r="HO78" s="4">
        <v>0</v>
      </c>
      <c r="HP78" s="8">
        <v>0</v>
      </c>
      <c r="HQ78" s="5">
        <v>0</v>
      </c>
      <c r="HR78" s="4">
        <v>0</v>
      </c>
      <c r="HS78" s="8">
        <v>0</v>
      </c>
      <c r="HT78" s="5">
        <v>0</v>
      </c>
      <c r="HU78" s="4">
        <v>0</v>
      </c>
      <c r="HV78" s="8">
        <f t="shared" si="730"/>
        <v>0</v>
      </c>
      <c r="HW78" s="5">
        <v>0</v>
      </c>
      <c r="HX78" s="4">
        <v>0</v>
      </c>
      <c r="HY78" s="8">
        <v>0</v>
      </c>
      <c r="HZ78" s="5">
        <v>0</v>
      </c>
      <c r="IA78" s="4">
        <v>0</v>
      </c>
      <c r="IB78" s="8">
        <v>0</v>
      </c>
      <c r="IC78" s="5">
        <v>0</v>
      </c>
      <c r="ID78" s="4">
        <v>0</v>
      </c>
      <c r="IE78" s="8">
        <v>0</v>
      </c>
      <c r="IF78" s="5">
        <v>0</v>
      </c>
      <c r="IG78" s="4">
        <v>0</v>
      </c>
      <c r="IH78" s="8">
        <v>0</v>
      </c>
      <c r="II78" s="5">
        <v>0</v>
      </c>
      <c r="IJ78" s="4">
        <v>0</v>
      </c>
      <c r="IK78" s="8">
        <v>0</v>
      </c>
      <c r="IL78" s="5">
        <v>0</v>
      </c>
      <c r="IM78" s="4">
        <v>0</v>
      </c>
      <c r="IN78" s="8">
        <v>0</v>
      </c>
      <c r="IO78" s="5">
        <v>108.36199999999999</v>
      </c>
      <c r="IP78" s="4">
        <v>1026.98</v>
      </c>
      <c r="IQ78" s="8">
        <f t="shared" si="732"/>
        <v>9477.3075432347141</v>
      </c>
      <c r="IR78" s="5">
        <v>1.472</v>
      </c>
      <c r="IS78" s="4">
        <v>6.88</v>
      </c>
      <c r="IT78" s="8">
        <f t="shared" ref="IT78" si="753">SUM(IS78/IR78*1000,0)</f>
        <v>4673.913043478261</v>
      </c>
      <c r="IU78" s="5">
        <v>0</v>
      </c>
      <c r="IV78" s="4">
        <v>0</v>
      </c>
      <c r="IW78" s="8">
        <v>0</v>
      </c>
      <c r="IX78" s="5">
        <v>0</v>
      </c>
      <c r="IY78" s="4">
        <v>0</v>
      </c>
      <c r="IZ78" s="8">
        <f t="shared" si="734"/>
        <v>0</v>
      </c>
      <c r="JA78" s="5">
        <v>0</v>
      </c>
      <c r="JB78" s="4">
        <v>0</v>
      </c>
      <c r="JC78" s="8">
        <f t="shared" si="735"/>
        <v>0</v>
      </c>
      <c r="JD78" s="5">
        <v>1.7250000000000001</v>
      </c>
      <c r="JE78" s="4">
        <v>116.15</v>
      </c>
      <c r="JF78" s="8">
        <f t="shared" si="736"/>
        <v>67333.333333333328</v>
      </c>
      <c r="JG78" s="5">
        <v>1744.9059999999999</v>
      </c>
      <c r="JH78" s="4">
        <v>9963.68</v>
      </c>
      <c r="JI78" s="8">
        <f t="shared" si="737"/>
        <v>5710.1528678335681</v>
      </c>
      <c r="JJ78" s="11">
        <f t="shared" si="714"/>
        <v>10774.776</v>
      </c>
      <c r="JK78" s="8">
        <f t="shared" si="715"/>
        <v>67244.050000000017</v>
      </c>
    </row>
    <row r="79" spans="1:271" x14ac:dyDescent="0.3">
      <c r="A79" s="37">
        <v>2016</v>
      </c>
      <c r="B79" s="38" t="s">
        <v>13</v>
      </c>
      <c r="C79" s="5">
        <v>5529.2569999999996</v>
      </c>
      <c r="D79" s="4">
        <v>35688.339999999997</v>
      </c>
      <c r="E79" s="8">
        <f t="shared" si="716"/>
        <v>6454.4549113922531</v>
      </c>
      <c r="F79" s="5">
        <v>0</v>
      </c>
      <c r="G79" s="4">
        <v>0</v>
      </c>
      <c r="H79" s="8">
        <v>0</v>
      </c>
      <c r="I79" s="5">
        <v>32</v>
      </c>
      <c r="J79" s="4">
        <v>151.02000000000001</v>
      </c>
      <c r="K79" s="8">
        <f t="shared" ref="K79" si="754">SUM(J79/I79*1000,0)</f>
        <v>4719.375</v>
      </c>
      <c r="L79" s="5">
        <v>0</v>
      </c>
      <c r="M79" s="4">
        <v>0</v>
      </c>
      <c r="N79" s="8">
        <v>0</v>
      </c>
      <c r="O79" s="5">
        <v>0</v>
      </c>
      <c r="P79" s="4">
        <v>0</v>
      </c>
      <c r="Q79" s="8">
        <f t="shared" si="718"/>
        <v>0</v>
      </c>
      <c r="R79" s="5">
        <v>647.78200000000004</v>
      </c>
      <c r="S79" s="4">
        <v>4096.4799999999996</v>
      </c>
      <c r="T79" s="8">
        <f t="shared" si="719"/>
        <v>6323.8558650904151</v>
      </c>
      <c r="U79" s="32">
        <v>0</v>
      </c>
      <c r="V79" s="4">
        <v>0</v>
      </c>
      <c r="W79" s="8">
        <v>0</v>
      </c>
      <c r="X79" s="5">
        <v>0</v>
      </c>
      <c r="Y79" s="4">
        <v>0</v>
      </c>
      <c r="Z79" s="8">
        <v>0</v>
      </c>
      <c r="AA79" s="5"/>
      <c r="AB79" s="4"/>
      <c r="AC79" s="8"/>
      <c r="AD79" s="5">
        <v>0</v>
      </c>
      <c r="AE79" s="4">
        <v>0</v>
      </c>
      <c r="AF79" s="8">
        <v>0</v>
      </c>
      <c r="AG79" s="5">
        <v>0</v>
      </c>
      <c r="AH79" s="4">
        <v>0</v>
      </c>
      <c r="AI79" s="8">
        <v>0</v>
      </c>
      <c r="AJ79" s="5">
        <v>0</v>
      </c>
      <c r="AK79" s="4">
        <v>0</v>
      </c>
      <c r="AL79" s="8">
        <v>0</v>
      </c>
      <c r="AM79" s="5">
        <v>0</v>
      </c>
      <c r="AN79" s="4">
        <v>0</v>
      </c>
      <c r="AO79" s="8">
        <v>0</v>
      </c>
      <c r="AP79" s="5">
        <v>0</v>
      </c>
      <c r="AQ79" s="4">
        <v>0</v>
      </c>
      <c r="AR79" s="8">
        <v>0</v>
      </c>
      <c r="AS79" s="5">
        <v>0</v>
      </c>
      <c r="AT79" s="4">
        <v>0</v>
      </c>
      <c r="AU79" s="8">
        <v>0</v>
      </c>
      <c r="AV79" s="5">
        <v>20.655000000000001</v>
      </c>
      <c r="AW79" s="4">
        <v>207.34</v>
      </c>
      <c r="AX79" s="8">
        <f t="shared" si="738"/>
        <v>10038.247397724523</v>
      </c>
      <c r="AY79" s="5">
        <v>0.06</v>
      </c>
      <c r="AZ79" s="4">
        <v>0.93</v>
      </c>
      <c r="BA79" s="8">
        <f t="shared" si="744"/>
        <v>15500.000000000002</v>
      </c>
      <c r="BB79" s="5">
        <v>0</v>
      </c>
      <c r="BC79" s="4">
        <v>0</v>
      </c>
      <c r="BD79" s="8">
        <v>0</v>
      </c>
      <c r="BE79" s="5">
        <v>0</v>
      </c>
      <c r="BF79" s="4">
        <v>0</v>
      </c>
      <c r="BG79" s="8">
        <f t="shared" si="721"/>
        <v>0</v>
      </c>
      <c r="BH79" s="5">
        <v>0</v>
      </c>
      <c r="BI79" s="4">
        <v>0</v>
      </c>
      <c r="BJ79" s="8">
        <v>0</v>
      </c>
      <c r="BK79" s="5">
        <v>0</v>
      </c>
      <c r="BL79" s="4">
        <v>0</v>
      </c>
      <c r="BM79" s="8">
        <v>0</v>
      </c>
      <c r="BN79" s="5">
        <v>34.938000000000002</v>
      </c>
      <c r="BO79" s="4">
        <v>189.77</v>
      </c>
      <c r="BP79" s="8">
        <f t="shared" si="722"/>
        <v>5431.621729921575</v>
      </c>
      <c r="BQ79" s="5">
        <v>0</v>
      </c>
      <c r="BR79" s="4">
        <v>0</v>
      </c>
      <c r="BS79" s="8">
        <v>0</v>
      </c>
      <c r="BT79" s="5">
        <v>0</v>
      </c>
      <c r="BU79" s="4">
        <v>0</v>
      </c>
      <c r="BV79" s="8">
        <v>0</v>
      </c>
      <c r="BW79" s="5">
        <v>0</v>
      </c>
      <c r="BX79" s="4">
        <v>0</v>
      </c>
      <c r="BY79" s="8">
        <v>0</v>
      </c>
      <c r="BZ79" s="5">
        <v>49.665999999999997</v>
      </c>
      <c r="CA79" s="4">
        <v>291.88</v>
      </c>
      <c r="CB79" s="8">
        <f t="shared" si="750"/>
        <v>5876.8574074819799</v>
      </c>
      <c r="CC79" s="5">
        <v>0</v>
      </c>
      <c r="CD79" s="4">
        <v>0</v>
      </c>
      <c r="CE79" s="8">
        <v>0</v>
      </c>
      <c r="CF79" s="5">
        <v>0</v>
      </c>
      <c r="CG79" s="4">
        <v>0</v>
      </c>
      <c r="CH79" s="8">
        <v>0</v>
      </c>
      <c r="CI79" s="5">
        <v>0</v>
      </c>
      <c r="CJ79" s="4">
        <v>0</v>
      </c>
      <c r="CK79" s="8">
        <v>0</v>
      </c>
      <c r="CL79" s="5">
        <v>0</v>
      </c>
      <c r="CM79" s="4">
        <v>0</v>
      </c>
      <c r="CN79" s="8">
        <f t="shared" si="723"/>
        <v>0</v>
      </c>
      <c r="CO79" s="5">
        <v>0</v>
      </c>
      <c r="CP79" s="4">
        <v>0</v>
      </c>
      <c r="CQ79" s="8">
        <v>0</v>
      </c>
      <c r="CR79" s="5">
        <v>0</v>
      </c>
      <c r="CS79" s="4">
        <v>0</v>
      </c>
      <c r="CT79" s="8">
        <v>0</v>
      </c>
      <c r="CU79" s="5">
        <v>0</v>
      </c>
      <c r="CV79" s="4">
        <v>0</v>
      </c>
      <c r="CW79" s="8">
        <v>0</v>
      </c>
      <c r="CX79" s="5">
        <v>0</v>
      </c>
      <c r="CY79" s="4">
        <v>0</v>
      </c>
      <c r="CZ79" s="8">
        <v>0</v>
      </c>
      <c r="DA79" s="5">
        <v>0</v>
      </c>
      <c r="DB79" s="4">
        <v>0</v>
      </c>
      <c r="DC79" s="8">
        <v>0</v>
      </c>
      <c r="DD79" s="5"/>
      <c r="DE79" s="4"/>
      <c r="DF79" s="8"/>
      <c r="DG79" s="5">
        <v>0</v>
      </c>
      <c r="DH79" s="4">
        <v>0</v>
      </c>
      <c r="DI79" s="8">
        <v>0</v>
      </c>
      <c r="DJ79" s="5">
        <v>0</v>
      </c>
      <c r="DK79" s="4">
        <v>0</v>
      </c>
      <c r="DL79" s="8">
        <v>0</v>
      </c>
      <c r="DM79" s="5">
        <v>0</v>
      </c>
      <c r="DN79" s="4">
        <v>0</v>
      </c>
      <c r="DO79" s="8">
        <v>0</v>
      </c>
      <c r="DP79" s="5">
        <v>0</v>
      </c>
      <c r="DQ79" s="4">
        <v>0</v>
      </c>
      <c r="DR79" s="8">
        <f t="shared" si="724"/>
        <v>0</v>
      </c>
      <c r="DS79" s="5">
        <v>0</v>
      </c>
      <c r="DT79" s="4">
        <v>0</v>
      </c>
      <c r="DU79" s="8">
        <v>0</v>
      </c>
      <c r="DV79" s="5">
        <v>0</v>
      </c>
      <c r="DW79" s="4">
        <v>0</v>
      </c>
      <c r="DX79" s="8">
        <v>0</v>
      </c>
      <c r="DY79" s="5">
        <v>0</v>
      </c>
      <c r="DZ79" s="4">
        <v>0</v>
      </c>
      <c r="EA79" s="8">
        <v>0</v>
      </c>
      <c r="EB79" s="5">
        <v>0</v>
      </c>
      <c r="EC79" s="4">
        <v>0</v>
      </c>
      <c r="ED79" s="8">
        <v>0</v>
      </c>
      <c r="EE79" s="5">
        <v>890.34400000000005</v>
      </c>
      <c r="EF79" s="4">
        <v>4091.93</v>
      </c>
      <c r="EG79" s="8">
        <f t="shared" si="725"/>
        <v>4595.8977653581087</v>
      </c>
      <c r="EH79" s="5"/>
      <c r="EI79" s="4"/>
      <c r="EJ79" s="8"/>
      <c r="EK79" s="5">
        <v>0</v>
      </c>
      <c r="EL79" s="4">
        <v>0</v>
      </c>
      <c r="EM79" s="8">
        <v>0</v>
      </c>
      <c r="EN79" s="5">
        <v>0.57699999999999996</v>
      </c>
      <c r="EO79" s="4">
        <v>22.3</v>
      </c>
      <c r="EP79" s="8">
        <f t="shared" si="726"/>
        <v>38648.18024263432</v>
      </c>
      <c r="EQ79" s="5">
        <v>0</v>
      </c>
      <c r="ER79" s="4">
        <v>0</v>
      </c>
      <c r="ES79" s="8">
        <v>0</v>
      </c>
      <c r="ET79" s="5">
        <v>0</v>
      </c>
      <c r="EU79" s="4">
        <v>0</v>
      </c>
      <c r="EV79" s="8">
        <v>0</v>
      </c>
      <c r="EW79" s="5">
        <v>0</v>
      </c>
      <c r="EX79" s="4">
        <v>0</v>
      </c>
      <c r="EY79" s="8">
        <v>0</v>
      </c>
      <c r="EZ79" s="5">
        <v>0</v>
      </c>
      <c r="FA79" s="4">
        <v>0</v>
      </c>
      <c r="FB79" s="8">
        <v>0</v>
      </c>
      <c r="FC79" s="5">
        <v>0</v>
      </c>
      <c r="FD79" s="4">
        <v>0</v>
      </c>
      <c r="FE79" s="8">
        <v>0</v>
      </c>
      <c r="FF79" s="5">
        <v>2168.7460000000001</v>
      </c>
      <c r="FG79" s="4">
        <v>10162.02</v>
      </c>
      <c r="FH79" s="8">
        <f t="shared" si="727"/>
        <v>4685.6662790386699</v>
      </c>
      <c r="FI79" s="5">
        <v>47.722999999999999</v>
      </c>
      <c r="FJ79" s="4">
        <v>282.16000000000003</v>
      </c>
      <c r="FK79" s="8">
        <f t="shared" si="728"/>
        <v>5912.453114850282</v>
      </c>
      <c r="FL79" s="5">
        <v>0</v>
      </c>
      <c r="FM79" s="4">
        <v>0</v>
      </c>
      <c r="FN79" s="8">
        <v>0</v>
      </c>
      <c r="FO79" s="5">
        <v>0</v>
      </c>
      <c r="FP79" s="4">
        <v>0</v>
      </c>
      <c r="FQ79" s="8">
        <v>0</v>
      </c>
      <c r="FR79" s="5">
        <v>20</v>
      </c>
      <c r="FS79" s="4">
        <v>195</v>
      </c>
      <c r="FT79" s="8">
        <f t="shared" si="739"/>
        <v>9750</v>
      </c>
      <c r="FU79" s="5">
        <v>0</v>
      </c>
      <c r="FV79" s="4">
        <v>0</v>
      </c>
      <c r="FW79" s="8">
        <v>0</v>
      </c>
      <c r="FX79" s="5">
        <v>0</v>
      </c>
      <c r="FY79" s="4">
        <v>0</v>
      </c>
      <c r="FZ79" s="8">
        <v>0</v>
      </c>
      <c r="GA79" s="5">
        <v>0.92500000000000004</v>
      </c>
      <c r="GB79" s="4">
        <v>5.95</v>
      </c>
      <c r="GC79" s="8">
        <f t="shared" si="740"/>
        <v>6432.4324324324325</v>
      </c>
      <c r="GD79" s="5">
        <v>0</v>
      </c>
      <c r="GE79" s="4">
        <v>0</v>
      </c>
      <c r="GF79" s="8">
        <v>0</v>
      </c>
      <c r="GG79" s="5">
        <v>0</v>
      </c>
      <c r="GH79" s="4">
        <v>0</v>
      </c>
      <c r="GI79" s="8">
        <v>0</v>
      </c>
      <c r="GJ79" s="5">
        <v>0</v>
      </c>
      <c r="GK79" s="4">
        <v>0</v>
      </c>
      <c r="GL79" s="8">
        <v>0</v>
      </c>
      <c r="GM79" s="5">
        <v>0</v>
      </c>
      <c r="GN79" s="4">
        <v>0</v>
      </c>
      <c r="GO79" s="8">
        <v>0</v>
      </c>
      <c r="GP79" s="5">
        <v>0</v>
      </c>
      <c r="GQ79" s="4">
        <v>0</v>
      </c>
      <c r="GR79" s="8">
        <v>0</v>
      </c>
      <c r="GS79" s="5">
        <v>0</v>
      </c>
      <c r="GT79" s="4">
        <v>0</v>
      </c>
      <c r="GU79" s="8">
        <f t="shared" si="729"/>
        <v>0</v>
      </c>
      <c r="GV79" s="5">
        <v>0</v>
      </c>
      <c r="GW79" s="4">
        <v>0</v>
      </c>
      <c r="GX79" s="8">
        <v>0</v>
      </c>
      <c r="GY79" s="5">
        <v>0</v>
      </c>
      <c r="GZ79" s="4">
        <v>0</v>
      </c>
      <c r="HA79" s="8">
        <v>0</v>
      </c>
      <c r="HB79" s="5">
        <v>0</v>
      </c>
      <c r="HC79" s="4">
        <v>0</v>
      </c>
      <c r="HD79" s="8">
        <v>0</v>
      </c>
      <c r="HE79" s="5">
        <v>0</v>
      </c>
      <c r="HF79" s="4">
        <v>0</v>
      </c>
      <c r="HG79" s="8">
        <v>0</v>
      </c>
      <c r="HH79" s="5">
        <v>0</v>
      </c>
      <c r="HI79" s="4">
        <v>0</v>
      </c>
      <c r="HJ79" s="8">
        <v>0</v>
      </c>
      <c r="HK79" s="5">
        <v>0</v>
      </c>
      <c r="HL79" s="4">
        <v>0</v>
      </c>
      <c r="HM79" s="8">
        <v>0</v>
      </c>
      <c r="HN79" s="5">
        <v>0</v>
      </c>
      <c r="HO79" s="4">
        <v>0</v>
      </c>
      <c r="HP79" s="8">
        <v>0</v>
      </c>
      <c r="HQ79" s="5">
        <v>0</v>
      </c>
      <c r="HR79" s="4">
        <v>0</v>
      </c>
      <c r="HS79" s="8">
        <v>0</v>
      </c>
      <c r="HT79" s="5">
        <v>0</v>
      </c>
      <c r="HU79" s="4">
        <v>0</v>
      </c>
      <c r="HV79" s="8">
        <f t="shared" si="730"/>
        <v>0</v>
      </c>
      <c r="HW79" s="5">
        <v>0</v>
      </c>
      <c r="HX79" s="4">
        <v>0</v>
      </c>
      <c r="HY79" s="8">
        <v>0</v>
      </c>
      <c r="HZ79" s="5">
        <v>0</v>
      </c>
      <c r="IA79" s="4">
        <v>0</v>
      </c>
      <c r="IB79" s="8">
        <v>0</v>
      </c>
      <c r="IC79" s="5">
        <v>0</v>
      </c>
      <c r="ID79" s="4">
        <v>0</v>
      </c>
      <c r="IE79" s="8">
        <v>0</v>
      </c>
      <c r="IF79" s="5">
        <v>0</v>
      </c>
      <c r="IG79" s="4">
        <v>0</v>
      </c>
      <c r="IH79" s="8">
        <v>0</v>
      </c>
      <c r="II79" s="5">
        <v>0</v>
      </c>
      <c r="IJ79" s="4">
        <v>0</v>
      </c>
      <c r="IK79" s="8">
        <v>0</v>
      </c>
      <c r="IL79" s="5">
        <v>0</v>
      </c>
      <c r="IM79" s="4">
        <v>0</v>
      </c>
      <c r="IN79" s="8">
        <v>0</v>
      </c>
      <c r="IO79" s="5">
        <v>275.40100000000001</v>
      </c>
      <c r="IP79" s="4">
        <v>2627.93</v>
      </c>
      <c r="IQ79" s="8">
        <f t="shared" si="732"/>
        <v>9542.1948358938407</v>
      </c>
      <c r="IR79" s="5">
        <v>0</v>
      </c>
      <c r="IS79" s="4">
        <v>0</v>
      </c>
      <c r="IT79" s="8">
        <v>0</v>
      </c>
      <c r="IU79" s="5">
        <v>0</v>
      </c>
      <c r="IV79" s="4">
        <v>0</v>
      </c>
      <c r="IW79" s="8">
        <v>0</v>
      </c>
      <c r="IX79" s="5">
        <v>0</v>
      </c>
      <c r="IY79" s="4">
        <v>0</v>
      </c>
      <c r="IZ79" s="8">
        <f t="shared" si="734"/>
        <v>0</v>
      </c>
      <c r="JA79" s="5">
        <v>0</v>
      </c>
      <c r="JB79" s="4">
        <v>0</v>
      </c>
      <c r="JC79" s="8">
        <f t="shared" si="735"/>
        <v>0</v>
      </c>
      <c r="JD79" s="5">
        <v>3.5950000000000002</v>
      </c>
      <c r="JE79" s="4">
        <v>229.55</v>
      </c>
      <c r="JF79" s="8">
        <f t="shared" si="736"/>
        <v>63852.573018080671</v>
      </c>
      <c r="JG79" s="5">
        <v>2329.808</v>
      </c>
      <c r="JH79" s="4">
        <v>13384.97</v>
      </c>
      <c r="JI79" s="8">
        <f t="shared" si="737"/>
        <v>5745.0957332106336</v>
      </c>
      <c r="JJ79" s="11">
        <f t="shared" si="714"/>
        <v>12051.476999999999</v>
      </c>
      <c r="JK79" s="8">
        <f t="shared" si="715"/>
        <v>71627.570000000007</v>
      </c>
    </row>
    <row r="80" spans="1:271" x14ac:dyDescent="0.3">
      <c r="A80" s="37">
        <v>2016</v>
      </c>
      <c r="B80" s="38" t="s">
        <v>14</v>
      </c>
      <c r="C80" s="5">
        <v>3114.4029999999998</v>
      </c>
      <c r="D80" s="4">
        <v>17692.27</v>
      </c>
      <c r="E80" s="8">
        <f t="shared" si="716"/>
        <v>5680.7901867548944</v>
      </c>
      <c r="F80" s="5">
        <v>0</v>
      </c>
      <c r="G80" s="4">
        <v>0</v>
      </c>
      <c r="H80" s="8">
        <v>0</v>
      </c>
      <c r="I80" s="5">
        <v>0</v>
      </c>
      <c r="J80" s="4">
        <v>0</v>
      </c>
      <c r="K80" s="8">
        <v>0</v>
      </c>
      <c r="L80" s="5">
        <v>0.40200000000000002</v>
      </c>
      <c r="M80" s="4">
        <v>11.95</v>
      </c>
      <c r="N80" s="8">
        <f t="shared" si="717"/>
        <v>29726.368159203976</v>
      </c>
      <c r="O80" s="5">
        <v>0</v>
      </c>
      <c r="P80" s="4">
        <v>0</v>
      </c>
      <c r="Q80" s="8">
        <f t="shared" si="718"/>
        <v>0</v>
      </c>
      <c r="R80" s="5">
        <v>556.10299999999995</v>
      </c>
      <c r="S80" s="4">
        <v>3852.93</v>
      </c>
      <c r="T80" s="8">
        <f t="shared" si="719"/>
        <v>6928.4467086133327</v>
      </c>
      <c r="U80" s="32">
        <v>0</v>
      </c>
      <c r="V80" s="4">
        <v>0</v>
      </c>
      <c r="W80" s="8">
        <v>0</v>
      </c>
      <c r="X80" s="32">
        <v>0</v>
      </c>
      <c r="Y80" s="4">
        <v>0</v>
      </c>
      <c r="Z80" s="8">
        <v>0</v>
      </c>
      <c r="AA80" s="32"/>
      <c r="AB80" s="4"/>
      <c r="AC80" s="8"/>
      <c r="AD80" s="32">
        <v>0</v>
      </c>
      <c r="AE80" s="4">
        <v>0</v>
      </c>
      <c r="AF80" s="8">
        <v>0</v>
      </c>
      <c r="AG80" s="32">
        <v>0</v>
      </c>
      <c r="AH80" s="4">
        <v>0</v>
      </c>
      <c r="AI80" s="8">
        <v>0</v>
      </c>
      <c r="AJ80" s="32">
        <v>0</v>
      </c>
      <c r="AK80" s="4">
        <v>0</v>
      </c>
      <c r="AL80" s="8">
        <v>0</v>
      </c>
      <c r="AM80" s="5">
        <v>0</v>
      </c>
      <c r="AN80" s="4">
        <v>0</v>
      </c>
      <c r="AO80" s="8">
        <v>0</v>
      </c>
      <c r="AP80" s="5">
        <v>0</v>
      </c>
      <c r="AQ80" s="4">
        <v>0</v>
      </c>
      <c r="AR80" s="8">
        <v>0</v>
      </c>
      <c r="AS80" s="32">
        <v>0</v>
      </c>
      <c r="AT80" s="4">
        <v>0</v>
      </c>
      <c r="AU80" s="8">
        <v>0</v>
      </c>
      <c r="AV80" s="5">
        <v>8.9120000000000008</v>
      </c>
      <c r="AW80" s="4">
        <v>79.17</v>
      </c>
      <c r="AX80" s="8">
        <f t="shared" si="738"/>
        <v>8883.5278276481149</v>
      </c>
      <c r="AY80" s="5">
        <v>0</v>
      </c>
      <c r="AZ80" s="4">
        <v>0</v>
      </c>
      <c r="BA80" s="8">
        <v>0</v>
      </c>
      <c r="BB80" s="5">
        <v>0</v>
      </c>
      <c r="BC80" s="4">
        <v>0</v>
      </c>
      <c r="BD80" s="8">
        <v>0</v>
      </c>
      <c r="BE80" s="5">
        <v>0</v>
      </c>
      <c r="BF80" s="4">
        <v>0</v>
      </c>
      <c r="BG80" s="8">
        <f t="shared" si="721"/>
        <v>0</v>
      </c>
      <c r="BH80" s="5">
        <v>0</v>
      </c>
      <c r="BI80" s="4">
        <v>0</v>
      </c>
      <c r="BJ80" s="8">
        <v>0</v>
      </c>
      <c r="BK80" s="5">
        <v>0</v>
      </c>
      <c r="BL80" s="4">
        <v>0</v>
      </c>
      <c r="BM80" s="8">
        <v>0</v>
      </c>
      <c r="BN80" s="5">
        <v>38.625999999999998</v>
      </c>
      <c r="BO80" s="4">
        <v>271.26</v>
      </c>
      <c r="BP80" s="8">
        <f t="shared" si="722"/>
        <v>7022.730803086004</v>
      </c>
      <c r="BQ80" s="5">
        <v>0</v>
      </c>
      <c r="BR80" s="4">
        <v>0</v>
      </c>
      <c r="BS80" s="8">
        <v>0</v>
      </c>
      <c r="BT80" s="5">
        <v>0</v>
      </c>
      <c r="BU80" s="4">
        <v>0</v>
      </c>
      <c r="BV80" s="8">
        <v>0</v>
      </c>
      <c r="BW80" s="5">
        <v>0</v>
      </c>
      <c r="BX80" s="4">
        <v>0</v>
      </c>
      <c r="BY80" s="8">
        <v>0</v>
      </c>
      <c r="BZ80" s="5">
        <v>166.43899999999999</v>
      </c>
      <c r="CA80" s="4">
        <v>898.63</v>
      </c>
      <c r="CB80" s="8">
        <f t="shared" si="750"/>
        <v>5399.1552460661269</v>
      </c>
      <c r="CC80" s="5">
        <v>0</v>
      </c>
      <c r="CD80" s="4">
        <v>0</v>
      </c>
      <c r="CE80" s="8">
        <v>0</v>
      </c>
      <c r="CF80" s="5">
        <v>0</v>
      </c>
      <c r="CG80" s="4">
        <v>0</v>
      </c>
      <c r="CH80" s="8">
        <v>0</v>
      </c>
      <c r="CI80" s="5">
        <v>0</v>
      </c>
      <c r="CJ80" s="4">
        <v>0</v>
      </c>
      <c r="CK80" s="8">
        <v>0</v>
      </c>
      <c r="CL80" s="5">
        <v>0</v>
      </c>
      <c r="CM80" s="4">
        <v>0</v>
      </c>
      <c r="CN80" s="8">
        <f t="shared" si="723"/>
        <v>0</v>
      </c>
      <c r="CO80" s="5">
        <v>0</v>
      </c>
      <c r="CP80" s="4">
        <v>0</v>
      </c>
      <c r="CQ80" s="8">
        <v>0</v>
      </c>
      <c r="CR80" s="5">
        <v>0</v>
      </c>
      <c r="CS80" s="4">
        <v>0</v>
      </c>
      <c r="CT80" s="8">
        <v>0</v>
      </c>
      <c r="CU80" s="5">
        <v>0</v>
      </c>
      <c r="CV80" s="4">
        <v>0</v>
      </c>
      <c r="CW80" s="8">
        <v>0</v>
      </c>
      <c r="CX80" s="5">
        <v>0</v>
      </c>
      <c r="CY80" s="4">
        <v>0</v>
      </c>
      <c r="CZ80" s="8">
        <v>0</v>
      </c>
      <c r="DA80" s="5">
        <v>0</v>
      </c>
      <c r="DB80" s="4">
        <v>0</v>
      </c>
      <c r="DC80" s="8">
        <v>0</v>
      </c>
      <c r="DD80" s="5"/>
      <c r="DE80" s="4"/>
      <c r="DF80" s="8"/>
      <c r="DG80" s="5">
        <v>0</v>
      </c>
      <c r="DH80" s="4">
        <v>0</v>
      </c>
      <c r="DI80" s="8">
        <v>0</v>
      </c>
      <c r="DJ80" s="5">
        <v>0</v>
      </c>
      <c r="DK80" s="4">
        <v>0</v>
      </c>
      <c r="DL80" s="8">
        <v>0</v>
      </c>
      <c r="DM80" s="5">
        <v>0</v>
      </c>
      <c r="DN80" s="4">
        <v>0</v>
      </c>
      <c r="DO80" s="8">
        <v>0</v>
      </c>
      <c r="DP80" s="5">
        <v>0</v>
      </c>
      <c r="DQ80" s="4">
        <v>0</v>
      </c>
      <c r="DR80" s="8">
        <f t="shared" si="724"/>
        <v>0</v>
      </c>
      <c r="DS80" s="5">
        <v>0</v>
      </c>
      <c r="DT80" s="4">
        <v>0</v>
      </c>
      <c r="DU80" s="8">
        <v>0</v>
      </c>
      <c r="DV80" s="5">
        <v>0</v>
      </c>
      <c r="DW80" s="4">
        <v>0</v>
      </c>
      <c r="DX80" s="8">
        <v>0</v>
      </c>
      <c r="DY80" s="5">
        <v>0</v>
      </c>
      <c r="DZ80" s="4">
        <v>0</v>
      </c>
      <c r="EA80" s="8">
        <v>0</v>
      </c>
      <c r="EB80" s="5">
        <v>0</v>
      </c>
      <c r="EC80" s="4">
        <v>0</v>
      </c>
      <c r="ED80" s="8">
        <v>0</v>
      </c>
      <c r="EE80" s="5">
        <v>1205.434</v>
      </c>
      <c r="EF80" s="4">
        <v>5711.95</v>
      </c>
      <c r="EG80" s="8">
        <f t="shared" si="725"/>
        <v>4738.5008221105427</v>
      </c>
      <c r="EH80" s="5"/>
      <c r="EI80" s="4"/>
      <c r="EJ80" s="8"/>
      <c r="EK80" s="5">
        <v>840</v>
      </c>
      <c r="EL80" s="4">
        <v>4144.24</v>
      </c>
      <c r="EM80" s="8">
        <f t="shared" ref="EM80:EM82" si="755">SUM(EL80/EK80*1000,0)</f>
        <v>4933.6190476190477</v>
      </c>
      <c r="EN80" s="5">
        <v>10.4</v>
      </c>
      <c r="EO80" s="4">
        <v>48.35</v>
      </c>
      <c r="EP80" s="8">
        <f t="shared" si="726"/>
        <v>4649.0384615384619</v>
      </c>
      <c r="EQ80" s="5">
        <v>0</v>
      </c>
      <c r="ER80" s="4">
        <v>0</v>
      </c>
      <c r="ES80" s="8">
        <v>0</v>
      </c>
      <c r="ET80" s="5">
        <v>0</v>
      </c>
      <c r="EU80" s="4">
        <v>0</v>
      </c>
      <c r="EV80" s="8">
        <v>0</v>
      </c>
      <c r="EW80" s="5">
        <v>0</v>
      </c>
      <c r="EX80" s="4">
        <v>0</v>
      </c>
      <c r="EY80" s="8">
        <v>0</v>
      </c>
      <c r="EZ80" s="5">
        <v>22</v>
      </c>
      <c r="FA80" s="4">
        <v>350.26</v>
      </c>
      <c r="FB80" s="8">
        <f t="shared" si="746"/>
        <v>15920.90909090909</v>
      </c>
      <c r="FC80" s="5">
        <v>0</v>
      </c>
      <c r="FD80" s="4">
        <v>0</v>
      </c>
      <c r="FE80" s="8">
        <v>0</v>
      </c>
      <c r="FF80" s="5">
        <v>2178.4250000000002</v>
      </c>
      <c r="FG80" s="4">
        <v>10442.49</v>
      </c>
      <c r="FH80" s="8">
        <f t="shared" si="727"/>
        <v>4793.596290898241</v>
      </c>
      <c r="FI80" s="5">
        <v>487.74099999999999</v>
      </c>
      <c r="FJ80" s="4">
        <v>3178.86</v>
      </c>
      <c r="FK80" s="8">
        <f t="shared" si="728"/>
        <v>6517.5164687815877</v>
      </c>
      <c r="FL80" s="5">
        <v>0</v>
      </c>
      <c r="FM80" s="4">
        <v>0</v>
      </c>
      <c r="FN80" s="8">
        <v>0</v>
      </c>
      <c r="FO80" s="5">
        <v>0</v>
      </c>
      <c r="FP80" s="4">
        <v>0</v>
      </c>
      <c r="FQ80" s="8">
        <v>0</v>
      </c>
      <c r="FR80" s="5">
        <v>0.76800000000000002</v>
      </c>
      <c r="FS80" s="4">
        <v>37.909999999999997</v>
      </c>
      <c r="FT80" s="8">
        <f t="shared" si="739"/>
        <v>49361.979166666664</v>
      </c>
      <c r="FU80" s="5">
        <v>0</v>
      </c>
      <c r="FV80" s="4">
        <v>0</v>
      </c>
      <c r="FW80" s="8">
        <v>0</v>
      </c>
      <c r="FX80" s="5">
        <v>0</v>
      </c>
      <c r="FY80" s="4">
        <v>0</v>
      </c>
      <c r="FZ80" s="8">
        <v>0</v>
      </c>
      <c r="GA80" s="5">
        <v>0.875</v>
      </c>
      <c r="GB80" s="4">
        <v>5.5</v>
      </c>
      <c r="GC80" s="8">
        <f t="shared" si="740"/>
        <v>6285.7142857142853</v>
      </c>
      <c r="GD80" s="5">
        <v>0</v>
      </c>
      <c r="GE80" s="4">
        <v>0</v>
      </c>
      <c r="GF80" s="8">
        <v>0</v>
      </c>
      <c r="GG80" s="5">
        <v>0</v>
      </c>
      <c r="GH80" s="4">
        <v>0</v>
      </c>
      <c r="GI80" s="8">
        <v>0</v>
      </c>
      <c r="GJ80" s="5">
        <v>0</v>
      </c>
      <c r="GK80" s="4">
        <v>0</v>
      </c>
      <c r="GL80" s="8">
        <v>0</v>
      </c>
      <c r="GM80" s="5">
        <v>0</v>
      </c>
      <c r="GN80" s="4">
        <v>0</v>
      </c>
      <c r="GO80" s="8">
        <v>0</v>
      </c>
      <c r="GP80" s="5">
        <v>0</v>
      </c>
      <c r="GQ80" s="4">
        <v>0</v>
      </c>
      <c r="GR80" s="8">
        <v>0</v>
      </c>
      <c r="GS80" s="5">
        <v>0</v>
      </c>
      <c r="GT80" s="4">
        <v>0</v>
      </c>
      <c r="GU80" s="8">
        <f t="shared" si="729"/>
        <v>0</v>
      </c>
      <c r="GV80" s="5">
        <v>0</v>
      </c>
      <c r="GW80" s="4">
        <v>0</v>
      </c>
      <c r="GX80" s="8">
        <v>0</v>
      </c>
      <c r="GY80" s="5">
        <v>0</v>
      </c>
      <c r="GZ80" s="4">
        <v>0</v>
      </c>
      <c r="HA80" s="8">
        <v>0</v>
      </c>
      <c r="HB80" s="5">
        <v>0</v>
      </c>
      <c r="HC80" s="4">
        <v>0</v>
      </c>
      <c r="HD80" s="8">
        <v>0</v>
      </c>
      <c r="HE80" s="5">
        <v>0</v>
      </c>
      <c r="HF80" s="4">
        <v>0</v>
      </c>
      <c r="HG80" s="8">
        <v>0</v>
      </c>
      <c r="HH80" s="5">
        <v>0</v>
      </c>
      <c r="HI80" s="4">
        <v>0</v>
      </c>
      <c r="HJ80" s="8">
        <v>0</v>
      </c>
      <c r="HK80" s="5">
        <v>0</v>
      </c>
      <c r="HL80" s="4">
        <v>0</v>
      </c>
      <c r="HM80" s="8">
        <v>0</v>
      </c>
      <c r="HN80" s="5">
        <v>0</v>
      </c>
      <c r="HO80" s="4">
        <v>0</v>
      </c>
      <c r="HP80" s="8">
        <v>0</v>
      </c>
      <c r="HQ80" s="5">
        <v>0</v>
      </c>
      <c r="HR80" s="4">
        <v>0</v>
      </c>
      <c r="HS80" s="8">
        <v>0</v>
      </c>
      <c r="HT80" s="5">
        <v>0</v>
      </c>
      <c r="HU80" s="4">
        <v>0</v>
      </c>
      <c r="HV80" s="8">
        <f t="shared" si="730"/>
        <v>0</v>
      </c>
      <c r="HW80" s="5">
        <v>0</v>
      </c>
      <c r="HX80" s="4">
        <v>0</v>
      </c>
      <c r="HY80" s="8">
        <v>0</v>
      </c>
      <c r="HZ80" s="5">
        <v>0</v>
      </c>
      <c r="IA80" s="4">
        <v>0</v>
      </c>
      <c r="IB80" s="8">
        <v>0</v>
      </c>
      <c r="IC80" s="5">
        <v>0</v>
      </c>
      <c r="ID80" s="4">
        <v>0</v>
      </c>
      <c r="IE80" s="8">
        <v>0</v>
      </c>
      <c r="IF80" s="5">
        <v>0</v>
      </c>
      <c r="IG80" s="4">
        <v>0</v>
      </c>
      <c r="IH80" s="8">
        <v>0</v>
      </c>
      <c r="II80" s="5">
        <v>0</v>
      </c>
      <c r="IJ80" s="4">
        <v>0</v>
      </c>
      <c r="IK80" s="8">
        <v>0</v>
      </c>
      <c r="IL80" s="5">
        <v>0</v>
      </c>
      <c r="IM80" s="4">
        <v>0</v>
      </c>
      <c r="IN80" s="8">
        <v>0</v>
      </c>
      <c r="IO80" s="5">
        <v>154.334</v>
      </c>
      <c r="IP80" s="4">
        <v>1456.68</v>
      </c>
      <c r="IQ80" s="8">
        <f t="shared" si="732"/>
        <v>9438.4905464771218</v>
      </c>
      <c r="IR80" s="5">
        <v>0</v>
      </c>
      <c r="IS80" s="4">
        <v>0</v>
      </c>
      <c r="IT80" s="8">
        <v>0</v>
      </c>
      <c r="IU80" s="5">
        <v>165</v>
      </c>
      <c r="IV80" s="4">
        <v>1018.1</v>
      </c>
      <c r="IW80" s="8">
        <f t="shared" si="733"/>
        <v>6170.3030303030309</v>
      </c>
      <c r="IX80" s="5">
        <v>0</v>
      </c>
      <c r="IY80" s="4">
        <v>0</v>
      </c>
      <c r="IZ80" s="8">
        <f t="shared" si="734"/>
        <v>0</v>
      </c>
      <c r="JA80" s="5">
        <v>0</v>
      </c>
      <c r="JB80" s="4">
        <v>0</v>
      </c>
      <c r="JC80" s="8">
        <f t="shared" si="735"/>
        <v>0</v>
      </c>
      <c r="JD80" s="5">
        <v>72.516000000000005</v>
      </c>
      <c r="JE80" s="4">
        <v>640.04999999999995</v>
      </c>
      <c r="JF80" s="8">
        <f t="shared" si="736"/>
        <v>8826.3279827900024</v>
      </c>
      <c r="JG80" s="5">
        <v>2221.0239999999999</v>
      </c>
      <c r="JH80" s="4">
        <v>12425.77</v>
      </c>
      <c r="JI80" s="8">
        <f t="shared" si="737"/>
        <v>5594.6131153918195</v>
      </c>
      <c r="JJ80" s="11">
        <f t="shared" si="714"/>
        <v>11243.402</v>
      </c>
      <c r="JK80" s="8">
        <f t="shared" si="715"/>
        <v>62266.369999999995</v>
      </c>
    </row>
    <row r="81" spans="1:271" x14ac:dyDescent="0.3">
      <c r="A81" s="37">
        <v>2016</v>
      </c>
      <c r="B81" s="38" t="s">
        <v>15</v>
      </c>
      <c r="C81" s="5">
        <v>3005.6460000000002</v>
      </c>
      <c r="D81" s="4">
        <v>16364.26</v>
      </c>
      <c r="E81" s="8">
        <f t="shared" si="716"/>
        <v>5444.5067715892019</v>
      </c>
      <c r="F81" s="5">
        <v>0</v>
      </c>
      <c r="G81" s="4">
        <v>0</v>
      </c>
      <c r="H81" s="8">
        <v>0</v>
      </c>
      <c r="I81" s="5">
        <v>0</v>
      </c>
      <c r="J81" s="4">
        <v>0</v>
      </c>
      <c r="K81" s="8">
        <v>0</v>
      </c>
      <c r="L81" s="5">
        <v>15.042999999999999</v>
      </c>
      <c r="M81" s="4">
        <v>316.44</v>
      </c>
      <c r="N81" s="8">
        <f t="shared" si="717"/>
        <v>21035.697666688826</v>
      </c>
      <c r="O81" s="5">
        <v>0</v>
      </c>
      <c r="P81" s="4">
        <v>0</v>
      </c>
      <c r="Q81" s="8">
        <f t="shared" si="718"/>
        <v>0</v>
      </c>
      <c r="R81" s="5">
        <v>734.95799999999997</v>
      </c>
      <c r="S81" s="4">
        <v>4598.45</v>
      </c>
      <c r="T81" s="8">
        <f t="shared" si="719"/>
        <v>6256.7520865137867</v>
      </c>
      <c r="U81" s="32">
        <v>0</v>
      </c>
      <c r="V81" s="4">
        <v>0</v>
      </c>
      <c r="W81" s="8">
        <v>0</v>
      </c>
      <c r="X81" s="5">
        <v>0</v>
      </c>
      <c r="Y81" s="4">
        <v>0</v>
      </c>
      <c r="Z81" s="8">
        <v>0</v>
      </c>
      <c r="AA81" s="5"/>
      <c r="AB81" s="4"/>
      <c r="AC81" s="8"/>
      <c r="AD81" s="5">
        <v>0</v>
      </c>
      <c r="AE81" s="4">
        <v>0</v>
      </c>
      <c r="AF81" s="8">
        <v>0</v>
      </c>
      <c r="AG81" s="5">
        <v>0</v>
      </c>
      <c r="AH81" s="4">
        <v>0</v>
      </c>
      <c r="AI81" s="8">
        <v>0</v>
      </c>
      <c r="AJ81" s="5">
        <v>0</v>
      </c>
      <c r="AK81" s="4">
        <v>0</v>
      </c>
      <c r="AL81" s="8">
        <v>0</v>
      </c>
      <c r="AM81" s="5">
        <v>0</v>
      </c>
      <c r="AN81" s="4">
        <v>0</v>
      </c>
      <c r="AO81" s="8">
        <v>0</v>
      </c>
      <c r="AP81" s="5">
        <v>0</v>
      </c>
      <c r="AQ81" s="4">
        <v>0</v>
      </c>
      <c r="AR81" s="8">
        <v>0</v>
      </c>
      <c r="AS81" s="5">
        <v>0</v>
      </c>
      <c r="AT81" s="4">
        <v>0</v>
      </c>
      <c r="AU81" s="8">
        <v>0</v>
      </c>
      <c r="AV81" s="5">
        <v>9.65</v>
      </c>
      <c r="AW81" s="4">
        <v>101.46</v>
      </c>
      <c r="AX81" s="8">
        <f t="shared" si="738"/>
        <v>10513.989637305698</v>
      </c>
      <c r="AY81" s="5">
        <v>2E-3</v>
      </c>
      <c r="AZ81" s="4">
        <v>0.8</v>
      </c>
      <c r="BA81" s="8">
        <f t="shared" si="744"/>
        <v>400000</v>
      </c>
      <c r="BB81" s="5">
        <v>0</v>
      </c>
      <c r="BC81" s="4">
        <v>0</v>
      </c>
      <c r="BD81" s="8">
        <v>0</v>
      </c>
      <c r="BE81" s="5">
        <v>0</v>
      </c>
      <c r="BF81" s="4">
        <v>0</v>
      </c>
      <c r="BG81" s="8">
        <f t="shared" si="721"/>
        <v>0</v>
      </c>
      <c r="BH81" s="5">
        <v>0</v>
      </c>
      <c r="BI81" s="4">
        <v>0</v>
      </c>
      <c r="BJ81" s="8">
        <v>0</v>
      </c>
      <c r="BK81" s="5">
        <v>0</v>
      </c>
      <c r="BL81" s="4">
        <v>0</v>
      </c>
      <c r="BM81" s="8">
        <v>0</v>
      </c>
      <c r="BN81" s="5">
        <v>34.94</v>
      </c>
      <c r="BO81" s="4">
        <v>202.29</v>
      </c>
      <c r="BP81" s="8">
        <f t="shared" si="722"/>
        <v>5789.6393817973676</v>
      </c>
      <c r="BQ81" s="5">
        <v>0</v>
      </c>
      <c r="BR81" s="4">
        <v>0</v>
      </c>
      <c r="BS81" s="8">
        <v>0</v>
      </c>
      <c r="BT81" s="5">
        <v>0</v>
      </c>
      <c r="BU81" s="4">
        <v>0</v>
      </c>
      <c r="BV81" s="8">
        <v>0</v>
      </c>
      <c r="BW81" s="5">
        <v>0</v>
      </c>
      <c r="BX81" s="4">
        <v>0</v>
      </c>
      <c r="BY81" s="8">
        <v>0</v>
      </c>
      <c r="BZ81" s="5">
        <v>299.161</v>
      </c>
      <c r="CA81" s="4">
        <v>1340.11</v>
      </c>
      <c r="CB81" s="8">
        <f t="shared" si="750"/>
        <v>4479.5611727464466</v>
      </c>
      <c r="CC81" s="5">
        <v>0</v>
      </c>
      <c r="CD81" s="4">
        <v>0</v>
      </c>
      <c r="CE81" s="8">
        <v>0</v>
      </c>
      <c r="CF81" s="5">
        <v>0</v>
      </c>
      <c r="CG81" s="4">
        <v>0</v>
      </c>
      <c r="CH81" s="8">
        <v>0</v>
      </c>
      <c r="CI81" s="5">
        <v>0</v>
      </c>
      <c r="CJ81" s="4">
        <v>0</v>
      </c>
      <c r="CK81" s="8">
        <v>0</v>
      </c>
      <c r="CL81" s="5">
        <v>0</v>
      </c>
      <c r="CM81" s="4">
        <v>0</v>
      </c>
      <c r="CN81" s="8">
        <f t="shared" si="723"/>
        <v>0</v>
      </c>
      <c r="CO81" s="5">
        <v>0</v>
      </c>
      <c r="CP81" s="4">
        <v>0</v>
      </c>
      <c r="CQ81" s="8">
        <v>0</v>
      </c>
      <c r="CR81" s="5">
        <v>0</v>
      </c>
      <c r="CS81" s="4">
        <v>0</v>
      </c>
      <c r="CT81" s="8">
        <v>0</v>
      </c>
      <c r="CU81" s="5">
        <v>0</v>
      </c>
      <c r="CV81" s="4">
        <v>0</v>
      </c>
      <c r="CW81" s="8">
        <v>0</v>
      </c>
      <c r="CX81" s="5">
        <v>0</v>
      </c>
      <c r="CY81" s="4">
        <v>0</v>
      </c>
      <c r="CZ81" s="8">
        <v>0</v>
      </c>
      <c r="DA81" s="5">
        <v>0</v>
      </c>
      <c r="DB81" s="4">
        <v>0</v>
      </c>
      <c r="DC81" s="8">
        <v>0</v>
      </c>
      <c r="DD81" s="5"/>
      <c r="DE81" s="4"/>
      <c r="DF81" s="8"/>
      <c r="DG81" s="5">
        <v>0</v>
      </c>
      <c r="DH81" s="4">
        <v>0</v>
      </c>
      <c r="DI81" s="8">
        <v>0</v>
      </c>
      <c r="DJ81" s="5">
        <v>0</v>
      </c>
      <c r="DK81" s="4">
        <v>0</v>
      </c>
      <c r="DL81" s="8">
        <v>0</v>
      </c>
      <c r="DM81" s="5">
        <v>0.65100000000000002</v>
      </c>
      <c r="DN81" s="4">
        <v>7.63</v>
      </c>
      <c r="DO81" s="8">
        <f t="shared" ref="DO81:DO82" si="756">SUM(DN81/DM81*1000,0)</f>
        <v>11720.430107526881</v>
      </c>
      <c r="DP81" s="5">
        <v>0</v>
      </c>
      <c r="DQ81" s="4">
        <v>0</v>
      </c>
      <c r="DR81" s="8">
        <f t="shared" si="724"/>
        <v>0</v>
      </c>
      <c r="DS81" s="5">
        <v>0</v>
      </c>
      <c r="DT81" s="4">
        <v>0</v>
      </c>
      <c r="DU81" s="8">
        <v>0</v>
      </c>
      <c r="DV81" s="5">
        <v>0</v>
      </c>
      <c r="DW81" s="4">
        <v>0</v>
      </c>
      <c r="DX81" s="8">
        <v>0</v>
      </c>
      <c r="DY81" s="5">
        <v>0</v>
      </c>
      <c r="DZ81" s="4">
        <v>0</v>
      </c>
      <c r="EA81" s="8">
        <v>0</v>
      </c>
      <c r="EB81" s="5">
        <v>0</v>
      </c>
      <c r="EC81" s="4">
        <v>0</v>
      </c>
      <c r="ED81" s="8">
        <v>0</v>
      </c>
      <c r="EE81" s="5">
        <v>2503.1019999999999</v>
      </c>
      <c r="EF81" s="4">
        <v>11470.45</v>
      </c>
      <c r="EG81" s="8">
        <f t="shared" si="725"/>
        <v>4582.4940413934391</v>
      </c>
      <c r="EH81" s="5"/>
      <c r="EI81" s="4"/>
      <c r="EJ81" s="8"/>
      <c r="EK81" s="5">
        <v>0</v>
      </c>
      <c r="EL81" s="4">
        <v>0</v>
      </c>
      <c r="EM81" s="8">
        <v>0</v>
      </c>
      <c r="EN81" s="5">
        <v>36.615000000000002</v>
      </c>
      <c r="EO81" s="4">
        <v>179.96</v>
      </c>
      <c r="EP81" s="8">
        <f t="shared" si="726"/>
        <v>4914.9255769493375</v>
      </c>
      <c r="EQ81" s="5">
        <v>0</v>
      </c>
      <c r="ER81" s="4">
        <v>0</v>
      </c>
      <c r="ES81" s="8">
        <v>0</v>
      </c>
      <c r="ET81" s="5">
        <v>0</v>
      </c>
      <c r="EU81" s="4">
        <v>0</v>
      </c>
      <c r="EV81" s="8">
        <v>0</v>
      </c>
      <c r="EW81" s="5">
        <v>0</v>
      </c>
      <c r="EX81" s="4">
        <v>0</v>
      </c>
      <c r="EY81" s="8">
        <v>0</v>
      </c>
      <c r="EZ81" s="5">
        <v>0</v>
      </c>
      <c r="FA81" s="4">
        <v>0</v>
      </c>
      <c r="FB81" s="8">
        <v>0</v>
      </c>
      <c r="FC81" s="5">
        <v>0</v>
      </c>
      <c r="FD81" s="4">
        <v>0</v>
      </c>
      <c r="FE81" s="8">
        <v>0</v>
      </c>
      <c r="FF81" s="5">
        <v>1982.126</v>
      </c>
      <c r="FG81" s="4">
        <v>8650.2000000000007</v>
      </c>
      <c r="FH81" s="8">
        <f t="shared" si="727"/>
        <v>4364.1019793898076</v>
      </c>
      <c r="FI81" s="5">
        <v>297.17</v>
      </c>
      <c r="FJ81" s="4">
        <v>1693.32</v>
      </c>
      <c r="FK81" s="8">
        <f t="shared" si="728"/>
        <v>5698.1525726015407</v>
      </c>
      <c r="FL81" s="5">
        <v>0</v>
      </c>
      <c r="FM81" s="4">
        <v>0</v>
      </c>
      <c r="FN81" s="8">
        <v>0</v>
      </c>
      <c r="FO81" s="5">
        <v>0</v>
      </c>
      <c r="FP81" s="4">
        <v>0</v>
      </c>
      <c r="FQ81" s="8">
        <v>0</v>
      </c>
      <c r="FR81" s="5">
        <v>0.81899999999999995</v>
      </c>
      <c r="FS81" s="4">
        <v>44.92</v>
      </c>
      <c r="FT81" s="8">
        <f t="shared" si="739"/>
        <v>54847.374847374849</v>
      </c>
      <c r="FU81" s="5">
        <v>0</v>
      </c>
      <c r="FV81" s="4">
        <v>0</v>
      </c>
      <c r="FW81" s="8">
        <v>0</v>
      </c>
      <c r="FX81" s="5">
        <v>0</v>
      </c>
      <c r="FY81" s="4">
        <v>0</v>
      </c>
      <c r="FZ81" s="8">
        <v>0</v>
      </c>
      <c r="GA81" s="5">
        <v>0.9</v>
      </c>
      <c r="GB81" s="4">
        <v>5.21</v>
      </c>
      <c r="GC81" s="8">
        <f t="shared" si="740"/>
        <v>5788.8888888888887</v>
      </c>
      <c r="GD81" s="5">
        <v>0</v>
      </c>
      <c r="GE81" s="4">
        <v>0</v>
      </c>
      <c r="GF81" s="8">
        <v>0</v>
      </c>
      <c r="GG81" s="5">
        <v>0</v>
      </c>
      <c r="GH81" s="4">
        <v>0</v>
      </c>
      <c r="GI81" s="8">
        <v>0</v>
      </c>
      <c r="GJ81" s="5">
        <v>0</v>
      </c>
      <c r="GK81" s="4">
        <v>0</v>
      </c>
      <c r="GL81" s="8">
        <v>0</v>
      </c>
      <c r="GM81" s="5">
        <v>0</v>
      </c>
      <c r="GN81" s="4">
        <v>0</v>
      </c>
      <c r="GO81" s="8">
        <v>0</v>
      </c>
      <c r="GP81" s="5">
        <v>0</v>
      </c>
      <c r="GQ81" s="4">
        <v>0</v>
      </c>
      <c r="GR81" s="8">
        <v>0</v>
      </c>
      <c r="GS81" s="5">
        <v>0</v>
      </c>
      <c r="GT81" s="4">
        <v>0</v>
      </c>
      <c r="GU81" s="8">
        <f t="shared" si="729"/>
        <v>0</v>
      </c>
      <c r="GV81" s="5">
        <v>0</v>
      </c>
      <c r="GW81" s="4">
        <v>0</v>
      </c>
      <c r="GX81" s="8">
        <v>0</v>
      </c>
      <c r="GY81" s="5">
        <v>0</v>
      </c>
      <c r="GZ81" s="4">
        <v>0</v>
      </c>
      <c r="HA81" s="8">
        <v>0</v>
      </c>
      <c r="HB81" s="5">
        <v>0</v>
      </c>
      <c r="HC81" s="4">
        <v>0</v>
      </c>
      <c r="HD81" s="8">
        <v>0</v>
      </c>
      <c r="HE81" s="5">
        <v>0</v>
      </c>
      <c r="HF81" s="4">
        <v>0</v>
      </c>
      <c r="HG81" s="8">
        <v>0</v>
      </c>
      <c r="HH81" s="5">
        <v>0</v>
      </c>
      <c r="HI81" s="4">
        <v>0</v>
      </c>
      <c r="HJ81" s="8">
        <v>0</v>
      </c>
      <c r="HK81" s="5">
        <v>0</v>
      </c>
      <c r="HL81" s="4">
        <v>0</v>
      </c>
      <c r="HM81" s="8">
        <v>0</v>
      </c>
      <c r="HN81" s="5">
        <v>0</v>
      </c>
      <c r="HO81" s="4">
        <v>0</v>
      </c>
      <c r="HP81" s="8">
        <v>0</v>
      </c>
      <c r="HQ81" s="5">
        <v>0</v>
      </c>
      <c r="HR81" s="4">
        <v>0</v>
      </c>
      <c r="HS81" s="8">
        <v>0</v>
      </c>
      <c r="HT81" s="5">
        <v>0</v>
      </c>
      <c r="HU81" s="4">
        <v>0</v>
      </c>
      <c r="HV81" s="8">
        <f t="shared" si="730"/>
        <v>0</v>
      </c>
      <c r="HW81" s="5">
        <v>0</v>
      </c>
      <c r="HX81" s="4">
        <v>0</v>
      </c>
      <c r="HY81" s="8">
        <v>0</v>
      </c>
      <c r="HZ81" s="5">
        <v>0</v>
      </c>
      <c r="IA81" s="4">
        <v>0</v>
      </c>
      <c r="IB81" s="8">
        <v>0</v>
      </c>
      <c r="IC81" s="5">
        <v>0</v>
      </c>
      <c r="ID81" s="4">
        <v>0</v>
      </c>
      <c r="IE81" s="8">
        <v>0</v>
      </c>
      <c r="IF81" s="5">
        <v>0</v>
      </c>
      <c r="IG81" s="4">
        <v>0</v>
      </c>
      <c r="IH81" s="8">
        <v>0</v>
      </c>
      <c r="II81" s="5">
        <v>0</v>
      </c>
      <c r="IJ81" s="4">
        <v>0</v>
      </c>
      <c r="IK81" s="8">
        <v>0</v>
      </c>
      <c r="IL81" s="5">
        <v>0</v>
      </c>
      <c r="IM81" s="4">
        <v>0</v>
      </c>
      <c r="IN81" s="8">
        <v>0</v>
      </c>
      <c r="IO81" s="5">
        <v>223.101</v>
      </c>
      <c r="IP81" s="4">
        <v>2109.6</v>
      </c>
      <c r="IQ81" s="8">
        <f t="shared" si="732"/>
        <v>9455.8070111743109</v>
      </c>
      <c r="IR81" s="5">
        <v>0</v>
      </c>
      <c r="IS81" s="4">
        <v>0</v>
      </c>
      <c r="IT81" s="8">
        <v>0</v>
      </c>
      <c r="IU81" s="5">
        <v>125.75</v>
      </c>
      <c r="IV81" s="4">
        <v>939.09</v>
      </c>
      <c r="IW81" s="8">
        <f t="shared" si="733"/>
        <v>7467.9125248508954</v>
      </c>
      <c r="IX81" s="5">
        <v>0</v>
      </c>
      <c r="IY81" s="4">
        <v>0</v>
      </c>
      <c r="IZ81" s="8">
        <f t="shared" si="734"/>
        <v>0</v>
      </c>
      <c r="JA81" s="5">
        <v>0</v>
      </c>
      <c r="JB81" s="4">
        <v>0</v>
      </c>
      <c r="JC81" s="8">
        <f t="shared" si="735"/>
        <v>0</v>
      </c>
      <c r="JD81" s="5">
        <v>5.8769999999999998</v>
      </c>
      <c r="JE81" s="4">
        <v>227.17</v>
      </c>
      <c r="JF81" s="8">
        <f t="shared" si="736"/>
        <v>38654.075208439681</v>
      </c>
      <c r="JG81" s="5">
        <v>2457.2280000000001</v>
      </c>
      <c r="JH81" s="4">
        <v>15817</v>
      </c>
      <c r="JI81" s="8">
        <f t="shared" si="737"/>
        <v>6436.9281157466867</v>
      </c>
      <c r="JJ81" s="11">
        <f t="shared" si="714"/>
        <v>11732.739</v>
      </c>
      <c r="JK81" s="8">
        <f t="shared" si="715"/>
        <v>64068.359999999993</v>
      </c>
    </row>
    <row r="82" spans="1:271" x14ac:dyDescent="0.3">
      <c r="A82" s="37">
        <v>2016</v>
      </c>
      <c r="B82" s="38" t="s">
        <v>16</v>
      </c>
      <c r="C82" s="5">
        <v>6532.0550000000003</v>
      </c>
      <c r="D82" s="4">
        <v>32763.22</v>
      </c>
      <c r="E82" s="8">
        <f t="shared" si="716"/>
        <v>5015.7599714025673</v>
      </c>
      <c r="F82" s="5">
        <v>0</v>
      </c>
      <c r="G82" s="4">
        <v>0</v>
      </c>
      <c r="H82" s="8">
        <v>0</v>
      </c>
      <c r="I82" s="5">
        <v>0</v>
      </c>
      <c r="J82" s="4">
        <v>0</v>
      </c>
      <c r="K82" s="8">
        <v>0</v>
      </c>
      <c r="L82" s="5">
        <v>1.45</v>
      </c>
      <c r="M82" s="4">
        <v>118.57</v>
      </c>
      <c r="N82" s="8">
        <f t="shared" si="717"/>
        <v>81772.413793103435</v>
      </c>
      <c r="O82" s="5">
        <v>0</v>
      </c>
      <c r="P82" s="4">
        <v>0</v>
      </c>
      <c r="Q82" s="8">
        <f t="shared" si="718"/>
        <v>0</v>
      </c>
      <c r="R82" s="5">
        <v>753.404</v>
      </c>
      <c r="S82" s="4">
        <v>4786.72</v>
      </c>
      <c r="T82" s="8">
        <f t="shared" si="719"/>
        <v>6353.4571093331078</v>
      </c>
      <c r="U82" s="32">
        <v>0</v>
      </c>
      <c r="V82" s="4">
        <v>0</v>
      </c>
      <c r="W82" s="8">
        <v>0</v>
      </c>
      <c r="X82" s="5">
        <v>0</v>
      </c>
      <c r="Y82" s="4">
        <v>0</v>
      </c>
      <c r="Z82" s="8">
        <v>0</v>
      </c>
      <c r="AA82" s="5"/>
      <c r="AB82" s="4"/>
      <c r="AC82" s="8"/>
      <c r="AD82" s="5">
        <v>0</v>
      </c>
      <c r="AE82" s="4">
        <v>0</v>
      </c>
      <c r="AF82" s="8">
        <v>0</v>
      </c>
      <c r="AG82" s="5">
        <v>0.92400000000000004</v>
      </c>
      <c r="AH82" s="4">
        <v>8.2799999999999994</v>
      </c>
      <c r="AI82" s="8">
        <f t="shared" si="743"/>
        <v>8961.0389610389611</v>
      </c>
      <c r="AJ82" s="5">
        <v>0</v>
      </c>
      <c r="AK82" s="4">
        <v>0</v>
      </c>
      <c r="AL82" s="8">
        <v>0</v>
      </c>
      <c r="AM82" s="5">
        <v>0</v>
      </c>
      <c r="AN82" s="4">
        <v>0</v>
      </c>
      <c r="AO82" s="8">
        <v>0</v>
      </c>
      <c r="AP82" s="5">
        <v>0</v>
      </c>
      <c r="AQ82" s="4">
        <v>0</v>
      </c>
      <c r="AR82" s="8">
        <v>0</v>
      </c>
      <c r="AS82" s="5">
        <v>0</v>
      </c>
      <c r="AT82" s="4">
        <v>0</v>
      </c>
      <c r="AU82" s="8">
        <v>0</v>
      </c>
      <c r="AV82" s="5">
        <v>68.2</v>
      </c>
      <c r="AW82" s="4">
        <v>400.47</v>
      </c>
      <c r="AX82" s="8">
        <f t="shared" si="738"/>
        <v>5871.9941348973607</v>
      </c>
      <c r="AY82" s="5">
        <v>1228.1020000000001</v>
      </c>
      <c r="AZ82" s="4">
        <v>5281.77</v>
      </c>
      <c r="BA82" s="8">
        <f t="shared" si="744"/>
        <v>4300.7584060607342</v>
      </c>
      <c r="BB82" s="5">
        <v>0</v>
      </c>
      <c r="BC82" s="4">
        <v>0</v>
      </c>
      <c r="BD82" s="8">
        <v>0</v>
      </c>
      <c r="BE82" s="5">
        <v>0</v>
      </c>
      <c r="BF82" s="4">
        <v>0</v>
      </c>
      <c r="BG82" s="8">
        <f t="shared" si="721"/>
        <v>0</v>
      </c>
      <c r="BH82" s="5">
        <v>0</v>
      </c>
      <c r="BI82" s="4">
        <v>0</v>
      </c>
      <c r="BJ82" s="8">
        <v>0</v>
      </c>
      <c r="BK82" s="5">
        <v>0</v>
      </c>
      <c r="BL82" s="4">
        <v>0</v>
      </c>
      <c r="BM82" s="8">
        <v>0</v>
      </c>
      <c r="BN82" s="5">
        <v>5.125</v>
      </c>
      <c r="BO82" s="4">
        <v>139.28</v>
      </c>
      <c r="BP82" s="8">
        <f t="shared" si="722"/>
        <v>27176.585365853658</v>
      </c>
      <c r="BQ82" s="5">
        <v>0</v>
      </c>
      <c r="BR82" s="4">
        <v>0</v>
      </c>
      <c r="BS82" s="8">
        <v>0</v>
      </c>
      <c r="BT82" s="5">
        <v>0</v>
      </c>
      <c r="BU82" s="4">
        <v>0</v>
      </c>
      <c r="BV82" s="8">
        <v>0</v>
      </c>
      <c r="BW82" s="5">
        <v>0</v>
      </c>
      <c r="BX82" s="4">
        <v>0</v>
      </c>
      <c r="BY82" s="8">
        <v>0</v>
      </c>
      <c r="BZ82" s="5">
        <v>49.628</v>
      </c>
      <c r="CA82" s="4">
        <v>225.35</v>
      </c>
      <c r="CB82" s="8">
        <f t="shared" si="750"/>
        <v>4540.7834287095993</v>
      </c>
      <c r="CC82" s="5">
        <v>0</v>
      </c>
      <c r="CD82" s="4">
        <v>0</v>
      </c>
      <c r="CE82" s="8">
        <v>0</v>
      </c>
      <c r="CF82" s="5">
        <v>0</v>
      </c>
      <c r="CG82" s="4">
        <v>0</v>
      </c>
      <c r="CH82" s="8">
        <v>0</v>
      </c>
      <c r="CI82" s="5">
        <v>0</v>
      </c>
      <c r="CJ82" s="4">
        <v>0</v>
      </c>
      <c r="CK82" s="8">
        <v>0</v>
      </c>
      <c r="CL82" s="5">
        <v>0</v>
      </c>
      <c r="CM82" s="4">
        <v>0</v>
      </c>
      <c r="CN82" s="8">
        <f t="shared" si="723"/>
        <v>0</v>
      </c>
      <c r="CO82" s="5">
        <v>0</v>
      </c>
      <c r="CP82" s="4">
        <v>0</v>
      </c>
      <c r="CQ82" s="8">
        <v>0</v>
      </c>
      <c r="CR82" s="5">
        <v>0</v>
      </c>
      <c r="CS82" s="4">
        <v>0</v>
      </c>
      <c r="CT82" s="8">
        <v>0</v>
      </c>
      <c r="CU82" s="5">
        <v>0</v>
      </c>
      <c r="CV82" s="4">
        <v>0</v>
      </c>
      <c r="CW82" s="8">
        <v>0</v>
      </c>
      <c r="CX82" s="5">
        <v>0</v>
      </c>
      <c r="CY82" s="4">
        <v>0</v>
      </c>
      <c r="CZ82" s="8">
        <v>0</v>
      </c>
      <c r="DA82" s="5">
        <v>0</v>
      </c>
      <c r="DB82" s="4">
        <v>0</v>
      </c>
      <c r="DC82" s="8">
        <v>0</v>
      </c>
      <c r="DD82" s="5"/>
      <c r="DE82" s="4"/>
      <c r="DF82" s="8"/>
      <c r="DG82" s="5">
        <v>0</v>
      </c>
      <c r="DH82" s="4">
        <v>0</v>
      </c>
      <c r="DI82" s="8">
        <v>0</v>
      </c>
      <c r="DJ82" s="5">
        <v>0</v>
      </c>
      <c r="DK82" s="4">
        <v>0</v>
      </c>
      <c r="DL82" s="8">
        <v>0</v>
      </c>
      <c r="DM82" s="5">
        <v>0.32800000000000001</v>
      </c>
      <c r="DN82" s="4">
        <v>4.1100000000000003</v>
      </c>
      <c r="DO82" s="8">
        <f t="shared" si="756"/>
        <v>12530.48780487805</v>
      </c>
      <c r="DP82" s="5">
        <v>0</v>
      </c>
      <c r="DQ82" s="4">
        <v>0</v>
      </c>
      <c r="DR82" s="8">
        <f t="shared" si="724"/>
        <v>0</v>
      </c>
      <c r="DS82" s="5">
        <v>0</v>
      </c>
      <c r="DT82" s="4">
        <v>0</v>
      </c>
      <c r="DU82" s="8">
        <v>0</v>
      </c>
      <c r="DV82" s="5">
        <v>0</v>
      </c>
      <c r="DW82" s="4">
        <v>0</v>
      </c>
      <c r="DX82" s="8">
        <v>0</v>
      </c>
      <c r="DY82" s="5">
        <v>0</v>
      </c>
      <c r="DZ82" s="4">
        <v>0</v>
      </c>
      <c r="EA82" s="8">
        <v>0</v>
      </c>
      <c r="EB82" s="5">
        <v>0</v>
      </c>
      <c r="EC82" s="4">
        <v>0</v>
      </c>
      <c r="ED82" s="8">
        <v>0</v>
      </c>
      <c r="EE82" s="5">
        <v>2725.9639999999999</v>
      </c>
      <c r="EF82" s="4">
        <v>12128.67</v>
      </c>
      <c r="EG82" s="8">
        <f t="shared" si="725"/>
        <v>4449.3140775153306</v>
      </c>
      <c r="EH82" s="5"/>
      <c r="EI82" s="4"/>
      <c r="EJ82" s="8"/>
      <c r="EK82" s="5">
        <v>3807</v>
      </c>
      <c r="EL82" s="4">
        <v>21449.85</v>
      </c>
      <c r="EM82" s="8">
        <f t="shared" si="755"/>
        <v>5634.3183609141051</v>
      </c>
      <c r="EN82" s="5">
        <v>4.1390000000000002</v>
      </c>
      <c r="EO82" s="4">
        <v>19.079999999999998</v>
      </c>
      <c r="EP82" s="8">
        <f t="shared" si="726"/>
        <v>4609.8091326407339</v>
      </c>
      <c r="EQ82" s="5">
        <v>0</v>
      </c>
      <c r="ER82" s="4">
        <v>0</v>
      </c>
      <c r="ES82" s="8">
        <v>0</v>
      </c>
      <c r="ET82" s="5">
        <v>0</v>
      </c>
      <c r="EU82" s="4">
        <v>0</v>
      </c>
      <c r="EV82" s="8">
        <v>0</v>
      </c>
      <c r="EW82" s="5">
        <v>0</v>
      </c>
      <c r="EX82" s="4">
        <v>0</v>
      </c>
      <c r="EY82" s="8">
        <v>0</v>
      </c>
      <c r="EZ82" s="5">
        <v>0</v>
      </c>
      <c r="FA82" s="4">
        <v>0</v>
      </c>
      <c r="FB82" s="8">
        <v>0</v>
      </c>
      <c r="FC82" s="5">
        <v>0</v>
      </c>
      <c r="FD82" s="4">
        <v>0</v>
      </c>
      <c r="FE82" s="8">
        <v>0</v>
      </c>
      <c r="FF82" s="5">
        <v>2225.0160000000001</v>
      </c>
      <c r="FG82" s="4">
        <v>9879.6299999999992</v>
      </c>
      <c r="FH82" s="8">
        <f t="shared" si="727"/>
        <v>4440.2512161710292</v>
      </c>
      <c r="FI82" s="5">
        <v>514.06100000000004</v>
      </c>
      <c r="FJ82" s="4">
        <v>2886.53</v>
      </c>
      <c r="FK82" s="8">
        <f t="shared" si="728"/>
        <v>5615.1507311389123</v>
      </c>
      <c r="FL82" s="5">
        <v>0</v>
      </c>
      <c r="FM82" s="4">
        <v>0</v>
      </c>
      <c r="FN82" s="8">
        <v>0</v>
      </c>
      <c r="FO82" s="5">
        <v>0</v>
      </c>
      <c r="FP82" s="4">
        <v>0</v>
      </c>
      <c r="FQ82" s="8">
        <v>0</v>
      </c>
      <c r="FR82" s="5">
        <v>0.25</v>
      </c>
      <c r="FS82" s="4">
        <v>25.38</v>
      </c>
      <c r="FT82" s="8">
        <f t="shared" si="739"/>
        <v>101520</v>
      </c>
      <c r="FU82" s="5">
        <v>0</v>
      </c>
      <c r="FV82" s="4">
        <v>0</v>
      </c>
      <c r="FW82" s="8">
        <v>0</v>
      </c>
      <c r="FX82" s="5">
        <v>0</v>
      </c>
      <c r="FY82" s="4">
        <v>0</v>
      </c>
      <c r="FZ82" s="8">
        <v>0</v>
      </c>
      <c r="GA82" s="5">
        <v>0</v>
      </c>
      <c r="GB82" s="4">
        <v>0</v>
      </c>
      <c r="GC82" s="8">
        <v>0</v>
      </c>
      <c r="GD82" s="5">
        <v>0</v>
      </c>
      <c r="GE82" s="4">
        <v>0</v>
      </c>
      <c r="GF82" s="8">
        <v>0</v>
      </c>
      <c r="GG82" s="5">
        <v>0</v>
      </c>
      <c r="GH82" s="4">
        <v>0</v>
      </c>
      <c r="GI82" s="8">
        <v>0</v>
      </c>
      <c r="GJ82" s="5">
        <v>0</v>
      </c>
      <c r="GK82" s="4">
        <v>0</v>
      </c>
      <c r="GL82" s="8">
        <v>0</v>
      </c>
      <c r="GM82" s="5">
        <v>0</v>
      </c>
      <c r="GN82" s="4">
        <v>0</v>
      </c>
      <c r="GO82" s="8">
        <v>0</v>
      </c>
      <c r="GP82" s="5">
        <v>0</v>
      </c>
      <c r="GQ82" s="4">
        <v>0</v>
      </c>
      <c r="GR82" s="8">
        <v>0</v>
      </c>
      <c r="GS82" s="5">
        <v>0</v>
      </c>
      <c r="GT82" s="4">
        <v>0</v>
      </c>
      <c r="GU82" s="8">
        <f t="shared" si="729"/>
        <v>0</v>
      </c>
      <c r="GV82" s="5">
        <v>0</v>
      </c>
      <c r="GW82" s="4">
        <v>0</v>
      </c>
      <c r="GX82" s="8">
        <v>0</v>
      </c>
      <c r="GY82" s="5">
        <v>0</v>
      </c>
      <c r="GZ82" s="4">
        <v>0</v>
      </c>
      <c r="HA82" s="8">
        <v>0</v>
      </c>
      <c r="HB82" s="5">
        <v>0</v>
      </c>
      <c r="HC82" s="4">
        <v>0</v>
      </c>
      <c r="HD82" s="8">
        <v>0</v>
      </c>
      <c r="HE82" s="5">
        <v>0</v>
      </c>
      <c r="HF82" s="4">
        <v>0</v>
      </c>
      <c r="HG82" s="8">
        <v>0</v>
      </c>
      <c r="HH82" s="5">
        <v>0</v>
      </c>
      <c r="HI82" s="4">
        <v>0</v>
      </c>
      <c r="HJ82" s="8">
        <v>0</v>
      </c>
      <c r="HK82" s="5">
        <v>0</v>
      </c>
      <c r="HL82" s="4">
        <v>0</v>
      </c>
      <c r="HM82" s="8">
        <v>0</v>
      </c>
      <c r="HN82" s="5">
        <v>0</v>
      </c>
      <c r="HO82" s="4">
        <v>0</v>
      </c>
      <c r="HP82" s="8">
        <v>0</v>
      </c>
      <c r="HQ82" s="5">
        <v>0</v>
      </c>
      <c r="HR82" s="4">
        <v>0</v>
      </c>
      <c r="HS82" s="8">
        <v>0</v>
      </c>
      <c r="HT82" s="5">
        <v>0</v>
      </c>
      <c r="HU82" s="4">
        <v>0</v>
      </c>
      <c r="HV82" s="8">
        <f t="shared" si="730"/>
        <v>0</v>
      </c>
      <c r="HW82" s="5">
        <v>0</v>
      </c>
      <c r="HX82" s="4">
        <v>0</v>
      </c>
      <c r="HY82" s="8">
        <v>0</v>
      </c>
      <c r="HZ82" s="5">
        <v>0</v>
      </c>
      <c r="IA82" s="4">
        <v>0</v>
      </c>
      <c r="IB82" s="8">
        <v>0</v>
      </c>
      <c r="IC82" s="5">
        <v>0</v>
      </c>
      <c r="ID82" s="4">
        <v>0</v>
      </c>
      <c r="IE82" s="8">
        <v>0</v>
      </c>
      <c r="IF82" s="5">
        <v>0</v>
      </c>
      <c r="IG82" s="4">
        <v>0</v>
      </c>
      <c r="IH82" s="8">
        <v>0</v>
      </c>
      <c r="II82" s="5">
        <v>0</v>
      </c>
      <c r="IJ82" s="4">
        <v>0</v>
      </c>
      <c r="IK82" s="8">
        <v>0</v>
      </c>
      <c r="IL82" s="5">
        <v>1.6E-2</v>
      </c>
      <c r="IM82" s="4">
        <v>0.83</v>
      </c>
      <c r="IN82" s="8">
        <f t="shared" si="748"/>
        <v>51874.999999999993</v>
      </c>
      <c r="IO82" s="5">
        <v>112.864</v>
      </c>
      <c r="IP82" s="4">
        <v>1087.45</v>
      </c>
      <c r="IQ82" s="8">
        <f t="shared" si="732"/>
        <v>9635.0474907853695</v>
      </c>
      <c r="IR82" s="5">
        <v>0</v>
      </c>
      <c r="IS82" s="4">
        <v>0</v>
      </c>
      <c r="IT82" s="8">
        <v>0</v>
      </c>
      <c r="IU82" s="5">
        <v>0</v>
      </c>
      <c r="IV82" s="4">
        <v>0</v>
      </c>
      <c r="IW82" s="8">
        <v>0</v>
      </c>
      <c r="IX82" s="5">
        <v>0</v>
      </c>
      <c r="IY82" s="4">
        <v>0</v>
      </c>
      <c r="IZ82" s="8">
        <f t="shared" si="734"/>
        <v>0</v>
      </c>
      <c r="JA82" s="5">
        <v>0</v>
      </c>
      <c r="JB82" s="4">
        <v>0</v>
      </c>
      <c r="JC82" s="8">
        <f t="shared" si="735"/>
        <v>0</v>
      </c>
      <c r="JD82" s="5">
        <v>33.201999999999998</v>
      </c>
      <c r="JE82" s="4">
        <v>380.17</v>
      </c>
      <c r="JF82" s="8">
        <f t="shared" si="736"/>
        <v>11450.213842539608</v>
      </c>
      <c r="JG82" s="5">
        <v>2848.8850000000002</v>
      </c>
      <c r="JH82" s="4">
        <v>15440.85</v>
      </c>
      <c r="JI82" s="8">
        <f t="shared" si="737"/>
        <v>5419.9625467507458</v>
      </c>
      <c r="JJ82" s="11">
        <f t="shared" si="714"/>
        <v>20910.613000000001</v>
      </c>
      <c r="JK82" s="8">
        <f t="shared" si="715"/>
        <v>107026.20999999999</v>
      </c>
    </row>
    <row r="83" spans="1:271" ht="15" thickBot="1" x14ac:dyDescent="0.35">
      <c r="A83" s="39"/>
      <c r="B83" s="40" t="s">
        <v>17</v>
      </c>
      <c r="C83" s="29">
        <f t="shared" ref="C83:D83" si="757">SUM(C71:C82)</f>
        <v>43664.822</v>
      </c>
      <c r="D83" s="28">
        <f t="shared" si="757"/>
        <v>252295.11</v>
      </c>
      <c r="E83" s="30"/>
      <c r="F83" s="29">
        <f t="shared" ref="F83:G83" si="758">SUM(F71:F82)</f>
        <v>0</v>
      </c>
      <c r="G83" s="28">
        <f t="shared" si="758"/>
        <v>0</v>
      </c>
      <c r="H83" s="30"/>
      <c r="I83" s="29">
        <f t="shared" ref="I83:J83" si="759">SUM(I71:I82)</f>
        <v>32</v>
      </c>
      <c r="J83" s="28">
        <f t="shared" si="759"/>
        <v>151.02000000000001</v>
      </c>
      <c r="K83" s="30"/>
      <c r="L83" s="29">
        <f t="shared" ref="L83:M83" si="760">SUM(L71:L82)</f>
        <v>44.172000000000004</v>
      </c>
      <c r="M83" s="28">
        <f t="shared" si="760"/>
        <v>1253.8899999999999</v>
      </c>
      <c r="N83" s="30"/>
      <c r="O83" s="29">
        <f t="shared" ref="O83:P83" si="761">SUM(O71:O82)</f>
        <v>0</v>
      </c>
      <c r="P83" s="28">
        <f t="shared" si="761"/>
        <v>0</v>
      </c>
      <c r="Q83" s="30"/>
      <c r="R83" s="29">
        <f t="shared" ref="R83:S83" si="762">SUM(R71:R82)</f>
        <v>8055.7829999999994</v>
      </c>
      <c r="S83" s="28">
        <f t="shared" si="762"/>
        <v>42886.049999999996</v>
      </c>
      <c r="T83" s="30"/>
      <c r="U83" s="29">
        <f t="shared" ref="U83:V83" si="763">SUM(U71:U82)</f>
        <v>0.08</v>
      </c>
      <c r="V83" s="28">
        <f t="shared" si="763"/>
        <v>1.2</v>
      </c>
      <c r="W83" s="30"/>
      <c r="X83" s="29">
        <f t="shared" ref="X83:Y83" si="764">SUM(X71:X82)</f>
        <v>0</v>
      </c>
      <c r="Y83" s="28">
        <f t="shared" si="764"/>
        <v>0</v>
      </c>
      <c r="Z83" s="30"/>
      <c r="AA83" s="29"/>
      <c r="AB83" s="28"/>
      <c r="AC83" s="30"/>
      <c r="AD83" s="29">
        <f t="shared" ref="AD83:AE83" si="765">SUM(AD71:AD82)</f>
        <v>927.18399999999997</v>
      </c>
      <c r="AE83" s="28">
        <f t="shared" si="765"/>
        <v>5019.5300000000007</v>
      </c>
      <c r="AF83" s="30"/>
      <c r="AG83" s="29">
        <f t="shared" ref="AG83:AH83" si="766">SUM(AG71:AG82)</f>
        <v>2.008</v>
      </c>
      <c r="AH83" s="28">
        <f t="shared" si="766"/>
        <v>28.159999999999997</v>
      </c>
      <c r="AI83" s="30"/>
      <c r="AJ83" s="29">
        <f t="shared" ref="AJ83:AK83" si="767">SUM(AJ71:AJ82)</f>
        <v>0.05</v>
      </c>
      <c r="AK83" s="28">
        <f t="shared" si="767"/>
        <v>57.12</v>
      </c>
      <c r="AL83" s="30"/>
      <c r="AM83" s="29">
        <f t="shared" ref="AM83:AN83" si="768">SUM(AM71:AM82)</f>
        <v>0</v>
      </c>
      <c r="AN83" s="28">
        <f t="shared" si="768"/>
        <v>0</v>
      </c>
      <c r="AO83" s="30"/>
      <c r="AP83" s="29">
        <f t="shared" ref="AP83:AQ83" si="769">SUM(AP71:AP82)</f>
        <v>0</v>
      </c>
      <c r="AQ83" s="28">
        <f t="shared" si="769"/>
        <v>0</v>
      </c>
      <c r="AR83" s="30"/>
      <c r="AS83" s="29">
        <f t="shared" ref="AS83:AT83" si="770">SUM(AS71:AS82)</f>
        <v>34.58</v>
      </c>
      <c r="AT83" s="28">
        <f t="shared" si="770"/>
        <v>180</v>
      </c>
      <c r="AU83" s="30"/>
      <c r="AV83" s="29">
        <f t="shared" ref="AV83:AW83" si="771">SUM(AV71:AV82)</f>
        <v>191.06400000000002</v>
      </c>
      <c r="AW83" s="28">
        <f t="shared" si="771"/>
        <v>1436.46</v>
      </c>
      <c r="AX83" s="30"/>
      <c r="AY83" s="29">
        <f t="shared" ref="AY83:AZ83" si="772">SUM(AY71:AY82)</f>
        <v>4666.1459999999997</v>
      </c>
      <c r="AZ83" s="28">
        <f t="shared" si="772"/>
        <v>25370.21</v>
      </c>
      <c r="BA83" s="30"/>
      <c r="BB83" s="29">
        <f t="shared" ref="BB83:BC83" si="773">SUM(BB71:BB82)</f>
        <v>0</v>
      </c>
      <c r="BC83" s="28">
        <f t="shared" si="773"/>
        <v>0</v>
      </c>
      <c r="BD83" s="30"/>
      <c r="BE83" s="29">
        <f t="shared" ref="BE83:BF83" si="774">SUM(BE71:BE82)</f>
        <v>0</v>
      </c>
      <c r="BF83" s="28">
        <f t="shared" si="774"/>
        <v>0</v>
      </c>
      <c r="BG83" s="30"/>
      <c r="BH83" s="29">
        <f t="shared" ref="BH83:BI83" si="775">SUM(BH71:BH82)</f>
        <v>0</v>
      </c>
      <c r="BI83" s="28">
        <f t="shared" si="775"/>
        <v>0</v>
      </c>
      <c r="BJ83" s="30"/>
      <c r="BK83" s="29">
        <f t="shared" ref="BK83:BL83" si="776">SUM(BK71:BK82)</f>
        <v>0</v>
      </c>
      <c r="BL83" s="28">
        <f t="shared" si="776"/>
        <v>0</v>
      </c>
      <c r="BM83" s="30"/>
      <c r="BN83" s="29">
        <f t="shared" ref="BN83:BO83" si="777">SUM(BN71:BN82)</f>
        <v>579.15699999999993</v>
      </c>
      <c r="BO83" s="28">
        <f t="shared" si="777"/>
        <v>3468.3799999999997</v>
      </c>
      <c r="BP83" s="30"/>
      <c r="BQ83" s="29">
        <f t="shared" ref="BQ83:BR83" si="778">SUM(BQ71:BQ82)</f>
        <v>0</v>
      </c>
      <c r="BR83" s="28">
        <f t="shared" si="778"/>
        <v>0</v>
      </c>
      <c r="BS83" s="30"/>
      <c r="BT83" s="29">
        <f t="shared" ref="BT83:BU83" si="779">SUM(BT71:BT82)</f>
        <v>0</v>
      </c>
      <c r="BU83" s="28">
        <f t="shared" si="779"/>
        <v>0</v>
      </c>
      <c r="BV83" s="30"/>
      <c r="BW83" s="29">
        <f t="shared" ref="BW83:BX83" si="780">SUM(BW71:BW82)</f>
        <v>0</v>
      </c>
      <c r="BX83" s="28">
        <f t="shared" si="780"/>
        <v>0</v>
      </c>
      <c r="BY83" s="30"/>
      <c r="BZ83" s="29">
        <f t="shared" ref="BZ83:CA83" si="781">SUM(BZ71:BZ82)</f>
        <v>599.99200000000008</v>
      </c>
      <c r="CA83" s="28">
        <f t="shared" si="781"/>
        <v>3100.5799999999995</v>
      </c>
      <c r="CB83" s="30"/>
      <c r="CC83" s="29">
        <f t="shared" ref="CC83:CD83" si="782">SUM(CC71:CC82)</f>
        <v>0</v>
      </c>
      <c r="CD83" s="28">
        <f t="shared" si="782"/>
        <v>0</v>
      </c>
      <c r="CE83" s="30"/>
      <c r="CF83" s="29">
        <f t="shared" ref="CF83:CG83" si="783">SUM(CF71:CF82)</f>
        <v>0</v>
      </c>
      <c r="CG83" s="28">
        <f t="shared" si="783"/>
        <v>0</v>
      </c>
      <c r="CH83" s="30"/>
      <c r="CI83" s="29">
        <f t="shared" ref="CI83:CJ83" si="784">SUM(CI71:CI82)</f>
        <v>0</v>
      </c>
      <c r="CJ83" s="28">
        <f t="shared" si="784"/>
        <v>0</v>
      </c>
      <c r="CK83" s="30"/>
      <c r="CL83" s="29">
        <f t="shared" ref="CL83:CM83" si="785">SUM(CL71:CL82)</f>
        <v>0</v>
      </c>
      <c r="CM83" s="28">
        <f t="shared" si="785"/>
        <v>0</v>
      </c>
      <c r="CN83" s="30"/>
      <c r="CO83" s="29">
        <f t="shared" ref="CO83:CP83" si="786">SUM(CO71:CO82)</f>
        <v>0</v>
      </c>
      <c r="CP83" s="28">
        <f t="shared" si="786"/>
        <v>0</v>
      </c>
      <c r="CQ83" s="30"/>
      <c r="CR83" s="29">
        <f t="shared" ref="CR83:CS83" si="787">SUM(CR71:CR82)</f>
        <v>0</v>
      </c>
      <c r="CS83" s="28">
        <f t="shared" si="787"/>
        <v>0</v>
      </c>
      <c r="CT83" s="30"/>
      <c r="CU83" s="29">
        <f t="shared" ref="CU83:CV83" si="788">SUM(CU71:CU82)</f>
        <v>0</v>
      </c>
      <c r="CV83" s="28">
        <f t="shared" si="788"/>
        <v>0</v>
      </c>
      <c r="CW83" s="30"/>
      <c r="CX83" s="29">
        <f t="shared" ref="CX83:CY83" si="789">SUM(CX71:CX82)</f>
        <v>0</v>
      </c>
      <c r="CY83" s="28">
        <f t="shared" si="789"/>
        <v>0</v>
      </c>
      <c r="CZ83" s="30"/>
      <c r="DA83" s="29">
        <f t="shared" ref="DA83:DB83" si="790">SUM(DA71:DA82)</f>
        <v>0</v>
      </c>
      <c r="DB83" s="28">
        <f t="shared" si="790"/>
        <v>0</v>
      </c>
      <c r="DC83" s="30"/>
      <c r="DD83" s="29"/>
      <c r="DE83" s="28"/>
      <c r="DF83" s="30"/>
      <c r="DG83" s="29">
        <f t="shared" ref="DG83:DH83" si="791">SUM(DG71:DG82)</f>
        <v>0</v>
      </c>
      <c r="DH83" s="28">
        <f t="shared" si="791"/>
        <v>0</v>
      </c>
      <c r="DI83" s="30"/>
      <c r="DJ83" s="29">
        <f t="shared" ref="DJ83:DK83" si="792">SUM(DJ71:DJ82)</f>
        <v>0</v>
      </c>
      <c r="DK83" s="28">
        <f t="shared" si="792"/>
        <v>0</v>
      </c>
      <c r="DL83" s="30"/>
      <c r="DM83" s="29">
        <f t="shared" ref="DM83:DN83" si="793">SUM(DM71:DM82)</f>
        <v>0.97900000000000009</v>
      </c>
      <c r="DN83" s="28">
        <f t="shared" si="793"/>
        <v>11.74</v>
      </c>
      <c r="DO83" s="30"/>
      <c r="DP83" s="29">
        <f t="shared" ref="DP83:DQ83" si="794">SUM(DP71:DP82)</f>
        <v>0</v>
      </c>
      <c r="DQ83" s="28">
        <f t="shared" si="794"/>
        <v>0</v>
      </c>
      <c r="DR83" s="30"/>
      <c r="DS83" s="29">
        <f t="shared" ref="DS83:DT83" si="795">SUM(DS71:DS82)</f>
        <v>0</v>
      </c>
      <c r="DT83" s="28">
        <f t="shared" si="795"/>
        <v>0</v>
      </c>
      <c r="DU83" s="30"/>
      <c r="DV83" s="29">
        <f t="shared" ref="DV83:DW83" si="796">SUM(DV71:DV82)</f>
        <v>0</v>
      </c>
      <c r="DW83" s="28">
        <f t="shared" si="796"/>
        <v>0</v>
      </c>
      <c r="DX83" s="30"/>
      <c r="DY83" s="29">
        <f t="shared" ref="DY83:DZ83" si="797">SUM(DY71:DY82)</f>
        <v>34.5</v>
      </c>
      <c r="DZ83" s="28">
        <f t="shared" si="797"/>
        <v>150.68</v>
      </c>
      <c r="EA83" s="30"/>
      <c r="EB83" s="29">
        <f t="shared" ref="EB83:EC83" si="798">SUM(EB71:EB82)</f>
        <v>0</v>
      </c>
      <c r="EC83" s="28">
        <f t="shared" si="798"/>
        <v>0</v>
      </c>
      <c r="ED83" s="30"/>
      <c r="EE83" s="29">
        <f t="shared" ref="EE83:EF83" si="799">SUM(EE71:EE82)</f>
        <v>14581.993999999999</v>
      </c>
      <c r="EF83" s="28">
        <f t="shared" si="799"/>
        <v>67907.27</v>
      </c>
      <c r="EG83" s="30"/>
      <c r="EH83" s="29"/>
      <c r="EI83" s="28"/>
      <c r="EJ83" s="30"/>
      <c r="EK83" s="29">
        <f t="shared" ref="EK83:EL83" si="800">SUM(EK71:EK82)</f>
        <v>4647</v>
      </c>
      <c r="EL83" s="28">
        <f t="shared" si="800"/>
        <v>25594.089999999997</v>
      </c>
      <c r="EM83" s="30"/>
      <c r="EN83" s="29">
        <f t="shared" ref="EN83:EO83" si="801">SUM(EN71:EN82)</f>
        <v>126.426</v>
      </c>
      <c r="EO83" s="28">
        <f t="shared" si="801"/>
        <v>700.18000000000006</v>
      </c>
      <c r="EP83" s="30"/>
      <c r="EQ83" s="29">
        <f t="shared" ref="EQ83:ER83" si="802">SUM(EQ71:EQ82)</f>
        <v>0</v>
      </c>
      <c r="ER83" s="28">
        <f t="shared" si="802"/>
        <v>0</v>
      </c>
      <c r="ES83" s="30"/>
      <c r="ET83" s="29">
        <f t="shared" ref="ET83:EU83" si="803">SUM(ET71:ET82)</f>
        <v>0</v>
      </c>
      <c r="EU83" s="28">
        <f t="shared" si="803"/>
        <v>0</v>
      </c>
      <c r="EV83" s="30"/>
      <c r="EW83" s="29">
        <f t="shared" ref="EW83:EX83" si="804">SUM(EW71:EW82)</f>
        <v>0</v>
      </c>
      <c r="EX83" s="28">
        <f t="shared" si="804"/>
        <v>0</v>
      </c>
      <c r="EY83" s="30"/>
      <c r="EZ83" s="29">
        <f t="shared" ref="EZ83:FA83" si="805">SUM(EZ71:EZ82)</f>
        <v>43.25</v>
      </c>
      <c r="FA83" s="28">
        <f t="shared" si="805"/>
        <v>501.28999999999996</v>
      </c>
      <c r="FB83" s="30"/>
      <c r="FC83" s="29">
        <f t="shared" ref="FC83:FD83" si="806">SUM(FC71:FC82)</f>
        <v>0</v>
      </c>
      <c r="FD83" s="28">
        <f t="shared" si="806"/>
        <v>0</v>
      </c>
      <c r="FE83" s="30"/>
      <c r="FF83" s="29">
        <f t="shared" ref="FF83:FG83" si="807">SUM(FF71:FF82)</f>
        <v>28882.412999999997</v>
      </c>
      <c r="FG83" s="28">
        <f t="shared" si="807"/>
        <v>138953.95000000001</v>
      </c>
      <c r="FH83" s="30"/>
      <c r="FI83" s="29">
        <f t="shared" ref="FI83:FJ83" si="808">SUM(FI71:FI82)</f>
        <v>4708.9289999999992</v>
      </c>
      <c r="FJ83" s="28">
        <f t="shared" si="808"/>
        <v>26652.93</v>
      </c>
      <c r="FK83" s="30"/>
      <c r="FL83" s="29">
        <f t="shared" ref="FL83:FM83" si="809">SUM(FL71:FL82)</f>
        <v>0</v>
      </c>
      <c r="FM83" s="28">
        <f t="shared" si="809"/>
        <v>0</v>
      </c>
      <c r="FN83" s="30"/>
      <c r="FO83" s="29">
        <f t="shared" ref="FO83:FP83" si="810">SUM(FO71:FO82)</f>
        <v>0</v>
      </c>
      <c r="FP83" s="28">
        <f t="shared" si="810"/>
        <v>0</v>
      </c>
      <c r="FQ83" s="30"/>
      <c r="FR83" s="29">
        <f t="shared" ref="FR83:FS83" si="811">SUM(FR71:FR82)</f>
        <v>24.260999999999999</v>
      </c>
      <c r="FS83" s="28">
        <f t="shared" si="811"/>
        <v>419.79</v>
      </c>
      <c r="FT83" s="30"/>
      <c r="FU83" s="29">
        <f t="shared" ref="FU83:FV83" si="812">SUM(FU71:FU82)</f>
        <v>0</v>
      </c>
      <c r="FV83" s="28">
        <f t="shared" si="812"/>
        <v>0</v>
      </c>
      <c r="FW83" s="30"/>
      <c r="FX83" s="29">
        <f t="shared" ref="FX83:FY83" si="813">SUM(FX71:FX82)</f>
        <v>0</v>
      </c>
      <c r="FY83" s="28">
        <f t="shared" si="813"/>
        <v>0</v>
      </c>
      <c r="FZ83" s="30"/>
      <c r="GA83" s="29">
        <f t="shared" ref="GA83:GB83" si="814">SUM(GA71:GA82)</f>
        <v>22.956</v>
      </c>
      <c r="GB83" s="28">
        <f t="shared" si="814"/>
        <v>154.46</v>
      </c>
      <c r="GC83" s="30"/>
      <c r="GD83" s="29">
        <f t="shared" ref="GD83:GE83" si="815">SUM(GD71:GD82)</f>
        <v>0</v>
      </c>
      <c r="GE83" s="28">
        <f t="shared" si="815"/>
        <v>0</v>
      </c>
      <c r="GF83" s="30"/>
      <c r="GG83" s="29">
        <f t="shared" ref="GG83:GH83" si="816">SUM(GG71:GG82)</f>
        <v>0.05</v>
      </c>
      <c r="GH83" s="28">
        <f t="shared" si="816"/>
        <v>0.51</v>
      </c>
      <c r="GI83" s="30"/>
      <c r="GJ83" s="29">
        <f t="shared" ref="GJ83:GK83" si="817">SUM(GJ71:GJ82)</f>
        <v>0</v>
      </c>
      <c r="GK83" s="28">
        <f t="shared" si="817"/>
        <v>0</v>
      </c>
      <c r="GL83" s="30"/>
      <c r="GM83" s="29">
        <f t="shared" ref="GM83:GN83" si="818">SUM(GM71:GM82)</f>
        <v>0</v>
      </c>
      <c r="GN83" s="28">
        <f t="shared" si="818"/>
        <v>0</v>
      </c>
      <c r="GO83" s="30"/>
      <c r="GP83" s="29">
        <f t="shared" ref="GP83:GQ83" si="819">SUM(GP71:GP82)</f>
        <v>0</v>
      </c>
      <c r="GQ83" s="28">
        <f t="shared" si="819"/>
        <v>0</v>
      </c>
      <c r="GR83" s="30"/>
      <c r="GS83" s="29">
        <f t="shared" ref="GS83:GT83" si="820">SUM(GS71:GS82)</f>
        <v>0</v>
      </c>
      <c r="GT83" s="28">
        <f t="shared" si="820"/>
        <v>0</v>
      </c>
      <c r="GU83" s="30"/>
      <c r="GV83" s="29">
        <f t="shared" ref="GV83:GW83" si="821">SUM(GV71:GV82)</f>
        <v>0.88100000000000001</v>
      </c>
      <c r="GW83" s="28">
        <f t="shared" si="821"/>
        <v>14.5</v>
      </c>
      <c r="GX83" s="30"/>
      <c r="GY83" s="29">
        <f t="shared" ref="GY83:GZ83" si="822">SUM(GY71:GY82)</f>
        <v>0.15</v>
      </c>
      <c r="GZ83" s="28">
        <f t="shared" si="822"/>
        <v>1.66</v>
      </c>
      <c r="HA83" s="30"/>
      <c r="HB83" s="29">
        <f t="shared" ref="HB83:HC83" si="823">SUM(HB71:HB82)</f>
        <v>0</v>
      </c>
      <c r="HC83" s="28">
        <f t="shared" si="823"/>
        <v>0</v>
      </c>
      <c r="HD83" s="30"/>
      <c r="HE83" s="29">
        <f t="shared" ref="HE83:HF83" si="824">SUM(HE71:HE82)</f>
        <v>0</v>
      </c>
      <c r="HF83" s="28">
        <f t="shared" si="824"/>
        <v>0</v>
      </c>
      <c r="HG83" s="30"/>
      <c r="HH83" s="29">
        <f t="shared" ref="HH83:HI83" si="825">SUM(HH71:HH82)</f>
        <v>0</v>
      </c>
      <c r="HI83" s="28">
        <f t="shared" si="825"/>
        <v>0</v>
      </c>
      <c r="HJ83" s="30"/>
      <c r="HK83" s="29">
        <f t="shared" ref="HK83:HL83" si="826">SUM(HK71:HK82)</f>
        <v>0</v>
      </c>
      <c r="HL83" s="28">
        <f t="shared" si="826"/>
        <v>0</v>
      </c>
      <c r="HM83" s="30"/>
      <c r="HN83" s="29">
        <f t="shared" ref="HN83:HO83" si="827">SUM(HN71:HN82)</f>
        <v>0</v>
      </c>
      <c r="HO83" s="28">
        <f t="shared" si="827"/>
        <v>0</v>
      </c>
      <c r="HP83" s="30"/>
      <c r="HQ83" s="29">
        <f t="shared" ref="HQ83:HR83" si="828">SUM(HQ71:HQ82)</f>
        <v>0</v>
      </c>
      <c r="HR83" s="28">
        <f t="shared" si="828"/>
        <v>0</v>
      </c>
      <c r="HS83" s="30"/>
      <c r="HT83" s="29">
        <f t="shared" ref="HT83:HU83" si="829">SUM(HT71:HT82)</f>
        <v>0</v>
      </c>
      <c r="HU83" s="28">
        <f t="shared" si="829"/>
        <v>0</v>
      </c>
      <c r="HV83" s="30"/>
      <c r="HW83" s="29">
        <f t="shared" ref="HW83:HX83" si="830">SUM(HW71:HW82)</f>
        <v>0</v>
      </c>
      <c r="HX83" s="28">
        <f t="shared" si="830"/>
        <v>0</v>
      </c>
      <c r="HY83" s="30"/>
      <c r="HZ83" s="29">
        <f t="shared" ref="HZ83:IA83" si="831">SUM(HZ71:HZ82)</f>
        <v>1.427</v>
      </c>
      <c r="IA83" s="28">
        <f t="shared" si="831"/>
        <v>33.76</v>
      </c>
      <c r="IB83" s="30"/>
      <c r="IC83" s="29">
        <f t="shared" ref="IC83:ID83" si="832">SUM(IC71:IC82)</f>
        <v>0</v>
      </c>
      <c r="ID83" s="28">
        <f t="shared" si="832"/>
        <v>0</v>
      </c>
      <c r="IE83" s="30"/>
      <c r="IF83" s="29">
        <f t="shared" ref="IF83:IG83" si="833">SUM(IF71:IF82)</f>
        <v>0</v>
      </c>
      <c r="IG83" s="28">
        <f t="shared" si="833"/>
        <v>0</v>
      </c>
      <c r="IH83" s="30"/>
      <c r="II83" s="29">
        <f t="shared" ref="II83:IJ83" si="834">SUM(II71:II82)</f>
        <v>0</v>
      </c>
      <c r="IJ83" s="28">
        <f t="shared" si="834"/>
        <v>0</v>
      </c>
      <c r="IK83" s="30"/>
      <c r="IL83" s="29">
        <f t="shared" ref="IL83:IM83" si="835">SUM(IL71:IL82)</f>
        <v>0.16599999999999998</v>
      </c>
      <c r="IM83" s="28">
        <f t="shared" si="835"/>
        <v>5.54</v>
      </c>
      <c r="IN83" s="30"/>
      <c r="IO83" s="29">
        <f t="shared" ref="IO83:IP83" si="836">SUM(IO71:IO82)</f>
        <v>2249.2980000000002</v>
      </c>
      <c r="IP83" s="28">
        <f t="shared" si="836"/>
        <v>20515.289999999997</v>
      </c>
      <c r="IQ83" s="30"/>
      <c r="IR83" s="29">
        <f t="shared" ref="IR83:IS83" si="837">SUM(IR71:IR82)</f>
        <v>1.472</v>
      </c>
      <c r="IS83" s="28">
        <f t="shared" si="837"/>
        <v>6.88</v>
      </c>
      <c r="IT83" s="30"/>
      <c r="IU83" s="29">
        <f t="shared" ref="IU83:IV83" si="838">SUM(IU71:IU82)</f>
        <v>874.75</v>
      </c>
      <c r="IV83" s="28">
        <f t="shared" si="838"/>
        <v>5604.59</v>
      </c>
      <c r="IW83" s="30"/>
      <c r="IX83" s="29">
        <f t="shared" ref="IX83:IY83" si="839">SUM(IX71:IX82)</f>
        <v>0</v>
      </c>
      <c r="IY83" s="28">
        <f t="shared" si="839"/>
        <v>0</v>
      </c>
      <c r="IZ83" s="30"/>
      <c r="JA83" s="29">
        <f t="shared" ref="JA83:JB83" si="840">SUM(JA71:JA82)</f>
        <v>0</v>
      </c>
      <c r="JB83" s="28">
        <f t="shared" si="840"/>
        <v>0</v>
      </c>
      <c r="JC83" s="30"/>
      <c r="JD83" s="29">
        <f t="shared" ref="JD83:JE83" si="841">SUM(JD71:JD82)</f>
        <v>207.22699999999998</v>
      </c>
      <c r="JE83" s="28">
        <f t="shared" si="841"/>
        <v>3939.9400000000005</v>
      </c>
      <c r="JF83" s="30"/>
      <c r="JG83" s="29">
        <f>SUM(JG71:JG82)</f>
        <v>36461.119000000006</v>
      </c>
      <c r="JH83" s="28">
        <f t="shared" ref="JH83" si="842">SUM(JH71:JH82)</f>
        <v>224162.08999999997</v>
      </c>
      <c r="JI83" s="30"/>
      <c r="JJ83" s="29">
        <f t="shared" si="714"/>
        <v>151666.28599999996</v>
      </c>
      <c r="JK83" s="30">
        <f t="shared" si="715"/>
        <v>850578.85</v>
      </c>
    </row>
    <row r="84" spans="1:271" x14ac:dyDescent="0.3">
      <c r="A84" s="37">
        <v>2017</v>
      </c>
      <c r="B84" s="38" t="s">
        <v>5</v>
      </c>
      <c r="C84" s="5">
        <v>4955.6689999999999</v>
      </c>
      <c r="D84" s="4">
        <v>25991.19</v>
      </c>
      <c r="E84" s="8">
        <f t="shared" ref="E84:E95" si="843">SUM(D84/C84*1000,0)</f>
        <v>5244.738904071276</v>
      </c>
      <c r="F84" s="5">
        <v>0</v>
      </c>
      <c r="G84" s="4">
        <v>0</v>
      </c>
      <c r="H84" s="8">
        <v>0</v>
      </c>
      <c r="I84" s="5">
        <v>0</v>
      </c>
      <c r="J84" s="4">
        <v>0</v>
      </c>
      <c r="K84" s="8">
        <v>0</v>
      </c>
      <c r="L84" s="5">
        <v>0</v>
      </c>
      <c r="M84" s="4">
        <v>0</v>
      </c>
      <c r="N84" s="8">
        <v>0</v>
      </c>
      <c r="O84" s="5">
        <v>0</v>
      </c>
      <c r="P84" s="4">
        <v>0</v>
      </c>
      <c r="Q84" s="8">
        <f t="shared" ref="Q84:Q95" si="844">IF(O84=0,0,P84/O84*1000)</f>
        <v>0</v>
      </c>
      <c r="R84" s="5">
        <v>465.31599999999997</v>
      </c>
      <c r="S84" s="4">
        <v>3309.45</v>
      </c>
      <c r="T84" s="8">
        <f t="shared" ref="T84:T95" si="845">SUM(S84/R84*1000,0)</f>
        <v>7112.2634940556527</v>
      </c>
      <c r="U84" s="5">
        <v>0</v>
      </c>
      <c r="V84" s="4">
        <v>0</v>
      </c>
      <c r="W84" s="8">
        <v>0</v>
      </c>
      <c r="X84" s="5">
        <v>0</v>
      </c>
      <c r="Y84" s="4">
        <v>0</v>
      </c>
      <c r="Z84" s="8">
        <v>0</v>
      </c>
      <c r="AA84" s="5"/>
      <c r="AB84" s="4"/>
      <c r="AC84" s="8"/>
      <c r="AD84" s="5">
        <v>4.1000000000000002E-2</v>
      </c>
      <c r="AE84" s="4">
        <v>0.88</v>
      </c>
      <c r="AF84" s="8">
        <f t="shared" ref="AF84:AF95" si="846">SUM(AE84/AD84*1000,0)</f>
        <v>21463.414634146338</v>
      </c>
      <c r="AG84" s="5">
        <v>0</v>
      </c>
      <c r="AH84" s="4">
        <v>0</v>
      </c>
      <c r="AI84" s="8">
        <v>0</v>
      </c>
      <c r="AJ84" s="5">
        <v>0</v>
      </c>
      <c r="AK84" s="4">
        <v>0</v>
      </c>
      <c r="AL84" s="8">
        <v>0</v>
      </c>
      <c r="AM84" s="5">
        <v>0</v>
      </c>
      <c r="AN84" s="4">
        <v>0</v>
      </c>
      <c r="AO84" s="8">
        <v>0</v>
      </c>
      <c r="AP84" s="5">
        <v>0</v>
      </c>
      <c r="AQ84" s="4">
        <v>0</v>
      </c>
      <c r="AR84" s="8">
        <v>0</v>
      </c>
      <c r="AS84" s="5">
        <v>0</v>
      </c>
      <c r="AT84" s="4">
        <v>0</v>
      </c>
      <c r="AU84" s="8">
        <v>0</v>
      </c>
      <c r="AV84" s="5">
        <v>0</v>
      </c>
      <c r="AW84" s="4">
        <v>0</v>
      </c>
      <c r="AX84" s="8">
        <v>0</v>
      </c>
      <c r="AY84" s="5">
        <v>1846.8230000000001</v>
      </c>
      <c r="AZ84" s="4">
        <v>9659.19</v>
      </c>
      <c r="BA84" s="8">
        <f t="shared" ref="BA84:BA95" si="847">SUM(AZ84/AY84*1000,0)</f>
        <v>5230.1655329178811</v>
      </c>
      <c r="BB84" s="5">
        <v>0</v>
      </c>
      <c r="BC84" s="4">
        <v>0</v>
      </c>
      <c r="BD84" s="8">
        <v>0</v>
      </c>
      <c r="BE84" s="5">
        <v>0</v>
      </c>
      <c r="BF84" s="4">
        <v>0</v>
      </c>
      <c r="BG84" s="8">
        <f t="shared" ref="BG84:BG95" si="848">IF(BE84=0,0,BF84/BE84*1000)</f>
        <v>0</v>
      </c>
      <c r="BH84" s="5">
        <v>0</v>
      </c>
      <c r="BI84" s="4">
        <v>0</v>
      </c>
      <c r="BJ84" s="8">
        <v>0</v>
      </c>
      <c r="BK84" s="5">
        <v>0</v>
      </c>
      <c r="BL84" s="4">
        <v>0</v>
      </c>
      <c r="BM84" s="8">
        <v>0</v>
      </c>
      <c r="BN84" s="5">
        <v>40.32</v>
      </c>
      <c r="BO84" s="4">
        <v>255.87</v>
      </c>
      <c r="BP84" s="8">
        <f t="shared" ref="BP84:BP95" si="849">SUM(BO84/BN84*1000,0)</f>
        <v>6345.9821428571431</v>
      </c>
      <c r="BQ84" s="5">
        <v>0</v>
      </c>
      <c r="BR84" s="4">
        <v>0</v>
      </c>
      <c r="BS84" s="8">
        <v>0</v>
      </c>
      <c r="BT84" s="5">
        <v>0</v>
      </c>
      <c r="BU84" s="4">
        <v>0</v>
      </c>
      <c r="BV84" s="8">
        <v>0</v>
      </c>
      <c r="BW84" s="5">
        <v>0</v>
      </c>
      <c r="BX84" s="4">
        <v>0</v>
      </c>
      <c r="BY84" s="8">
        <v>0</v>
      </c>
      <c r="BZ84" s="5">
        <v>0</v>
      </c>
      <c r="CA84" s="4">
        <v>0</v>
      </c>
      <c r="CB84" s="8">
        <v>0</v>
      </c>
      <c r="CC84" s="5">
        <v>0</v>
      </c>
      <c r="CD84" s="4">
        <v>0</v>
      </c>
      <c r="CE84" s="8">
        <v>0</v>
      </c>
      <c r="CF84" s="5">
        <v>0</v>
      </c>
      <c r="CG84" s="4">
        <v>0</v>
      </c>
      <c r="CH84" s="8">
        <v>0</v>
      </c>
      <c r="CI84" s="5">
        <v>0</v>
      </c>
      <c r="CJ84" s="4">
        <v>0</v>
      </c>
      <c r="CK84" s="8">
        <v>0</v>
      </c>
      <c r="CL84" s="5">
        <v>0</v>
      </c>
      <c r="CM84" s="4">
        <v>0</v>
      </c>
      <c r="CN84" s="8">
        <f t="shared" ref="CN84:CN95" si="850">IF(CL84=0,0,CM84/CL84*1000)</f>
        <v>0</v>
      </c>
      <c r="CO84" s="5">
        <v>0</v>
      </c>
      <c r="CP84" s="4">
        <v>0</v>
      </c>
      <c r="CQ84" s="8">
        <v>0</v>
      </c>
      <c r="CR84" s="5">
        <v>0</v>
      </c>
      <c r="CS84" s="4">
        <v>0</v>
      </c>
      <c r="CT84" s="8">
        <v>0</v>
      </c>
      <c r="CU84" s="5">
        <v>0</v>
      </c>
      <c r="CV84" s="4">
        <v>0</v>
      </c>
      <c r="CW84" s="8">
        <v>0</v>
      </c>
      <c r="CX84" s="5">
        <v>0</v>
      </c>
      <c r="CY84" s="4">
        <v>0</v>
      </c>
      <c r="CZ84" s="8">
        <v>0</v>
      </c>
      <c r="DA84" s="5">
        <v>0</v>
      </c>
      <c r="DB84" s="4">
        <v>0</v>
      </c>
      <c r="DC84" s="8">
        <v>0</v>
      </c>
      <c r="DD84" s="5"/>
      <c r="DE84" s="4"/>
      <c r="DF84" s="8"/>
      <c r="DG84" s="5">
        <v>0</v>
      </c>
      <c r="DH84" s="4">
        <v>0</v>
      </c>
      <c r="DI84" s="8">
        <v>0</v>
      </c>
      <c r="DJ84" s="5">
        <v>0</v>
      </c>
      <c r="DK84" s="4">
        <v>0</v>
      </c>
      <c r="DL84" s="8">
        <v>0</v>
      </c>
      <c r="DM84" s="5">
        <v>0</v>
      </c>
      <c r="DN84" s="4">
        <v>0</v>
      </c>
      <c r="DO84" s="8">
        <v>0</v>
      </c>
      <c r="DP84" s="5">
        <v>0</v>
      </c>
      <c r="DQ84" s="4">
        <v>0</v>
      </c>
      <c r="DR84" s="8">
        <f t="shared" ref="DR84:DR95" si="851">IF(DP84=0,0,DQ84/DP84*1000)</f>
        <v>0</v>
      </c>
      <c r="DS84" s="5">
        <v>0</v>
      </c>
      <c r="DT84" s="4">
        <v>0</v>
      </c>
      <c r="DU84" s="8">
        <v>0</v>
      </c>
      <c r="DV84" s="5">
        <v>0</v>
      </c>
      <c r="DW84" s="4">
        <v>0</v>
      </c>
      <c r="DX84" s="8">
        <v>0</v>
      </c>
      <c r="DY84" s="5">
        <v>0</v>
      </c>
      <c r="DZ84" s="4">
        <v>0</v>
      </c>
      <c r="EA84" s="8">
        <v>0</v>
      </c>
      <c r="EB84" s="5">
        <v>0</v>
      </c>
      <c r="EC84" s="4">
        <v>0</v>
      </c>
      <c r="ED84" s="8">
        <v>0</v>
      </c>
      <c r="EE84" s="5">
        <v>1174.884</v>
      </c>
      <c r="EF84" s="4">
        <v>5726.16</v>
      </c>
      <c r="EG84" s="8">
        <f t="shared" ref="EG84:EG95" si="852">SUM(EF84/EE84*1000,0)</f>
        <v>4873.8088185727274</v>
      </c>
      <c r="EH84" s="5"/>
      <c r="EI84" s="4"/>
      <c r="EJ84" s="8"/>
      <c r="EK84" s="5">
        <v>0</v>
      </c>
      <c r="EL84" s="4">
        <v>0</v>
      </c>
      <c r="EM84" s="8">
        <v>0</v>
      </c>
      <c r="EN84" s="5">
        <v>5.1050000000000004</v>
      </c>
      <c r="EO84" s="4">
        <v>26.6</v>
      </c>
      <c r="EP84" s="8">
        <f t="shared" ref="EP84:EP95" si="853">SUM(EO84/EN84*1000,0)</f>
        <v>5210.5778648383939</v>
      </c>
      <c r="EQ84" s="5">
        <v>0</v>
      </c>
      <c r="ER84" s="4">
        <v>0</v>
      </c>
      <c r="ES84" s="8">
        <v>0</v>
      </c>
      <c r="ET84" s="5">
        <v>0</v>
      </c>
      <c r="EU84" s="4">
        <v>0</v>
      </c>
      <c r="EV84" s="8">
        <v>0</v>
      </c>
      <c r="EW84" s="5">
        <v>0</v>
      </c>
      <c r="EX84" s="4">
        <v>0</v>
      </c>
      <c r="EY84" s="8">
        <v>0</v>
      </c>
      <c r="EZ84" s="5">
        <v>0</v>
      </c>
      <c r="FA84" s="4">
        <v>0</v>
      </c>
      <c r="FB84" s="8">
        <v>0</v>
      </c>
      <c r="FC84" s="5">
        <v>0</v>
      </c>
      <c r="FD84" s="4">
        <v>0</v>
      </c>
      <c r="FE84" s="8">
        <v>0</v>
      </c>
      <c r="FF84" s="5">
        <v>2020.569</v>
      </c>
      <c r="FG84" s="4">
        <v>9986.02</v>
      </c>
      <c r="FH84" s="8">
        <f t="shared" ref="FH84:FH95" si="854">SUM(FG84/FF84*1000,0)</f>
        <v>4942.1821279055557</v>
      </c>
      <c r="FI84" s="5">
        <v>404.11200000000002</v>
      </c>
      <c r="FJ84" s="4">
        <v>2353.17</v>
      </c>
      <c r="FK84" s="8">
        <f t="shared" ref="FK84:FK95" si="855">SUM(FJ84/FI84*1000,0)</f>
        <v>5823.063903076375</v>
      </c>
      <c r="FL84" s="5">
        <v>0</v>
      </c>
      <c r="FM84" s="4">
        <v>0</v>
      </c>
      <c r="FN84" s="8">
        <v>0</v>
      </c>
      <c r="FO84" s="5">
        <v>0</v>
      </c>
      <c r="FP84" s="4">
        <v>0</v>
      </c>
      <c r="FQ84" s="8">
        <v>0</v>
      </c>
      <c r="FR84" s="5">
        <v>0</v>
      </c>
      <c r="FS84" s="4">
        <v>0</v>
      </c>
      <c r="FT84" s="8">
        <v>0</v>
      </c>
      <c r="FU84" s="5">
        <v>0</v>
      </c>
      <c r="FV84" s="4">
        <v>0</v>
      </c>
      <c r="FW84" s="8">
        <v>0</v>
      </c>
      <c r="FX84" s="5">
        <v>0</v>
      </c>
      <c r="FY84" s="4">
        <v>0</v>
      </c>
      <c r="FZ84" s="8">
        <v>0</v>
      </c>
      <c r="GA84" s="5">
        <v>0</v>
      </c>
      <c r="GB84" s="4">
        <v>0</v>
      </c>
      <c r="GC84" s="8">
        <v>0</v>
      </c>
      <c r="GD84" s="5">
        <v>0</v>
      </c>
      <c r="GE84" s="4">
        <v>0</v>
      </c>
      <c r="GF84" s="8">
        <v>0</v>
      </c>
      <c r="GG84" s="5">
        <v>0</v>
      </c>
      <c r="GH84" s="4">
        <v>0</v>
      </c>
      <c r="GI84" s="8">
        <v>0</v>
      </c>
      <c r="GJ84" s="5">
        <v>0</v>
      </c>
      <c r="GK84" s="4">
        <v>0</v>
      </c>
      <c r="GL84" s="8">
        <v>0</v>
      </c>
      <c r="GM84" s="5">
        <v>0</v>
      </c>
      <c r="GN84" s="4">
        <v>0</v>
      </c>
      <c r="GO84" s="8">
        <v>0</v>
      </c>
      <c r="GP84" s="5">
        <v>0</v>
      </c>
      <c r="GQ84" s="4">
        <v>0</v>
      </c>
      <c r="GR84" s="8">
        <v>0</v>
      </c>
      <c r="GS84" s="5">
        <v>0</v>
      </c>
      <c r="GT84" s="4">
        <v>0</v>
      </c>
      <c r="GU84" s="8">
        <f t="shared" ref="GU84:GU95" si="856">IF(GS84=0,0,GT84/GS84*1000)</f>
        <v>0</v>
      </c>
      <c r="GV84" s="5">
        <v>0</v>
      </c>
      <c r="GW84" s="4">
        <v>0</v>
      </c>
      <c r="GX84" s="8">
        <v>0</v>
      </c>
      <c r="GY84" s="5">
        <v>0</v>
      </c>
      <c r="GZ84" s="4">
        <v>0</v>
      </c>
      <c r="HA84" s="8">
        <v>0</v>
      </c>
      <c r="HB84" s="5">
        <v>0</v>
      </c>
      <c r="HC84" s="4">
        <v>0</v>
      </c>
      <c r="HD84" s="8">
        <v>0</v>
      </c>
      <c r="HE84" s="5">
        <v>0</v>
      </c>
      <c r="HF84" s="4">
        <v>0</v>
      </c>
      <c r="HG84" s="8">
        <v>0</v>
      </c>
      <c r="HH84" s="5">
        <v>0</v>
      </c>
      <c r="HI84" s="4">
        <v>0</v>
      </c>
      <c r="HJ84" s="8">
        <v>0</v>
      </c>
      <c r="HK84" s="5">
        <v>0</v>
      </c>
      <c r="HL84" s="4">
        <v>0</v>
      </c>
      <c r="HM84" s="8">
        <v>0</v>
      </c>
      <c r="HN84" s="5">
        <v>0</v>
      </c>
      <c r="HO84" s="4">
        <v>0</v>
      </c>
      <c r="HP84" s="8">
        <v>0</v>
      </c>
      <c r="HQ84" s="5">
        <v>0</v>
      </c>
      <c r="HR84" s="4">
        <v>0</v>
      </c>
      <c r="HS84" s="8">
        <v>0</v>
      </c>
      <c r="HT84" s="5">
        <v>0</v>
      </c>
      <c r="HU84" s="4">
        <v>0</v>
      </c>
      <c r="HV84" s="8">
        <f t="shared" ref="HV84:HV95" si="857">IF(HT84=0,0,HU84/HT84*1000)</f>
        <v>0</v>
      </c>
      <c r="HW84" s="5">
        <v>0</v>
      </c>
      <c r="HX84" s="4">
        <v>0</v>
      </c>
      <c r="HY84" s="8">
        <v>0</v>
      </c>
      <c r="HZ84" s="5">
        <v>0</v>
      </c>
      <c r="IA84" s="4">
        <v>0</v>
      </c>
      <c r="IB84" s="8">
        <v>0</v>
      </c>
      <c r="IC84" s="5">
        <v>0</v>
      </c>
      <c r="ID84" s="4">
        <v>0</v>
      </c>
      <c r="IE84" s="8">
        <v>0</v>
      </c>
      <c r="IF84" s="5">
        <v>0</v>
      </c>
      <c r="IG84" s="4">
        <v>0</v>
      </c>
      <c r="IH84" s="8">
        <v>0</v>
      </c>
      <c r="II84" s="5">
        <v>0</v>
      </c>
      <c r="IJ84" s="4">
        <v>0</v>
      </c>
      <c r="IK84" s="8">
        <v>0</v>
      </c>
      <c r="IL84" s="5">
        <v>0</v>
      </c>
      <c r="IM84" s="4">
        <v>0</v>
      </c>
      <c r="IN84" s="8">
        <v>0</v>
      </c>
      <c r="IO84" s="5">
        <v>70.769000000000005</v>
      </c>
      <c r="IP84" s="4">
        <v>661.22</v>
      </c>
      <c r="IQ84" s="8">
        <f t="shared" ref="IQ84:IQ95" si="858">SUM(IP84/IO84*1000,0)</f>
        <v>9343.3565544235462</v>
      </c>
      <c r="IR84" s="5">
        <v>0</v>
      </c>
      <c r="IS84" s="4">
        <v>0</v>
      </c>
      <c r="IT84" s="8">
        <v>0</v>
      </c>
      <c r="IU84" s="5">
        <v>101.25</v>
      </c>
      <c r="IV84" s="4">
        <v>611.45000000000005</v>
      </c>
      <c r="IW84" s="8">
        <f t="shared" ref="IW84:IW95" si="859">SUM(IV84/IU84*1000,0)</f>
        <v>6039.0123456790134</v>
      </c>
      <c r="IX84" s="5">
        <v>0</v>
      </c>
      <c r="IY84" s="4">
        <v>0</v>
      </c>
      <c r="IZ84" s="8">
        <f t="shared" ref="IZ84:IZ95" si="860">IF(IX84=0,0,IY84/IX84*1000)</f>
        <v>0</v>
      </c>
      <c r="JA84" s="5">
        <v>0</v>
      </c>
      <c r="JB84" s="4">
        <v>0</v>
      </c>
      <c r="JC84" s="8">
        <f t="shared" ref="JC84:JC95" si="861">IF(JA84=0,0,JB84/JA84*1000)</f>
        <v>0</v>
      </c>
      <c r="JD84" s="5">
        <v>0</v>
      </c>
      <c r="JE84" s="4">
        <v>0</v>
      </c>
      <c r="JF84" s="8">
        <v>0</v>
      </c>
      <c r="JG84" s="5">
        <v>3155.92</v>
      </c>
      <c r="JH84" s="4">
        <v>18257.650000000001</v>
      </c>
      <c r="JI84" s="8">
        <f t="shared" ref="JI84:JI95" si="862">SUM(JH84/JG84*1000,0)</f>
        <v>5785.2068493497936</v>
      </c>
      <c r="JJ84" s="11">
        <f t="shared" si="714"/>
        <v>14240.777999999997</v>
      </c>
      <c r="JK84" s="8">
        <f t="shared" si="715"/>
        <v>76838.850000000006</v>
      </c>
    </row>
    <row r="85" spans="1:271" x14ac:dyDescent="0.3">
      <c r="A85" s="37">
        <v>2017</v>
      </c>
      <c r="B85" s="38" t="s">
        <v>6</v>
      </c>
      <c r="C85" s="5">
        <v>8259.402</v>
      </c>
      <c r="D85" s="4">
        <v>42065.27</v>
      </c>
      <c r="E85" s="8">
        <f t="shared" si="843"/>
        <v>5093.0164193485189</v>
      </c>
      <c r="F85" s="5">
        <v>0</v>
      </c>
      <c r="G85" s="4">
        <v>0</v>
      </c>
      <c r="H85" s="8">
        <v>0</v>
      </c>
      <c r="I85" s="5">
        <v>0</v>
      </c>
      <c r="J85" s="4">
        <v>0</v>
      </c>
      <c r="K85" s="8">
        <v>0</v>
      </c>
      <c r="L85" s="5">
        <v>0.25</v>
      </c>
      <c r="M85" s="4">
        <v>31.63</v>
      </c>
      <c r="N85" s="8">
        <f t="shared" ref="N85:N95" si="863">SUM(M85/L85*1000,0)</f>
        <v>126520</v>
      </c>
      <c r="O85" s="5">
        <v>0</v>
      </c>
      <c r="P85" s="4">
        <v>0</v>
      </c>
      <c r="Q85" s="8">
        <f t="shared" si="844"/>
        <v>0</v>
      </c>
      <c r="R85" s="5">
        <v>463.58300000000003</v>
      </c>
      <c r="S85" s="4">
        <v>2826.2</v>
      </c>
      <c r="T85" s="8">
        <f t="shared" si="845"/>
        <v>6096.4271770103733</v>
      </c>
      <c r="U85" s="5">
        <v>0</v>
      </c>
      <c r="V85" s="4">
        <v>0</v>
      </c>
      <c r="W85" s="8">
        <v>0</v>
      </c>
      <c r="X85" s="5">
        <v>0</v>
      </c>
      <c r="Y85" s="4">
        <v>0</v>
      </c>
      <c r="Z85" s="8">
        <v>0</v>
      </c>
      <c r="AA85" s="5"/>
      <c r="AB85" s="4"/>
      <c r="AC85" s="8"/>
      <c r="AD85" s="5">
        <v>0</v>
      </c>
      <c r="AE85" s="4">
        <v>0</v>
      </c>
      <c r="AF85" s="8">
        <v>0</v>
      </c>
      <c r="AG85" s="5">
        <v>0.33400000000000002</v>
      </c>
      <c r="AH85" s="4">
        <v>9.3699999999999992</v>
      </c>
      <c r="AI85" s="8">
        <f t="shared" ref="AI85:AI95" si="864">SUM(AH85/AG85*1000,0)</f>
        <v>28053.89221556886</v>
      </c>
      <c r="AJ85" s="5">
        <v>0</v>
      </c>
      <c r="AK85" s="4">
        <v>0</v>
      </c>
      <c r="AL85" s="8">
        <v>0</v>
      </c>
      <c r="AM85" s="5">
        <v>0</v>
      </c>
      <c r="AN85" s="4">
        <v>0</v>
      </c>
      <c r="AO85" s="8">
        <v>0</v>
      </c>
      <c r="AP85" s="5">
        <v>0</v>
      </c>
      <c r="AQ85" s="4">
        <v>0</v>
      </c>
      <c r="AR85" s="8">
        <v>0</v>
      </c>
      <c r="AS85" s="5">
        <v>0</v>
      </c>
      <c r="AT85" s="4">
        <v>0</v>
      </c>
      <c r="AU85" s="8">
        <v>0</v>
      </c>
      <c r="AV85" s="5">
        <v>37.799999999999997</v>
      </c>
      <c r="AW85" s="4">
        <v>224.2</v>
      </c>
      <c r="AX85" s="8">
        <f t="shared" ref="AX85:AX89" si="865">SUM(AW85/AV85*1000,0)</f>
        <v>5931.2169312169308</v>
      </c>
      <c r="AY85" s="5">
        <v>4868.4930000000004</v>
      </c>
      <c r="AZ85" s="4">
        <v>26145.68</v>
      </c>
      <c r="BA85" s="8">
        <f t="shared" si="847"/>
        <v>5370.3846344238345</v>
      </c>
      <c r="BB85" s="5">
        <v>0</v>
      </c>
      <c r="BC85" s="4">
        <v>0</v>
      </c>
      <c r="BD85" s="8">
        <v>0</v>
      </c>
      <c r="BE85" s="5">
        <v>0</v>
      </c>
      <c r="BF85" s="4">
        <v>0</v>
      </c>
      <c r="BG85" s="8">
        <f t="shared" si="848"/>
        <v>0</v>
      </c>
      <c r="BH85" s="5">
        <v>0</v>
      </c>
      <c r="BI85" s="4">
        <v>0</v>
      </c>
      <c r="BJ85" s="8">
        <v>0</v>
      </c>
      <c r="BK85" s="5">
        <v>0</v>
      </c>
      <c r="BL85" s="4">
        <v>0</v>
      </c>
      <c r="BM85" s="8">
        <v>0</v>
      </c>
      <c r="BN85" s="5">
        <v>34.92</v>
      </c>
      <c r="BO85" s="4">
        <v>192.07</v>
      </c>
      <c r="BP85" s="8">
        <f t="shared" si="849"/>
        <v>5500.2863688430689</v>
      </c>
      <c r="BQ85" s="5">
        <v>0</v>
      </c>
      <c r="BR85" s="4">
        <v>0</v>
      </c>
      <c r="BS85" s="8">
        <v>0</v>
      </c>
      <c r="BT85" s="5">
        <v>0</v>
      </c>
      <c r="BU85" s="4">
        <v>0</v>
      </c>
      <c r="BV85" s="8">
        <v>0</v>
      </c>
      <c r="BW85" s="5">
        <v>0</v>
      </c>
      <c r="BX85" s="4">
        <v>0</v>
      </c>
      <c r="BY85" s="8">
        <v>0</v>
      </c>
      <c r="BZ85" s="5">
        <v>0</v>
      </c>
      <c r="CA85" s="4">
        <v>0</v>
      </c>
      <c r="CB85" s="8">
        <v>0</v>
      </c>
      <c r="CC85" s="5">
        <v>0</v>
      </c>
      <c r="CD85" s="4">
        <v>0</v>
      </c>
      <c r="CE85" s="8">
        <v>0</v>
      </c>
      <c r="CF85" s="5">
        <v>0</v>
      </c>
      <c r="CG85" s="4">
        <v>0</v>
      </c>
      <c r="CH85" s="8">
        <v>0</v>
      </c>
      <c r="CI85" s="5">
        <v>0</v>
      </c>
      <c r="CJ85" s="4">
        <v>0</v>
      </c>
      <c r="CK85" s="8">
        <v>0</v>
      </c>
      <c r="CL85" s="5">
        <v>0</v>
      </c>
      <c r="CM85" s="4">
        <v>0</v>
      </c>
      <c r="CN85" s="8">
        <f t="shared" si="850"/>
        <v>0</v>
      </c>
      <c r="CO85" s="5">
        <v>0</v>
      </c>
      <c r="CP85" s="4">
        <v>0</v>
      </c>
      <c r="CQ85" s="8">
        <v>0</v>
      </c>
      <c r="CR85" s="5">
        <v>0</v>
      </c>
      <c r="CS85" s="4">
        <v>0</v>
      </c>
      <c r="CT85" s="8">
        <v>0</v>
      </c>
      <c r="CU85" s="5">
        <v>0</v>
      </c>
      <c r="CV85" s="4">
        <v>0</v>
      </c>
      <c r="CW85" s="8">
        <v>0</v>
      </c>
      <c r="CX85" s="5">
        <v>0</v>
      </c>
      <c r="CY85" s="4">
        <v>0</v>
      </c>
      <c r="CZ85" s="8">
        <v>0</v>
      </c>
      <c r="DA85" s="5">
        <v>0</v>
      </c>
      <c r="DB85" s="4">
        <v>0</v>
      </c>
      <c r="DC85" s="8">
        <v>0</v>
      </c>
      <c r="DD85" s="5"/>
      <c r="DE85" s="4"/>
      <c r="DF85" s="8"/>
      <c r="DG85" s="5">
        <v>0</v>
      </c>
      <c r="DH85" s="4">
        <v>0</v>
      </c>
      <c r="DI85" s="8">
        <v>0</v>
      </c>
      <c r="DJ85" s="5">
        <v>0</v>
      </c>
      <c r="DK85" s="4">
        <v>0</v>
      </c>
      <c r="DL85" s="8">
        <v>0</v>
      </c>
      <c r="DM85" s="5">
        <v>0</v>
      </c>
      <c r="DN85" s="4">
        <v>0</v>
      </c>
      <c r="DO85" s="8">
        <v>0</v>
      </c>
      <c r="DP85" s="5">
        <v>0</v>
      </c>
      <c r="DQ85" s="4">
        <v>0</v>
      </c>
      <c r="DR85" s="8">
        <f t="shared" si="851"/>
        <v>0</v>
      </c>
      <c r="DS85" s="5">
        <v>0</v>
      </c>
      <c r="DT85" s="4">
        <v>0</v>
      </c>
      <c r="DU85" s="8">
        <v>0</v>
      </c>
      <c r="DV85" s="5">
        <v>0</v>
      </c>
      <c r="DW85" s="4">
        <v>0</v>
      </c>
      <c r="DX85" s="8">
        <v>0</v>
      </c>
      <c r="DY85" s="5">
        <v>0</v>
      </c>
      <c r="DZ85" s="4">
        <v>0</v>
      </c>
      <c r="EA85" s="8">
        <v>0</v>
      </c>
      <c r="EB85" s="5">
        <v>0</v>
      </c>
      <c r="EC85" s="4">
        <v>0</v>
      </c>
      <c r="ED85" s="8">
        <v>0</v>
      </c>
      <c r="EE85" s="5">
        <v>1149.5609999999999</v>
      </c>
      <c r="EF85" s="4">
        <v>6402.7</v>
      </c>
      <c r="EG85" s="8">
        <f t="shared" si="852"/>
        <v>5569.691386537992</v>
      </c>
      <c r="EH85" s="5"/>
      <c r="EI85" s="4"/>
      <c r="EJ85" s="8"/>
      <c r="EK85" s="5">
        <v>0</v>
      </c>
      <c r="EL85" s="4">
        <v>0</v>
      </c>
      <c r="EM85" s="8">
        <v>0</v>
      </c>
      <c r="EN85" s="5">
        <v>0.05</v>
      </c>
      <c r="EO85" s="4">
        <v>0.38</v>
      </c>
      <c r="EP85" s="8">
        <f t="shared" si="853"/>
        <v>7600</v>
      </c>
      <c r="EQ85" s="5">
        <v>0</v>
      </c>
      <c r="ER85" s="4">
        <v>0</v>
      </c>
      <c r="ES85" s="8">
        <v>0</v>
      </c>
      <c r="ET85" s="5">
        <v>0</v>
      </c>
      <c r="EU85" s="4">
        <v>0</v>
      </c>
      <c r="EV85" s="8">
        <v>0</v>
      </c>
      <c r="EW85" s="5">
        <v>0</v>
      </c>
      <c r="EX85" s="4">
        <v>0</v>
      </c>
      <c r="EY85" s="8">
        <v>0</v>
      </c>
      <c r="EZ85" s="5">
        <v>0</v>
      </c>
      <c r="FA85" s="4">
        <v>0</v>
      </c>
      <c r="FB85" s="8">
        <v>0</v>
      </c>
      <c r="FC85" s="5">
        <v>0</v>
      </c>
      <c r="FD85" s="4">
        <v>0</v>
      </c>
      <c r="FE85" s="8">
        <v>0</v>
      </c>
      <c r="FF85" s="5">
        <v>2066.3919999999998</v>
      </c>
      <c r="FG85" s="4">
        <v>10598.78</v>
      </c>
      <c r="FH85" s="8">
        <f t="shared" si="854"/>
        <v>5129.1236125575406</v>
      </c>
      <c r="FI85" s="5">
        <v>35.978000000000002</v>
      </c>
      <c r="FJ85" s="4">
        <v>129.19</v>
      </c>
      <c r="FK85" s="8">
        <f t="shared" si="855"/>
        <v>3590.8054922452607</v>
      </c>
      <c r="FL85" s="5">
        <v>0</v>
      </c>
      <c r="FM85" s="4">
        <v>0</v>
      </c>
      <c r="FN85" s="8">
        <v>0</v>
      </c>
      <c r="FO85" s="5">
        <v>0</v>
      </c>
      <c r="FP85" s="4">
        <v>0</v>
      </c>
      <c r="FQ85" s="8">
        <v>0</v>
      </c>
      <c r="FR85" s="5">
        <v>0.96599999999999997</v>
      </c>
      <c r="FS85" s="4">
        <v>43.83</v>
      </c>
      <c r="FT85" s="8">
        <f t="shared" ref="FT85:FT95" si="866">SUM(FS85/FR85*1000,0)</f>
        <v>45372.670807453418</v>
      </c>
      <c r="FU85" s="5">
        <v>0</v>
      </c>
      <c r="FV85" s="4">
        <v>0</v>
      </c>
      <c r="FW85" s="8">
        <v>0</v>
      </c>
      <c r="FX85" s="5">
        <v>0</v>
      </c>
      <c r="FY85" s="4">
        <v>0</v>
      </c>
      <c r="FZ85" s="8">
        <v>0</v>
      </c>
      <c r="GA85" s="5">
        <v>0</v>
      </c>
      <c r="GB85" s="4">
        <v>0</v>
      </c>
      <c r="GC85" s="8">
        <v>0</v>
      </c>
      <c r="GD85" s="5">
        <v>0</v>
      </c>
      <c r="GE85" s="4">
        <v>0</v>
      </c>
      <c r="GF85" s="8">
        <v>0</v>
      </c>
      <c r="GG85" s="5">
        <v>0</v>
      </c>
      <c r="GH85" s="4">
        <v>0</v>
      </c>
      <c r="GI85" s="8">
        <v>0</v>
      </c>
      <c r="GJ85" s="5">
        <v>0</v>
      </c>
      <c r="GK85" s="4">
        <v>0</v>
      </c>
      <c r="GL85" s="8">
        <v>0</v>
      </c>
      <c r="GM85" s="5">
        <v>0</v>
      </c>
      <c r="GN85" s="4">
        <v>0</v>
      </c>
      <c r="GO85" s="8">
        <v>0</v>
      </c>
      <c r="GP85" s="5">
        <v>0</v>
      </c>
      <c r="GQ85" s="4">
        <v>0</v>
      </c>
      <c r="GR85" s="8">
        <v>0</v>
      </c>
      <c r="GS85" s="5">
        <v>0</v>
      </c>
      <c r="GT85" s="4">
        <v>0</v>
      </c>
      <c r="GU85" s="8">
        <f t="shared" si="856"/>
        <v>0</v>
      </c>
      <c r="GV85" s="5">
        <v>0</v>
      </c>
      <c r="GW85" s="4">
        <v>0</v>
      </c>
      <c r="GX85" s="8">
        <v>0</v>
      </c>
      <c r="GY85" s="5">
        <v>0</v>
      </c>
      <c r="GZ85" s="4">
        <v>0</v>
      </c>
      <c r="HA85" s="8">
        <v>0</v>
      </c>
      <c r="HB85" s="5">
        <v>0</v>
      </c>
      <c r="HC85" s="4">
        <v>0</v>
      </c>
      <c r="HD85" s="8">
        <v>0</v>
      </c>
      <c r="HE85" s="5">
        <v>0</v>
      </c>
      <c r="HF85" s="4">
        <v>0</v>
      </c>
      <c r="HG85" s="8">
        <v>0</v>
      </c>
      <c r="HH85" s="5">
        <v>0</v>
      </c>
      <c r="HI85" s="4">
        <v>0</v>
      </c>
      <c r="HJ85" s="8">
        <v>0</v>
      </c>
      <c r="HK85" s="5">
        <v>0</v>
      </c>
      <c r="HL85" s="4">
        <v>0</v>
      </c>
      <c r="HM85" s="8">
        <v>0</v>
      </c>
      <c r="HN85" s="5">
        <v>0</v>
      </c>
      <c r="HO85" s="4">
        <v>0</v>
      </c>
      <c r="HP85" s="8">
        <v>0</v>
      </c>
      <c r="HQ85" s="5">
        <v>0</v>
      </c>
      <c r="HR85" s="4">
        <v>0</v>
      </c>
      <c r="HS85" s="8">
        <v>0</v>
      </c>
      <c r="HT85" s="5">
        <v>0</v>
      </c>
      <c r="HU85" s="4">
        <v>0</v>
      </c>
      <c r="HV85" s="8">
        <f t="shared" si="857"/>
        <v>0</v>
      </c>
      <c r="HW85" s="5">
        <v>0</v>
      </c>
      <c r="HX85" s="4">
        <v>0</v>
      </c>
      <c r="HY85" s="8">
        <v>0</v>
      </c>
      <c r="HZ85" s="5">
        <v>0</v>
      </c>
      <c r="IA85" s="4">
        <v>0</v>
      </c>
      <c r="IB85" s="8">
        <v>0</v>
      </c>
      <c r="IC85" s="5">
        <v>0</v>
      </c>
      <c r="ID85" s="4">
        <v>0</v>
      </c>
      <c r="IE85" s="8">
        <v>0</v>
      </c>
      <c r="IF85" s="5">
        <v>0</v>
      </c>
      <c r="IG85" s="4">
        <v>0</v>
      </c>
      <c r="IH85" s="8">
        <v>0</v>
      </c>
      <c r="II85" s="5">
        <v>0</v>
      </c>
      <c r="IJ85" s="4">
        <v>0</v>
      </c>
      <c r="IK85" s="8">
        <v>0</v>
      </c>
      <c r="IL85" s="5">
        <v>0</v>
      </c>
      <c r="IM85" s="4">
        <v>0</v>
      </c>
      <c r="IN85" s="8">
        <v>0</v>
      </c>
      <c r="IO85" s="5">
        <v>307.73200000000003</v>
      </c>
      <c r="IP85" s="4">
        <v>2914.77</v>
      </c>
      <c r="IQ85" s="8">
        <f t="shared" si="858"/>
        <v>9471.7806402974002</v>
      </c>
      <c r="IR85" s="5">
        <v>0</v>
      </c>
      <c r="IS85" s="4">
        <v>0</v>
      </c>
      <c r="IT85" s="8">
        <v>0</v>
      </c>
      <c r="IU85" s="5">
        <v>31.25</v>
      </c>
      <c r="IV85" s="4">
        <v>219.45</v>
      </c>
      <c r="IW85" s="8">
        <f t="shared" si="859"/>
        <v>7022.4</v>
      </c>
      <c r="IX85" s="5">
        <v>0</v>
      </c>
      <c r="IY85" s="4">
        <v>0</v>
      </c>
      <c r="IZ85" s="8">
        <f t="shared" si="860"/>
        <v>0</v>
      </c>
      <c r="JA85" s="5">
        <v>0</v>
      </c>
      <c r="JB85" s="4">
        <v>0</v>
      </c>
      <c r="JC85" s="8">
        <f t="shared" si="861"/>
        <v>0</v>
      </c>
      <c r="JD85" s="5">
        <v>129</v>
      </c>
      <c r="JE85" s="4">
        <v>636.95000000000005</v>
      </c>
      <c r="JF85" s="8">
        <f t="shared" ref="JF85:JF95" si="867">SUM(JE85/JD85*1000,0)</f>
        <v>4937.5968992248063</v>
      </c>
      <c r="JG85" s="5">
        <v>2470.511</v>
      </c>
      <c r="JH85" s="4">
        <v>12575.74</v>
      </c>
      <c r="JI85" s="8">
        <f t="shared" si="862"/>
        <v>5090.3396099025667</v>
      </c>
      <c r="JJ85" s="11">
        <f t="shared" si="714"/>
        <v>19856.221999999994</v>
      </c>
      <c r="JK85" s="8">
        <f t="shared" si="715"/>
        <v>105016.21</v>
      </c>
    </row>
    <row r="86" spans="1:271" x14ac:dyDescent="0.3">
      <c r="A86" s="37">
        <v>2017</v>
      </c>
      <c r="B86" s="38" t="s">
        <v>7</v>
      </c>
      <c r="C86" s="5">
        <v>3102.17</v>
      </c>
      <c r="D86" s="4">
        <v>14937.88</v>
      </c>
      <c r="E86" s="8">
        <f t="shared" si="843"/>
        <v>4815.300257561642</v>
      </c>
      <c r="F86" s="5">
        <v>0</v>
      </c>
      <c r="G86" s="4">
        <v>0</v>
      </c>
      <c r="H86" s="8">
        <v>0</v>
      </c>
      <c r="I86" s="5">
        <v>0</v>
      </c>
      <c r="J86" s="4">
        <v>0</v>
      </c>
      <c r="K86" s="8">
        <v>0</v>
      </c>
      <c r="L86" s="5">
        <v>0.503</v>
      </c>
      <c r="M86" s="4">
        <v>18.37</v>
      </c>
      <c r="N86" s="8">
        <f t="shared" si="863"/>
        <v>36520.874751491057</v>
      </c>
      <c r="O86" s="5">
        <v>0</v>
      </c>
      <c r="P86" s="4">
        <v>0</v>
      </c>
      <c r="Q86" s="8">
        <f t="shared" si="844"/>
        <v>0</v>
      </c>
      <c r="R86" s="5">
        <v>679.62</v>
      </c>
      <c r="S86" s="4">
        <v>4268.34</v>
      </c>
      <c r="T86" s="8">
        <f t="shared" si="845"/>
        <v>6280.4802683852749</v>
      </c>
      <c r="U86" s="5">
        <v>0</v>
      </c>
      <c r="V86" s="4">
        <v>0</v>
      </c>
      <c r="W86" s="8">
        <v>0</v>
      </c>
      <c r="X86" s="5">
        <v>0</v>
      </c>
      <c r="Y86" s="4">
        <v>0</v>
      </c>
      <c r="Z86" s="8">
        <v>0</v>
      </c>
      <c r="AA86" s="5"/>
      <c r="AB86" s="4"/>
      <c r="AC86" s="8"/>
      <c r="AD86" s="5">
        <v>0.03</v>
      </c>
      <c r="AE86" s="4">
        <v>2.27</v>
      </c>
      <c r="AF86" s="8">
        <f t="shared" si="846"/>
        <v>75666.666666666672</v>
      </c>
      <c r="AG86" s="5">
        <v>0.15</v>
      </c>
      <c r="AH86" s="4">
        <v>10.24</v>
      </c>
      <c r="AI86" s="8">
        <f t="shared" si="864"/>
        <v>68266.666666666672</v>
      </c>
      <c r="AJ86" s="5">
        <v>0</v>
      </c>
      <c r="AK86" s="4">
        <v>0</v>
      </c>
      <c r="AL86" s="8">
        <v>0</v>
      </c>
      <c r="AM86" s="5">
        <v>0</v>
      </c>
      <c r="AN86" s="4">
        <v>0</v>
      </c>
      <c r="AO86" s="8">
        <v>0</v>
      </c>
      <c r="AP86" s="5">
        <v>0</v>
      </c>
      <c r="AQ86" s="4">
        <v>0</v>
      </c>
      <c r="AR86" s="8">
        <v>0</v>
      </c>
      <c r="AS86" s="5">
        <v>0</v>
      </c>
      <c r="AT86" s="4">
        <v>0</v>
      </c>
      <c r="AU86" s="8">
        <v>0</v>
      </c>
      <c r="AV86" s="5">
        <v>92</v>
      </c>
      <c r="AW86" s="4">
        <v>464.9</v>
      </c>
      <c r="AX86" s="8">
        <f t="shared" si="865"/>
        <v>5053.260869565217</v>
      </c>
      <c r="AY86" s="5">
        <v>7007.1450000000004</v>
      </c>
      <c r="AZ86" s="4">
        <v>36713.660000000003</v>
      </c>
      <c r="BA86" s="8">
        <f t="shared" si="847"/>
        <v>5239.4605791659806</v>
      </c>
      <c r="BB86" s="5">
        <v>0</v>
      </c>
      <c r="BC86" s="4">
        <v>0</v>
      </c>
      <c r="BD86" s="8">
        <v>0</v>
      </c>
      <c r="BE86" s="5">
        <v>0</v>
      </c>
      <c r="BF86" s="4">
        <v>0</v>
      </c>
      <c r="BG86" s="8">
        <f t="shared" si="848"/>
        <v>0</v>
      </c>
      <c r="BH86" s="5">
        <v>0</v>
      </c>
      <c r="BI86" s="4">
        <v>0</v>
      </c>
      <c r="BJ86" s="8">
        <v>0</v>
      </c>
      <c r="BK86" s="5">
        <v>0</v>
      </c>
      <c r="BL86" s="4">
        <v>0</v>
      </c>
      <c r="BM86" s="8">
        <v>0</v>
      </c>
      <c r="BN86" s="5">
        <v>37.17</v>
      </c>
      <c r="BO86" s="4">
        <v>230.6</v>
      </c>
      <c r="BP86" s="8">
        <f t="shared" si="849"/>
        <v>6203.9278988431533</v>
      </c>
      <c r="BQ86" s="5">
        <v>0</v>
      </c>
      <c r="BR86" s="4">
        <v>0</v>
      </c>
      <c r="BS86" s="8">
        <v>0</v>
      </c>
      <c r="BT86" s="5">
        <v>0</v>
      </c>
      <c r="BU86" s="4">
        <v>0</v>
      </c>
      <c r="BV86" s="8">
        <v>0</v>
      </c>
      <c r="BW86" s="5">
        <v>0</v>
      </c>
      <c r="BX86" s="4">
        <v>0</v>
      </c>
      <c r="BY86" s="8">
        <v>0</v>
      </c>
      <c r="BZ86" s="5">
        <v>0</v>
      </c>
      <c r="CA86" s="4">
        <v>0</v>
      </c>
      <c r="CB86" s="8">
        <v>0</v>
      </c>
      <c r="CC86" s="5">
        <v>0</v>
      </c>
      <c r="CD86" s="4">
        <v>0</v>
      </c>
      <c r="CE86" s="8">
        <v>0</v>
      </c>
      <c r="CF86" s="5">
        <v>0</v>
      </c>
      <c r="CG86" s="4">
        <v>0</v>
      </c>
      <c r="CH86" s="8">
        <v>0</v>
      </c>
      <c r="CI86" s="5">
        <v>0</v>
      </c>
      <c r="CJ86" s="4">
        <v>0</v>
      </c>
      <c r="CK86" s="8">
        <v>0</v>
      </c>
      <c r="CL86" s="5">
        <v>0</v>
      </c>
      <c r="CM86" s="4">
        <v>0</v>
      </c>
      <c r="CN86" s="8">
        <f t="shared" si="850"/>
        <v>0</v>
      </c>
      <c r="CO86" s="5">
        <v>0</v>
      </c>
      <c r="CP86" s="4">
        <v>0</v>
      </c>
      <c r="CQ86" s="8">
        <v>0</v>
      </c>
      <c r="CR86" s="5">
        <v>0</v>
      </c>
      <c r="CS86" s="4">
        <v>0</v>
      </c>
      <c r="CT86" s="8">
        <v>0</v>
      </c>
      <c r="CU86" s="5">
        <v>0</v>
      </c>
      <c r="CV86" s="4">
        <v>0</v>
      </c>
      <c r="CW86" s="8">
        <v>0</v>
      </c>
      <c r="CX86" s="5">
        <v>0</v>
      </c>
      <c r="CY86" s="4">
        <v>0</v>
      </c>
      <c r="CZ86" s="8">
        <v>0</v>
      </c>
      <c r="DA86" s="5">
        <v>0</v>
      </c>
      <c r="DB86" s="4">
        <v>0</v>
      </c>
      <c r="DC86" s="8">
        <v>0</v>
      </c>
      <c r="DD86" s="5"/>
      <c r="DE86" s="4"/>
      <c r="DF86" s="8"/>
      <c r="DG86" s="5">
        <v>2E-3</v>
      </c>
      <c r="DH86" s="4">
        <v>0.03</v>
      </c>
      <c r="DI86" s="8">
        <f t="shared" ref="DI86:DI90" si="868">SUM(DH86/DG86*1000,0)</f>
        <v>15000</v>
      </c>
      <c r="DJ86" s="5">
        <v>0</v>
      </c>
      <c r="DK86" s="4">
        <v>0</v>
      </c>
      <c r="DL86" s="8">
        <v>0</v>
      </c>
      <c r="DM86" s="5">
        <v>0</v>
      </c>
      <c r="DN86" s="4">
        <v>0</v>
      </c>
      <c r="DO86" s="8">
        <v>0</v>
      </c>
      <c r="DP86" s="5">
        <v>0</v>
      </c>
      <c r="DQ86" s="4">
        <v>0</v>
      </c>
      <c r="DR86" s="8">
        <f t="shared" si="851"/>
        <v>0</v>
      </c>
      <c r="DS86" s="5">
        <v>0</v>
      </c>
      <c r="DT86" s="4">
        <v>0</v>
      </c>
      <c r="DU86" s="8">
        <v>0</v>
      </c>
      <c r="DV86" s="5">
        <v>0</v>
      </c>
      <c r="DW86" s="4">
        <v>0</v>
      </c>
      <c r="DX86" s="8">
        <v>0</v>
      </c>
      <c r="DY86" s="5">
        <v>0</v>
      </c>
      <c r="DZ86" s="4">
        <v>0</v>
      </c>
      <c r="EA86" s="8">
        <v>0</v>
      </c>
      <c r="EB86" s="5">
        <v>0</v>
      </c>
      <c r="EC86" s="4">
        <v>0</v>
      </c>
      <c r="ED86" s="8">
        <v>0</v>
      </c>
      <c r="EE86" s="5">
        <v>605.28599999999994</v>
      </c>
      <c r="EF86" s="4">
        <v>2985.42</v>
      </c>
      <c r="EG86" s="8">
        <f t="shared" si="852"/>
        <v>4932.2469047689865</v>
      </c>
      <c r="EH86" s="5"/>
      <c r="EI86" s="4"/>
      <c r="EJ86" s="8"/>
      <c r="EK86" s="5">
        <v>0</v>
      </c>
      <c r="EL86" s="4">
        <v>0</v>
      </c>
      <c r="EM86" s="8">
        <v>0</v>
      </c>
      <c r="EN86" s="5">
        <v>0.47299999999999998</v>
      </c>
      <c r="EO86" s="4">
        <v>4.2699999999999996</v>
      </c>
      <c r="EP86" s="8">
        <f t="shared" si="853"/>
        <v>9027.4841437632131</v>
      </c>
      <c r="EQ86" s="5">
        <v>0</v>
      </c>
      <c r="ER86" s="4">
        <v>0</v>
      </c>
      <c r="ES86" s="8">
        <v>0</v>
      </c>
      <c r="ET86" s="5">
        <v>0</v>
      </c>
      <c r="EU86" s="4">
        <v>0</v>
      </c>
      <c r="EV86" s="8">
        <v>0</v>
      </c>
      <c r="EW86" s="5">
        <v>0</v>
      </c>
      <c r="EX86" s="4">
        <v>0</v>
      </c>
      <c r="EY86" s="8">
        <v>0</v>
      </c>
      <c r="EZ86" s="5">
        <v>0</v>
      </c>
      <c r="FA86" s="4">
        <v>0</v>
      </c>
      <c r="FB86" s="8">
        <v>0</v>
      </c>
      <c r="FC86" s="5">
        <v>0</v>
      </c>
      <c r="FD86" s="4">
        <v>0</v>
      </c>
      <c r="FE86" s="8">
        <v>0</v>
      </c>
      <c r="FF86" s="5">
        <v>1991.27</v>
      </c>
      <c r="FG86" s="4">
        <v>9657.18</v>
      </c>
      <c r="FH86" s="8">
        <f t="shared" si="854"/>
        <v>4849.7591989032126</v>
      </c>
      <c r="FI86" s="5">
        <v>279.10500000000002</v>
      </c>
      <c r="FJ86" s="4">
        <v>1569.38</v>
      </c>
      <c r="FK86" s="8">
        <f t="shared" si="855"/>
        <v>5622.9017753175322</v>
      </c>
      <c r="FL86" s="5">
        <v>0</v>
      </c>
      <c r="FM86" s="4">
        <v>0</v>
      </c>
      <c r="FN86" s="8">
        <v>0</v>
      </c>
      <c r="FO86" s="5">
        <v>0</v>
      </c>
      <c r="FP86" s="4">
        <v>0</v>
      </c>
      <c r="FQ86" s="8">
        <v>0</v>
      </c>
      <c r="FR86" s="5">
        <v>0</v>
      </c>
      <c r="FS86" s="4">
        <v>0</v>
      </c>
      <c r="FT86" s="8">
        <v>0</v>
      </c>
      <c r="FU86" s="5">
        <v>0</v>
      </c>
      <c r="FV86" s="4">
        <v>0</v>
      </c>
      <c r="FW86" s="8">
        <v>0</v>
      </c>
      <c r="FX86" s="5">
        <v>0</v>
      </c>
      <c r="FY86" s="4">
        <v>0</v>
      </c>
      <c r="FZ86" s="8">
        <v>0</v>
      </c>
      <c r="GA86" s="5">
        <v>0</v>
      </c>
      <c r="GB86" s="4">
        <v>0</v>
      </c>
      <c r="GC86" s="8">
        <v>0</v>
      </c>
      <c r="GD86" s="5">
        <v>0</v>
      </c>
      <c r="GE86" s="4">
        <v>0</v>
      </c>
      <c r="GF86" s="8">
        <v>0</v>
      </c>
      <c r="GG86" s="5">
        <v>0</v>
      </c>
      <c r="GH86" s="4">
        <v>0</v>
      </c>
      <c r="GI86" s="8">
        <v>0</v>
      </c>
      <c r="GJ86" s="5">
        <v>0</v>
      </c>
      <c r="GK86" s="4">
        <v>0</v>
      </c>
      <c r="GL86" s="8">
        <v>0</v>
      </c>
      <c r="GM86" s="5">
        <v>0</v>
      </c>
      <c r="GN86" s="4">
        <v>0</v>
      </c>
      <c r="GO86" s="8">
        <v>0</v>
      </c>
      <c r="GP86" s="5">
        <v>0</v>
      </c>
      <c r="GQ86" s="4">
        <v>0</v>
      </c>
      <c r="GR86" s="8">
        <v>0</v>
      </c>
      <c r="GS86" s="5">
        <v>0</v>
      </c>
      <c r="GT86" s="4">
        <v>0</v>
      </c>
      <c r="GU86" s="8">
        <f t="shared" si="856"/>
        <v>0</v>
      </c>
      <c r="GV86" s="5">
        <v>0</v>
      </c>
      <c r="GW86" s="4">
        <v>0</v>
      </c>
      <c r="GX86" s="8">
        <v>0</v>
      </c>
      <c r="GY86" s="5">
        <v>0</v>
      </c>
      <c r="GZ86" s="4">
        <v>0</v>
      </c>
      <c r="HA86" s="8">
        <v>0</v>
      </c>
      <c r="HB86" s="5">
        <v>0</v>
      </c>
      <c r="HC86" s="4">
        <v>0</v>
      </c>
      <c r="HD86" s="8">
        <v>0</v>
      </c>
      <c r="HE86" s="5">
        <v>0</v>
      </c>
      <c r="HF86" s="4">
        <v>0</v>
      </c>
      <c r="HG86" s="8">
        <v>0</v>
      </c>
      <c r="HH86" s="5">
        <v>0</v>
      </c>
      <c r="HI86" s="4">
        <v>0</v>
      </c>
      <c r="HJ86" s="8">
        <v>0</v>
      </c>
      <c r="HK86" s="5">
        <v>0</v>
      </c>
      <c r="HL86" s="4">
        <v>0</v>
      </c>
      <c r="HM86" s="8">
        <v>0</v>
      </c>
      <c r="HN86" s="5">
        <v>0</v>
      </c>
      <c r="HO86" s="4">
        <v>0</v>
      </c>
      <c r="HP86" s="8">
        <v>0</v>
      </c>
      <c r="HQ86" s="5">
        <v>0</v>
      </c>
      <c r="HR86" s="4">
        <v>0</v>
      </c>
      <c r="HS86" s="8">
        <v>0</v>
      </c>
      <c r="HT86" s="5">
        <v>0</v>
      </c>
      <c r="HU86" s="4">
        <v>0</v>
      </c>
      <c r="HV86" s="8">
        <f t="shared" si="857"/>
        <v>0</v>
      </c>
      <c r="HW86" s="5">
        <v>0</v>
      </c>
      <c r="HX86" s="4">
        <v>0</v>
      </c>
      <c r="HY86" s="8">
        <v>0</v>
      </c>
      <c r="HZ86" s="5">
        <v>0</v>
      </c>
      <c r="IA86" s="4">
        <v>0</v>
      </c>
      <c r="IB86" s="8">
        <v>0</v>
      </c>
      <c r="IC86" s="5">
        <v>0</v>
      </c>
      <c r="ID86" s="4">
        <v>0</v>
      </c>
      <c r="IE86" s="8">
        <v>0</v>
      </c>
      <c r="IF86" s="5">
        <v>0</v>
      </c>
      <c r="IG86" s="4">
        <v>0</v>
      </c>
      <c r="IH86" s="8">
        <v>0</v>
      </c>
      <c r="II86" s="5">
        <v>0</v>
      </c>
      <c r="IJ86" s="4">
        <v>0</v>
      </c>
      <c r="IK86" s="8">
        <v>0</v>
      </c>
      <c r="IL86" s="5">
        <v>0</v>
      </c>
      <c r="IM86" s="4">
        <v>0</v>
      </c>
      <c r="IN86" s="8">
        <v>0</v>
      </c>
      <c r="IO86" s="5">
        <v>174.28100000000001</v>
      </c>
      <c r="IP86" s="4">
        <v>1642.9</v>
      </c>
      <c r="IQ86" s="8">
        <f t="shared" si="858"/>
        <v>9426.7303951664271</v>
      </c>
      <c r="IR86" s="5">
        <v>66</v>
      </c>
      <c r="IS86" s="4">
        <v>370.5</v>
      </c>
      <c r="IT86" s="8">
        <f t="shared" ref="IT86:IT93" si="869">SUM(IS86/IR86*1000,0)</f>
        <v>5613.6363636363631</v>
      </c>
      <c r="IU86" s="5">
        <v>99.25</v>
      </c>
      <c r="IV86" s="4">
        <v>487.83</v>
      </c>
      <c r="IW86" s="8">
        <f t="shared" si="859"/>
        <v>4915.163727959698</v>
      </c>
      <c r="IX86" s="5">
        <v>0</v>
      </c>
      <c r="IY86" s="4">
        <v>0</v>
      </c>
      <c r="IZ86" s="8">
        <f t="shared" si="860"/>
        <v>0</v>
      </c>
      <c r="JA86" s="5">
        <v>0</v>
      </c>
      <c r="JB86" s="4">
        <v>0</v>
      </c>
      <c r="JC86" s="8">
        <f t="shared" si="861"/>
        <v>0</v>
      </c>
      <c r="JD86" s="5">
        <v>166.5</v>
      </c>
      <c r="JE86" s="4">
        <v>921.52</v>
      </c>
      <c r="JF86" s="8">
        <f t="shared" si="867"/>
        <v>5534.6546546546542</v>
      </c>
      <c r="JG86" s="5">
        <v>2676.48</v>
      </c>
      <c r="JH86" s="4">
        <v>12102.27</v>
      </c>
      <c r="JI86" s="8">
        <f t="shared" si="862"/>
        <v>4521.711352223816</v>
      </c>
      <c r="JJ86" s="11">
        <f t="shared" si="714"/>
        <v>16977.435000000001</v>
      </c>
      <c r="JK86" s="8">
        <f t="shared" si="715"/>
        <v>86387.560000000027</v>
      </c>
    </row>
    <row r="87" spans="1:271" x14ac:dyDescent="0.3">
      <c r="A87" s="37">
        <v>2017</v>
      </c>
      <c r="B87" s="38" t="s">
        <v>8</v>
      </c>
      <c r="C87" s="5">
        <v>8325.2980000000007</v>
      </c>
      <c r="D87" s="4">
        <v>38405.03</v>
      </c>
      <c r="E87" s="8">
        <f t="shared" si="843"/>
        <v>4613.0516889605624</v>
      </c>
      <c r="F87" s="5">
        <v>0</v>
      </c>
      <c r="G87" s="4">
        <v>0</v>
      </c>
      <c r="H87" s="8">
        <v>0</v>
      </c>
      <c r="I87" s="5">
        <v>0</v>
      </c>
      <c r="J87" s="4">
        <v>0</v>
      </c>
      <c r="K87" s="8">
        <v>0</v>
      </c>
      <c r="L87" s="5">
        <v>0</v>
      </c>
      <c r="M87" s="4">
        <v>0</v>
      </c>
      <c r="N87" s="8">
        <v>0</v>
      </c>
      <c r="O87" s="5">
        <v>0</v>
      </c>
      <c r="P87" s="4">
        <v>0</v>
      </c>
      <c r="Q87" s="8">
        <f t="shared" si="844"/>
        <v>0</v>
      </c>
      <c r="R87" s="5">
        <v>520.56799999999998</v>
      </c>
      <c r="S87" s="4">
        <v>2872.11</v>
      </c>
      <c r="T87" s="8">
        <f t="shared" si="845"/>
        <v>5517.2619139094222</v>
      </c>
      <c r="U87" s="5">
        <v>0</v>
      </c>
      <c r="V87" s="4">
        <v>0</v>
      </c>
      <c r="W87" s="8">
        <v>0</v>
      </c>
      <c r="X87" s="5">
        <v>6.0999999999999999E-2</v>
      </c>
      <c r="Y87" s="4">
        <v>1.48</v>
      </c>
      <c r="Z87" s="8">
        <f t="shared" ref="Z87" si="870">SUM(Y87/X87*1000,0)</f>
        <v>24262.295081967215</v>
      </c>
      <c r="AA87" s="5"/>
      <c r="AB87" s="4"/>
      <c r="AC87" s="8"/>
      <c r="AD87" s="5">
        <v>0</v>
      </c>
      <c r="AE87" s="4">
        <v>0</v>
      </c>
      <c r="AF87" s="8">
        <v>0</v>
      </c>
      <c r="AG87" s="5">
        <v>0</v>
      </c>
      <c r="AH87" s="4">
        <v>0</v>
      </c>
      <c r="AI87" s="8">
        <v>0</v>
      </c>
      <c r="AJ87" s="5">
        <v>0</v>
      </c>
      <c r="AK87" s="4">
        <v>0</v>
      </c>
      <c r="AL87" s="8">
        <v>0</v>
      </c>
      <c r="AM87" s="5">
        <v>0</v>
      </c>
      <c r="AN87" s="4">
        <v>0</v>
      </c>
      <c r="AO87" s="8">
        <v>0</v>
      </c>
      <c r="AP87" s="5">
        <v>0</v>
      </c>
      <c r="AQ87" s="4">
        <v>0</v>
      </c>
      <c r="AR87" s="8">
        <v>0</v>
      </c>
      <c r="AS87" s="5">
        <v>0</v>
      </c>
      <c r="AT87" s="4">
        <v>0</v>
      </c>
      <c r="AU87" s="8">
        <v>0</v>
      </c>
      <c r="AV87" s="5">
        <v>66</v>
      </c>
      <c r="AW87" s="4">
        <v>336.6</v>
      </c>
      <c r="AX87" s="8">
        <f t="shared" si="865"/>
        <v>5100.0000000000009</v>
      </c>
      <c r="AY87" s="5">
        <v>1926.4</v>
      </c>
      <c r="AZ87" s="4">
        <v>9494.4500000000007</v>
      </c>
      <c r="BA87" s="8">
        <f t="shared" si="847"/>
        <v>4928.5973837209303</v>
      </c>
      <c r="BB87" s="5">
        <v>0</v>
      </c>
      <c r="BC87" s="4">
        <v>0</v>
      </c>
      <c r="BD87" s="8">
        <v>0</v>
      </c>
      <c r="BE87" s="5">
        <v>0</v>
      </c>
      <c r="BF87" s="4">
        <v>0</v>
      </c>
      <c r="BG87" s="8">
        <f t="shared" si="848"/>
        <v>0</v>
      </c>
      <c r="BH87" s="5">
        <v>0</v>
      </c>
      <c r="BI87" s="4">
        <v>0</v>
      </c>
      <c r="BJ87" s="8">
        <v>0</v>
      </c>
      <c r="BK87" s="5">
        <v>0</v>
      </c>
      <c r="BL87" s="4">
        <v>0</v>
      </c>
      <c r="BM87" s="8">
        <v>0</v>
      </c>
      <c r="BN87" s="5">
        <v>35.18</v>
      </c>
      <c r="BO87" s="4">
        <v>153.80000000000001</v>
      </c>
      <c r="BP87" s="8">
        <f t="shared" si="849"/>
        <v>4371.8021603183624</v>
      </c>
      <c r="BQ87" s="5">
        <v>0</v>
      </c>
      <c r="BR87" s="4">
        <v>0</v>
      </c>
      <c r="BS87" s="8">
        <v>0</v>
      </c>
      <c r="BT87" s="5">
        <v>0</v>
      </c>
      <c r="BU87" s="4">
        <v>0</v>
      </c>
      <c r="BV87" s="8">
        <v>0</v>
      </c>
      <c r="BW87" s="5">
        <v>0</v>
      </c>
      <c r="BX87" s="4">
        <v>0</v>
      </c>
      <c r="BY87" s="8">
        <v>0</v>
      </c>
      <c r="BZ87" s="5">
        <v>0</v>
      </c>
      <c r="CA87" s="4">
        <v>0</v>
      </c>
      <c r="CB87" s="8">
        <v>0</v>
      </c>
      <c r="CC87" s="5">
        <v>0</v>
      </c>
      <c r="CD87" s="4">
        <v>0</v>
      </c>
      <c r="CE87" s="8">
        <v>0</v>
      </c>
      <c r="CF87" s="5">
        <v>0</v>
      </c>
      <c r="CG87" s="4">
        <v>0</v>
      </c>
      <c r="CH87" s="8">
        <v>0</v>
      </c>
      <c r="CI87" s="5">
        <v>0</v>
      </c>
      <c r="CJ87" s="4">
        <v>0</v>
      </c>
      <c r="CK87" s="8">
        <v>0</v>
      </c>
      <c r="CL87" s="5">
        <v>0</v>
      </c>
      <c r="CM87" s="4">
        <v>0</v>
      </c>
      <c r="CN87" s="8">
        <f t="shared" si="850"/>
        <v>0</v>
      </c>
      <c r="CO87" s="5">
        <v>0</v>
      </c>
      <c r="CP87" s="4">
        <v>0</v>
      </c>
      <c r="CQ87" s="8">
        <v>0</v>
      </c>
      <c r="CR87" s="5">
        <v>0</v>
      </c>
      <c r="CS87" s="4">
        <v>0</v>
      </c>
      <c r="CT87" s="8">
        <v>0</v>
      </c>
      <c r="CU87" s="5">
        <v>0</v>
      </c>
      <c r="CV87" s="4">
        <v>0</v>
      </c>
      <c r="CW87" s="8">
        <v>0</v>
      </c>
      <c r="CX87" s="5">
        <v>0</v>
      </c>
      <c r="CY87" s="4">
        <v>0</v>
      </c>
      <c r="CZ87" s="8">
        <v>0</v>
      </c>
      <c r="DA87" s="5">
        <v>0</v>
      </c>
      <c r="DB87" s="4">
        <v>0</v>
      </c>
      <c r="DC87" s="8">
        <v>0</v>
      </c>
      <c r="DD87" s="5"/>
      <c r="DE87" s="4"/>
      <c r="DF87" s="8"/>
      <c r="DG87" s="5">
        <v>0</v>
      </c>
      <c r="DH87" s="4">
        <v>0</v>
      </c>
      <c r="DI87" s="8">
        <v>0</v>
      </c>
      <c r="DJ87" s="5">
        <v>0</v>
      </c>
      <c r="DK87" s="4">
        <v>0</v>
      </c>
      <c r="DL87" s="8">
        <v>0</v>
      </c>
      <c r="DM87" s="5">
        <v>0</v>
      </c>
      <c r="DN87" s="4">
        <v>0</v>
      </c>
      <c r="DO87" s="8">
        <v>0</v>
      </c>
      <c r="DP87" s="5">
        <v>0</v>
      </c>
      <c r="DQ87" s="4">
        <v>0</v>
      </c>
      <c r="DR87" s="8">
        <f t="shared" si="851"/>
        <v>0</v>
      </c>
      <c r="DS87" s="5">
        <v>0</v>
      </c>
      <c r="DT87" s="4">
        <v>0</v>
      </c>
      <c r="DU87" s="8">
        <v>0</v>
      </c>
      <c r="DV87" s="5">
        <v>0</v>
      </c>
      <c r="DW87" s="4">
        <v>0</v>
      </c>
      <c r="DX87" s="8">
        <v>0</v>
      </c>
      <c r="DY87" s="5">
        <v>0</v>
      </c>
      <c r="DZ87" s="4">
        <v>0</v>
      </c>
      <c r="EA87" s="8">
        <v>0</v>
      </c>
      <c r="EB87" s="5">
        <v>0</v>
      </c>
      <c r="EC87" s="4">
        <v>0</v>
      </c>
      <c r="ED87" s="8">
        <v>0</v>
      </c>
      <c r="EE87" s="5">
        <v>623.22500000000002</v>
      </c>
      <c r="EF87" s="4">
        <v>3268.81</v>
      </c>
      <c r="EG87" s="8">
        <f t="shared" si="852"/>
        <v>5244.9917766456738</v>
      </c>
      <c r="EH87" s="5"/>
      <c r="EI87" s="4"/>
      <c r="EJ87" s="8"/>
      <c r="EK87" s="5">
        <v>0</v>
      </c>
      <c r="EL87" s="4">
        <v>0</v>
      </c>
      <c r="EM87" s="8">
        <v>0</v>
      </c>
      <c r="EN87" s="5">
        <v>0.60599999999999998</v>
      </c>
      <c r="EO87" s="4">
        <v>5.15</v>
      </c>
      <c r="EP87" s="8">
        <f t="shared" si="853"/>
        <v>8498.349834983499</v>
      </c>
      <c r="EQ87" s="5">
        <v>0</v>
      </c>
      <c r="ER87" s="4">
        <v>0</v>
      </c>
      <c r="ES87" s="8">
        <v>0</v>
      </c>
      <c r="ET87" s="5">
        <v>0</v>
      </c>
      <c r="EU87" s="4">
        <v>0</v>
      </c>
      <c r="EV87" s="8">
        <v>0</v>
      </c>
      <c r="EW87" s="5">
        <v>0</v>
      </c>
      <c r="EX87" s="4">
        <v>0</v>
      </c>
      <c r="EY87" s="8">
        <v>0</v>
      </c>
      <c r="EZ87" s="5">
        <v>0</v>
      </c>
      <c r="FA87" s="4">
        <v>0</v>
      </c>
      <c r="FB87" s="8">
        <v>0</v>
      </c>
      <c r="FC87" s="5">
        <v>0</v>
      </c>
      <c r="FD87" s="4">
        <v>0</v>
      </c>
      <c r="FE87" s="8">
        <v>0</v>
      </c>
      <c r="FF87" s="5">
        <v>1860.558</v>
      </c>
      <c r="FG87" s="4">
        <v>7267.68</v>
      </c>
      <c r="FH87" s="8">
        <f t="shared" si="854"/>
        <v>3906.1829838145331</v>
      </c>
      <c r="FI87" s="5">
        <v>4.2949999999999999</v>
      </c>
      <c r="FJ87" s="4">
        <v>106.8</v>
      </c>
      <c r="FK87" s="8">
        <f t="shared" si="855"/>
        <v>24866.123399301516</v>
      </c>
      <c r="FL87" s="5">
        <v>0</v>
      </c>
      <c r="FM87" s="4">
        <v>0</v>
      </c>
      <c r="FN87" s="8">
        <v>0</v>
      </c>
      <c r="FO87" s="5">
        <v>12.307</v>
      </c>
      <c r="FP87" s="4">
        <v>103.63</v>
      </c>
      <c r="FQ87" s="8">
        <f t="shared" ref="FQ87:FQ92" si="871">SUM(FP87/FO87*1000,0)</f>
        <v>8420.4111481270811</v>
      </c>
      <c r="FR87" s="5">
        <v>20</v>
      </c>
      <c r="FS87" s="4">
        <v>237.59</v>
      </c>
      <c r="FT87" s="8">
        <f t="shared" si="866"/>
        <v>11879.5</v>
      </c>
      <c r="FU87" s="5">
        <v>0</v>
      </c>
      <c r="FV87" s="4">
        <v>0</v>
      </c>
      <c r="FW87" s="8">
        <v>0</v>
      </c>
      <c r="FX87" s="5">
        <v>0</v>
      </c>
      <c r="FY87" s="4">
        <v>0</v>
      </c>
      <c r="FZ87" s="8">
        <v>0</v>
      </c>
      <c r="GA87" s="5">
        <v>0</v>
      </c>
      <c r="GB87" s="4">
        <v>0</v>
      </c>
      <c r="GC87" s="8">
        <v>0</v>
      </c>
      <c r="GD87" s="5">
        <v>0</v>
      </c>
      <c r="GE87" s="4">
        <v>0</v>
      </c>
      <c r="GF87" s="8">
        <v>0</v>
      </c>
      <c r="GG87" s="5">
        <v>0</v>
      </c>
      <c r="GH87" s="4">
        <v>0</v>
      </c>
      <c r="GI87" s="8">
        <v>0</v>
      </c>
      <c r="GJ87" s="5">
        <v>3</v>
      </c>
      <c r="GK87" s="4">
        <v>20.52</v>
      </c>
      <c r="GL87" s="8">
        <f t="shared" ref="GL87" si="872">SUM(GK87/GJ87*1000,0)</f>
        <v>6840</v>
      </c>
      <c r="GM87" s="5">
        <v>0</v>
      </c>
      <c r="GN87" s="4">
        <v>0</v>
      </c>
      <c r="GO87" s="8">
        <v>0</v>
      </c>
      <c r="GP87" s="5">
        <v>0</v>
      </c>
      <c r="GQ87" s="4">
        <v>0</v>
      </c>
      <c r="GR87" s="8">
        <v>0</v>
      </c>
      <c r="GS87" s="5">
        <v>0</v>
      </c>
      <c r="GT87" s="4">
        <v>0</v>
      </c>
      <c r="GU87" s="8">
        <f t="shared" si="856"/>
        <v>0</v>
      </c>
      <c r="GV87" s="5">
        <v>0</v>
      </c>
      <c r="GW87" s="4">
        <v>0</v>
      </c>
      <c r="GX87" s="8">
        <v>0</v>
      </c>
      <c r="GY87" s="5">
        <v>0</v>
      </c>
      <c r="GZ87" s="4">
        <v>0</v>
      </c>
      <c r="HA87" s="8">
        <v>0</v>
      </c>
      <c r="HB87" s="5">
        <v>0</v>
      </c>
      <c r="HC87" s="4">
        <v>0</v>
      </c>
      <c r="HD87" s="8">
        <v>0</v>
      </c>
      <c r="HE87" s="5">
        <v>0</v>
      </c>
      <c r="HF87" s="4">
        <v>0</v>
      </c>
      <c r="HG87" s="8">
        <v>0</v>
      </c>
      <c r="HH87" s="5">
        <v>0</v>
      </c>
      <c r="HI87" s="4">
        <v>0</v>
      </c>
      <c r="HJ87" s="8">
        <v>0</v>
      </c>
      <c r="HK87" s="5">
        <v>0</v>
      </c>
      <c r="HL87" s="4">
        <v>0</v>
      </c>
      <c r="HM87" s="8">
        <v>0</v>
      </c>
      <c r="HN87" s="5">
        <v>0</v>
      </c>
      <c r="HO87" s="4">
        <v>0</v>
      </c>
      <c r="HP87" s="8">
        <v>0</v>
      </c>
      <c r="HQ87" s="5">
        <v>0</v>
      </c>
      <c r="HR87" s="4">
        <v>0</v>
      </c>
      <c r="HS87" s="8">
        <v>0</v>
      </c>
      <c r="HT87" s="5">
        <v>0</v>
      </c>
      <c r="HU87" s="4">
        <v>0</v>
      </c>
      <c r="HV87" s="8">
        <f t="shared" si="857"/>
        <v>0</v>
      </c>
      <c r="HW87" s="5">
        <v>0</v>
      </c>
      <c r="HX87" s="4">
        <v>0</v>
      </c>
      <c r="HY87" s="8">
        <v>0</v>
      </c>
      <c r="HZ87" s="5">
        <v>0</v>
      </c>
      <c r="IA87" s="4">
        <v>0</v>
      </c>
      <c r="IB87" s="8">
        <v>0</v>
      </c>
      <c r="IC87" s="5">
        <v>0</v>
      </c>
      <c r="ID87" s="4">
        <v>0</v>
      </c>
      <c r="IE87" s="8">
        <v>0</v>
      </c>
      <c r="IF87" s="5">
        <v>0</v>
      </c>
      <c r="IG87" s="4">
        <v>0</v>
      </c>
      <c r="IH87" s="8">
        <v>0</v>
      </c>
      <c r="II87" s="5">
        <v>0</v>
      </c>
      <c r="IJ87" s="4">
        <v>0</v>
      </c>
      <c r="IK87" s="8">
        <v>0</v>
      </c>
      <c r="IL87" s="5">
        <v>0</v>
      </c>
      <c r="IM87" s="4">
        <v>0</v>
      </c>
      <c r="IN87" s="8">
        <v>0</v>
      </c>
      <c r="IO87" s="5">
        <v>54.305</v>
      </c>
      <c r="IP87" s="4">
        <v>524.9</v>
      </c>
      <c r="IQ87" s="8">
        <f t="shared" si="858"/>
        <v>9665.7766319860038</v>
      </c>
      <c r="IR87" s="5">
        <v>0</v>
      </c>
      <c r="IS87" s="4">
        <v>0</v>
      </c>
      <c r="IT87" s="8">
        <v>0</v>
      </c>
      <c r="IU87" s="5">
        <v>0</v>
      </c>
      <c r="IV87" s="4">
        <v>0</v>
      </c>
      <c r="IW87" s="8">
        <v>0</v>
      </c>
      <c r="IX87" s="5">
        <v>0</v>
      </c>
      <c r="IY87" s="4">
        <v>0</v>
      </c>
      <c r="IZ87" s="8">
        <f t="shared" si="860"/>
        <v>0</v>
      </c>
      <c r="JA87" s="5">
        <v>0</v>
      </c>
      <c r="JB87" s="4">
        <v>0</v>
      </c>
      <c r="JC87" s="8">
        <f t="shared" si="861"/>
        <v>0</v>
      </c>
      <c r="JD87" s="5">
        <v>0</v>
      </c>
      <c r="JE87" s="4">
        <v>0</v>
      </c>
      <c r="JF87" s="8">
        <v>0</v>
      </c>
      <c r="JG87" s="5">
        <v>1097.23</v>
      </c>
      <c r="JH87" s="4">
        <v>5875.44</v>
      </c>
      <c r="JI87" s="8">
        <f t="shared" si="862"/>
        <v>5354.7934343756542</v>
      </c>
      <c r="JJ87" s="11">
        <f t="shared" si="714"/>
        <v>14549.032999999999</v>
      </c>
      <c r="JK87" s="8">
        <f t="shared" si="715"/>
        <v>68673.990000000005</v>
      </c>
    </row>
    <row r="88" spans="1:271" x14ac:dyDescent="0.3">
      <c r="A88" s="37">
        <v>2017</v>
      </c>
      <c r="B88" s="38" t="s">
        <v>9</v>
      </c>
      <c r="C88" s="5">
        <v>3769.6179999999999</v>
      </c>
      <c r="D88" s="4">
        <v>17150.599999999999</v>
      </c>
      <c r="E88" s="8">
        <f t="shared" si="843"/>
        <v>4549.6917724819859</v>
      </c>
      <c r="F88" s="5">
        <v>0</v>
      </c>
      <c r="G88" s="4">
        <v>0</v>
      </c>
      <c r="H88" s="8">
        <v>0</v>
      </c>
      <c r="I88" s="5">
        <v>0</v>
      </c>
      <c r="J88" s="4">
        <v>0</v>
      </c>
      <c r="K88" s="8">
        <v>0</v>
      </c>
      <c r="L88" s="5">
        <v>0.85</v>
      </c>
      <c r="M88" s="4">
        <v>41.89</v>
      </c>
      <c r="N88" s="8">
        <f t="shared" si="863"/>
        <v>49282.352941176468</v>
      </c>
      <c r="O88" s="5">
        <v>0</v>
      </c>
      <c r="P88" s="4">
        <v>0</v>
      </c>
      <c r="Q88" s="8">
        <f t="shared" si="844"/>
        <v>0</v>
      </c>
      <c r="R88" s="5">
        <v>706.98500000000001</v>
      </c>
      <c r="S88" s="4">
        <v>3952.97</v>
      </c>
      <c r="T88" s="8">
        <f t="shared" si="845"/>
        <v>5591.3067462534555</v>
      </c>
      <c r="U88" s="5">
        <v>0</v>
      </c>
      <c r="V88" s="4">
        <v>0</v>
      </c>
      <c r="W88" s="8">
        <v>0</v>
      </c>
      <c r="X88" s="5">
        <v>0</v>
      </c>
      <c r="Y88" s="4">
        <v>0</v>
      </c>
      <c r="Z88" s="8">
        <v>0</v>
      </c>
      <c r="AA88" s="5"/>
      <c r="AB88" s="4"/>
      <c r="AC88" s="8"/>
      <c r="AD88" s="5">
        <v>0</v>
      </c>
      <c r="AE88" s="4">
        <v>0</v>
      </c>
      <c r="AF88" s="8">
        <v>0</v>
      </c>
      <c r="AG88" s="5">
        <v>0.33</v>
      </c>
      <c r="AH88" s="4">
        <v>14.52</v>
      </c>
      <c r="AI88" s="8">
        <f t="shared" si="864"/>
        <v>44000</v>
      </c>
      <c r="AJ88" s="5">
        <v>0</v>
      </c>
      <c r="AK88" s="4">
        <v>0</v>
      </c>
      <c r="AL88" s="8">
        <v>0</v>
      </c>
      <c r="AM88" s="5">
        <v>0</v>
      </c>
      <c r="AN88" s="4">
        <v>0</v>
      </c>
      <c r="AO88" s="8">
        <v>0</v>
      </c>
      <c r="AP88" s="5">
        <v>0</v>
      </c>
      <c r="AQ88" s="4">
        <v>0</v>
      </c>
      <c r="AR88" s="8">
        <v>0</v>
      </c>
      <c r="AS88" s="5">
        <v>0</v>
      </c>
      <c r="AT88" s="4">
        <v>0</v>
      </c>
      <c r="AU88" s="8">
        <v>0</v>
      </c>
      <c r="AV88" s="5">
        <v>0</v>
      </c>
      <c r="AW88" s="4">
        <v>0</v>
      </c>
      <c r="AX88" s="8">
        <v>0</v>
      </c>
      <c r="AY88" s="5">
        <v>1332.605</v>
      </c>
      <c r="AZ88" s="4">
        <v>5978.02</v>
      </c>
      <c r="BA88" s="8">
        <f t="shared" si="847"/>
        <v>4485.9654586317783</v>
      </c>
      <c r="BB88" s="5">
        <v>0</v>
      </c>
      <c r="BC88" s="4">
        <v>0</v>
      </c>
      <c r="BD88" s="8">
        <v>0</v>
      </c>
      <c r="BE88" s="5">
        <v>0</v>
      </c>
      <c r="BF88" s="4">
        <v>0</v>
      </c>
      <c r="BG88" s="8">
        <f t="shared" si="848"/>
        <v>0</v>
      </c>
      <c r="BH88" s="5">
        <v>0</v>
      </c>
      <c r="BI88" s="4">
        <v>0</v>
      </c>
      <c r="BJ88" s="8">
        <v>0</v>
      </c>
      <c r="BK88" s="5">
        <v>0</v>
      </c>
      <c r="BL88" s="4">
        <v>0</v>
      </c>
      <c r="BM88" s="8">
        <v>0</v>
      </c>
      <c r="BN88" s="5">
        <v>71.459999999999994</v>
      </c>
      <c r="BO88" s="4">
        <v>397.11</v>
      </c>
      <c r="BP88" s="8">
        <f t="shared" si="849"/>
        <v>5557.0948782535688</v>
      </c>
      <c r="BQ88" s="5">
        <v>0</v>
      </c>
      <c r="BR88" s="4">
        <v>0</v>
      </c>
      <c r="BS88" s="8">
        <v>0</v>
      </c>
      <c r="BT88" s="5">
        <v>0</v>
      </c>
      <c r="BU88" s="4">
        <v>0</v>
      </c>
      <c r="BV88" s="8">
        <v>0</v>
      </c>
      <c r="BW88" s="5">
        <v>0</v>
      </c>
      <c r="BX88" s="4">
        <v>0</v>
      </c>
      <c r="BY88" s="8">
        <v>0</v>
      </c>
      <c r="BZ88" s="5">
        <v>0</v>
      </c>
      <c r="CA88" s="4">
        <v>0</v>
      </c>
      <c r="CB88" s="8">
        <v>0</v>
      </c>
      <c r="CC88" s="5">
        <v>0</v>
      </c>
      <c r="CD88" s="4">
        <v>0</v>
      </c>
      <c r="CE88" s="8">
        <v>0</v>
      </c>
      <c r="CF88" s="5">
        <v>0</v>
      </c>
      <c r="CG88" s="4">
        <v>0</v>
      </c>
      <c r="CH88" s="8">
        <v>0</v>
      </c>
      <c r="CI88" s="5">
        <v>0</v>
      </c>
      <c r="CJ88" s="4">
        <v>0</v>
      </c>
      <c r="CK88" s="8">
        <v>0</v>
      </c>
      <c r="CL88" s="5">
        <v>0</v>
      </c>
      <c r="CM88" s="4">
        <v>0</v>
      </c>
      <c r="CN88" s="8">
        <f t="shared" si="850"/>
        <v>0</v>
      </c>
      <c r="CO88" s="5">
        <v>0</v>
      </c>
      <c r="CP88" s="4">
        <v>0</v>
      </c>
      <c r="CQ88" s="8">
        <v>0</v>
      </c>
      <c r="CR88" s="5">
        <v>0</v>
      </c>
      <c r="CS88" s="4">
        <v>0</v>
      </c>
      <c r="CT88" s="8">
        <v>0</v>
      </c>
      <c r="CU88" s="5">
        <v>0</v>
      </c>
      <c r="CV88" s="4">
        <v>0</v>
      </c>
      <c r="CW88" s="8">
        <v>0</v>
      </c>
      <c r="CX88" s="5">
        <v>0</v>
      </c>
      <c r="CY88" s="4">
        <v>0</v>
      </c>
      <c r="CZ88" s="8">
        <v>0</v>
      </c>
      <c r="DA88" s="5">
        <v>0</v>
      </c>
      <c r="DB88" s="4">
        <v>0</v>
      </c>
      <c r="DC88" s="8">
        <v>0</v>
      </c>
      <c r="DD88" s="5"/>
      <c r="DE88" s="4"/>
      <c r="DF88" s="8"/>
      <c r="DG88" s="5">
        <v>0</v>
      </c>
      <c r="DH88" s="4">
        <v>0</v>
      </c>
      <c r="DI88" s="8">
        <v>0</v>
      </c>
      <c r="DJ88" s="5">
        <v>0</v>
      </c>
      <c r="DK88" s="4">
        <v>0</v>
      </c>
      <c r="DL88" s="8">
        <v>0</v>
      </c>
      <c r="DM88" s="5">
        <v>0</v>
      </c>
      <c r="DN88" s="4">
        <v>0</v>
      </c>
      <c r="DO88" s="8">
        <v>0</v>
      </c>
      <c r="DP88" s="5">
        <v>0</v>
      </c>
      <c r="DQ88" s="4">
        <v>0</v>
      </c>
      <c r="DR88" s="8">
        <f t="shared" si="851"/>
        <v>0</v>
      </c>
      <c r="DS88" s="5">
        <v>0</v>
      </c>
      <c r="DT88" s="4">
        <v>0</v>
      </c>
      <c r="DU88" s="8">
        <v>0</v>
      </c>
      <c r="DV88" s="5">
        <v>0</v>
      </c>
      <c r="DW88" s="4">
        <v>0</v>
      </c>
      <c r="DX88" s="8">
        <v>0</v>
      </c>
      <c r="DY88" s="5">
        <v>0</v>
      </c>
      <c r="DZ88" s="4">
        <v>0</v>
      </c>
      <c r="EA88" s="8">
        <v>0</v>
      </c>
      <c r="EB88" s="5">
        <v>0</v>
      </c>
      <c r="EC88" s="4">
        <v>0</v>
      </c>
      <c r="ED88" s="8">
        <v>0</v>
      </c>
      <c r="EE88" s="5">
        <v>1012.203</v>
      </c>
      <c r="EF88" s="4">
        <v>2714.7</v>
      </c>
      <c r="EG88" s="8">
        <f t="shared" si="852"/>
        <v>2681.9718969416213</v>
      </c>
      <c r="EH88" s="5"/>
      <c r="EI88" s="4"/>
      <c r="EJ88" s="8"/>
      <c r="EK88" s="5">
        <v>0</v>
      </c>
      <c r="EL88" s="4">
        <v>0</v>
      </c>
      <c r="EM88" s="8">
        <v>0</v>
      </c>
      <c r="EN88" s="5">
        <v>0.36399999999999999</v>
      </c>
      <c r="EO88" s="4">
        <v>2.4700000000000002</v>
      </c>
      <c r="EP88" s="8">
        <f t="shared" si="853"/>
        <v>6785.7142857142862</v>
      </c>
      <c r="EQ88" s="5">
        <v>0</v>
      </c>
      <c r="ER88" s="4">
        <v>0</v>
      </c>
      <c r="ES88" s="8">
        <v>0</v>
      </c>
      <c r="ET88" s="5">
        <v>0</v>
      </c>
      <c r="EU88" s="4">
        <v>0</v>
      </c>
      <c r="EV88" s="8">
        <v>0</v>
      </c>
      <c r="EW88" s="5">
        <v>0</v>
      </c>
      <c r="EX88" s="4">
        <v>0</v>
      </c>
      <c r="EY88" s="8">
        <v>0</v>
      </c>
      <c r="EZ88" s="5">
        <v>0</v>
      </c>
      <c r="FA88" s="4">
        <v>0</v>
      </c>
      <c r="FB88" s="8">
        <v>0</v>
      </c>
      <c r="FC88" s="5">
        <v>0</v>
      </c>
      <c r="FD88" s="4">
        <v>0</v>
      </c>
      <c r="FE88" s="8">
        <v>0</v>
      </c>
      <c r="FF88" s="5">
        <v>1732.12</v>
      </c>
      <c r="FG88" s="4">
        <v>8363.5499999999993</v>
      </c>
      <c r="FH88" s="8">
        <f t="shared" si="854"/>
        <v>4828.5049534674272</v>
      </c>
      <c r="FI88" s="5">
        <v>351.78800000000001</v>
      </c>
      <c r="FJ88" s="4">
        <v>242.88</v>
      </c>
      <c r="FK88" s="8">
        <f t="shared" si="855"/>
        <v>690.41581861803127</v>
      </c>
      <c r="FL88" s="5">
        <v>0</v>
      </c>
      <c r="FM88" s="4">
        <v>0</v>
      </c>
      <c r="FN88" s="8">
        <v>0</v>
      </c>
      <c r="FO88" s="5">
        <v>7.8120000000000003</v>
      </c>
      <c r="FP88" s="4">
        <v>65.86</v>
      </c>
      <c r="FQ88" s="8">
        <f t="shared" si="871"/>
        <v>8430.6195596518173</v>
      </c>
      <c r="FR88" s="5">
        <v>3.95</v>
      </c>
      <c r="FS88" s="4">
        <v>55.19</v>
      </c>
      <c r="FT88" s="8">
        <f t="shared" si="866"/>
        <v>13972.151898734175</v>
      </c>
      <c r="FU88" s="5">
        <v>0</v>
      </c>
      <c r="FV88" s="4">
        <v>0</v>
      </c>
      <c r="FW88" s="8">
        <v>0</v>
      </c>
      <c r="FX88" s="5">
        <v>0</v>
      </c>
      <c r="FY88" s="4">
        <v>0</v>
      </c>
      <c r="FZ88" s="8">
        <v>0</v>
      </c>
      <c r="GA88" s="5">
        <v>0</v>
      </c>
      <c r="GB88" s="4">
        <v>0</v>
      </c>
      <c r="GC88" s="8">
        <v>0</v>
      </c>
      <c r="GD88" s="5">
        <v>0</v>
      </c>
      <c r="GE88" s="4">
        <v>0</v>
      </c>
      <c r="GF88" s="8">
        <v>0</v>
      </c>
      <c r="GG88" s="5">
        <v>0</v>
      </c>
      <c r="GH88" s="4">
        <v>0</v>
      </c>
      <c r="GI88" s="8">
        <v>0</v>
      </c>
      <c r="GJ88" s="5">
        <v>0</v>
      </c>
      <c r="GK88" s="4">
        <v>0</v>
      </c>
      <c r="GL88" s="8">
        <v>0</v>
      </c>
      <c r="GM88" s="5">
        <v>0</v>
      </c>
      <c r="GN88" s="4">
        <v>0</v>
      </c>
      <c r="GO88" s="8">
        <v>0</v>
      </c>
      <c r="GP88" s="5">
        <v>0</v>
      </c>
      <c r="GQ88" s="4">
        <v>0</v>
      </c>
      <c r="GR88" s="8">
        <v>0</v>
      </c>
      <c r="GS88" s="5">
        <v>0</v>
      </c>
      <c r="GT88" s="4">
        <v>0</v>
      </c>
      <c r="GU88" s="8">
        <f t="shared" si="856"/>
        <v>0</v>
      </c>
      <c r="GV88" s="5">
        <v>0</v>
      </c>
      <c r="GW88" s="4">
        <v>0</v>
      </c>
      <c r="GX88" s="8">
        <v>0</v>
      </c>
      <c r="GY88" s="5">
        <v>0</v>
      </c>
      <c r="GZ88" s="4">
        <v>0</v>
      </c>
      <c r="HA88" s="8">
        <v>0</v>
      </c>
      <c r="HB88" s="5">
        <v>0</v>
      </c>
      <c r="HC88" s="4">
        <v>0</v>
      </c>
      <c r="HD88" s="8">
        <v>0</v>
      </c>
      <c r="HE88" s="5">
        <v>0</v>
      </c>
      <c r="HF88" s="4">
        <v>0</v>
      </c>
      <c r="HG88" s="8">
        <v>0</v>
      </c>
      <c r="HH88" s="5">
        <v>0</v>
      </c>
      <c r="HI88" s="4">
        <v>0</v>
      </c>
      <c r="HJ88" s="8">
        <v>0</v>
      </c>
      <c r="HK88" s="5">
        <v>0</v>
      </c>
      <c r="HL88" s="4">
        <v>0</v>
      </c>
      <c r="HM88" s="8">
        <v>0</v>
      </c>
      <c r="HN88" s="5">
        <v>0</v>
      </c>
      <c r="HO88" s="4">
        <v>0</v>
      </c>
      <c r="HP88" s="8">
        <v>0</v>
      </c>
      <c r="HQ88" s="5">
        <v>0</v>
      </c>
      <c r="HR88" s="4">
        <v>0</v>
      </c>
      <c r="HS88" s="8">
        <v>0</v>
      </c>
      <c r="HT88" s="5">
        <v>0</v>
      </c>
      <c r="HU88" s="4">
        <v>0</v>
      </c>
      <c r="HV88" s="8">
        <f t="shared" si="857"/>
        <v>0</v>
      </c>
      <c r="HW88" s="5">
        <v>0</v>
      </c>
      <c r="HX88" s="4">
        <v>0</v>
      </c>
      <c r="HY88" s="8">
        <v>0</v>
      </c>
      <c r="HZ88" s="5">
        <v>0</v>
      </c>
      <c r="IA88" s="4">
        <v>0</v>
      </c>
      <c r="IB88" s="8">
        <v>0</v>
      </c>
      <c r="IC88" s="5">
        <v>0</v>
      </c>
      <c r="ID88" s="4">
        <v>0</v>
      </c>
      <c r="IE88" s="8">
        <v>0</v>
      </c>
      <c r="IF88" s="5">
        <v>0</v>
      </c>
      <c r="IG88" s="4">
        <v>0</v>
      </c>
      <c r="IH88" s="8">
        <v>0</v>
      </c>
      <c r="II88" s="5">
        <v>0</v>
      </c>
      <c r="IJ88" s="4">
        <v>0</v>
      </c>
      <c r="IK88" s="8">
        <v>0</v>
      </c>
      <c r="IL88" s="5">
        <v>0</v>
      </c>
      <c r="IM88" s="4">
        <v>0</v>
      </c>
      <c r="IN88" s="8">
        <v>0</v>
      </c>
      <c r="IO88" s="5">
        <v>202.83500000000001</v>
      </c>
      <c r="IP88" s="4">
        <v>1891.46</v>
      </c>
      <c r="IQ88" s="8">
        <f t="shared" si="858"/>
        <v>9325.1164739813139</v>
      </c>
      <c r="IR88" s="5">
        <v>0</v>
      </c>
      <c r="IS88" s="4">
        <v>0</v>
      </c>
      <c r="IT88" s="8">
        <v>0</v>
      </c>
      <c r="IU88" s="5">
        <v>0</v>
      </c>
      <c r="IV88" s="4">
        <v>0</v>
      </c>
      <c r="IW88" s="8">
        <v>0</v>
      </c>
      <c r="IX88" s="5">
        <v>0</v>
      </c>
      <c r="IY88" s="4">
        <v>0</v>
      </c>
      <c r="IZ88" s="8">
        <f t="shared" si="860"/>
        <v>0</v>
      </c>
      <c r="JA88" s="5">
        <v>0</v>
      </c>
      <c r="JB88" s="4">
        <v>0</v>
      </c>
      <c r="JC88" s="8">
        <f t="shared" si="861"/>
        <v>0</v>
      </c>
      <c r="JD88" s="5">
        <v>0</v>
      </c>
      <c r="JE88" s="4">
        <v>0</v>
      </c>
      <c r="JF88" s="8">
        <v>0</v>
      </c>
      <c r="JG88" s="5">
        <v>1859.08</v>
      </c>
      <c r="JH88" s="4">
        <v>8870.65</v>
      </c>
      <c r="JI88" s="8">
        <f t="shared" si="862"/>
        <v>4771.5267766852421</v>
      </c>
      <c r="JJ88" s="11">
        <f t="shared" si="714"/>
        <v>11051.999999999996</v>
      </c>
      <c r="JK88" s="8">
        <f t="shared" si="715"/>
        <v>49741.87</v>
      </c>
    </row>
    <row r="89" spans="1:271" x14ac:dyDescent="0.3">
      <c r="A89" s="37">
        <v>2017</v>
      </c>
      <c r="B89" s="38" t="s">
        <v>10</v>
      </c>
      <c r="C89" s="5">
        <v>6711.09</v>
      </c>
      <c r="D89" s="4">
        <v>30369.77</v>
      </c>
      <c r="E89" s="8">
        <f t="shared" si="843"/>
        <v>4525.3110895547516</v>
      </c>
      <c r="F89" s="5">
        <v>0</v>
      </c>
      <c r="G89" s="4">
        <v>0</v>
      </c>
      <c r="H89" s="8">
        <v>0</v>
      </c>
      <c r="I89" s="5">
        <v>0</v>
      </c>
      <c r="J89" s="4">
        <v>0</v>
      </c>
      <c r="K89" s="8">
        <v>0</v>
      </c>
      <c r="L89" s="5">
        <v>2.2589999999999999</v>
      </c>
      <c r="M89" s="4">
        <v>94.14</v>
      </c>
      <c r="N89" s="8">
        <f t="shared" si="863"/>
        <v>41673.30677290837</v>
      </c>
      <c r="O89" s="5">
        <v>0</v>
      </c>
      <c r="P89" s="4">
        <v>0</v>
      </c>
      <c r="Q89" s="8">
        <f t="shared" si="844"/>
        <v>0</v>
      </c>
      <c r="R89" s="5">
        <v>629.09799999999996</v>
      </c>
      <c r="S89" s="4">
        <v>3362.62</v>
      </c>
      <c r="T89" s="8">
        <f t="shared" si="845"/>
        <v>5345.1449535684424</v>
      </c>
      <c r="U89" s="5">
        <v>0</v>
      </c>
      <c r="V89" s="4">
        <v>0</v>
      </c>
      <c r="W89" s="8">
        <v>0</v>
      </c>
      <c r="X89" s="5">
        <v>0</v>
      </c>
      <c r="Y89" s="4">
        <v>0</v>
      </c>
      <c r="Z89" s="8">
        <v>0</v>
      </c>
      <c r="AA89" s="5"/>
      <c r="AB89" s="4"/>
      <c r="AC89" s="8"/>
      <c r="AD89" s="5">
        <v>0</v>
      </c>
      <c r="AE89" s="4">
        <v>0</v>
      </c>
      <c r="AF89" s="8">
        <v>0</v>
      </c>
      <c r="AG89" s="5">
        <v>0.56999999999999995</v>
      </c>
      <c r="AH89" s="4">
        <v>11.48</v>
      </c>
      <c r="AI89" s="8">
        <f t="shared" si="864"/>
        <v>20140.350877192985</v>
      </c>
      <c r="AJ89" s="5">
        <v>0</v>
      </c>
      <c r="AK89" s="4">
        <v>0</v>
      </c>
      <c r="AL89" s="8">
        <v>0</v>
      </c>
      <c r="AM89" s="5">
        <v>0</v>
      </c>
      <c r="AN89" s="4">
        <v>0</v>
      </c>
      <c r="AO89" s="8">
        <v>0</v>
      </c>
      <c r="AP89" s="5">
        <v>0</v>
      </c>
      <c r="AQ89" s="4">
        <v>0</v>
      </c>
      <c r="AR89" s="8">
        <v>0</v>
      </c>
      <c r="AS89" s="5">
        <v>0</v>
      </c>
      <c r="AT89" s="4">
        <v>0</v>
      </c>
      <c r="AU89" s="8">
        <v>0</v>
      </c>
      <c r="AV89" s="5">
        <v>34</v>
      </c>
      <c r="AW89" s="4">
        <v>102</v>
      </c>
      <c r="AX89" s="8">
        <f t="shared" si="865"/>
        <v>3000</v>
      </c>
      <c r="AY89" s="5">
        <v>336</v>
      </c>
      <c r="AZ89" s="4">
        <v>1189.44</v>
      </c>
      <c r="BA89" s="8">
        <f t="shared" si="847"/>
        <v>3540</v>
      </c>
      <c r="BB89" s="5">
        <v>0</v>
      </c>
      <c r="BC89" s="4">
        <v>0</v>
      </c>
      <c r="BD89" s="8">
        <v>0</v>
      </c>
      <c r="BE89" s="5">
        <v>0</v>
      </c>
      <c r="BF89" s="4">
        <v>0</v>
      </c>
      <c r="BG89" s="8">
        <f t="shared" si="848"/>
        <v>0</v>
      </c>
      <c r="BH89" s="5">
        <v>0</v>
      </c>
      <c r="BI89" s="4">
        <v>0</v>
      </c>
      <c r="BJ89" s="8">
        <v>0</v>
      </c>
      <c r="BK89" s="5">
        <v>0</v>
      </c>
      <c r="BL89" s="4">
        <v>0</v>
      </c>
      <c r="BM89" s="8">
        <v>0</v>
      </c>
      <c r="BN89" s="5">
        <v>18.045000000000002</v>
      </c>
      <c r="BO89" s="4">
        <v>134.59</v>
      </c>
      <c r="BP89" s="8">
        <f t="shared" si="849"/>
        <v>7458.5757827653088</v>
      </c>
      <c r="BQ89" s="5">
        <v>0</v>
      </c>
      <c r="BR89" s="4">
        <v>0</v>
      </c>
      <c r="BS89" s="8">
        <v>0</v>
      </c>
      <c r="BT89" s="5">
        <v>0</v>
      </c>
      <c r="BU89" s="4">
        <v>0</v>
      </c>
      <c r="BV89" s="8">
        <v>0</v>
      </c>
      <c r="BW89" s="5">
        <v>0</v>
      </c>
      <c r="BX89" s="4">
        <v>0</v>
      </c>
      <c r="BY89" s="8">
        <v>0</v>
      </c>
      <c r="BZ89" s="5">
        <v>0</v>
      </c>
      <c r="CA89" s="4">
        <v>0</v>
      </c>
      <c r="CB89" s="8">
        <v>0</v>
      </c>
      <c r="CC89" s="5">
        <v>0</v>
      </c>
      <c r="CD89" s="4">
        <v>0</v>
      </c>
      <c r="CE89" s="8">
        <v>0</v>
      </c>
      <c r="CF89" s="5">
        <v>0</v>
      </c>
      <c r="CG89" s="4">
        <v>0</v>
      </c>
      <c r="CH89" s="8">
        <v>0</v>
      </c>
      <c r="CI89" s="5">
        <v>0</v>
      </c>
      <c r="CJ89" s="4">
        <v>0</v>
      </c>
      <c r="CK89" s="8">
        <v>0</v>
      </c>
      <c r="CL89" s="5">
        <v>0</v>
      </c>
      <c r="CM89" s="4">
        <v>0</v>
      </c>
      <c r="CN89" s="8">
        <f t="shared" si="850"/>
        <v>0</v>
      </c>
      <c r="CO89" s="5">
        <v>0</v>
      </c>
      <c r="CP89" s="4">
        <v>0</v>
      </c>
      <c r="CQ89" s="8">
        <v>0</v>
      </c>
      <c r="CR89" s="5">
        <v>0</v>
      </c>
      <c r="CS89" s="4">
        <v>0</v>
      </c>
      <c r="CT89" s="8">
        <v>0</v>
      </c>
      <c r="CU89" s="5">
        <v>0</v>
      </c>
      <c r="CV89" s="4">
        <v>0</v>
      </c>
      <c r="CW89" s="8">
        <v>0</v>
      </c>
      <c r="CX89" s="5">
        <v>0</v>
      </c>
      <c r="CY89" s="4">
        <v>0</v>
      </c>
      <c r="CZ89" s="8">
        <v>0</v>
      </c>
      <c r="DA89" s="5">
        <v>0</v>
      </c>
      <c r="DB89" s="4">
        <v>0</v>
      </c>
      <c r="DC89" s="8">
        <v>0</v>
      </c>
      <c r="DD89" s="5"/>
      <c r="DE89" s="4"/>
      <c r="DF89" s="8"/>
      <c r="DG89" s="5">
        <v>0</v>
      </c>
      <c r="DH89" s="4">
        <v>0</v>
      </c>
      <c r="DI89" s="8">
        <v>0</v>
      </c>
      <c r="DJ89" s="5">
        <v>0</v>
      </c>
      <c r="DK89" s="4">
        <v>0</v>
      </c>
      <c r="DL89" s="8">
        <v>0</v>
      </c>
      <c r="DM89" s="5">
        <v>0</v>
      </c>
      <c r="DN89" s="4">
        <v>0</v>
      </c>
      <c r="DO89" s="8">
        <v>0</v>
      </c>
      <c r="DP89" s="5">
        <v>0</v>
      </c>
      <c r="DQ89" s="4">
        <v>0</v>
      </c>
      <c r="DR89" s="8">
        <f t="shared" si="851"/>
        <v>0</v>
      </c>
      <c r="DS89" s="5">
        <v>0</v>
      </c>
      <c r="DT89" s="4">
        <v>0</v>
      </c>
      <c r="DU89" s="8">
        <v>0</v>
      </c>
      <c r="DV89" s="5">
        <v>0</v>
      </c>
      <c r="DW89" s="4">
        <v>0</v>
      </c>
      <c r="DX89" s="8">
        <v>0</v>
      </c>
      <c r="DY89" s="5">
        <v>0</v>
      </c>
      <c r="DZ89" s="4">
        <v>0</v>
      </c>
      <c r="EA89" s="8">
        <v>0</v>
      </c>
      <c r="EB89" s="5">
        <v>0</v>
      </c>
      <c r="EC89" s="4">
        <v>0</v>
      </c>
      <c r="ED89" s="8">
        <v>0</v>
      </c>
      <c r="EE89" s="5">
        <v>1182.558</v>
      </c>
      <c r="EF89" s="4">
        <v>4340.1099999999997</v>
      </c>
      <c r="EG89" s="8">
        <f t="shared" si="852"/>
        <v>3670.1032845746254</v>
      </c>
      <c r="EH89" s="5"/>
      <c r="EI89" s="4"/>
      <c r="EJ89" s="8"/>
      <c r="EK89" s="5">
        <v>0</v>
      </c>
      <c r="EL89" s="4">
        <v>0</v>
      </c>
      <c r="EM89" s="8">
        <v>0</v>
      </c>
      <c r="EN89" s="5">
        <v>0</v>
      </c>
      <c r="EO89" s="4">
        <v>0</v>
      </c>
      <c r="EP89" s="8">
        <v>0</v>
      </c>
      <c r="EQ89" s="5">
        <v>0</v>
      </c>
      <c r="ER89" s="4">
        <v>0</v>
      </c>
      <c r="ES89" s="8">
        <v>0</v>
      </c>
      <c r="ET89" s="5">
        <v>0</v>
      </c>
      <c r="EU89" s="4">
        <v>0</v>
      </c>
      <c r="EV89" s="8">
        <v>0</v>
      </c>
      <c r="EW89" s="5">
        <v>0</v>
      </c>
      <c r="EX89" s="4">
        <v>0</v>
      </c>
      <c r="EY89" s="8">
        <v>0</v>
      </c>
      <c r="EZ89" s="5">
        <v>0</v>
      </c>
      <c r="FA89" s="4">
        <v>0</v>
      </c>
      <c r="FB89" s="8">
        <v>0</v>
      </c>
      <c r="FC89" s="5">
        <v>0</v>
      </c>
      <c r="FD89" s="4">
        <v>0</v>
      </c>
      <c r="FE89" s="8">
        <v>0</v>
      </c>
      <c r="FF89" s="5">
        <v>1871.7650000000001</v>
      </c>
      <c r="FG89" s="4">
        <v>8722.82</v>
      </c>
      <c r="FH89" s="8">
        <f t="shared" si="854"/>
        <v>4660.2110841905896</v>
      </c>
      <c r="FI89" s="5">
        <v>104.477</v>
      </c>
      <c r="FJ89" s="4">
        <v>501.08</v>
      </c>
      <c r="FK89" s="8">
        <f t="shared" si="855"/>
        <v>4796.0795198943306</v>
      </c>
      <c r="FL89" s="5">
        <v>0</v>
      </c>
      <c r="FM89" s="4">
        <v>0</v>
      </c>
      <c r="FN89" s="8">
        <v>0</v>
      </c>
      <c r="FO89" s="5">
        <v>9.8170000000000002</v>
      </c>
      <c r="FP89" s="4">
        <v>84.67</v>
      </c>
      <c r="FQ89" s="8">
        <f t="shared" si="871"/>
        <v>8624.8344708159311</v>
      </c>
      <c r="FR89" s="5">
        <v>0.15</v>
      </c>
      <c r="FS89" s="4">
        <v>11.82</v>
      </c>
      <c r="FT89" s="8">
        <f t="shared" si="866"/>
        <v>78800.000000000015</v>
      </c>
      <c r="FU89" s="5">
        <v>384</v>
      </c>
      <c r="FV89" s="4">
        <v>1917.31</v>
      </c>
      <c r="FW89" s="8">
        <f t="shared" ref="FW89:FW95" si="873">SUM(FV89/FU89*1000,0)</f>
        <v>4992.994791666667</v>
      </c>
      <c r="FX89" s="5">
        <v>0</v>
      </c>
      <c r="FY89" s="4">
        <v>0</v>
      </c>
      <c r="FZ89" s="8">
        <v>0</v>
      </c>
      <c r="GA89" s="5">
        <v>0</v>
      </c>
      <c r="GB89" s="4">
        <v>0</v>
      </c>
      <c r="GC89" s="8">
        <v>0</v>
      </c>
      <c r="GD89" s="5">
        <v>0</v>
      </c>
      <c r="GE89" s="4">
        <v>0</v>
      </c>
      <c r="GF89" s="8">
        <v>0</v>
      </c>
      <c r="GG89" s="5">
        <v>0</v>
      </c>
      <c r="GH89" s="4">
        <v>0</v>
      </c>
      <c r="GI89" s="8">
        <v>0</v>
      </c>
      <c r="GJ89" s="5">
        <v>0</v>
      </c>
      <c r="GK89" s="4">
        <v>0</v>
      </c>
      <c r="GL89" s="8">
        <v>0</v>
      </c>
      <c r="GM89" s="5">
        <v>0</v>
      </c>
      <c r="GN89" s="4">
        <v>0</v>
      </c>
      <c r="GO89" s="8">
        <v>0</v>
      </c>
      <c r="GP89" s="5">
        <v>0</v>
      </c>
      <c r="GQ89" s="4">
        <v>0</v>
      </c>
      <c r="GR89" s="8">
        <v>0</v>
      </c>
      <c r="GS89" s="5">
        <v>0</v>
      </c>
      <c r="GT89" s="4">
        <v>0</v>
      </c>
      <c r="GU89" s="8">
        <f t="shared" si="856"/>
        <v>0</v>
      </c>
      <c r="GV89" s="5">
        <v>0</v>
      </c>
      <c r="GW89" s="4">
        <v>0</v>
      </c>
      <c r="GX89" s="8">
        <v>0</v>
      </c>
      <c r="GY89" s="5">
        <v>0</v>
      </c>
      <c r="GZ89" s="4">
        <v>0</v>
      </c>
      <c r="HA89" s="8">
        <v>0</v>
      </c>
      <c r="HB89" s="5">
        <v>0</v>
      </c>
      <c r="HC89" s="4">
        <v>0</v>
      </c>
      <c r="HD89" s="8">
        <v>0</v>
      </c>
      <c r="HE89" s="5">
        <v>0</v>
      </c>
      <c r="HF89" s="4">
        <v>0</v>
      </c>
      <c r="HG89" s="8">
        <v>0</v>
      </c>
      <c r="HH89" s="5">
        <v>0</v>
      </c>
      <c r="HI89" s="4">
        <v>0</v>
      </c>
      <c r="HJ89" s="8">
        <v>0</v>
      </c>
      <c r="HK89" s="5">
        <v>0</v>
      </c>
      <c r="HL89" s="4">
        <v>0</v>
      </c>
      <c r="HM89" s="8">
        <v>0</v>
      </c>
      <c r="HN89" s="5">
        <v>0</v>
      </c>
      <c r="HO89" s="4">
        <v>0</v>
      </c>
      <c r="HP89" s="8">
        <v>0</v>
      </c>
      <c r="HQ89" s="5">
        <v>0</v>
      </c>
      <c r="HR89" s="4">
        <v>0</v>
      </c>
      <c r="HS89" s="8">
        <v>0</v>
      </c>
      <c r="HT89" s="5">
        <v>0</v>
      </c>
      <c r="HU89" s="4">
        <v>0</v>
      </c>
      <c r="HV89" s="8">
        <f t="shared" si="857"/>
        <v>0</v>
      </c>
      <c r="HW89" s="5">
        <v>0</v>
      </c>
      <c r="HX89" s="4">
        <v>0</v>
      </c>
      <c r="HY89" s="8">
        <v>0</v>
      </c>
      <c r="HZ89" s="5">
        <v>0</v>
      </c>
      <c r="IA89" s="4">
        <v>0</v>
      </c>
      <c r="IB89" s="8">
        <v>0</v>
      </c>
      <c r="IC89" s="5">
        <v>0</v>
      </c>
      <c r="ID89" s="4">
        <v>0</v>
      </c>
      <c r="IE89" s="8">
        <v>0</v>
      </c>
      <c r="IF89" s="5">
        <v>0</v>
      </c>
      <c r="IG89" s="4">
        <v>0</v>
      </c>
      <c r="IH89" s="8">
        <v>0</v>
      </c>
      <c r="II89" s="5">
        <v>0</v>
      </c>
      <c r="IJ89" s="4">
        <v>0</v>
      </c>
      <c r="IK89" s="8">
        <v>0</v>
      </c>
      <c r="IL89" s="5">
        <v>0</v>
      </c>
      <c r="IM89" s="4">
        <v>0</v>
      </c>
      <c r="IN89" s="8">
        <v>0</v>
      </c>
      <c r="IO89" s="5">
        <v>236.52600000000001</v>
      </c>
      <c r="IP89" s="4">
        <v>2205.66</v>
      </c>
      <c r="IQ89" s="8">
        <f t="shared" si="858"/>
        <v>9325.2327439689507</v>
      </c>
      <c r="IR89" s="5">
        <v>0</v>
      </c>
      <c r="IS89" s="4">
        <v>0</v>
      </c>
      <c r="IT89" s="8">
        <v>0</v>
      </c>
      <c r="IU89" s="5">
        <v>245</v>
      </c>
      <c r="IV89" s="4">
        <v>1372</v>
      </c>
      <c r="IW89" s="8">
        <f t="shared" si="859"/>
        <v>5600</v>
      </c>
      <c r="IX89" s="5">
        <v>0</v>
      </c>
      <c r="IY89" s="4">
        <v>0</v>
      </c>
      <c r="IZ89" s="8">
        <f t="shared" si="860"/>
        <v>0</v>
      </c>
      <c r="JA89" s="5">
        <v>0</v>
      </c>
      <c r="JB89" s="4">
        <v>0</v>
      </c>
      <c r="JC89" s="8">
        <f t="shared" si="861"/>
        <v>0</v>
      </c>
      <c r="JD89" s="5">
        <v>0</v>
      </c>
      <c r="JE89" s="4">
        <v>0</v>
      </c>
      <c r="JF89" s="8">
        <v>0</v>
      </c>
      <c r="JG89" s="5">
        <v>1960.9</v>
      </c>
      <c r="JH89" s="4">
        <v>9257.1299999999992</v>
      </c>
      <c r="JI89" s="8">
        <f t="shared" si="862"/>
        <v>4720.857769391605</v>
      </c>
      <c r="JJ89" s="11">
        <f t="shared" si="714"/>
        <v>13726.254999999999</v>
      </c>
      <c r="JK89" s="8">
        <f t="shared" si="715"/>
        <v>63676.639999999992</v>
      </c>
    </row>
    <row r="90" spans="1:271" x14ac:dyDescent="0.3">
      <c r="A90" s="37">
        <v>2017</v>
      </c>
      <c r="B90" s="38" t="s">
        <v>11</v>
      </c>
      <c r="C90" s="5">
        <v>4255.0870000000004</v>
      </c>
      <c r="D90" s="4">
        <v>17294.240000000002</v>
      </c>
      <c r="E90" s="8">
        <f t="shared" si="843"/>
        <v>4064.3681316034199</v>
      </c>
      <c r="F90" s="5">
        <v>0</v>
      </c>
      <c r="G90" s="4">
        <v>0</v>
      </c>
      <c r="H90" s="8">
        <v>0</v>
      </c>
      <c r="I90" s="5">
        <v>0</v>
      </c>
      <c r="J90" s="4">
        <v>0</v>
      </c>
      <c r="K90" s="8">
        <v>0</v>
      </c>
      <c r="L90" s="5">
        <v>11.14</v>
      </c>
      <c r="M90" s="4">
        <v>227.48</v>
      </c>
      <c r="N90" s="8">
        <f t="shared" si="863"/>
        <v>20420.107719928186</v>
      </c>
      <c r="O90" s="5">
        <v>0</v>
      </c>
      <c r="P90" s="4">
        <v>0</v>
      </c>
      <c r="Q90" s="8">
        <f t="shared" si="844"/>
        <v>0</v>
      </c>
      <c r="R90" s="5">
        <v>337.81900000000002</v>
      </c>
      <c r="S90" s="4">
        <v>1634.43</v>
      </c>
      <c r="T90" s="8">
        <f t="shared" si="845"/>
        <v>4838.1825770604974</v>
      </c>
      <c r="U90" s="5">
        <v>0</v>
      </c>
      <c r="V90" s="4">
        <v>0</v>
      </c>
      <c r="W90" s="8">
        <v>0</v>
      </c>
      <c r="X90" s="5">
        <v>0</v>
      </c>
      <c r="Y90" s="4">
        <v>0</v>
      </c>
      <c r="Z90" s="8">
        <v>0</v>
      </c>
      <c r="AA90" s="5"/>
      <c r="AB90" s="4"/>
      <c r="AC90" s="8"/>
      <c r="AD90" s="5">
        <v>0</v>
      </c>
      <c r="AE90" s="4">
        <v>0</v>
      </c>
      <c r="AF90" s="8">
        <v>0</v>
      </c>
      <c r="AG90" s="5">
        <v>0</v>
      </c>
      <c r="AH90" s="4">
        <v>0</v>
      </c>
      <c r="AI90" s="8">
        <v>0</v>
      </c>
      <c r="AJ90" s="5">
        <v>0</v>
      </c>
      <c r="AK90" s="4">
        <v>0</v>
      </c>
      <c r="AL90" s="8">
        <v>0</v>
      </c>
      <c r="AM90" s="5">
        <v>0</v>
      </c>
      <c r="AN90" s="4">
        <v>0</v>
      </c>
      <c r="AO90" s="8">
        <v>0</v>
      </c>
      <c r="AP90" s="5">
        <v>0</v>
      </c>
      <c r="AQ90" s="4">
        <v>0</v>
      </c>
      <c r="AR90" s="8">
        <v>0</v>
      </c>
      <c r="AS90" s="5">
        <v>0</v>
      </c>
      <c r="AT90" s="4">
        <v>0</v>
      </c>
      <c r="AU90" s="8">
        <v>0</v>
      </c>
      <c r="AV90" s="5">
        <v>0</v>
      </c>
      <c r="AW90" s="4">
        <v>0</v>
      </c>
      <c r="AX90" s="8">
        <v>0</v>
      </c>
      <c r="AY90" s="5">
        <v>100.19</v>
      </c>
      <c r="AZ90" s="4">
        <v>314.83999999999997</v>
      </c>
      <c r="BA90" s="8">
        <f t="shared" si="847"/>
        <v>3142.4293841700764</v>
      </c>
      <c r="BB90" s="5">
        <v>0</v>
      </c>
      <c r="BC90" s="4">
        <v>0</v>
      </c>
      <c r="BD90" s="8">
        <v>0</v>
      </c>
      <c r="BE90" s="5">
        <v>0</v>
      </c>
      <c r="BF90" s="4">
        <v>0</v>
      </c>
      <c r="BG90" s="8">
        <f t="shared" si="848"/>
        <v>0</v>
      </c>
      <c r="BH90" s="5">
        <v>0</v>
      </c>
      <c r="BI90" s="4">
        <v>0</v>
      </c>
      <c r="BJ90" s="8">
        <v>0</v>
      </c>
      <c r="BK90" s="5">
        <v>0</v>
      </c>
      <c r="BL90" s="4">
        <v>0</v>
      </c>
      <c r="BM90" s="8">
        <v>0</v>
      </c>
      <c r="BN90" s="5">
        <v>39.655000000000001</v>
      </c>
      <c r="BO90" s="4">
        <v>237.18</v>
      </c>
      <c r="BP90" s="8">
        <f t="shared" si="849"/>
        <v>5981.0868742907578</v>
      </c>
      <c r="BQ90" s="5">
        <v>0</v>
      </c>
      <c r="BR90" s="4">
        <v>0</v>
      </c>
      <c r="BS90" s="8">
        <v>0</v>
      </c>
      <c r="BT90" s="5">
        <v>0</v>
      </c>
      <c r="BU90" s="4">
        <v>0</v>
      </c>
      <c r="BV90" s="8">
        <v>0</v>
      </c>
      <c r="BW90" s="5">
        <v>0</v>
      </c>
      <c r="BX90" s="4">
        <v>0</v>
      </c>
      <c r="BY90" s="8">
        <v>0</v>
      </c>
      <c r="BZ90" s="5">
        <v>0</v>
      </c>
      <c r="CA90" s="4">
        <v>0</v>
      </c>
      <c r="CB90" s="8">
        <v>0</v>
      </c>
      <c r="CC90" s="5">
        <v>0</v>
      </c>
      <c r="CD90" s="4">
        <v>0</v>
      </c>
      <c r="CE90" s="8">
        <v>0</v>
      </c>
      <c r="CF90" s="5">
        <v>0</v>
      </c>
      <c r="CG90" s="4">
        <v>0</v>
      </c>
      <c r="CH90" s="8">
        <v>0</v>
      </c>
      <c r="CI90" s="5">
        <v>0</v>
      </c>
      <c r="CJ90" s="4">
        <v>0</v>
      </c>
      <c r="CK90" s="8">
        <v>0</v>
      </c>
      <c r="CL90" s="5">
        <v>0</v>
      </c>
      <c r="CM90" s="4">
        <v>0</v>
      </c>
      <c r="CN90" s="8">
        <f t="shared" si="850"/>
        <v>0</v>
      </c>
      <c r="CO90" s="5">
        <v>0</v>
      </c>
      <c r="CP90" s="4">
        <v>0</v>
      </c>
      <c r="CQ90" s="8">
        <v>0</v>
      </c>
      <c r="CR90" s="5">
        <v>0</v>
      </c>
      <c r="CS90" s="4">
        <v>0</v>
      </c>
      <c r="CT90" s="8">
        <v>0</v>
      </c>
      <c r="CU90" s="5">
        <v>33.6</v>
      </c>
      <c r="CV90" s="4">
        <v>124.32</v>
      </c>
      <c r="CW90" s="8">
        <f t="shared" ref="CW90" si="874">SUM(CV90/CU90*1000,0)</f>
        <v>3699.9999999999995</v>
      </c>
      <c r="CX90" s="5">
        <v>0</v>
      </c>
      <c r="CY90" s="4">
        <v>0</v>
      </c>
      <c r="CZ90" s="8">
        <v>0</v>
      </c>
      <c r="DA90" s="5">
        <v>0</v>
      </c>
      <c r="DB90" s="4">
        <v>0</v>
      </c>
      <c r="DC90" s="8">
        <v>0</v>
      </c>
      <c r="DD90" s="5"/>
      <c r="DE90" s="4"/>
      <c r="DF90" s="8"/>
      <c r="DG90" s="5">
        <v>0.01</v>
      </c>
      <c r="DH90" s="4">
        <v>0.09</v>
      </c>
      <c r="DI90" s="8">
        <f t="shared" si="868"/>
        <v>9000</v>
      </c>
      <c r="DJ90" s="5">
        <v>0</v>
      </c>
      <c r="DK90" s="4">
        <v>0</v>
      </c>
      <c r="DL90" s="8">
        <v>0</v>
      </c>
      <c r="DM90" s="5">
        <v>0</v>
      </c>
      <c r="DN90" s="4">
        <v>0</v>
      </c>
      <c r="DO90" s="8">
        <v>0</v>
      </c>
      <c r="DP90" s="5">
        <v>0</v>
      </c>
      <c r="DQ90" s="4">
        <v>0</v>
      </c>
      <c r="DR90" s="8">
        <f t="shared" si="851"/>
        <v>0</v>
      </c>
      <c r="DS90" s="5">
        <v>0</v>
      </c>
      <c r="DT90" s="4">
        <v>0</v>
      </c>
      <c r="DU90" s="8">
        <v>0</v>
      </c>
      <c r="DV90" s="5">
        <v>0</v>
      </c>
      <c r="DW90" s="4">
        <v>0</v>
      </c>
      <c r="DX90" s="8">
        <v>0</v>
      </c>
      <c r="DY90" s="5">
        <v>0</v>
      </c>
      <c r="DZ90" s="4">
        <v>0</v>
      </c>
      <c r="EA90" s="8">
        <v>0</v>
      </c>
      <c r="EB90" s="5">
        <v>0</v>
      </c>
      <c r="EC90" s="4">
        <v>0</v>
      </c>
      <c r="ED90" s="8">
        <v>0</v>
      </c>
      <c r="EE90" s="5">
        <v>680.59299999999996</v>
      </c>
      <c r="EF90" s="4">
        <v>2157.2600000000002</v>
      </c>
      <c r="EG90" s="8">
        <f t="shared" si="852"/>
        <v>3169.6770316474021</v>
      </c>
      <c r="EH90" s="5"/>
      <c r="EI90" s="4"/>
      <c r="EJ90" s="8"/>
      <c r="EK90" s="5">
        <v>0</v>
      </c>
      <c r="EL90" s="4">
        <v>0</v>
      </c>
      <c r="EM90" s="8">
        <v>0</v>
      </c>
      <c r="EN90" s="5">
        <v>3.9E-2</v>
      </c>
      <c r="EO90" s="4">
        <v>0.15</v>
      </c>
      <c r="EP90" s="8">
        <f t="shared" si="853"/>
        <v>3846.1538461538457</v>
      </c>
      <c r="EQ90" s="5">
        <v>0</v>
      </c>
      <c r="ER90" s="4">
        <v>0</v>
      </c>
      <c r="ES90" s="8">
        <v>0</v>
      </c>
      <c r="ET90" s="5">
        <v>0</v>
      </c>
      <c r="EU90" s="4">
        <v>0</v>
      </c>
      <c r="EV90" s="8">
        <v>0</v>
      </c>
      <c r="EW90" s="5">
        <v>0</v>
      </c>
      <c r="EX90" s="4">
        <v>0</v>
      </c>
      <c r="EY90" s="8">
        <v>0</v>
      </c>
      <c r="EZ90" s="5">
        <v>0</v>
      </c>
      <c r="FA90" s="4">
        <v>0</v>
      </c>
      <c r="FB90" s="8">
        <v>0</v>
      </c>
      <c r="FC90" s="5">
        <v>0</v>
      </c>
      <c r="FD90" s="4">
        <v>0</v>
      </c>
      <c r="FE90" s="8">
        <v>0</v>
      </c>
      <c r="FF90" s="5">
        <v>1892.69</v>
      </c>
      <c r="FG90" s="4">
        <v>9290.41</v>
      </c>
      <c r="FH90" s="8">
        <f t="shared" si="854"/>
        <v>4908.5745684713293</v>
      </c>
      <c r="FI90" s="5">
        <v>70.052000000000007</v>
      </c>
      <c r="FJ90" s="4">
        <v>395.02</v>
      </c>
      <c r="FK90" s="8">
        <f t="shared" si="855"/>
        <v>5638.9539199451829</v>
      </c>
      <c r="FL90" s="5">
        <v>0</v>
      </c>
      <c r="FM90" s="4">
        <v>0</v>
      </c>
      <c r="FN90" s="8">
        <v>0</v>
      </c>
      <c r="FO90" s="5">
        <v>27.916</v>
      </c>
      <c r="FP90" s="4">
        <v>242.02</v>
      </c>
      <c r="FQ90" s="8">
        <f t="shared" si="871"/>
        <v>8669.5801690786648</v>
      </c>
      <c r="FR90" s="5">
        <v>2</v>
      </c>
      <c r="FS90" s="4">
        <v>72.7</v>
      </c>
      <c r="FT90" s="8">
        <f t="shared" si="866"/>
        <v>36350</v>
      </c>
      <c r="FU90" s="5">
        <v>360</v>
      </c>
      <c r="FV90" s="4">
        <v>1797.48</v>
      </c>
      <c r="FW90" s="8">
        <f t="shared" si="873"/>
        <v>4993</v>
      </c>
      <c r="FX90" s="5">
        <v>0</v>
      </c>
      <c r="FY90" s="4">
        <v>0</v>
      </c>
      <c r="FZ90" s="8">
        <v>0</v>
      </c>
      <c r="GA90" s="5">
        <v>0</v>
      </c>
      <c r="GB90" s="4">
        <v>0</v>
      </c>
      <c r="GC90" s="8">
        <v>0</v>
      </c>
      <c r="GD90" s="5">
        <v>0</v>
      </c>
      <c r="GE90" s="4">
        <v>0</v>
      </c>
      <c r="GF90" s="8">
        <v>0</v>
      </c>
      <c r="GG90" s="5">
        <v>0</v>
      </c>
      <c r="GH90" s="4">
        <v>0</v>
      </c>
      <c r="GI90" s="8">
        <v>0</v>
      </c>
      <c r="GJ90" s="5">
        <v>0</v>
      </c>
      <c r="GK90" s="4">
        <v>0</v>
      </c>
      <c r="GL90" s="8">
        <v>0</v>
      </c>
      <c r="GM90" s="5">
        <v>0</v>
      </c>
      <c r="GN90" s="4">
        <v>0</v>
      </c>
      <c r="GO90" s="8">
        <v>0</v>
      </c>
      <c r="GP90" s="5">
        <v>0</v>
      </c>
      <c r="GQ90" s="4">
        <v>0</v>
      </c>
      <c r="GR90" s="8">
        <v>0</v>
      </c>
      <c r="GS90" s="5">
        <v>0</v>
      </c>
      <c r="GT90" s="4">
        <v>0</v>
      </c>
      <c r="GU90" s="8">
        <f t="shared" si="856"/>
        <v>0</v>
      </c>
      <c r="GV90" s="5">
        <v>0.25</v>
      </c>
      <c r="GW90" s="4">
        <v>7.82</v>
      </c>
      <c r="GX90" s="8">
        <f t="shared" ref="GX90:GX94" si="875">SUM(GW90/GV90*1000,0)</f>
        <v>31280</v>
      </c>
      <c r="GY90" s="5">
        <v>0</v>
      </c>
      <c r="GZ90" s="4">
        <v>0</v>
      </c>
      <c r="HA90" s="8">
        <v>0</v>
      </c>
      <c r="HB90" s="5">
        <v>0</v>
      </c>
      <c r="HC90" s="4">
        <v>0</v>
      </c>
      <c r="HD90" s="8">
        <v>0</v>
      </c>
      <c r="HE90" s="5">
        <v>0</v>
      </c>
      <c r="HF90" s="4">
        <v>0</v>
      </c>
      <c r="HG90" s="8">
        <v>0</v>
      </c>
      <c r="HH90" s="5">
        <v>0</v>
      </c>
      <c r="HI90" s="4">
        <v>0</v>
      </c>
      <c r="HJ90" s="8">
        <v>0</v>
      </c>
      <c r="HK90" s="5">
        <v>0</v>
      </c>
      <c r="HL90" s="4">
        <v>0</v>
      </c>
      <c r="HM90" s="8">
        <v>0</v>
      </c>
      <c r="HN90" s="5">
        <v>0</v>
      </c>
      <c r="HO90" s="4">
        <v>0</v>
      </c>
      <c r="HP90" s="8">
        <v>0</v>
      </c>
      <c r="HQ90" s="5">
        <v>0</v>
      </c>
      <c r="HR90" s="4">
        <v>0</v>
      </c>
      <c r="HS90" s="8">
        <v>0</v>
      </c>
      <c r="HT90" s="5">
        <v>0</v>
      </c>
      <c r="HU90" s="4">
        <v>0</v>
      </c>
      <c r="HV90" s="8">
        <f t="shared" si="857"/>
        <v>0</v>
      </c>
      <c r="HW90" s="5">
        <v>0</v>
      </c>
      <c r="HX90" s="4">
        <v>0</v>
      </c>
      <c r="HY90" s="8">
        <v>0</v>
      </c>
      <c r="HZ90" s="5">
        <v>0</v>
      </c>
      <c r="IA90" s="4">
        <v>0</v>
      </c>
      <c r="IB90" s="8">
        <v>0</v>
      </c>
      <c r="IC90" s="5">
        <v>0</v>
      </c>
      <c r="ID90" s="4">
        <v>0</v>
      </c>
      <c r="IE90" s="8">
        <v>0</v>
      </c>
      <c r="IF90" s="5">
        <v>0</v>
      </c>
      <c r="IG90" s="4">
        <v>0</v>
      </c>
      <c r="IH90" s="8">
        <v>0</v>
      </c>
      <c r="II90" s="5">
        <v>0</v>
      </c>
      <c r="IJ90" s="4">
        <v>0</v>
      </c>
      <c r="IK90" s="8">
        <v>0</v>
      </c>
      <c r="IL90" s="5">
        <v>0</v>
      </c>
      <c r="IM90" s="4">
        <v>0</v>
      </c>
      <c r="IN90" s="8">
        <v>0</v>
      </c>
      <c r="IO90" s="5">
        <v>183.02500000000001</v>
      </c>
      <c r="IP90" s="4">
        <v>1756.69</v>
      </c>
      <c r="IQ90" s="8">
        <f t="shared" si="858"/>
        <v>9598.0876929381229</v>
      </c>
      <c r="IR90" s="5">
        <v>0</v>
      </c>
      <c r="IS90" s="4">
        <v>0</v>
      </c>
      <c r="IT90" s="8">
        <v>0</v>
      </c>
      <c r="IU90" s="5">
        <v>0</v>
      </c>
      <c r="IV90" s="4">
        <v>0</v>
      </c>
      <c r="IW90" s="8">
        <v>0</v>
      </c>
      <c r="IX90" s="5">
        <v>0</v>
      </c>
      <c r="IY90" s="4">
        <v>0</v>
      </c>
      <c r="IZ90" s="8">
        <f t="shared" si="860"/>
        <v>0</v>
      </c>
      <c r="JA90" s="5">
        <v>0</v>
      </c>
      <c r="JB90" s="4">
        <v>0</v>
      </c>
      <c r="JC90" s="8">
        <f t="shared" si="861"/>
        <v>0</v>
      </c>
      <c r="JD90" s="5">
        <v>1.6E-2</v>
      </c>
      <c r="JE90" s="4">
        <v>0.9</v>
      </c>
      <c r="JF90" s="8">
        <f t="shared" si="867"/>
        <v>56250</v>
      </c>
      <c r="JG90" s="5">
        <v>2530.5700000000002</v>
      </c>
      <c r="JH90" s="4">
        <v>11310.86</v>
      </c>
      <c r="JI90" s="8">
        <f t="shared" si="862"/>
        <v>4469.688647221772</v>
      </c>
      <c r="JJ90" s="11">
        <f t="shared" si="714"/>
        <v>10524.652</v>
      </c>
      <c r="JK90" s="8">
        <f t="shared" si="715"/>
        <v>46863.89</v>
      </c>
    </row>
    <row r="91" spans="1:271" x14ac:dyDescent="0.3">
      <c r="A91" s="37">
        <v>2017</v>
      </c>
      <c r="B91" s="38" t="s">
        <v>12</v>
      </c>
      <c r="C91" s="5">
        <v>5866.527</v>
      </c>
      <c r="D91" s="4">
        <v>27678.41</v>
      </c>
      <c r="E91" s="8">
        <f t="shared" si="843"/>
        <v>4718.0231165730593</v>
      </c>
      <c r="F91" s="5">
        <v>0</v>
      </c>
      <c r="G91" s="4">
        <v>0</v>
      </c>
      <c r="H91" s="8">
        <v>0</v>
      </c>
      <c r="I91" s="5">
        <v>0</v>
      </c>
      <c r="J91" s="4">
        <v>0</v>
      </c>
      <c r="K91" s="8">
        <v>0</v>
      </c>
      <c r="L91" s="5">
        <v>34.020000000000003</v>
      </c>
      <c r="M91" s="4">
        <v>324.56</v>
      </c>
      <c r="N91" s="8">
        <f t="shared" si="863"/>
        <v>9540.2704291593182</v>
      </c>
      <c r="O91" s="5">
        <v>0</v>
      </c>
      <c r="P91" s="4">
        <v>0</v>
      </c>
      <c r="Q91" s="8">
        <f t="shared" si="844"/>
        <v>0</v>
      </c>
      <c r="R91" s="5">
        <v>593.46699999999998</v>
      </c>
      <c r="S91" s="4">
        <v>2966.91</v>
      </c>
      <c r="T91" s="8">
        <f t="shared" si="845"/>
        <v>4999.2838691957595</v>
      </c>
      <c r="U91" s="5">
        <v>0</v>
      </c>
      <c r="V91" s="4">
        <v>0</v>
      </c>
      <c r="W91" s="8">
        <v>0</v>
      </c>
      <c r="X91" s="5">
        <v>0</v>
      </c>
      <c r="Y91" s="4">
        <v>0</v>
      </c>
      <c r="Z91" s="8">
        <v>0</v>
      </c>
      <c r="AA91" s="5"/>
      <c r="AB91" s="4"/>
      <c r="AC91" s="8"/>
      <c r="AD91" s="5">
        <v>4.0000000000000001E-3</v>
      </c>
      <c r="AE91" s="4">
        <v>0.19</v>
      </c>
      <c r="AF91" s="8">
        <f t="shared" si="846"/>
        <v>47500</v>
      </c>
      <c r="AG91" s="5">
        <v>0.4</v>
      </c>
      <c r="AH91" s="4">
        <v>6.91</v>
      </c>
      <c r="AI91" s="8">
        <f t="shared" si="864"/>
        <v>17275</v>
      </c>
      <c r="AJ91" s="5">
        <v>0</v>
      </c>
      <c r="AK91" s="4">
        <v>0</v>
      </c>
      <c r="AL91" s="8">
        <v>0</v>
      </c>
      <c r="AM91" s="5">
        <v>0</v>
      </c>
      <c r="AN91" s="4">
        <v>0</v>
      </c>
      <c r="AO91" s="8">
        <v>0</v>
      </c>
      <c r="AP91" s="5">
        <v>0</v>
      </c>
      <c r="AQ91" s="4">
        <v>0</v>
      </c>
      <c r="AR91" s="8">
        <v>0</v>
      </c>
      <c r="AS91" s="5">
        <v>0</v>
      </c>
      <c r="AT91" s="4">
        <v>0</v>
      </c>
      <c r="AU91" s="8">
        <v>0</v>
      </c>
      <c r="AV91" s="5">
        <v>0</v>
      </c>
      <c r="AW91" s="4">
        <v>0</v>
      </c>
      <c r="AX91" s="8">
        <v>0</v>
      </c>
      <c r="AY91" s="5">
        <v>12.529</v>
      </c>
      <c r="AZ91" s="4">
        <v>106.77</v>
      </c>
      <c r="BA91" s="8">
        <f t="shared" si="847"/>
        <v>8521.8293558943242</v>
      </c>
      <c r="BB91" s="5">
        <v>0</v>
      </c>
      <c r="BC91" s="4">
        <v>0</v>
      </c>
      <c r="BD91" s="8">
        <v>0</v>
      </c>
      <c r="BE91" s="5">
        <v>0</v>
      </c>
      <c r="BF91" s="4">
        <v>0</v>
      </c>
      <c r="BG91" s="8">
        <f t="shared" si="848"/>
        <v>0</v>
      </c>
      <c r="BH91" s="5">
        <v>0</v>
      </c>
      <c r="BI91" s="4">
        <v>0</v>
      </c>
      <c r="BJ91" s="8">
        <v>0</v>
      </c>
      <c r="BK91" s="5">
        <v>0</v>
      </c>
      <c r="BL91" s="4">
        <v>0</v>
      </c>
      <c r="BM91" s="8">
        <v>0</v>
      </c>
      <c r="BN91" s="5">
        <v>3.17</v>
      </c>
      <c r="BO91" s="4">
        <v>64.45</v>
      </c>
      <c r="BP91" s="8">
        <f t="shared" si="849"/>
        <v>20331.230283911671</v>
      </c>
      <c r="BQ91" s="5">
        <v>0</v>
      </c>
      <c r="BR91" s="4">
        <v>0</v>
      </c>
      <c r="BS91" s="8">
        <v>0</v>
      </c>
      <c r="BT91" s="5">
        <v>2.2930000000000001</v>
      </c>
      <c r="BU91" s="4">
        <v>12.19</v>
      </c>
      <c r="BV91" s="8">
        <f t="shared" ref="BV91:BV94" si="876">SUM(BU91/BT91*1000,0)</f>
        <v>5316.1796772786738</v>
      </c>
      <c r="BW91" s="5">
        <v>0</v>
      </c>
      <c r="BX91" s="4">
        <v>0</v>
      </c>
      <c r="BY91" s="8">
        <v>0</v>
      </c>
      <c r="BZ91" s="5">
        <v>0</v>
      </c>
      <c r="CA91" s="4">
        <v>0</v>
      </c>
      <c r="CB91" s="8">
        <v>0</v>
      </c>
      <c r="CC91" s="5">
        <v>0</v>
      </c>
      <c r="CD91" s="4">
        <v>0</v>
      </c>
      <c r="CE91" s="8">
        <v>0</v>
      </c>
      <c r="CF91" s="5">
        <v>0</v>
      </c>
      <c r="CG91" s="4">
        <v>0</v>
      </c>
      <c r="CH91" s="8">
        <v>0</v>
      </c>
      <c r="CI91" s="5">
        <v>0</v>
      </c>
      <c r="CJ91" s="4">
        <v>0</v>
      </c>
      <c r="CK91" s="8">
        <v>0</v>
      </c>
      <c r="CL91" s="5">
        <v>0</v>
      </c>
      <c r="CM91" s="4">
        <v>0</v>
      </c>
      <c r="CN91" s="8">
        <f t="shared" si="850"/>
        <v>0</v>
      </c>
      <c r="CO91" s="5">
        <v>0</v>
      </c>
      <c r="CP91" s="4">
        <v>0</v>
      </c>
      <c r="CQ91" s="8">
        <v>0</v>
      </c>
      <c r="CR91" s="5">
        <v>0</v>
      </c>
      <c r="CS91" s="4">
        <v>0</v>
      </c>
      <c r="CT91" s="8">
        <v>0</v>
      </c>
      <c r="CU91" s="5">
        <v>0</v>
      </c>
      <c r="CV91" s="4">
        <v>0</v>
      </c>
      <c r="CW91" s="8">
        <v>0</v>
      </c>
      <c r="CX91" s="5">
        <v>0</v>
      </c>
      <c r="CY91" s="4">
        <v>0</v>
      </c>
      <c r="CZ91" s="8">
        <v>0</v>
      </c>
      <c r="DA91" s="5">
        <v>0</v>
      </c>
      <c r="DB91" s="4">
        <v>0</v>
      </c>
      <c r="DC91" s="8">
        <v>0</v>
      </c>
      <c r="DD91" s="5"/>
      <c r="DE91" s="4"/>
      <c r="DF91" s="8"/>
      <c r="DG91" s="5">
        <v>0</v>
      </c>
      <c r="DH91" s="4">
        <v>0</v>
      </c>
      <c r="DI91" s="8">
        <v>0</v>
      </c>
      <c r="DJ91" s="5">
        <v>0</v>
      </c>
      <c r="DK91" s="4">
        <v>0</v>
      </c>
      <c r="DL91" s="8">
        <v>0</v>
      </c>
      <c r="DM91" s="5">
        <v>0</v>
      </c>
      <c r="DN91" s="4">
        <v>0</v>
      </c>
      <c r="DO91" s="8">
        <v>0</v>
      </c>
      <c r="DP91" s="5">
        <v>0</v>
      </c>
      <c r="DQ91" s="4">
        <v>0</v>
      </c>
      <c r="DR91" s="8">
        <f t="shared" si="851"/>
        <v>0</v>
      </c>
      <c r="DS91" s="5">
        <v>0</v>
      </c>
      <c r="DT91" s="4">
        <v>0</v>
      </c>
      <c r="DU91" s="8">
        <v>0</v>
      </c>
      <c r="DV91" s="5">
        <v>0</v>
      </c>
      <c r="DW91" s="4">
        <v>0</v>
      </c>
      <c r="DX91" s="8">
        <v>0</v>
      </c>
      <c r="DY91" s="5">
        <v>0</v>
      </c>
      <c r="DZ91" s="4">
        <v>0</v>
      </c>
      <c r="EA91" s="8">
        <v>0</v>
      </c>
      <c r="EB91" s="5">
        <v>0</v>
      </c>
      <c r="EC91" s="4">
        <v>0</v>
      </c>
      <c r="ED91" s="8">
        <v>0</v>
      </c>
      <c r="EE91" s="5">
        <v>789.88800000000003</v>
      </c>
      <c r="EF91" s="4">
        <v>2355.8200000000002</v>
      </c>
      <c r="EG91" s="8">
        <f t="shared" si="852"/>
        <v>2982.4734645924486</v>
      </c>
      <c r="EH91" s="5"/>
      <c r="EI91" s="4"/>
      <c r="EJ91" s="8"/>
      <c r="EK91" s="5">
        <v>0</v>
      </c>
      <c r="EL91" s="4">
        <v>0</v>
      </c>
      <c r="EM91" s="8">
        <v>0</v>
      </c>
      <c r="EN91" s="5">
        <v>0.24399999999999999</v>
      </c>
      <c r="EO91" s="4">
        <v>2.1800000000000002</v>
      </c>
      <c r="EP91" s="8">
        <f t="shared" si="853"/>
        <v>8934.4262295081971</v>
      </c>
      <c r="EQ91" s="5">
        <v>0</v>
      </c>
      <c r="ER91" s="4">
        <v>0</v>
      </c>
      <c r="ES91" s="8">
        <v>0</v>
      </c>
      <c r="ET91" s="5">
        <v>0</v>
      </c>
      <c r="EU91" s="4">
        <v>0</v>
      </c>
      <c r="EV91" s="8">
        <v>0</v>
      </c>
      <c r="EW91" s="5">
        <v>0</v>
      </c>
      <c r="EX91" s="4">
        <v>0</v>
      </c>
      <c r="EY91" s="8">
        <v>0</v>
      </c>
      <c r="EZ91" s="5">
        <v>0</v>
      </c>
      <c r="FA91" s="4">
        <v>0</v>
      </c>
      <c r="FB91" s="8">
        <v>0</v>
      </c>
      <c r="FC91" s="5">
        <v>0</v>
      </c>
      <c r="FD91" s="4">
        <v>0</v>
      </c>
      <c r="FE91" s="8">
        <v>0</v>
      </c>
      <c r="FF91" s="5">
        <v>1877.213</v>
      </c>
      <c r="FG91" s="4">
        <v>7785.8</v>
      </c>
      <c r="FH91" s="8">
        <f t="shared" si="854"/>
        <v>4147.5314735195216</v>
      </c>
      <c r="FI91" s="5">
        <v>6.9089999999999998</v>
      </c>
      <c r="FJ91" s="4">
        <v>196.7</v>
      </c>
      <c r="FK91" s="8">
        <f t="shared" si="855"/>
        <v>28470.111448834854</v>
      </c>
      <c r="FL91" s="5">
        <v>0</v>
      </c>
      <c r="FM91" s="4">
        <v>0</v>
      </c>
      <c r="FN91" s="8">
        <v>0</v>
      </c>
      <c r="FO91" s="5">
        <v>0</v>
      </c>
      <c r="FP91" s="4">
        <v>0</v>
      </c>
      <c r="FQ91" s="8">
        <v>0</v>
      </c>
      <c r="FR91" s="5">
        <v>0.25</v>
      </c>
      <c r="FS91" s="4">
        <v>6.13</v>
      </c>
      <c r="FT91" s="8">
        <f t="shared" si="866"/>
        <v>24520</v>
      </c>
      <c r="FU91" s="5">
        <v>408</v>
      </c>
      <c r="FV91" s="4">
        <v>2037.14</v>
      </c>
      <c r="FW91" s="8">
        <f t="shared" si="873"/>
        <v>4992.9901960784318</v>
      </c>
      <c r="FX91" s="5">
        <v>0</v>
      </c>
      <c r="FY91" s="4">
        <v>0</v>
      </c>
      <c r="FZ91" s="8">
        <v>0</v>
      </c>
      <c r="GA91" s="5">
        <v>0.12</v>
      </c>
      <c r="GB91" s="4">
        <v>0.37</v>
      </c>
      <c r="GC91" s="8">
        <f t="shared" ref="GC91:GC94" si="877">SUM(GB91/GA91*1000,0)</f>
        <v>3083.3333333333335</v>
      </c>
      <c r="GD91" s="5">
        <v>0</v>
      </c>
      <c r="GE91" s="4">
        <v>0</v>
      </c>
      <c r="GF91" s="8">
        <v>0</v>
      </c>
      <c r="GG91" s="5">
        <v>0</v>
      </c>
      <c r="GH91" s="4">
        <v>0</v>
      </c>
      <c r="GI91" s="8">
        <v>0</v>
      </c>
      <c r="GJ91" s="5">
        <v>0</v>
      </c>
      <c r="GK91" s="4">
        <v>0</v>
      </c>
      <c r="GL91" s="8">
        <v>0</v>
      </c>
      <c r="GM91" s="5">
        <v>0</v>
      </c>
      <c r="GN91" s="4">
        <v>0</v>
      </c>
      <c r="GO91" s="8">
        <v>0</v>
      </c>
      <c r="GP91" s="5">
        <v>0</v>
      </c>
      <c r="GQ91" s="4">
        <v>0</v>
      </c>
      <c r="GR91" s="8">
        <v>0</v>
      </c>
      <c r="GS91" s="5">
        <v>0</v>
      </c>
      <c r="GT91" s="4">
        <v>0</v>
      </c>
      <c r="GU91" s="8">
        <f t="shared" si="856"/>
        <v>0</v>
      </c>
      <c r="GV91" s="5">
        <v>0</v>
      </c>
      <c r="GW91" s="4">
        <v>0</v>
      </c>
      <c r="GX91" s="8">
        <v>0</v>
      </c>
      <c r="GY91" s="5">
        <v>0</v>
      </c>
      <c r="GZ91" s="4">
        <v>0</v>
      </c>
      <c r="HA91" s="8">
        <v>0</v>
      </c>
      <c r="HB91" s="5">
        <v>0</v>
      </c>
      <c r="HC91" s="4">
        <v>0</v>
      </c>
      <c r="HD91" s="8">
        <v>0</v>
      </c>
      <c r="HE91" s="5">
        <v>0</v>
      </c>
      <c r="HF91" s="4">
        <v>0</v>
      </c>
      <c r="HG91" s="8">
        <v>0</v>
      </c>
      <c r="HH91" s="5">
        <v>0</v>
      </c>
      <c r="HI91" s="4">
        <v>0</v>
      </c>
      <c r="HJ91" s="8">
        <v>0</v>
      </c>
      <c r="HK91" s="5">
        <v>0</v>
      </c>
      <c r="HL91" s="4">
        <v>0</v>
      </c>
      <c r="HM91" s="8">
        <v>0</v>
      </c>
      <c r="HN91" s="5">
        <v>0</v>
      </c>
      <c r="HO91" s="4">
        <v>0</v>
      </c>
      <c r="HP91" s="8">
        <v>0</v>
      </c>
      <c r="HQ91" s="5">
        <v>0</v>
      </c>
      <c r="HR91" s="4">
        <v>0</v>
      </c>
      <c r="HS91" s="8">
        <v>0</v>
      </c>
      <c r="HT91" s="5">
        <v>0</v>
      </c>
      <c r="HU91" s="4">
        <v>0</v>
      </c>
      <c r="HV91" s="8">
        <f t="shared" si="857"/>
        <v>0</v>
      </c>
      <c r="HW91" s="5">
        <v>0</v>
      </c>
      <c r="HX91" s="4">
        <v>0</v>
      </c>
      <c r="HY91" s="8">
        <v>0</v>
      </c>
      <c r="HZ91" s="5">
        <v>0</v>
      </c>
      <c r="IA91" s="4">
        <v>0</v>
      </c>
      <c r="IB91" s="8">
        <v>0</v>
      </c>
      <c r="IC91" s="5">
        <v>0</v>
      </c>
      <c r="ID91" s="4">
        <v>0</v>
      </c>
      <c r="IE91" s="8">
        <v>0</v>
      </c>
      <c r="IF91" s="5">
        <v>0</v>
      </c>
      <c r="IG91" s="4">
        <v>0</v>
      </c>
      <c r="IH91" s="8">
        <v>0</v>
      </c>
      <c r="II91" s="5">
        <v>0</v>
      </c>
      <c r="IJ91" s="4">
        <v>0</v>
      </c>
      <c r="IK91" s="8">
        <v>0</v>
      </c>
      <c r="IL91" s="5">
        <v>0</v>
      </c>
      <c r="IM91" s="4">
        <v>0</v>
      </c>
      <c r="IN91" s="8">
        <v>0</v>
      </c>
      <c r="IO91" s="5">
        <v>253.66200000000001</v>
      </c>
      <c r="IP91" s="4">
        <v>2352.2399999999998</v>
      </c>
      <c r="IQ91" s="8">
        <f t="shared" si="858"/>
        <v>9273.1272323012508</v>
      </c>
      <c r="IR91" s="5">
        <v>0</v>
      </c>
      <c r="IS91" s="4">
        <v>0</v>
      </c>
      <c r="IT91" s="8">
        <v>0</v>
      </c>
      <c r="IU91" s="5">
        <v>0</v>
      </c>
      <c r="IV91" s="4">
        <v>0</v>
      </c>
      <c r="IW91" s="8">
        <v>0</v>
      </c>
      <c r="IX91" s="5">
        <v>0</v>
      </c>
      <c r="IY91" s="4">
        <v>0</v>
      </c>
      <c r="IZ91" s="8">
        <f t="shared" si="860"/>
        <v>0</v>
      </c>
      <c r="JA91" s="5">
        <v>0</v>
      </c>
      <c r="JB91" s="4">
        <v>0</v>
      </c>
      <c r="JC91" s="8">
        <f t="shared" si="861"/>
        <v>0</v>
      </c>
      <c r="JD91" s="5">
        <v>6.0000000000000001E-3</v>
      </c>
      <c r="JE91" s="4">
        <v>0.48</v>
      </c>
      <c r="JF91" s="8">
        <f t="shared" si="867"/>
        <v>80000</v>
      </c>
      <c r="JG91" s="5">
        <v>764.86500000000001</v>
      </c>
      <c r="JH91" s="4">
        <v>2882.55</v>
      </c>
      <c r="JI91" s="8">
        <f t="shared" si="862"/>
        <v>3768.7042811476535</v>
      </c>
      <c r="JJ91" s="11">
        <f t="shared" si="714"/>
        <v>10613.567000000001</v>
      </c>
      <c r="JK91" s="8">
        <f t="shared" si="715"/>
        <v>48779.80000000001</v>
      </c>
    </row>
    <row r="92" spans="1:271" x14ac:dyDescent="0.3">
      <c r="A92" s="37">
        <v>2017</v>
      </c>
      <c r="B92" s="38" t="s">
        <v>13</v>
      </c>
      <c r="C92" s="5">
        <v>7405.32</v>
      </c>
      <c r="D92" s="4">
        <v>27057.65</v>
      </c>
      <c r="E92" s="8">
        <f t="shared" si="843"/>
        <v>3653.8123943327232</v>
      </c>
      <c r="F92" s="5">
        <v>0</v>
      </c>
      <c r="G92" s="4">
        <v>0</v>
      </c>
      <c r="H92" s="8">
        <v>0</v>
      </c>
      <c r="I92" s="5">
        <v>0</v>
      </c>
      <c r="J92" s="4">
        <v>0</v>
      </c>
      <c r="K92" s="8">
        <v>0</v>
      </c>
      <c r="L92" s="5">
        <v>16.003</v>
      </c>
      <c r="M92" s="4">
        <v>355.46</v>
      </c>
      <c r="N92" s="8">
        <f t="shared" si="863"/>
        <v>22212.085234018621</v>
      </c>
      <c r="O92" s="5">
        <v>0</v>
      </c>
      <c r="P92" s="4">
        <v>0</v>
      </c>
      <c r="Q92" s="8">
        <f t="shared" si="844"/>
        <v>0</v>
      </c>
      <c r="R92" s="5">
        <v>563.02800000000002</v>
      </c>
      <c r="S92" s="4">
        <v>2730.25</v>
      </c>
      <c r="T92" s="8">
        <f t="shared" si="845"/>
        <v>4849.2259709996661</v>
      </c>
      <c r="U92" s="5">
        <v>0</v>
      </c>
      <c r="V92" s="4">
        <v>0</v>
      </c>
      <c r="W92" s="8">
        <v>0</v>
      </c>
      <c r="X92" s="5">
        <v>0</v>
      </c>
      <c r="Y92" s="4">
        <v>0</v>
      </c>
      <c r="Z92" s="8">
        <v>0</v>
      </c>
      <c r="AA92" s="5"/>
      <c r="AB92" s="4"/>
      <c r="AC92" s="8"/>
      <c r="AD92" s="5">
        <v>0</v>
      </c>
      <c r="AE92" s="4">
        <v>0</v>
      </c>
      <c r="AF92" s="8">
        <v>0</v>
      </c>
      <c r="AG92" s="5">
        <v>0</v>
      </c>
      <c r="AH92" s="4">
        <v>0</v>
      </c>
      <c r="AI92" s="8">
        <v>0</v>
      </c>
      <c r="AJ92" s="5">
        <v>0</v>
      </c>
      <c r="AK92" s="4">
        <v>0</v>
      </c>
      <c r="AL92" s="8">
        <v>0</v>
      </c>
      <c r="AM92" s="5">
        <v>0</v>
      </c>
      <c r="AN92" s="4">
        <v>0</v>
      </c>
      <c r="AO92" s="8">
        <v>0</v>
      </c>
      <c r="AP92" s="5">
        <v>0</v>
      </c>
      <c r="AQ92" s="4">
        <v>0</v>
      </c>
      <c r="AR92" s="8">
        <v>0</v>
      </c>
      <c r="AS92" s="5">
        <v>0</v>
      </c>
      <c r="AT92" s="4">
        <v>0</v>
      </c>
      <c r="AU92" s="8">
        <v>0</v>
      </c>
      <c r="AV92" s="5">
        <v>0</v>
      </c>
      <c r="AW92" s="4">
        <v>0</v>
      </c>
      <c r="AX92" s="8">
        <v>0</v>
      </c>
      <c r="AY92" s="5">
        <v>0</v>
      </c>
      <c r="AZ92" s="4">
        <v>0</v>
      </c>
      <c r="BA92" s="8">
        <v>0</v>
      </c>
      <c r="BB92" s="5">
        <v>0</v>
      </c>
      <c r="BC92" s="4">
        <v>0</v>
      </c>
      <c r="BD92" s="8">
        <v>0</v>
      </c>
      <c r="BE92" s="5">
        <v>0</v>
      </c>
      <c r="BF92" s="4">
        <v>0</v>
      </c>
      <c r="BG92" s="8">
        <f t="shared" si="848"/>
        <v>0</v>
      </c>
      <c r="BH92" s="5">
        <v>0</v>
      </c>
      <c r="BI92" s="4">
        <v>0</v>
      </c>
      <c r="BJ92" s="8">
        <v>0</v>
      </c>
      <c r="BK92" s="5">
        <v>0</v>
      </c>
      <c r="BL92" s="4">
        <v>0</v>
      </c>
      <c r="BM92" s="8">
        <v>0</v>
      </c>
      <c r="BN92" s="5">
        <v>3.5000000000000003E-2</v>
      </c>
      <c r="BO92" s="4">
        <v>3.15</v>
      </c>
      <c r="BP92" s="8">
        <f t="shared" si="849"/>
        <v>89999.999999999985</v>
      </c>
      <c r="BQ92" s="5">
        <v>0</v>
      </c>
      <c r="BR92" s="4">
        <v>0</v>
      </c>
      <c r="BS92" s="8">
        <v>0</v>
      </c>
      <c r="BT92" s="5">
        <v>0</v>
      </c>
      <c r="BU92" s="4">
        <v>0</v>
      </c>
      <c r="BV92" s="8">
        <v>0</v>
      </c>
      <c r="BW92" s="5">
        <v>0</v>
      </c>
      <c r="BX92" s="4">
        <v>0</v>
      </c>
      <c r="BY92" s="8">
        <v>0</v>
      </c>
      <c r="BZ92" s="5">
        <v>0</v>
      </c>
      <c r="CA92" s="4">
        <v>0</v>
      </c>
      <c r="CB92" s="8">
        <v>0</v>
      </c>
      <c r="CC92" s="5">
        <v>0</v>
      </c>
      <c r="CD92" s="4">
        <v>0</v>
      </c>
      <c r="CE92" s="8">
        <v>0</v>
      </c>
      <c r="CF92" s="5">
        <v>0</v>
      </c>
      <c r="CG92" s="4">
        <v>0</v>
      </c>
      <c r="CH92" s="8">
        <v>0</v>
      </c>
      <c r="CI92" s="5">
        <v>0</v>
      </c>
      <c r="CJ92" s="4">
        <v>0</v>
      </c>
      <c r="CK92" s="8">
        <v>0</v>
      </c>
      <c r="CL92" s="5">
        <v>0</v>
      </c>
      <c r="CM92" s="4">
        <v>0</v>
      </c>
      <c r="CN92" s="8">
        <f t="shared" si="850"/>
        <v>0</v>
      </c>
      <c r="CO92" s="5">
        <v>0</v>
      </c>
      <c r="CP92" s="4">
        <v>0</v>
      </c>
      <c r="CQ92" s="8">
        <v>0</v>
      </c>
      <c r="CR92" s="5">
        <v>0</v>
      </c>
      <c r="CS92" s="4">
        <v>0</v>
      </c>
      <c r="CT92" s="8">
        <v>0</v>
      </c>
      <c r="CU92" s="5">
        <v>0</v>
      </c>
      <c r="CV92" s="4">
        <v>0</v>
      </c>
      <c r="CW92" s="8">
        <v>0</v>
      </c>
      <c r="CX92" s="5">
        <v>0</v>
      </c>
      <c r="CY92" s="4">
        <v>0</v>
      </c>
      <c r="CZ92" s="8">
        <v>0</v>
      </c>
      <c r="DA92" s="5">
        <v>0</v>
      </c>
      <c r="DB92" s="4">
        <v>0</v>
      </c>
      <c r="DC92" s="8">
        <v>0</v>
      </c>
      <c r="DD92" s="5"/>
      <c r="DE92" s="4"/>
      <c r="DF92" s="8"/>
      <c r="DG92" s="5">
        <v>0</v>
      </c>
      <c r="DH92" s="4">
        <v>0</v>
      </c>
      <c r="DI92" s="8">
        <v>0</v>
      </c>
      <c r="DJ92" s="5">
        <v>0</v>
      </c>
      <c r="DK92" s="4">
        <v>0</v>
      </c>
      <c r="DL92" s="8">
        <v>0</v>
      </c>
      <c r="DM92" s="5">
        <v>0.192</v>
      </c>
      <c r="DN92" s="4">
        <v>1.68</v>
      </c>
      <c r="DO92" s="8">
        <f t="shared" ref="DO92:DO93" si="878">SUM(DN92/DM92*1000,0)</f>
        <v>8750</v>
      </c>
      <c r="DP92" s="5">
        <v>0</v>
      </c>
      <c r="DQ92" s="4">
        <v>0</v>
      </c>
      <c r="DR92" s="8">
        <f t="shared" si="851"/>
        <v>0</v>
      </c>
      <c r="DS92" s="5">
        <v>0</v>
      </c>
      <c r="DT92" s="4">
        <v>0</v>
      </c>
      <c r="DU92" s="8">
        <v>0</v>
      </c>
      <c r="DV92" s="5">
        <v>0</v>
      </c>
      <c r="DW92" s="4">
        <v>0</v>
      </c>
      <c r="DX92" s="8">
        <v>0</v>
      </c>
      <c r="DY92" s="5">
        <v>0</v>
      </c>
      <c r="DZ92" s="4">
        <v>0</v>
      </c>
      <c r="EA92" s="8">
        <v>0</v>
      </c>
      <c r="EB92" s="5">
        <v>0</v>
      </c>
      <c r="EC92" s="4">
        <v>0</v>
      </c>
      <c r="ED92" s="8">
        <v>0</v>
      </c>
      <c r="EE92" s="5">
        <v>868.78599999999994</v>
      </c>
      <c r="EF92" s="4">
        <v>2515.13</v>
      </c>
      <c r="EG92" s="8">
        <f t="shared" si="852"/>
        <v>2894.9937038580274</v>
      </c>
      <c r="EH92" s="5"/>
      <c r="EI92" s="4"/>
      <c r="EJ92" s="8"/>
      <c r="EK92" s="5">
        <v>0</v>
      </c>
      <c r="EL92" s="4">
        <v>0</v>
      </c>
      <c r="EM92" s="8">
        <v>0</v>
      </c>
      <c r="EN92" s="5">
        <v>4.1000000000000002E-2</v>
      </c>
      <c r="EO92" s="4">
        <v>0.32</v>
      </c>
      <c r="EP92" s="8">
        <f t="shared" si="853"/>
        <v>7804.8780487804879</v>
      </c>
      <c r="EQ92" s="5">
        <v>0</v>
      </c>
      <c r="ER92" s="4">
        <v>0</v>
      </c>
      <c r="ES92" s="8">
        <v>0</v>
      </c>
      <c r="ET92" s="5">
        <v>0</v>
      </c>
      <c r="EU92" s="4">
        <v>0</v>
      </c>
      <c r="EV92" s="8">
        <v>0</v>
      </c>
      <c r="EW92" s="5">
        <v>0</v>
      </c>
      <c r="EX92" s="4">
        <v>0</v>
      </c>
      <c r="EY92" s="8">
        <v>0</v>
      </c>
      <c r="EZ92" s="5">
        <v>0</v>
      </c>
      <c r="FA92" s="4">
        <v>0</v>
      </c>
      <c r="FB92" s="8">
        <v>0</v>
      </c>
      <c r="FC92" s="5">
        <v>0</v>
      </c>
      <c r="FD92" s="4">
        <v>0</v>
      </c>
      <c r="FE92" s="8">
        <v>0</v>
      </c>
      <c r="FF92" s="5">
        <v>1498.8510000000001</v>
      </c>
      <c r="FG92" s="4">
        <v>6452.79</v>
      </c>
      <c r="FH92" s="8">
        <f t="shared" si="854"/>
        <v>4305.1577508371411</v>
      </c>
      <c r="FI92" s="5">
        <v>0.77700000000000002</v>
      </c>
      <c r="FJ92" s="4">
        <v>33.15</v>
      </c>
      <c r="FK92" s="8">
        <f t="shared" si="855"/>
        <v>42664.092664092663</v>
      </c>
      <c r="FL92" s="5">
        <v>0</v>
      </c>
      <c r="FM92" s="4">
        <v>0</v>
      </c>
      <c r="FN92" s="8">
        <v>0</v>
      </c>
      <c r="FO92" s="5">
        <v>10.14</v>
      </c>
      <c r="FP92" s="4">
        <v>73.77</v>
      </c>
      <c r="FQ92" s="8">
        <f t="shared" si="871"/>
        <v>7275.1479289940826</v>
      </c>
      <c r="FR92" s="5">
        <v>0</v>
      </c>
      <c r="FS92" s="4">
        <v>0</v>
      </c>
      <c r="FT92" s="8">
        <v>0</v>
      </c>
      <c r="FU92" s="5">
        <v>0</v>
      </c>
      <c r="FV92" s="4">
        <v>0</v>
      </c>
      <c r="FW92" s="8">
        <v>0</v>
      </c>
      <c r="FX92" s="5">
        <v>0</v>
      </c>
      <c r="FY92" s="4">
        <v>0</v>
      </c>
      <c r="FZ92" s="8">
        <v>0</v>
      </c>
      <c r="GA92" s="5">
        <v>0</v>
      </c>
      <c r="GB92" s="4">
        <v>0</v>
      </c>
      <c r="GC92" s="8">
        <v>0</v>
      </c>
      <c r="GD92" s="5">
        <v>0</v>
      </c>
      <c r="GE92" s="4">
        <v>0</v>
      </c>
      <c r="GF92" s="8">
        <v>0</v>
      </c>
      <c r="GG92" s="5">
        <v>0</v>
      </c>
      <c r="GH92" s="4">
        <v>0</v>
      </c>
      <c r="GI92" s="8">
        <v>0</v>
      </c>
      <c r="GJ92" s="5">
        <v>0</v>
      </c>
      <c r="GK92" s="4">
        <v>0</v>
      </c>
      <c r="GL92" s="8">
        <v>0</v>
      </c>
      <c r="GM92" s="5">
        <v>0</v>
      </c>
      <c r="GN92" s="4">
        <v>0</v>
      </c>
      <c r="GO92" s="8">
        <v>0</v>
      </c>
      <c r="GP92" s="5">
        <v>0</v>
      </c>
      <c r="GQ92" s="4">
        <v>0</v>
      </c>
      <c r="GR92" s="8">
        <v>0</v>
      </c>
      <c r="GS92" s="5">
        <v>0</v>
      </c>
      <c r="GT92" s="4">
        <v>0</v>
      </c>
      <c r="GU92" s="8">
        <f t="shared" si="856"/>
        <v>0</v>
      </c>
      <c r="GV92" s="5">
        <v>0</v>
      </c>
      <c r="GW92" s="4">
        <v>0</v>
      </c>
      <c r="GX92" s="8">
        <v>0</v>
      </c>
      <c r="GY92" s="5">
        <v>0</v>
      </c>
      <c r="GZ92" s="4">
        <v>0</v>
      </c>
      <c r="HA92" s="8">
        <v>0</v>
      </c>
      <c r="HB92" s="5">
        <v>0</v>
      </c>
      <c r="HC92" s="4">
        <v>0</v>
      </c>
      <c r="HD92" s="8">
        <v>0</v>
      </c>
      <c r="HE92" s="5">
        <v>0</v>
      </c>
      <c r="HF92" s="4">
        <v>0</v>
      </c>
      <c r="HG92" s="8">
        <v>0</v>
      </c>
      <c r="HH92" s="5">
        <v>0</v>
      </c>
      <c r="HI92" s="4">
        <v>0</v>
      </c>
      <c r="HJ92" s="8">
        <v>0</v>
      </c>
      <c r="HK92" s="5">
        <v>0</v>
      </c>
      <c r="HL92" s="4">
        <v>0</v>
      </c>
      <c r="HM92" s="8">
        <v>0</v>
      </c>
      <c r="HN92" s="5">
        <v>0</v>
      </c>
      <c r="HO92" s="4">
        <v>0</v>
      </c>
      <c r="HP92" s="8">
        <v>0</v>
      </c>
      <c r="HQ92" s="5">
        <v>0</v>
      </c>
      <c r="HR92" s="4">
        <v>0</v>
      </c>
      <c r="HS92" s="8">
        <v>0</v>
      </c>
      <c r="HT92" s="5">
        <v>0</v>
      </c>
      <c r="HU92" s="4">
        <v>0</v>
      </c>
      <c r="HV92" s="8">
        <f t="shared" si="857"/>
        <v>0</v>
      </c>
      <c r="HW92" s="5">
        <v>0</v>
      </c>
      <c r="HX92" s="4">
        <v>0</v>
      </c>
      <c r="HY92" s="8">
        <v>0</v>
      </c>
      <c r="HZ92" s="5">
        <v>0</v>
      </c>
      <c r="IA92" s="4">
        <v>0</v>
      </c>
      <c r="IB92" s="8">
        <v>0</v>
      </c>
      <c r="IC92" s="5">
        <v>0</v>
      </c>
      <c r="ID92" s="4">
        <v>0</v>
      </c>
      <c r="IE92" s="8">
        <v>0</v>
      </c>
      <c r="IF92" s="5">
        <v>0</v>
      </c>
      <c r="IG92" s="4">
        <v>0</v>
      </c>
      <c r="IH92" s="8">
        <v>0</v>
      </c>
      <c r="II92" s="5">
        <v>0</v>
      </c>
      <c r="IJ92" s="4">
        <v>0</v>
      </c>
      <c r="IK92" s="8">
        <v>0</v>
      </c>
      <c r="IL92" s="5">
        <v>0</v>
      </c>
      <c r="IM92" s="4">
        <v>0</v>
      </c>
      <c r="IN92" s="8">
        <v>0</v>
      </c>
      <c r="IO92" s="5">
        <v>83.813000000000002</v>
      </c>
      <c r="IP92" s="4">
        <v>652.70000000000005</v>
      </c>
      <c r="IQ92" s="8">
        <f t="shared" si="858"/>
        <v>7787.5747199121861</v>
      </c>
      <c r="IR92" s="5">
        <v>0</v>
      </c>
      <c r="IS92" s="4">
        <v>0</v>
      </c>
      <c r="IT92" s="8">
        <v>0</v>
      </c>
      <c r="IU92" s="5">
        <v>96.311999999999998</v>
      </c>
      <c r="IV92" s="4">
        <v>442.14</v>
      </c>
      <c r="IW92" s="8">
        <f t="shared" si="859"/>
        <v>4590.7052080737594</v>
      </c>
      <c r="IX92" s="5">
        <v>0</v>
      </c>
      <c r="IY92" s="4">
        <v>0</v>
      </c>
      <c r="IZ92" s="8">
        <f t="shared" si="860"/>
        <v>0</v>
      </c>
      <c r="JA92" s="5">
        <v>0</v>
      </c>
      <c r="JB92" s="4">
        <v>0</v>
      </c>
      <c r="JC92" s="8">
        <f t="shared" si="861"/>
        <v>0</v>
      </c>
      <c r="JD92" s="5">
        <v>0</v>
      </c>
      <c r="JE92" s="4">
        <v>0</v>
      </c>
      <c r="JF92" s="8">
        <v>0</v>
      </c>
      <c r="JG92" s="5">
        <v>279.33</v>
      </c>
      <c r="JH92" s="4">
        <v>995.55</v>
      </c>
      <c r="JI92" s="8">
        <f t="shared" si="862"/>
        <v>3564.0640103103856</v>
      </c>
      <c r="JJ92" s="11">
        <f t="shared" si="714"/>
        <v>10822.627999999997</v>
      </c>
      <c r="JK92" s="8">
        <f t="shared" si="715"/>
        <v>41313.74</v>
      </c>
    </row>
    <row r="93" spans="1:271" x14ac:dyDescent="0.3">
      <c r="A93" s="37">
        <v>2017</v>
      </c>
      <c r="B93" s="38" t="s">
        <v>14</v>
      </c>
      <c r="C93" s="5">
        <v>1197.021</v>
      </c>
      <c r="D93" s="4">
        <v>4282.7</v>
      </c>
      <c r="E93" s="8">
        <f t="shared" si="843"/>
        <v>3577.7985515709415</v>
      </c>
      <c r="F93" s="5">
        <v>0</v>
      </c>
      <c r="G93" s="4">
        <v>0</v>
      </c>
      <c r="H93" s="8">
        <v>0</v>
      </c>
      <c r="I93" s="5">
        <v>0</v>
      </c>
      <c r="J93" s="4">
        <v>0</v>
      </c>
      <c r="K93" s="8">
        <v>0</v>
      </c>
      <c r="L93" s="5">
        <v>0.75</v>
      </c>
      <c r="M93" s="4">
        <v>80.209999999999994</v>
      </c>
      <c r="N93" s="8">
        <f t="shared" si="863"/>
        <v>106946.66666666666</v>
      </c>
      <c r="O93" s="5">
        <v>0</v>
      </c>
      <c r="P93" s="4">
        <v>0</v>
      </c>
      <c r="Q93" s="8">
        <f t="shared" si="844"/>
        <v>0</v>
      </c>
      <c r="R93" s="5">
        <v>812.74099999999999</v>
      </c>
      <c r="S93" s="4">
        <v>3598.45</v>
      </c>
      <c r="T93" s="8">
        <f t="shared" si="845"/>
        <v>4427.5482595316344</v>
      </c>
      <c r="U93" s="5">
        <v>0</v>
      </c>
      <c r="V93" s="4">
        <v>0</v>
      </c>
      <c r="W93" s="8">
        <v>0</v>
      </c>
      <c r="X93" s="5">
        <v>0</v>
      </c>
      <c r="Y93" s="4">
        <v>0</v>
      </c>
      <c r="Z93" s="8">
        <v>0</v>
      </c>
      <c r="AA93" s="5"/>
      <c r="AB93" s="4"/>
      <c r="AC93" s="8"/>
      <c r="AD93" s="5">
        <v>0</v>
      </c>
      <c r="AE93" s="4">
        <v>0</v>
      </c>
      <c r="AF93" s="8">
        <v>0</v>
      </c>
      <c r="AG93" s="5">
        <v>0.25</v>
      </c>
      <c r="AH93" s="4">
        <v>7.5</v>
      </c>
      <c r="AI93" s="8">
        <f t="shared" si="864"/>
        <v>30000</v>
      </c>
      <c r="AJ93" s="5">
        <v>0</v>
      </c>
      <c r="AK93" s="4">
        <v>0</v>
      </c>
      <c r="AL93" s="8">
        <v>0</v>
      </c>
      <c r="AM93" s="5">
        <v>0</v>
      </c>
      <c r="AN93" s="4">
        <v>0</v>
      </c>
      <c r="AO93" s="8">
        <v>0</v>
      </c>
      <c r="AP93" s="5">
        <v>0</v>
      </c>
      <c r="AQ93" s="4">
        <v>0</v>
      </c>
      <c r="AR93" s="8">
        <v>0</v>
      </c>
      <c r="AS93" s="5">
        <v>0</v>
      </c>
      <c r="AT93" s="4">
        <v>0</v>
      </c>
      <c r="AU93" s="8">
        <v>0</v>
      </c>
      <c r="AV93" s="5">
        <v>0</v>
      </c>
      <c r="AW93" s="4">
        <v>0</v>
      </c>
      <c r="AX93" s="8">
        <v>0</v>
      </c>
      <c r="AY93" s="5">
        <v>9.4499999999999993</v>
      </c>
      <c r="AZ93" s="4">
        <v>78.69</v>
      </c>
      <c r="BA93" s="8">
        <f t="shared" si="847"/>
        <v>8326.9841269841272</v>
      </c>
      <c r="BB93" s="5">
        <v>0</v>
      </c>
      <c r="BC93" s="4">
        <v>0</v>
      </c>
      <c r="BD93" s="8">
        <v>0</v>
      </c>
      <c r="BE93" s="5">
        <v>0</v>
      </c>
      <c r="BF93" s="4">
        <v>0</v>
      </c>
      <c r="BG93" s="8">
        <f t="shared" si="848"/>
        <v>0</v>
      </c>
      <c r="BH93" s="5">
        <v>0</v>
      </c>
      <c r="BI93" s="4">
        <v>0</v>
      </c>
      <c r="BJ93" s="8">
        <v>0</v>
      </c>
      <c r="BK93" s="5">
        <v>0</v>
      </c>
      <c r="BL93" s="4">
        <v>0</v>
      </c>
      <c r="BM93" s="8">
        <v>0</v>
      </c>
      <c r="BN93" s="5">
        <v>0.39600000000000002</v>
      </c>
      <c r="BO93" s="4">
        <v>7.14</v>
      </c>
      <c r="BP93" s="8">
        <f t="shared" si="849"/>
        <v>18030.303030303028</v>
      </c>
      <c r="BQ93" s="5">
        <v>0</v>
      </c>
      <c r="BR93" s="4">
        <v>0</v>
      </c>
      <c r="BS93" s="8">
        <v>0</v>
      </c>
      <c r="BT93" s="5">
        <v>0</v>
      </c>
      <c r="BU93" s="4">
        <v>0</v>
      </c>
      <c r="BV93" s="8">
        <v>0</v>
      </c>
      <c r="BW93" s="5">
        <v>0</v>
      </c>
      <c r="BX93" s="4">
        <v>0</v>
      </c>
      <c r="BY93" s="8">
        <v>0</v>
      </c>
      <c r="BZ93" s="5">
        <v>0.92</v>
      </c>
      <c r="CA93" s="4">
        <v>25.63</v>
      </c>
      <c r="CB93" s="8">
        <f t="shared" ref="CB93" si="879">SUM(CA93/BZ93*1000,0)</f>
        <v>27858.695652173912</v>
      </c>
      <c r="CC93" s="5">
        <v>0</v>
      </c>
      <c r="CD93" s="4">
        <v>0</v>
      </c>
      <c r="CE93" s="8">
        <v>0</v>
      </c>
      <c r="CF93" s="5">
        <v>0</v>
      </c>
      <c r="CG93" s="4">
        <v>0</v>
      </c>
      <c r="CH93" s="8">
        <v>0</v>
      </c>
      <c r="CI93" s="5">
        <v>0</v>
      </c>
      <c r="CJ93" s="4">
        <v>0</v>
      </c>
      <c r="CK93" s="8">
        <v>0</v>
      </c>
      <c r="CL93" s="5">
        <v>0</v>
      </c>
      <c r="CM93" s="4">
        <v>0</v>
      </c>
      <c r="CN93" s="8">
        <f t="shared" si="850"/>
        <v>0</v>
      </c>
      <c r="CO93" s="5">
        <v>0</v>
      </c>
      <c r="CP93" s="4">
        <v>0</v>
      </c>
      <c r="CQ93" s="8">
        <v>0</v>
      </c>
      <c r="CR93" s="5">
        <v>0</v>
      </c>
      <c r="CS93" s="4">
        <v>0</v>
      </c>
      <c r="CT93" s="8">
        <v>0</v>
      </c>
      <c r="CU93" s="5">
        <v>0</v>
      </c>
      <c r="CV93" s="4">
        <v>0</v>
      </c>
      <c r="CW93" s="8">
        <v>0</v>
      </c>
      <c r="CX93" s="5">
        <v>0</v>
      </c>
      <c r="CY93" s="4">
        <v>0</v>
      </c>
      <c r="CZ93" s="8">
        <v>0</v>
      </c>
      <c r="DA93" s="5">
        <v>0</v>
      </c>
      <c r="DB93" s="4">
        <v>0</v>
      </c>
      <c r="DC93" s="8">
        <v>0</v>
      </c>
      <c r="DD93" s="5"/>
      <c r="DE93" s="4"/>
      <c r="DF93" s="8"/>
      <c r="DG93" s="5">
        <v>0</v>
      </c>
      <c r="DH93" s="4">
        <v>0</v>
      </c>
      <c r="DI93" s="8">
        <v>0</v>
      </c>
      <c r="DJ93" s="5">
        <v>0</v>
      </c>
      <c r="DK93" s="4">
        <v>0</v>
      </c>
      <c r="DL93" s="8">
        <v>0</v>
      </c>
      <c r="DM93" s="5">
        <v>19.61</v>
      </c>
      <c r="DN93" s="4">
        <v>160.09</v>
      </c>
      <c r="DO93" s="8">
        <f t="shared" si="878"/>
        <v>8163.6919938806741</v>
      </c>
      <c r="DP93" s="5">
        <v>0</v>
      </c>
      <c r="DQ93" s="4">
        <v>0</v>
      </c>
      <c r="DR93" s="8">
        <f t="shared" si="851"/>
        <v>0</v>
      </c>
      <c r="DS93" s="5">
        <v>0</v>
      </c>
      <c r="DT93" s="4">
        <v>0</v>
      </c>
      <c r="DU93" s="8">
        <v>0</v>
      </c>
      <c r="DV93" s="5">
        <v>0</v>
      </c>
      <c r="DW93" s="4">
        <v>0</v>
      </c>
      <c r="DX93" s="8">
        <v>0</v>
      </c>
      <c r="DY93" s="5">
        <v>0</v>
      </c>
      <c r="DZ93" s="4">
        <v>0</v>
      </c>
      <c r="EA93" s="8">
        <v>0</v>
      </c>
      <c r="EB93" s="5">
        <v>0</v>
      </c>
      <c r="EC93" s="4">
        <v>0</v>
      </c>
      <c r="ED93" s="8">
        <v>0</v>
      </c>
      <c r="EE93" s="5">
        <v>1267.414</v>
      </c>
      <c r="EF93" s="4">
        <v>3628.11</v>
      </c>
      <c r="EG93" s="8">
        <f t="shared" si="852"/>
        <v>2862.6084294476786</v>
      </c>
      <c r="EH93" s="5"/>
      <c r="EI93" s="4"/>
      <c r="EJ93" s="8"/>
      <c r="EK93" s="5">
        <v>0</v>
      </c>
      <c r="EL93" s="4">
        <v>0</v>
      </c>
      <c r="EM93" s="8">
        <v>0</v>
      </c>
      <c r="EN93" s="5">
        <v>0.85399999999999998</v>
      </c>
      <c r="EO93" s="4">
        <v>9.6300000000000008</v>
      </c>
      <c r="EP93" s="8">
        <f t="shared" si="853"/>
        <v>11276.346604215458</v>
      </c>
      <c r="EQ93" s="5">
        <v>0</v>
      </c>
      <c r="ER93" s="4">
        <v>0</v>
      </c>
      <c r="ES93" s="8">
        <v>0</v>
      </c>
      <c r="ET93" s="5">
        <v>0</v>
      </c>
      <c r="EU93" s="4">
        <v>0</v>
      </c>
      <c r="EV93" s="8">
        <v>0</v>
      </c>
      <c r="EW93" s="5">
        <v>0</v>
      </c>
      <c r="EX93" s="4">
        <v>0</v>
      </c>
      <c r="EY93" s="8">
        <v>0</v>
      </c>
      <c r="EZ93" s="5">
        <v>0</v>
      </c>
      <c r="FA93" s="4">
        <v>0</v>
      </c>
      <c r="FB93" s="8">
        <v>0</v>
      </c>
      <c r="FC93" s="5">
        <v>0</v>
      </c>
      <c r="FD93" s="4">
        <v>0</v>
      </c>
      <c r="FE93" s="8">
        <v>0</v>
      </c>
      <c r="FF93" s="5">
        <v>1534.85</v>
      </c>
      <c r="FG93" s="4">
        <v>6056.89</v>
      </c>
      <c r="FH93" s="8">
        <f t="shared" si="854"/>
        <v>3946.2423038081902</v>
      </c>
      <c r="FI93" s="5">
        <v>1.0369999999999999</v>
      </c>
      <c r="FJ93" s="4">
        <v>26.16</v>
      </c>
      <c r="FK93" s="8">
        <f t="shared" si="855"/>
        <v>25226.61523625844</v>
      </c>
      <c r="FL93" s="5">
        <v>0</v>
      </c>
      <c r="FM93" s="4">
        <v>0</v>
      </c>
      <c r="FN93" s="8">
        <v>0</v>
      </c>
      <c r="FO93" s="5">
        <v>0</v>
      </c>
      <c r="FP93" s="4">
        <v>0</v>
      </c>
      <c r="FQ93" s="8">
        <v>0</v>
      </c>
      <c r="FR93" s="5">
        <v>1.377</v>
      </c>
      <c r="FS93" s="4">
        <v>47.55</v>
      </c>
      <c r="FT93" s="8">
        <f t="shared" si="866"/>
        <v>34531.590413943355</v>
      </c>
      <c r="FU93" s="5">
        <v>144</v>
      </c>
      <c r="FV93" s="4">
        <v>718.99</v>
      </c>
      <c r="FW93" s="8">
        <f t="shared" si="873"/>
        <v>4992.9861111111113</v>
      </c>
      <c r="FX93" s="5">
        <v>0</v>
      </c>
      <c r="FY93" s="4">
        <v>0</v>
      </c>
      <c r="FZ93" s="8">
        <v>0</v>
      </c>
      <c r="GA93" s="5">
        <v>0</v>
      </c>
      <c r="GB93" s="4">
        <v>0</v>
      </c>
      <c r="GC93" s="8">
        <v>0</v>
      </c>
      <c r="GD93" s="5">
        <v>0</v>
      </c>
      <c r="GE93" s="4">
        <v>0</v>
      </c>
      <c r="GF93" s="8">
        <v>0</v>
      </c>
      <c r="GG93" s="5">
        <v>0</v>
      </c>
      <c r="GH93" s="4">
        <v>0</v>
      </c>
      <c r="GI93" s="8">
        <v>0</v>
      </c>
      <c r="GJ93" s="5">
        <v>0</v>
      </c>
      <c r="GK93" s="4">
        <v>0</v>
      </c>
      <c r="GL93" s="8">
        <v>0</v>
      </c>
      <c r="GM93" s="5">
        <v>0</v>
      </c>
      <c r="GN93" s="4">
        <v>0</v>
      </c>
      <c r="GO93" s="8">
        <v>0</v>
      </c>
      <c r="GP93" s="5">
        <v>0</v>
      </c>
      <c r="GQ93" s="4">
        <v>0</v>
      </c>
      <c r="GR93" s="8">
        <v>0</v>
      </c>
      <c r="GS93" s="5">
        <v>0</v>
      </c>
      <c r="GT93" s="4">
        <v>0</v>
      </c>
      <c r="GU93" s="8">
        <f t="shared" si="856"/>
        <v>0</v>
      </c>
      <c r="GV93" s="5">
        <v>0</v>
      </c>
      <c r="GW93" s="4">
        <v>0</v>
      </c>
      <c r="GX93" s="8">
        <v>0</v>
      </c>
      <c r="GY93" s="5">
        <v>0</v>
      </c>
      <c r="GZ93" s="4">
        <v>0</v>
      </c>
      <c r="HA93" s="8">
        <v>0</v>
      </c>
      <c r="HB93" s="5">
        <v>0</v>
      </c>
      <c r="HC93" s="4">
        <v>0</v>
      </c>
      <c r="HD93" s="8">
        <v>0</v>
      </c>
      <c r="HE93" s="5">
        <v>0</v>
      </c>
      <c r="HF93" s="4">
        <v>0</v>
      </c>
      <c r="HG93" s="8">
        <v>0</v>
      </c>
      <c r="HH93" s="5">
        <v>0</v>
      </c>
      <c r="HI93" s="4">
        <v>0</v>
      </c>
      <c r="HJ93" s="8">
        <v>0</v>
      </c>
      <c r="HK93" s="5">
        <v>0</v>
      </c>
      <c r="HL93" s="4">
        <v>0</v>
      </c>
      <c r="HM93" s="8">
        <v>0</v>
      </c>
      <c r="HN93" s="5">
        <v>0</v>
      </c>
      <c r="HO93" s="4">
        <v>0</v>
      </c>
      <c r="HP93" s="8">
        <v>0</v>
      </c>
      <c r="HQ93" s="5">
        <v>0</v>
      </c>
      <c r="HR93" s="4">
        <v>0</v>
      </c>
      <c r="HS93" s="8">
        <v>0</v>
      </c>
      <c r="HT93" s="5">
        <v>0</v>
      </c>
      <c r="HU93" s="4">
        <v>0</v>
      </c>
      <c r="HV93" s="8">
        <f t="shared" si="857"/>
        <v>0</v>
      </c>
      <c r="HW93" s="5">
        <v>0</v>
      </c>
      <c r="HX93" s="4">
        <v>0</v>
      </c>
      <c r="HY93" s="8">
        <v>0</v>
      </c>
      <c r="HZ93" s="5">
        <v>0.02</v>
      </c>
      <c r="IA93" s="4">
        <v>0.17</v>
      </c>
      <c r="IB93" s="8">
        <f t="shared" ref="IB93" si="880">SUM(IA93/HZ93*1000,0)</f>
        <v>8500</v>
      </c>
      <c r="IC93" s="5">
        <v>0</v>
      </c>
      <c r="ID93" s="4">
        <v>0</v>
      </c>
      <c r="IE93" s="8">
        <v>0</v>
      </c>
      <c r="IF93" s="5">
        <v>0</v>
      </c>
      <c r="IG93" s="4">
        <v>0</v>
      </c>
      <c r="IH93" s="8">
        <v>0</v>
      </c>
      <c r="II93" s="5">
        <v>0</v>
      </c>
      <c r="IJ93" s="4">
        <v>0</v>
      </c>
      <c r="IK93" s="8">
        <v>0</v>
      </c>
      <c r="IL93" s="5">
        <v>0</v>
      </c>
      <c r="IM93" s="4">
        <v>0</v>
      </c>
      <c r="IN93" s="8">
        <v>0</v>
      </c>
      <c r="IO93" s="5">
        <v>217.696</v>
      </c>
      <c r="IP93" s="4">
        <v>1638.95</v>
      </c>
      <c r="IQ93" s="8">
        <f t="shared" si="858"/>
        <v>7528.617889166545</v>
      </c>
      <c r="IR93" s="5">
        <v>4</v>
      </c>
      <c r="IS93" s="4">
        <v>14.9</v>
      </c>
      <c r="IT93" s="8">
        <f t="shared" si="869"/>
        <v>3725</v>
      </c>
      <c r="IU93" s="5">
        <v>64</v>
      </c>
      <c r="IV93" s="4">
        <v>292.69</v>
      </c>
      <c r="IW93" s="8">
        <f t="shared" si="859"/>
        <v>4573.28125</v>
      </c>
      <c r="IX93" s="5">
        <v>0</v>
      </c>
      <c r="IY93" s="4">
        <v>0</v>
      </c>
      <c r="IZ93" s="8">
        <f t="shared" si="860"/>
        <v>0</v>
      </c>
      <c r="JA93" s="5">
        <v>0</v>
      </c>
      <c r="JB93" s="4">
        <v>0</v>
      </c>
      <c r="JC93" s="8">
        <f t="shared" si="861"/>
        <v>0</v>
      </c>
      <c r="JD93" s="5">
        <v>0.214</v>
      </c>
      <c r="JE93" s="4">
        <v>4.9800000000000004</v>
      </c>
      <c r="JF93" s="8">
        <f t="shared" si="867"/>
        <v>23271.028037383177</v>
      </c>
      <c r="JG93" s="5">
        <v>109.57</v>
      </c>
      <c r="JH93" s="4">
        <v>442.99</v>
      </c>
      <c r="JI93" s="8">
        <f t="shared" si="862"/>
        <v>4042.9862188555267</v>
      </c>
      <c r="JJ93" s="11">
        <f t="shared" si="714"/>
        <v>5386.17</v>
      </c>
      <c r="JK93" s="8">
        <f t="shared" si="715"/>
        <v>21122.420000000002</v>
      </c>
    </row>
    <row r="94" spans="1:271" x14ac:dyDescent="0.3">
      <c r="A94" s="37">
        <v>2017</v>
      </c>
      <c r="B94" s="38" t="s">
        <v>15</v>
      </c>
      <c r="C94" s="5">
        <v>2440.6750000000002</v>
      </c>
      <c r="D94" s="4">
        <v>10563.9</v>
      </c>
      <c r="E94" s="8">
        <f t="shared" si="843"/>
        <v>4328.2698433834903</v>
      </c>
      <c r="F94" s="5">
        <v>0</v>
      </c>
      <c r="G94" s="4">
        <v>0</v>
      </c>
      <c r="H94" s="8">
        <v>0</v>
      </c>
      <c r="I94" s="5">
        <v>0</v>
      </c>
      <c r="J94" s="4">
        <v>0</v>
      </c>
      <c r="K94" s="8">
        <v>0</v>
      </c>
      <c r="L94" s="5">
        <v>29.47</v>
      </c>
      <c r="M94" s="4">
        <v>250.31</v>
      </c>
      <c r="N94" s="8">
        <f t="shared" si="863"/>
        <v>8493.7224295894121</v>
      </c>
      <c r="O94" s="5">
        <v>0</v>
      </c>
      <c r="P94" s="4">
        <v>0</v>
      </c>
      <c r="Q94" s="8">
        <f t="shared" si="844"/>
        <v>0</v>
      </c>
      <c r="R94" s="5">
        <v>645.88099999999997</v>
      </c>
      <c r="S94" s="4">
        <v>2502.4</v>
      </c>
      <c r="T94" s="8">
        <f t="shared" si="845"/>
        <v>3874.3979154054696</v>
      </c>
      <c r="U94" s="5">
        <v>0</v>
      </c>
      <c r="V94" s="4">
        <v>0</v>
      </c>
      <c r="W94" s="8">
        <v>0</v>
      </c>
      <c r="X94" s="5">
        <v>0</v>
      </c>
      <c r="Y94" s="4">
        <v>0</v>
      </c>
      <c r="Z94" s="8">
        <v>0</v>
      </c>
      <c r="AA94" s="5"/>
      <c r="AB94" s="4"/>
      <c r="AC94" s="8"/>
      <c r="AD94" s="5">
        <v>4.0000000000000001E-3</v>
      </c>
      <c r="AE94" s="4">
        <v>0.19</v>
      </c>
      <c r="AF94" s="8">
        <f t="shared" si="846"/>
        <v>47500</v>
      </c>
      <c r="AG94" s="5">
        <v>0.25</v>
      </c>
      <c r="AH94" s="4">
        <v>9.31</v>
      </c>
      <c r="AI94" s="8">
        <f t="shared" si="864"/>
        <v>37240</v>
      </c>
      <c r="AJ94" s="5">
        <v>0</v>
      </c>
      <c r="AK94" s="4">
        <v>0</v>
      </c>
      <c r="AL94" s="8">
        <v>0</v>
      </c>
      <c r="AM94" s="5">
        <v>0</v>
      </c>
      <c r="AN94" s="4">
        <v>0</v>
      </c>
      <c r="AO94" s="8">
        <v>0</v>
      </c>
      <c r="AP94" s="5">
        <v>0</v>
      </c>
      <c r="AQ94" s="4">
        <v>0</v>
      </c>
      <c r="AR94" s="8">
        <v>0</v>
      </c>
      <c r="AS94" s="5">
        <v>0</v>
      </c>
      <c r="AT94" s="4">
        <v>0</v>
      </c>
      <c r="AU94" s="8">
        <v>0</v>
      </c>
      <c r="AV94" s="5">
        <v>0</v>
      </c>
      <c r="AW94" s="4">
        <v>0</v>
      </c>
      <c r="AX94" s="8">
        <v>0</v>
      </c>
      <c r="AY94" s="5">
        <v>12.96</v>
      </c>
      <c r="AZ94" s="4">
        <v>106.19</v>
      </c>
      <c r="BA94" s="8">
        <f t="shared" si="847"/>
        <v>8193.6728395061727</v>
      </c>
      <c r="BB94" s="5">
        <v>0</v>
      </c>
      <c r="BC94" s="4">
        <v>0</v>
      </c>
      <c r="BD94" s="8">
        <v>0</v>
      </c>
      <c r="BE94" s="5">
        <v>0</v>
      </c>
      <c r="BF94" s="4">
        <v>0</v>
      </c>
      <c r="BG94" s="8">
        <f t="shared" si="848"/>
        <v>0</v>
      </c>
      <c r="BH94" s="5">
        <v>0</v>
      </c>
      <c r="BI94" s="4">
        <v>0</v>
      </c>
      <c r="BJ94" s="8">
        <v>0</v>
      </c>
      <c r="BK94" s="5">
        <v>0</v>
      </c>
      <c r="BL94" s="4">
        <v>0</v>
      </c>
      <c r="BM94" s="8">
        <v>0</v>
      </c>
      <c r="BN94" s="5">
        <v>0.60199999999999998</v>
      </c>
      <c r="BO94" s="4">
        <v>11.76</v>
      </c>
      <c r="BP94" s="8">
        <f t="shared" si="849"/>
        <v>19534.883720930233</v>
      </c>
      <c r="BQ94" s="5">
        <v>0</v>
      </c>
      <c r="BR94" s="4">
        <v>0</v>
      </c>
      <c r="BS94" s="8">
        <v>0</v>
      </c>
      <c r="BT94" s="5">
        <v>0.35</v>
      </c>
      <c r="BU94" s="4">
        <v>7.19</v>
      </c>
      <c r="BV94" s="8">
        <f t="shared" si="876"/>
        <v>20542.857142857145</v>
      </c>
      <c r="BW94" s="5">
        <v>0</v>
      </c>
      <c r="BX94" s="4">
        <v>0</v>
      </c>
      <c r="BY94" s="8">
        <v>0</v>
      </c>
      <c r="BZ94" s="5">
        <v>0</v>
      </c>
      <c r="CA94" s="4">
        <v>0</v>
      </c>
      <c r="CB94" s="8">
        <v>0</v>
      </c>
      <c r="CC94" s="5">
        <v>0</v>
      </c>
      <c r="CD94" s="4">
        <v>0</v>
      </c>
      <c r="CE94" s="8">
        <v>0</v>
      </c>
      <c r="CF94" s="5">
        <v>0</v>
      </c>
      <c r="CG94" s="4">
        <v>0</v>
      </c>
      <c r="CH94" s="8">
        <v>0</v>
      </c>
      <c r="CI94" s="5">
        <v>0</v>
      </c>
      <c r="CJ94" s="4">
        <v>0</v>
      </c>
      <c r="CK94" s="8">
        <v>0</v>
      </c>
      <c r="CL94" s="5">
        <v>0</v>
      </c>
      <c r="CM94" s="4">
        <v>0</v>
      </c>
      <c r="CN94" s="8">
        <f t="shared" si="850"/>
        <v>0</v>
      </c>
      <c r="CO94" s="5">
        <v>0</v>
      </c>
      <c r="CP94" s="4">
        <v>0</v>
      </c>
      <c r="CQ94" s="8">
        <v>0</v>
      </c>
      <c r="CR94" s="5">
        <v>0</v>
      </c>
      <c r="CS94" s="4">
        <v>0</v>
      </c>
      <c r="CT94" s="8">
        <v>0</v>
      </c>
      <c r="CU94" s="5">
        <v>0</v>
      </c>
      <c r="CV94" s="4">
        <v>0</v>
      </c>
      <c r="CW94" s="8">
        <v>0</v>
      </c>
      <c r="CX94" s="5">
        <v>0</v>
      </c>
      <c r="CY94" s="4">
        <v>0</v>
      </c>
      <c r="CZ94" s="8">
        <v>0</v>
      </c>
      <c r="DA94" s="5">
        <v>0</v>
      </c>
      <c r="DB94" s="4">
        <v>0</v>
      </c>
      <c r="DC94" s="8">
        <v>0</v>
      </c>
      <c r="DD94" s="5"/>
      <c r="DE94" s="4"/>
      <c r="DF94" s="8"/>
      <c r="DG94" s="5">
        <v>0</v>
      </c>
      <c r="DH94" s="4">
        <v>0</v>
      </c>
      <c r="DI94" s="8">
        <v>0</v>
      </c>
      <c r="DJ94" s="5">
        <v>0</v>
      </c>
      <c r="DK94" s="4">
        <v>0</v>
      </c>
      <c r="DL94" s="8">
        <v>0</v>
      </c>
      <c r="DM94" s="5">
        <v>0</v>
      </c>
      <c r="DN94" s="4">
        <v>0</v>
      </c>
      <c r="DO94" s="8">
        <v>0</v>
      </c>
      <c r="DP94" s="5">
        <v>0</v>
      </c>
      <c r="DQ94" s="4">
        <v>0</v>
      </c>
      <c r="DR94" s="8">
        <f t="shared" si="851"/>
        <v>0</v>
      </c>
      <c r="DS94" s="5">
        <v>0</v>
      </c>
      <c r="DT94" s="4">
        <v>0</v>
      </c>
      <c r="DU94" s="8">
        <v>0</v>
      </c>
      <c r="DV94" s="5">
        <v>0</v>
      </c>
      <c r="DW94" s="4">
        <v>0</v>
      </c>
      <c r="DX94" s="8">
        <v>0</v>
      </c>
      <c r="DY94" s="5">
        <v>0</v>
      </c>
      <c r="DZ94" s="4">
        <v>0</v>
      </c>
      <c r="EA94" s="8">
        <v>0</v>
      </c>
      <c r="EB94" s="5">
        <v>0</v>
      </c>
      <c r="EC94" s="4">
        <v>0</v>
      </c>
      <c r="ED94" s="8">
        <v>0</v>
      </c>
      <c r="EE94" s="5">
        <v>1877.952</v>
      </c>
      <c r="EF94" s="4">
        <v>4567.6099999999997</v>
      </c>
      <c r="EG94" s="8">
        <f t="shared" si="852"/>
        <v>2432.2293647547967</v>
      </c>
      <c r="EH94" s="5"/>
      <c r="EI94" s="4"/>
      <c r="EJ94" s="8"/>
      <c r="EK94" s="5">
        <v>0</v>
      </c>
      <c r="EL94" s="4">
        <v>0</v>
      </c>
      <c r="EM94" s="8">
        <v>0</v>
      </c>
      <c r="EN94" s="5">
        <v>0.627</v>
      </c>
      <c r="EO94" s="4">
        <v>3.74</v>
      </c>
      <c r="EP94" s="8">
        <f t="shared" si="853"/>
        <v>5964.9122807017538</v>
      </c>
      <c r="EQ94" s="5">
        <v>0</v>
      </c>
      <c r="ER94" s="4">
        <v>0</v>
      </c>
      <c r="ES94" s="8">
        <v>0</v>
      </c>
      <c r="ET94" s="5">
        <v>0</v>
      </c>
      <c r="EU94" s="4">
        <v>0</v>
      </c>
      <c r="EV94" s="8">
        <v>0</v>
      </c>
      <c r="EW94" s="5">
        <v>0</v>
      </c>
      <c r="EX94" s="4">
        <v>0</v>
      </c>
      <c r="EY94" s="8">
        <v>0</v>
      </c>
      <c r="EZ94" s="5">
        <v>0</v>
      </c>
      <c r="FA94" s="4">
        <v>0</v>
      </c>
      <c r="FB94" s="8">
        <v>0</v>
      </c>
      <c r="FC94" s="5">
        <v>0</v>
      </c>
      <c r="FD94" s="4">
        <v>0</v>
      </c>
      <c r="FE94" s="8">
        <v>0</v>
      </c>
      <c r="FF94" s="5">
        <v>1866.6949999999999</v>
      </c>
      <c r="FG94" s="4">
        <v>7656.18</v>
      </c>
      <c r="FH94" s="8">
        <f t="shared" si="854"/>
        <v>4101.4627456547532</v>
      </c>
      <c r="FI94" s="5">
        <v>877.28499999999997</v>
      </c>
      <c r="FJ94" s="4">
        <v>3121.87</v>
      </c>
      <c r="FK94" s="8">
        <f t="shared" si="855"/>
        <v>3558.5585072125932</v>
      </c>
      <c r="FL94" s="5">
        <v>0</v>
      </c>
      <c r="FM94" s="4">
        <v>0</v>
      </c>
      <c r="FN94" s="8">
        <v>0</v>
      </c>
      <c r="FO94" s="5">
        <v>0</v>
      </c>
      <c r="FP94" s="4">
        <v>0</v>
      </c>
      <c r="FQ94" s="8">
        <v>0</v>
      </c>
      <c r="FR94" s="5">
        <v>0.33</v>
      </c>
      <c r="FS94" s="4">
        <v>16.39</v>
      </c>
      <c r="FT94" s="8">
        <f t="shared" si="866"/>
        <v>49666.666666666664</v>
      </c>
      <c r="FU94" s="5">
        <v>336</v>
      </c>
      <c r="FV94" s="4">
        <v>1677.65</v>
      </c>
      <c r="FW94" s="8">
        <f t="shared" si="873"/>
        <v>4993.0059523809532</v>
      </c>
      <c r="FX94" s="5">
        <v>0</v>
      </c>
      <c r="FY94" s="4">
        <v>0</v>
      </c>
      <c r="FZ94" s="8">
        <v>0</v>
      </c>
      <c r="GA94" s="5">
        <v>103.5</v>
      </c>
      <c r="GB94" s="4">
        <v>373.69</v>
      </c>
      <c r="GC94" s="8">
        <f t="shared" si="877"/>
        <v>3610.5314009661838</v>
      </c>
      <c r="GD94" s="5">
        <v>0</v>
      </c>
      <c r="GE94" s="4">
        <v>0</v>
      </c>
      <c r="GF94" s="8">
        <v>0</v>
      </c>
      <c r="GG94" s="5">
        <v>0</v>
      </c>
      <c r="GH94" s="4">
        <v>0</v>
      </c>
      <c r="GI94" s="8">
        <v>0</v>
      </c>
      <c r="GJ94" s="5">
        <v>0</v>
      </c>
      <c r="GK94" s="4">
        <v>0</v>
      </c>
      <c r="GL94" s="8">
        <v>0</v>
      </c>
      <c r="GM94" s="5">
        <v>0</v>
      </c>
      <c r="GN94" s="4">
        <v>0</v>
      </c>
      <c r="GO94" s="8">
        <v>0</v>
      </c>
      <c r="GP94" s="5">
        <v>0</v>
      </c>
      <c r="GQ94" s="4">
        <v>0</v>
      </c>
      <c r="GR94" s="8">
        <v>0</v>
      </c>
      <c r="GS94" s="5">
        <v>0</v>
      </c>
      <c r="GT94" s="4">
        <v>0</v>
      </c>
      <c r="GU94" s="8">
        <f t="shared" si="856"/>
        <v>0</v>
      </c>
      <c r="GV94" s="5">
        <v>0.52</v>
      </c>
      <c r="GW94" s="4">
        <v>5</v>
      </c>
      <c r="GX94" s="8">
        <f t="shared" si="875"/>
        <v>9615.3846153846152</v>
      </c>
      <c r="GY94" s="5">
        <v>0</v>
      </c>
      <c r="GZ94" s="4">
        <v>0</v>
      </c>
      <c r="HA94" s="8">
        <v>0</v>
      </c>
      <c r="HB94" s="5">
        <v>0</v>
      </c>
      <c r="HC94" s="4">
        <v>0</v>
      </c>
      <c r="HD94" s="8">
        <v>0</v>
      </c>
      <c r="HE94" s="5">
        <v>40</v>
      </c>
      <c r="HF94" s="4">
        <v>160</v>
      </c>
      <c r="HG94" s="8">
        <f t="shared" ref="HG94" si="881">SUM(HF94/HE94*1000,0)</f>
        <v>4000</v>
      </c>
      <c r="HH94" s="5">
        <v>0</v>
      </c>
      <c r="HI94" s="4">
        <v>0</v>
      </c>
      <c r="HJ94" s="8">
        <v>0</v>
      </c>
      <c r="HK94" s="5">
        <v>0</v>
      </c>
      <c r="HL94" s="4">
        <v>0</v>
      </c>
      <c r="HM94" s="8">
        <v>0</v>
      </c>
      <c r="HN94" s="5">
        <v>0</v>
      </c>
      <c r="HO94" s="4">
        <v>0</v>
      </c>
      <c r="HP94" s="8">
        <v>0</v>
      </c>
      <c r="HQ94" s="5">
        <v>743.24900000000002</v>
      </c>
      <c r="HR94" s="4">
        <v>2940.01</v>
      </c>
      <c r="HS94" s="8">
        <f t="shared" ref="HS94" si="882">SUM(HR94/HQ94*1000,0)</f>
        <v>3955.61918011326</v>
      </c>
      <c r="HT94" s="5">
        <v>0</v>
      </c>
      <c r="HU94" s="4">
        <v>0</v>
      </c>
      <c r="HV94" s="8">
        <f t="shared" si="857"/>
        <v>0</v>
      </c>
      <c r="HW94" s="5">
        <v>0</v>
      </c>
      <c r="HX94" s="4">
        <v>0</v>
      </c>
      <c r="HY94" s="8">
        <v>0</v>
      </c>
      <c r="HZ94" s="5">
        <v>0</v>
      </c>
      <c r="IA94" s="4">
        <v>0</v>
      </c>
      <c r="IB94" s="8">
        <v>0</v>
      </c>
      <c r="IC94" s="5">
        <v>0</v>
      </c>
      <c r="ID94" s="4">
        <v>0</v>
      </c>
      <c r="IE94" s="8">
        <v>0</v>
      </c>
      <c r="IF94" s="5">
        <v>0</v>
      </c>
      <c r="IG94" s="4">
        <v>0</v>
      </c>
      <c r="IH94" s="8">
        <v>0</v>
      </c>
      <c r="II94" s="5">
        <v>0</v>
      </c>
      <c r="IJ94" s="4">
        <v>0</v>
      </c>
      <c r="IK94" s="8">
        <v>0</v>
      </c>
      <c r="IL94" s="5">
        <v>0</v>
      </c>
      <c r="IM94" s="4">
        <v>0</v>
      </c>
      <c r="IN94" s="8">
        <v>0</v>
      </c>
      <c r="IO94" s="5">
        <v>389.17500000000001</v>
      </c>
      <c r="IP94" s="4">
        <v>3003.95</v>
      </c>
      <c r="IQ94" s="8">
        <f t="shared" si="858"/>
        <v>7718.764052161624</v>
      </c>
      <c r="IR94" s="5">
        <v>0</v>
      </c>
      <c r="IS94" s="4">
        <v>0</v>
      </c>
      <c r="IT94" s="8">
        <v>0</v>
      </c>
      <c r="IU94" s="5">
        <v>0</v>
      </c>
      <c r="IV94" s="4">
        <v>0</v>
      </c>
      <c r="IW94" s="8">
        <v>0</v>
      </c>
      <c r="IX94" s="5">
        <v>0</v>
      </c>
      <c r="IY94" s="4">
        <v>0</v>
      </c>
      <c r="IZ94" s="8">
        <f t="shared" si="860"/>
        <v>0</v>
      </c>
      <c r="JA94" s="5">
        <v>0</v>
      </c>
      <c r="JB94" s="4">
        <v>0</v>
      </c>
      <c r="JC94" s="8">
        <f t="shared" si="861"/>
        <v>0</v>
      </c>
      <c r="JD94" s="5">
        <v>1.0109999999999999</v>
      </c>
      <c r="JE94" s="4">
        <v>7.15</v>
      </c>
      <c r="JF94" s="8">
        <f t="shared" si="867"/>
        <v>7072.205736894166</v>
      </c>
      <c r="JG94" s="5">
        <v>210.02</v>
      </c>
      <c r="JH94" s="4">
        <v>711.22</v>
      </c>
      <c r="JI94" s="8">
        <f t="shared" si="862"/>
        <v>3386.4393867250737</v>
      </c>
      <c r="JJ94" s="11">
        <f t="shared" si="714"/>
        <v>9576.5560000000023</v>
      </c>
      <c r="JK94" s="8">
        <f t="shared" si="715"/>
        <v>37695.710000000006</v>
      </c>
    </row>
    <row r="95" spans="1:271" x14ac:dyDescent="0.3">
      <c r="A95" s="37">
        <v>2017</v>
      </c>
      <c r="B95" s="38" t="s">
        <v>16</v>
      </c>
      <c r="C95" s="5">
        <v>2105</v>
      </c>
      <c r="D95" s="4">
        <v>9378.17</v>
      </c>
      <c r="E95" s="8">
        <f t="shared" si="843"/>
        <v>4455.1876484560571</v>
      </c>
      <c r="F95" s="5">
        <v>0</v>
      </c>
      <c r="G95" s="4">
        <v>0</v>
      </c>
      <c r="H95" s="8">
        <v>0</v>
      </c>
      <c r="I95" s="5">
        <v>0</v>
      </c>
      <c r="J95" s="4">
        <v>0</v>
      </c>
      <c r="K95" s="8">
        <v>0</v>
      </c>
      <c r="L95" s="5">
        <v>2.75</v>
      </c>
      <c r="M95" s="4">
        <v>111.05</v>
      </c>
      <c r="N95" s="8">
        <f t="shared" si="863"/>
        <v>40381.818181818184</v>
      </c>
      <c r="O95" s="5">
        <v>0</v>
      </c>
      <c r="P95" s="4">
        <v>0</v>
      </c>
      <c r="Q95" s="8">
        <f t="shared" si="844"/>
        <v>0</v>
      </c>
      <c r="R95" s="5">
        <v>591.11</v>
      </c>
      <c r="S95" s="4">
        <v>2444.14</v>
      </c>
      <c r="T95" s="8">
        <f t="shared" si="845"/>
        <v>4134.8310805095498</v>
      </c>
      <c r="U95" s="5">
        <v>0</v>
      </c>
      <c r="V95" s="4">
        <v>0</v>
      </c>
      <c r="W95" s="8">
        <v>0</v>
      </c>
      <c r="X95" s="5">
        <v>0</v>
      </c>
      <c r="Y95" s="4">
        <v>0</v>
      </c>
      <c r="Z95" s="8">
        <v>0</v>
      </c>
      <c r="AA95" s="5"/>
      <c r="AB95" s="4"/>
      <c r="AC95" s="8"/>
      <c r="AD95" s="5">
        <v>25</v>
      </c>
      <c r="AE95" s="4">
        <v>170</v>
      </c>
      <c r="AF95" s="8">
        <f t="shared" si="846"/>
        <v>6800</v>
      </c>
      <c r="AG95" s="5">
        <v>1.41</v>
      </c>
      <c r="AH95" s="4">
        <v>15.93</v>
      </c>
      <c r="AI95" s="8">
        <f t="shared" si="864"/>
        <v>11297.872340425532</v>
      </c>
      <c r="AJ95" s="5">
        <v>0</v>
      </c>
      <c r="AK95" s="4">
        <v>0</v>
      </c>
      <c r="AL95" s="8">
        <v>0</v>
      </c>
      <c r="AM95" s="5">
        <v>7.0000000000000001E-3</v>
      </c>
      <c r="AN95" s="4">
        <v>0.41</v>
      </c>
      <c r="AO95" s="8">
        <f t="shared" ref="AO95" si="883">SUM(AN95/AM95*1000,0)</f>
        <v>58571.428571428572</v>
      </c>
      <c r="AP95" s="5">
        <v>0</v>
      </c>
      <c r="AQ95" s="4">
        <v>0</v>
      </c>
      <c r="AR95" s="8">
        <v>0</v>
      </c>
      <c r="AS95" s="5">
        <v>0.5</v>
      </c>
      <c r="AT95" s="4">
        <v>1.9</v>
      </c>
      <c r="AU95" s="8">
        <f t="shared" ref="AU95" si="884">SUM(AT95/AS95*1000,0)</f>
        <v>3800</v>
      </c>
      <c r="AV95" s="5">
        <v>0</v>
      </c>
      <c r="AW95" s="4">
        <v>0</v>
      </c>
      <c r="AX95" s="8">
        <v>0</v>
      </c>
      <c r="AY95" s="5">
        <v>673.77499999999998</v>
      </c>
      <c r="AZ95" s="4">
        <v>2103.48</v>
      </c>
      <c r="BA95" s="8">
        <f t="shared" si="847"/>
        <v>3121.9323958294685</v>
      </c>
      <c r="BB95" s="5">
        <v>0</v>
      </c>
      <c r="BC95" s="4">
        <v>0</v>
      </c>
      <c r="BD95" s="8">
        <v>0</v>
      </c>
      <c r="BE95" s="5">
        <v>0</v>
      </c>
      <c r="BF95" s="4">
        <v>0</v>
      </c>
      <c r="BG95" s="8">
        <f t="shared" si="848"/>
        <v>0</v>
      </c>
      <c r="BH95" s="5">
        <v>0</v>
      </c>
      <c r="BI95" s="4">
        <v>0</v>
      </c>
      <c r="BJ95" s="8">
        <v>0</v>
      </c>
      <c r="BK95" s="5">
        <v>0</v>
      </c>
      <c r="BL95" s="4">
        <v>0</v>
      </c>
      <c r="BM95" s="8">
        <v>0</v>
      </c>
      <c r="BN95" s="5">
        <v>41.3</v>
      </c>
      <c r="BO95" s="4">
        <v>263.95</v>
      </c>
      <c r="BP95" s="8">
        <f t="shared" si="849"/>
        <v>6391.0411622276033</v>
      </c>
      <c r="BQ95" s="5">
        <v>0</v>
      </c>
      <c r="BR95" s="4">
        <v>0</v>
      </c>
      <c r="BS95" s="8">
        <v>0</v>
      </c>
      <c r="BT95" s="5">
        <v>0</v>
      </c>
      <c r="BU95" s="4">
        <v>0</v>
      </c>
      <c r="BV95" s="8">
        <v>0</v>
      </c>
      <c r="BW95" s="5">
        <v>0</v>
      </c>
      <c r="BX95" s="4">
        <v>0</v>
      </c>
      <c r="BY95" s="8">
        <v>0</v>
      </c>
      <c r="BZ95" s="5">
        <v>0</v>
      </c>
      <c r="CA95" s="4">
        <v>0</v>
      </c>
      <c r="CB95" s="8">
        <v>0</v>
      </c>
      <c r="CC95" s="5">
        <v>0</v>
      </c>
      <c r="CD95" s="4">
        <v>0</v>
      </c>
      <c r="CE95" s="8">
        <v>0</v>
      </c>
      <c r="CF95" s="5">
        <v>0</v>
      </c>
      <c r="CG95" s="4">
        <v>0</v>
      </c>
      <c r="CH95" s="8">
        <v>0</v>
      </c>
      <c r="CI95" s="5">
        <v>0</v>
      </c>
      <c r="CJ95" s="4">
        <v>0</v>
      </c>
      <c r="CK95" s="8">
        <v>0</v>
      </c>
      <c r="CL95" s="5">
        <v>0</v>
      </c>
      <c r="CM95" s="4">
        <v>0</v>
      </c>
      <c r="CN95" s="8">
        <f t="shared" si="850"/>
        <v>0</v>
      </c>
      <c r="CO95" s="5">
        <v>0</v>
      </c>
      <c r="CP95" s="4">
        <v>0</v>
      </c>
      <c r="CQ95" s="8">
        <v>0</v>
      </c>
      <c r="CR95" s="5">
        <v>0</v>
      </c>
      <c r="CS95" s="4">
        <v>0</v>
      </c>
      <c r="CT95" s="8">
        <v>0</v>
      </c>
      <c r="CU95" s="5">
        <v>0</v>
      </c>
      <c r="CV95" s="4">
        <v>0</v>
      </c>
      <c r="CW95" s="8">
        <v>0</v>
      </c>
      <c r="CX95" s="5">
        <v>0</v>
      </c>
      <c r="CY95" s="4">
        <v>0</v>
      </c>
      <c r="CZ95" s="8">
        <v>0</v>
      </c>
      <c r="DA95" s="5">
        <v>0</v>
      </c>
      <c r="DB95" s="4">
        <v>0</v>
      </c>
      <c r="DC95" s="8">
        <v>0</v>
      </c>
      <c r="DD95" s="5"/>
      <c r="DE95" s="4"/>
      <c r="DF95" s="8"/>
      <c r="DG95" s="5">
        <v>0</v>
      </c>
      <c r="DH95" s="4">
        <v>0</v>
      </c>
      <c r="DI95" s="8">
        <v>0</v>
      </c>
      <c r="DJ95" s="5">
        <v>0</v>
      </c>
      <c r="DK95" s="4">
        <v>0</v>
      </c>
      <c r="DL95" s="8">
        <v>0</v>
      </c>
      <c r="DM95" s="5">
        <v>0</v>
      </c>
      <c r="DN95" s="4">
        <v>0</v>
      </c>
      <c r="DO95" s="8">
        <v>0</v>
      </c>
      <c r="DP95" s="5">
        <v>0</v>
      </c>
      <c r="DQ95" s="4">
        <v>0</v>
      </c>
      <c r="DR95" s="8">
        <f t="shared" si="851"/>
        <v>0</v>
      </c>
      <c r="DS95" s="5">
        <v>0</v>
      </c>
      <c r="DT95" s="4">
        <v>0</v>
      </c>
      <c r="DU95" s="8">
        <v>0</v>
      </c>
      <c r="DV95" s="5">
        <v>0</v>
      </c>
      <c r="DW95" s="4">
        <v>0</v>
      </c>
      <c r="DX95" s="8">
        <v>0</v>
      </c>
      <c r="DY95" s="5">
        <v>0</v>
      </c>
      <c r="DZ95" s="4">
        <v>0</v>
      </c>
      <c r="EA95" s="8">
        <v>0</v>
      </c>
      <c r="EB95" s="5">
        <v>0</v>
      </c>
      <c r="EC95" s="4">
        <v>0</v>
      </c>
      <c r="ED95" s="8">
        <v>0</v>
      </c>
      <c r="EE95" s="5">
        <v>1585.6949999999999</v>
      </c>
      <c r="EF95" s="4">
        <v>4470.1499999999996</v>
      </c>
      <c r="EG95" s="8">
        <f t="shared" si="852"/>
        <v>2819.0477992299907</v>
      </c>
      <c r="EH95" s="5"/>
      <c r="EI95" s="4"/>
      <c r="EJ95" s="8"/>
      <c r="EK95" s="5">
        <v>0</v>
      </c>
      <c r="EL95" s="4">
        <v>0</v>
      </c>
      <c r="EM95" s="8">
        <v>0</v>
      </c>
      <c r="EN95" s="5">
        <v>0.3</v>
      </c>
      <c r="EO95" s="4">
        <v>1.58</v>
      </c>
      <c r="EP95" s="8">
        <f t="shared" si="853"/>
        <v>5266.6666666666679</v>
      </c>
      <c r="EQ95" s="5">
        <v>0</v>
      </c>
      <c r="ER95" s="4">
        <v>0</v>
      </c>
      <c r="ES95" s="8">
        <v>0</v>
      </c>
      <c r="ET95" s="5">
        <v>0</v>
      </c>
      <c r="EU95" s="4">
        <v>0</v>
      </c>
      <c r="EV95" s="8">
        <v>0</v>
      </c>
      <c r="EW95" s="5">
        <v>0</v>
      </c>
      <c r="EX95" s="4">
        <v>0</v>
      </c>
      <c r="EY95" s="8">
        <v>0</v>
      </c>
      <c r="EZ95" s="5">
        <v>0</v>
      </c>
      <c r="FA95" s="4">
        <v>0</v>
      </c>
      <c r="FB95" s="8">
        <v>0</v>
      </c>
      <c r="FC95" s="5">
        <v>0</v>
      </c>
      <c r="FD95" s="4">
        <v>0</v>
      </c>
      <c r="FE95" s="8">
        <v>0</v>
      </c>
      <c r="FF95" s="5">
        <v>1937.7370000000001</v>
      </c>
      <c r="FG95" s="4">
        <v>7895.33</v>
      </c>
      <c r="FH95" s="8">
        <f t="shared" si="854"/>
        <v>4074.5106276032298</v>
      </c>
      <c r="FI95" s="5">
        <v>75.364000000000004</v>
      </c>
      <c r="FJ95" s="4">
        <v>358.09</v>
      </c>
      <c r="FK95" s="8">
        <f t="shared" si="855"/>
        <v>4751.4728517594604</v>
      </c>
      <c r="FL95" s="5">
        <v>0</v>
      </c>
      <c r="FM95" s="4">
        <v>0</v>
      </c>
      <c r="FN95" s="8">
        <v>0</v>
      </c>
      <c r="FO95" s="5">
        <v>0</v>
      </c>
      <c r="FP95" s="4">
        <v>0</v>
      </c>
      <c r="FQ95" s="8">
        <v>0</v>
      </c>
      <c r="FR95" s="5">
        <v>0.25</v>
      </c>
      <c r="FS95" s="4">
        <v>1.58</v>
      </c>
      <c r="FT95" s="8">
        <f t="shared" si="866"/>
        <v>6320</v>
      </c>
      <c r="FU95" s="5">
        <v>360</v>
      </c>
      <c r="FV95" s="4">
        <v>1797.48</v>
      </c>
      <c r="FW95" s="8">
        <f t="shared" si="873"/>
        <v>4993</v>
      </c>
      <c r="FX95" s="5">
        <v>0</v>
      </c>
      <c r="FY95" s="4">
        <v>0</v>
      </c>
      <c r="FZ95" s="8">
        <v>0</v>
      </c>
      <c r="GA95" s="5">
        <v>0</v>
      </c>
      <c r="GB95" s="4">
        <v>0</v>
      </c>
      <c r="GC95" s="8">
        <v>0</v>
      </c>
      <c r="GD95" s="5">
        <v>0</v>
      </c>
      <c r="GE95" s="4">
        <v>0</v>
      </c>
      <c r="GF95" s="8">
        <v>0</v>
      </c>
      <c r="GG95" s="5">
        <v>0</v>
      </c>
      <c r="GH95" s="4">
        <v>0</v>
      </c>
      <c r="GI95" s="8">
        <v>0</v>
      </c>
      <c r="GJ95" s="5">
        <v>0</v>
      </c>
      <c r="GK95" s="4">
        <v>0</v>
      </c>
      <c r="GL95" s="8">
        <v>0</v>
      </c>
      <c r="GM95" s="5">
        <v>0</v>
      </c>
      <c r="GN95" s="4">
        <v>0</v>
      </c>
      <c r="GO95" s="8">
        <v>0</v>
      </c>
      <c r="GP95" s="5">
        <v>0</v>
      </c>
      <c r="GQ95" s="4">
        <v>0</v>
      </c>
      <c r="GR95" s="8">
        <v>0</v>
      </c>
      <c r="GS95" s="5">
        <v>0</v>
      </c>
      <c r="GT95" s="4">
        <v>0</v>
      </c>
      <c r="GU95" s="8">
        <f t="shared" si="856"/>
        <v>0</v>
      </c>
      <c r="GV95" s="5">
        <v>0</v>
      </c>
      <c r="GW95" s="4">
        <v>0</v>
      </c>
      <c r="GX95" s="8">
        <v>0</v>
      </c>
      <c r="GY95" s="5">
        <v>0</v>
      </c>
      <c r="GZ95" s="4">
        <v>0</v>
      </c>
      <c r="HA95" s="8">
        <v>0</v>
      </c>
      <c r="HB95" s="5">
        <v>0</v>
      </c>
      <c r="HC95" s="4">
        <v>0</v>
      </c>
      <c r="HD95" s="8">
        <v>0</v>
      </c>
      <c r="HE95" s="5">
        <v>0</v>
      </c>
      <c r="HF95" s="4">
        <v>0</v>
      </c>
      <c r="HG95" s="8">
        <v>0</v>
      </c>
      <c r="HH95" s="5">
        <v>0</v>
      </c>
      <c r="HI95" s="4">
        <v>0</v>
      </c>
      <c r="HJ95" s="8">
        <v>0</v>
      </c>
      <c r="HK95" s="5">
        <v>0</v>
      </c>
      <c r="HL95" s="4">
        <v>0</v>
      </c>
      <c r="HM95" s="8">
        <v>0</v>
      </c>
      <c r="HN95" s="5">
        <v>0</v>
      </c>
      <c r="HO95" s="4">
        <v>0</v>
      </c>
      <c r="HP95" s="8">
        <v>0</v>
      </c>
      <c r="HQ95" s="5">
        <v>0</v>
      </c>
      <c r="HR95" s="4">
        <v>0</v>
      </c>
      <c r="HS95" s="8">
        <v>0</v>
      </c>
      <c r="HT95" s="5">
        <v>0</v>
      </c>
      <c r="HU95" s="4">
        <v>0</v>
      </c>
      <c r="HV95" s="8">
        <f t="shared" si="857"/>
        <v>0</v>
      </c>
      <c r="HW95" s="5">
        <v>0</v>
      </c>
      <c r="HX95" s="4">
        <v>0</v>
      </c>
      <c r="HY95" s="8">
        <v>0</v>
      </c>
      <c r="HZ95" s="5">
        <v>0</v>
      </c>
      <c r="IA95" s="4">
        <v>0</v>
      </c>
      <c r="IB95" s="8">
        <v>0</v>
      </c>
      <c r="IC95" s="5">
        <v>0</v>
      </c>
      <c r="ID95" s="4">
        <v>0</v>
      </c>
      <c r="IE95" s="8">
        <v>0</v>
      </c>
      <c r="IF95" s="5">
        <v>0</v>
      </c>
      <c r="IG95" s="4">
        <v>0</v>
      </c>
      <c r="IH95" s="8">
        <v>0</v>
      </c>
      <c r="II95" s="5">
        <v>0</v>
      </c>
      <c r="IJ95" s="4">
        <v>0</v>
      </c>
      <c r="IK95" s="8">
        <v>0</v>
      </c>
      <c r="IL95" s="5">
        <v>0.3</v>
      </c>
      <c r="IM95" s="4">
        <v>32.64</v>
      </c>
      <c r="IN95" s="8">
        <f t="shared" ref="IN95" si="885">SUM(IM95/IL95*1000,0)</f>
        <v>108800.00000000001</v>
      </c>
      <c r="IO95" s="5">
        <v>71.87</v>
      </c>
      <c r="IP95" s="4">
        <v>553.82000000000005</v>
      </c>
      <c r="IQ95" s="8">
        <f t="shared" si="858"/>
        <v>7705.8577988033949</v>
      </c>
      <c r="IR95" s="5">
        <v>0</v>
      </c>
      <c r="IS95" s="4">
        <v>0</v>
      </c>
      <c r="IT95" s="8">
        <v>0</v>
      </c>
      <c r="IU95" s="5">
        <v>30</v>
      </c>
      <c r="IV95" s="4">
        <v>99</v>
      </c>
      <c r="IW95" s="8">
        <f t="shared" si="859"/>
        <v>3300</v>
      </c>
      <c r="IX95" s="5">
        <v>0</v>
      </c>
      <c r="IY95" s="4">
        <v>0</v>
      </c>
      <c r="IZ95" s="8">
        <f t="shared" si="860"/>
        <v>0</v>
      </c>
      <c r="JA95" s="5">
        <v>0</v>
      </c>
      <c r="JB95" s="4">
        <v>0</v>
      </c>
      <c r="JC95" s="8">
        <f t="shared" si="861"/>
        <v>0</v>
      </c>
      <c r="JD95" s="5">
        <v>8.0000000000000002E-3</v>
      </c>
      <c r="JE95" s="4">
        <v>0.5</v>
      </c>
      <c r="JF95" s="8">
        <f t="shared" si="867"/>
        <v>62500</v>
      </c>
      <c r="JG95" s="5">
        <v>75.504999999999995</v>
      </c>
      <c r="JH95" s="4">
        <v>266.06</v>
      </c>
      <c r="JI95" s="8">
        <f t="shared" si="862"/>
        <v>3523.7401496589632</v>
      </c>
      <c r="JJ95" s="11">
        <f t="shared" si="714"/>
        <v>7577.8809999999994</v>
      </c>
      <c r="JK95" s="8">
        <f t="shared" si="715"/>
        <v>29965.260000000006</v>
      </c>
    </row>
    <row r="96" spans="1:271" ht="15" thickBot="1" x14ac:dyDescent="0.35">
      <c r="A96" s="39"/>
      <c r="B96" s="40" t="s">
        <v>17</v>
      </c>
      <c r="C96" s="29">
        <f t="shared" ref="C96:D96" si="886">SUM(C84:C95)</f>
        <v>58392.877000000008</v>
      </c>
      <c r="D96" s="28">
        <f t="shared" si="886"/>
        <v>265174.81</v>
      </c>
      <c r="E96" s="30"/>
      <c r="F96" s="29">
        <f t="shared" ref="F96:G96" si="887">SUM(F84:F95)</f>
        <v>0</v>
      </c>
      <c r="G96" s="28">
        <f t="shared" si="887"/>
        <v>0</v>
      </c>
      <c r="H96" s="30"/>
      <c r="I96" s="29">
        <f t="shared" ref="I96:J96" si="888">SUM(I84:I95)</f>
        <v>0</v>
      </c>
      <c r="J96" s="28">
        <f t="shared" si="888"/>
        <v>0</v>
      </c>
      <c r="K96" s="30"/>
      <c r="L96" s="29">
        <f t="shared" ref="L96:M96" si="889">SUM(L84:L95)</f>
        <v>97.995000000000005</v>
      </c>
      <c r="M96" s="28">
        <f t="shared" si="889"/>
        <v>1535.1</v>
      </c>
      <c r="N96" s="30"/>
      <c r="O96" s="29">
        <f t="shared" ref="O96:P96" si="890">SUM(O84:O95)</f>
        <v>0</v>
      </c>
      <c r="P96" s="28">
        <f t="shared" si="890"/>
        <v>0</v>
      </c>
      <c r="Q96" s="30"/>
      <c r="R96" s="29">
        <f t="shared" ref="R96:S96" si="891">SUM(R84:R95)</f>
        <v>7009.2160000000003</v>
      </c>
      <c r="S96" s="28">
        <f t="shared" si="891"/>
        <v>36468.269999999997</v>
      </c>
      <c r="T96" s="30"/>
      <c r="U96" s="29">
        <f t="shared" ref="U96:V96" si="892">SUM(U84:U95)</f>
        <v>0</v>
      </c>
      <c r="V96" s="28">
        <f t="shared" si="892"/>
        <v>0</v>
      </c>
      <c r="W96" s="30"/>
      <c r="X96" s="29">
        <f t="shared" ref="X96:Y96" si="893">SUM(X84:X95)</f>
        <v>6.0999999999999999E-2</v>
      </c>
      <c r="Y96" s="28">
        <f t="shared" si="893"/>
        <v>1.48</v>
      </c>
      <c r="Z96" s="30"/>
      <c r="AA96" s="29"/>
      <c r="AB96" s="28"/>
      <c r="AC96" s="30"/>
      <c r="AD96" s="29">
        <f t="shared" ref="AD96:AE96" si="894">SUM(AD84:AD95)</f>
        <v>25.079000000000001</v>
      </c>
      <c r="AE96" s="28">
        <f t="shared" si="894"/>
        <v>173.53</v>
      </c>
      <c r="AF96" s="30"/>
      <c r="AG96" s="29">
        <f t="shared" ref="AG96:AH96" si="895">SUM(AG84:AG95)</f>
        <v>3.694</v>
      </c>
      <c r="AH96" s="28">
        <f t="shared" si="895"/>
        <v>85.259999999999991</v>
      </c>
      <c r="AI96" s="30"/>
      <c r="AJ96" s="29">
        <f t="shared" ref="AJ96:AK96" si="896">SUM(AJ84:AJ95)</f>
        <v>0</v>
      </c>
      <c r="AK96" s="28">
        <f t="shared" si="896"/>
        <v>0</v>
      </c>
      <c r="AL96" s="30"/>
      <c r="AM96" s="29">
        <f t="shared" ref="AM96:AN96" si="897">SUM(AM84:AM95)</f>
        <v>7.0000000000000001E-3</v>
      </c>
      <c r="AN96" s="28">
        <f t="shared" si="897"/>
        <v>0.41</v>
      </c>
      <c r="AO96" s="30"/>
      <c r="AP96" s="29">
        <f t="shared" ref="AP96:AQ96" si="898">SUM(AP84:AP95)</f>
        <v>0</v>
      </c>
      <c r="AQ96" s="28">
        <f t="shared" si="898"/>
        <v>0</v>
      </c>
      <c r="AR96" s="30"/>
      <c r="AS96" s="29">
        <f t="shared" ref="AS96:AT96" si="899">SUM(AS84:AS95)</f>
        <v>0.5</v>
      </c>
      <c r="AT96" s="28">
        <f t="shared" si="899"/>
        <v>1.9</v>
      </c>
      <c r="AU96" s="30"/>
      <c r="AV96" s="29">
        <f t="shared" ref="AV96:AW96" si="900">SUM(AV84:AV95)</f>
        <v>229.8</v>
      </c>
      <c r="AW96" s="28">
        <f t="shared" si="900"/>
        <v>1127.6999999999998</v>
      </c>
      <c r="AX96" s="30"/>
      <c r="AY96" s="29">
        <f t="shared" ref="AY96:AZ96" si="901">SUM(AY84:AY95)</f>
        <v>18126.37</v>
      </c>
      <c r="AZ96" s="28">
        <f t="shared" si="901"/>
        <v>91890.41</v>
      </c>
      <c r="BA96" s="30"/>
      <c r="BB96" s="29">
        <f t="shared" ref="BB96:BC96" si="902">SUM(BB84:BB95)</f>
        <v>0</v>
      </c>
      <c r="BC96" s="28">
        <f t="shared" si="902"/>
        <v>0</v>
      </c>
      <c r="BD96" s="30"/>
      <c r="BE96" s="29">
        <f t="shared" ref="BE96:BF96" si="903">SUM(BE84:BE95)</f>
        <v>0</v>
      </c>
      <c r="BF96" s="28">
        <f t="shared" si="903"/>
        <v>0</v>
      </c>
      <c r="BG96" s="30"/>
      <c r="BH96" s="29">
        <f t="shared" ref="BH96:BI96" si="904">SUM(BH84:BH95)</f>
        <v>0</v>
      </c>
      <c r="BI96" s="28">
        <f t="shared" si="904"/>
        <v>0</v>
      </c>
      <c r="BJ96" s="30"/>
      <c r="BK96" s="29">
        <f t="shared" ref="BK96:BL96" si="905">SUM(BK84:BK95)</f>
        <v>0</v>
      </c>
      <c r="BL96" s="28">
        <f t="shared" si="905"/>
        <v>0</v>
      </c>
      <c r="BM96" s="30"/>
      <c r="BN96" s="29">
        <f t="shared" ref="BN96:BO96" si="906">SUM(BN84:BN95)</f>
        <v>322.25300000000004</v>
      </c>
      <c r="BO96" s="28">
        <f t="shared" si="906"/>
        <v>1951.67</v>
      </c>
      <c r="BP96" s="30"/>
      <c r="BQ96" s="29">
        <f t="shared" ref="BQ96:BR96" si="907">SUM(BQ84:BQ95)</f>
        <v>0</v>
      </c>
      <c r="BR96" s="28">
        <f t="shared" si="907"/>
        <v>0</v>
      </c>
      <c r="BS96" s="30"/>
      <c r="BT96" s="29">
        <f t="shared" ref="BT96:BU96" si="908">SUM(BT84:BT95)</f>
        <v>2.6430000000000002</v>
      </c>
      <c r="BU96" s="28">
        <f t="shared" si="908"/>
        <v>19.38</v>
      </c>
      <c r="BV96" s="30"/>
      <c r="BW96" s="29">
        <f t="shared" ref="BW96:BX96" si="909">SUM(BW84:BW95)</f>
        <v>0</v>
      </c>
      <c r="BX96" s="28">
        <f t="shared" si="909"/>
        <v>0</v>
      </c>
      <c r="BY96" s="30"/>
      <c r="BZ96" s="29">
        <f t="shared" ref="BZ96:CA96" si="910">SUM(BZ84:BZ95)</f>
        <v>0.92</v>
      </c>
      <c r="CA96" s="28">
        <f t="shared" si="910"/>
        <v>25.63</v>
      </c>
      <c r="CB96" s="30"/>
      <c r="CC96" s="29">
        <f t="shared" ref="CC96:CD96" si="911">SUM(CC84:CC95)</f>
        <v>0</v>
      </c>
      <c r="CD96" s="28">
        <f t="shared" si="911"/>
        <v>0</v>
      </c>
      <c r="CE96" s="30"/>
      <c r="CF96" s="29">
        <f t="shared" ref="CF96:CG96" si="912">SUM(CF84:CF95)</f>
        <v>0</v>
      </c>
      <c r="CG96" s="28">
        <f t="shared" si="912"/>
        <v>0</v>
      </c>
      <c r="CH96" s="30"/>
      <c r="CI96" s="29">
        <f t="shared" ref="CI96:CJ96" si="913">SUM(CI84:CI95)</f>
        <v>0</v>
      </c>
      <c r="CJ96" s="28">
        <f t="shared" si="913"/>
        <v>0</v>
      </c>
      <c r="CK96" s="30"/>
      <c r="CL96" s="29">
        <f t="shared" ref="CL96:CM96" si="914">SUM(CL84:CL95)</f>
        <v>0</v>
      </c>
      <c r="CM96" s="28">
        <f t="shared" si="914"/>
        <v>0</v>
      </c>
      <c r="CN96" s="30"/>
      <c r="CO96" s="29">
        <f t="shared" ref="CO96:CP96" si="915">SUM(CO84:CO95)</f>
        <v>0</v>
      </c>
      <c r="CP96" s="28">
        <f t="shared" si="915"/>
        <v>0</v>
      </c>
      <c r="CQ96" s="30"/>
      <c r="CR96" s="29">
        <f t="shared" ref="CR96:CS96" si="916">SUM(CR84:CR95)</f>
        <v>0</v>
      </c>
      <c r="CS96" s="28">
        <f t="shared" si="916"/>
        <v>0</v>
      </c>
      <c r="CT96" s="30"/>
      <c r="CU96" s="29">
        <f t="shared" ref="CU96:CV96" si="917">SUM(CU84:CU95)</f>
        <v>33.6</v>
      </c>
      <c r="CV96" s="28">
        <f t="shared" si="917"/>
        <v>124.32</v>
      </c>
      <c r="CW96" s="30"/>
      <c r="CX96" s="29">
        <f t="shared" ref="CX96:CY96" si="918">SUM(CX84:CX95)</f>
        <v>0</v>
      </c>
      <c r="CY96" s="28">
        <f t="shared" si="918"/>
        <v>0</v>
      </c>
      <c r="CZ96" s="30"/>
      <c r="DA96" s="29">
        <f t="shared" ref="DA96:DB96" si="919">SUM(DA84:DA95)</f>
        <v>0</v>
      </c>
      <c r="DB96" s="28">
        <f t="shared" si="919"/>
        <v>0</v>
      </c>
      <c r="DC96" s="30"/>
      <c r="DD96" s="29"/>
      <c r="DE96" s="28"/>
      <c r="DF96" s="30"/>
      <c r="DG96" s="29">
        <f t="shared" ref="DG96:DH96" si="920">SUM(DG84:DG95)</f>
        <v>1.2E-2</v>
      </c>
      <c r="DH96" s="28">
        <f t="shared" si="920"/>
        <v>0.12</v>
      </c>
      <c r="DI96" s="30"/>
      <c r="DJ96" s="29">
        <f t="shared" ref="DJ96:DK96" si="921">SUM(DJ84:DJ95)</f>
        <v>0</v>
      </c>
      <c r="DK96" s="28">
        <f t="shared" si="921"/>
        <v>0</v>
      </c>
      <c r="DL96" s="30"/>
      <c r="DM96" s="29">
        <f t="shared" ref="DM96:DN96" si="922">SUM(DM84:DM95)</f>
        <v>19.802</v>
      </c>
      <c r="DN96" s="28">
        <f t="shared" si="922"/>
        <v>161.77000000000001</v>
      </c>
      <c r="DO96" s="30"/>
      <c r="DP96" s="29">
        <f t="shared" ref="DP96:DQ96" si="923">SUM(DP84:DP95)</f>
        <v>0</v>
      </c>
      <c r="DQ96" s="28">
        <f t="shared" si="923"/>
        <v>0</v>
      </c>
      <c r="DR96" s="30"/>
      <c r="DS96" s="29">
        <f t="shared" ref="DS96:DT96" si="924">SUM(DS84:DS95)</f>
        <v>0</v>
      </c>
      <c r="DT96" s="28">
        <f t="shared" si="924"/>
        <v>0</v>
      </c>
      <c r="DU96" s="30"/>
      <c r="DV96" s="29">
        <f t="shared" ref="DV96:DW96" si="925">SUM(DV84:DV95)</f>
        <v>0</v>
      </c>
      <c r="DW96" s="28">
        <f t="shared" si="925"/>
        <v>0</v>
      </c>
      <c r="DX96" s="30"/>
      <c r="DY96" s="29">
        <f t="shared" ref="DY96:DZ96" si="926">SUM(DY84:DY95)</f>
        <v>0</v>
      </c>
      <c r="DZ96" s="28">
        <f t="shared" si="926"/>
        <v>0</v>
      </c>
      <c r="EA96" s="30"/>
      <c r="EB96" s="29">
        <f t="shared" ref="EB96:EC96" si="927">SUM(EB84:EB95)</f>
        <v>0</v>
      </c>
      <c r="EC96" s="28">
        <f t="shared" si="927"/>
        <v>0</v>
      </c>
      <c r="ED96" s="30"/>
      <c r="EE96" s="29">
        <f t="shared" ref="EE96:EF96" si="928">SUM(EE84:EE95)</f>
        <v>12818.044999999998</v>
      </c>
      <c r="EF96" s="28">
        <f t="shared" si="928"/>
        <v>45131.98</v>
      </c>
      <c r="EG96" s="30"/>
      <c r="EH96" s="29"/>
      <c r="EI96" s="28"/>
      <c r="EJ96" s="30"/>
      <c r="EK96" s="29">
        <f t="shared" ref="EK96:EL96" si="929">SUM(EK84:EK95)</f>
        <v>0</v>
      </c>
      <c r="EL96" s="28">
        <f t="shared" si="929"/>
        <v>0</v>
      </c>
      <c r="EM96" s="30"/>
      <c r="EN96" s="29">
        <f t="shared" ref="EN96:EO96" si="930">SUM(EN84:EN95)</f>
        <v>8.7030000000000012</v>
      </c>
      <c r="EO96" s="28">
        <f t="shared" si="930"/>
        <v>56.47</v>
      </c>
      <c r="EP96" s="30"/>
      <c r="EQ96" s="29">
        <f t="shared" ref="EQ96:ER96" si="931">SUM(EQ84:EQ95)</f>
        <v>0</v>
      </c>
      <c r="ER96" s="28">
        <f t="shared" si="931"/>
        <v>0</v>
      </c>
      <c r="ES96" s="30"/>
      <c r="ET96" s="29">
        <f t="shared" ref="ET96:EU96" si="932">SUM(ET84:ET95)</f>
        <v>0</v>
      </c>
      <c r="EU96" s="28">
        <f t="shared" si="932"/>
        <v>0</v>
      </c>
      <c r="EV96" s="30"/>
      <c r="EW96" s="29">
        <f t="shared" ref="EW96:EX96" si="933">SUM(EW84:EW95)</f>
        <v>0</v>
      </c>
      <c r="EX96" s="28">
        <f t="shared" si="933"/>
        <v>0</v>
      </c>
      <c r="EY96" s="30"/>
      <c r="EZ96" s="29">
        <f t="shared" ref="EZ96:FA96" si="934">SUM(EZ84:EZ95)</f>
        <v>0</v>
      </c>
      <c r="FA96" s="28">
        <f t="shared" si="934"/>
        <v>0</v>
      </c>
      <c r="FB96" s="30"/>
      <c r="FC96" s="29">
        <f t="shared" ref="FC96:FD96" si="935">SUM(FC84:FC95)</f>
        <v>0</v>
      </c>
      <c r="FD96" s="28">
        <f t="shared" si="935"/>
        <v>0</v>
      </c>
      <c r="FE96" s="30"/>
      <c r="FF96" s="29">
        <f t="shared" ref="FF96:FG96" si="936">SUM(FF84:FF95)</f>
        <v>22150.71</v>
      </c>
      <c r="FG96" s="28">
        <f t="shared" si="936"/>
        <v>99733.430000000008</v>
      </c>
      <c r="FH96" s="30"/>
      <c r="FI96" s="29">
        <f t="shared" ref="FI96:FJ96" si="937">SUM(FI84:FI95)</f>
        <v>2211.1790000000001</v>
      </c>
      <c r="FJ96" s="28">
        <f t="shared" si="937"/>
        <v>9033.49</v>
      </c>
      <c r="FK96" s="30"/>
      <c r="FL96" s="29">
        <f t="shared" ref="FL96:FM96" si="938">SUM(FL84:FL95)</f>
        <v>0</v>
      </c>
      <c r="FM96" s="28">
        <f t="shared" si="938"/>
        <v>0</v>
      </c>
      <c r="FN96" s="30"/>
      <c r="FO96" s="29">
        <f t="shared" ref="FO96:FP96" si="939">SUM(FO84:FO95)</f>
        <v>67.992000000000004</v>
      </c>
      <c r="FP96" s="28">
        <f t="shared" si="939"/>
        <v>569.95000000000005</v>
      </c>
      <c r="FQ96" s="30"/>
      <c r="FR96" s="29">
        <f t="shared" ref="FR96:FS96" si="940">SUM(FR84:FR95)</f>
        <v>29.272999999999996</v>
      </c>
      <c r="FS96" s="28">
        <f t="shared" si="940"/>
        <v>492.78</v>
      </c>
      <c r="FT96" s="30"/>
      <c r="FU96" s="29">
        <f t="shared" ref="FU96:FV96" si="941">SUM(FU84:FU95)</f>
        <v>1992</v>
      </c>
      <c r="FV96" s="28">
        <f t="shared" si="941"/>
        <v>9946.0499999999993</v>
      </c>
      <c r="FW96" s="30"/>
      <c r="FX96" s="29">
        <f t="shared" ref="FX96:FY96" si="942">SUM(FX84:FX95)</f>
        <v>0</v>
      </c>
      <c r="FY96" s="28">
        <f t="shared" si="942"/>
        <v>0</v>
      </c>
      <c r="FZ96" s="30"/>
      <c r="GA96" s="29">
        <f t="shared" ref="GA96:GB96" si="943">SUM(GA84:GA95)</f>
        <v>103.62</v>
      </c>
      <c r="GB96" s="28">
        <f t="shared" si="943"/>
        <v>374.06</v>
      </c>
      <c r="GC96" s="30"/>
      <c r="GD96" s="29">
        <f t="shared" ref="GD96:GE96" si="944">SUM(GD84:GD95)</f>
        <v>0</v>
      </c>
      <c r="GE96" s="28">
        <f t="shared" si="944"/>
        <v>0</v>
      </c>
      <c r="GF96" s="30"/>
      <c r="GG96" s="29">
        <f t="shared" ref="GG96:GH96" si="945">SUM(GG84:GG95)</f>
        <v>0</v>
      </c>
      <c r="GH96" s="28">
        <f t="shared" si="945"/>
        <v>0</v>
      </c>
      <c r="GI96" s="30"/>
      <c r="GJ96" s="29">
        <f t="shared" ref="GJ96:GK96" si="946">SUM(GJ84:GJ95)</f>
        <v>3</v>
      </c>
      <c r="GK96" s="28">
        <f t="shared" si="946"/>
        <v>20.52</v>
      </c>
      <c r="GL96" s="30"/>
      <c r="GM96" s="29">
        <f t="shared" ref="GM96:GN96" si="947">SUM(GM84:GM95)</f>
        <v>0</v>
      </c>
      <c r="GN96" s="28">
        <f t="shared" si="947"/>
        <v>0</v>
      </c>
      <c r="GO96" s="30"/>
      <c r="GP96" s="29">
        <f t="shared" ref="GP96:GQ96" si="948">SUM(GP84:GP95)</f>
        <v>0</v>
      </c>
      <c r="GQ96" s="28">
        <f t="shared" si="948"/>
        <v>0</v>
      </c>
      <c r="GR96" s="30"/>
      <c r="GS96" s="29">
        <f t="shared" ref="GS96:GT96" si="949">SUM(GS84:GS95)</f>
        <v>0</v>
      </c>
      <c r="GT96" s="28">
        <f t="shared" si="949"/>
        <v>0</v>
      </c>
      <c r="GU96" s="30"/>
      <c r="GV96" s="29">
        <f t="shared" ref="GV96:GW96" si="950">SUM(GV84:GV95)</f>
        <v>0.77</v>
      </c>
      <c r="GW96" s="28">
        <f t="shared" si="950"/>
        <v>12.82</v>
      </c>
      <c r="GX96" s="30"/>
      <c r="GY96" s="29">
        <f t="shared" ref="GY96:GZ96" si="951">SUM(GY84:GY95)</f>
        <v>0</v>
      </c>
      <c r="GZ96" s="28">
        <f t="shared" si="951"/>
        <v>0</v>
      </c>
      <c r="HA96" s="30"/>
      <c r="HB96" s="29">
        <f t="shared" ref="HB96:HC96" si="952">SUM(HB84:HB95)</f>
        <v>0</v>
      </c>
      <c r="HC96" s="28">
        <f t="shared" si="952"/>
        <v>0</v>
      </c>
      <c r="HD96" s="30"/>
      <c r="HE96" s="29">
        <f t="shared" ref="HE96:HF96" si="953">SUM(HE84:HE95)</f>
        <v>40</v>
      </c>
      <c r="HF96" s="28">
        <f t="shared" si="953"/>
        <v>160</v>
      </c>
      <c r="HG96" s="30"/>
      <c r="HH96" s="29">
        <f t="shared" ref="HH96:HI96" si="954">SUM(HH84:HH95)</f>
        <v>0</v>
      </c>
      <c r="HI96" s="28">
        <f t="shared" si="954"/>
        <v>0</v>
      </c>
      <c r="HJ96" s="30"/>
      <c r="HK96" s="29">
        <f t="shared" ref="HK96:HL96" si="955">SUM(HK84:HK95)</f>
        <v>0</v>
      </c>
      <c r="HL96" s="28">
        <f t="shared" si="955"/>
        <v>0</v>
      </c>
      <c r="HM96" s="30"/>
      <c r="HN96" s="29">
        <f t="shared" ref="HN96:HO96" si="956">SUM(HN84:HN95)</f>
        <v>0</v>
      </c>
      <c r="HO96" s="28">
        <f t="shared" si="956"/>
        <v>0</v>
      </c>
      <c r="HP96" s="30"/>
      <c r="HQ96" s="29">
        <f t="shared" ref="HQ96:HR96" si="957">SUM(HQ84:HQ95)</f>
        <v>743.24900000000002</v>
      </c>
      <c r="HR96" s="28">
        <f t="shared" si="957"/>
        <v>2940.01</v>
      </c>
      <c r="HS96" s="30"/>
      <c r="HT96" s="29">
        <f t="shared" ref="HT96:HU96" si="958">SUM(HT84:HT95)</f>
        <v>0</v>
      </c>
      <c r="HU96" s="28">
        <f t="shared" si="958"/>
        <v>0</v>
      </c>
      <c r="HV96" s="30"/>
      <c r="HW96" s="29">
        <f t="shared" ref="HW96:HX96" si="959">SUM(HW84:HW95)</f>
        <v>0</v>
      </c>
      <c r="HX96" s="28">
        <f t="shared" si="959"/>
        <v>0</v>
      </c>
      <c r="HY96" s="30"/>
      <c r="HZ96" s="29">
        <f t="shared" ref="HZ96:IA96" si="960">SUM(HZ84:HZ95)</f>
        <v>0.02</v>
      </c>
      <c r="IA96" s="28">
        <f t="shared" si="960"/>
        <v>0.17</v>
      </c>
      <c r="IB96" s="30"/>
      <c r="IC96" s="29">
        <f t="shared" ref="IC96:ID96" si="961">SUM(IC84:IC95)</f>
        <v>0</v>
      </c>
      <c r="ID96" s="28">
        <f t="shared" si="961"/>
        <v>0</v>
      </c>
      <c r="IE96" s="30"/>
      <c r="IF96" s="29">
        <f t="shared" ref="IF96:IG96" si="962">SUM(IF84:IF95)</f>
        <v>0</v>
      </c>
      <c r="IG96" s="28">
        <f t="shared" si="962"/>
        <v>0</v>
      </c>
      <c r="IH96" s="30"/>
      <c r="II96" s="29">
        <f t="shared" ref="II96:IJ96" si="963">SUM(II84:II95)</f>
        <v>0</v>
      </c>
      <c r="IJ96" s="28">
        <f t="shared" si="963"/>
        <v>0</v>
      </c>
      <c r="IK96" s="30"/>
      <c r="IL96" s="29">
        <f t="shared" ref="IL96:IM96" si="964">SUM(IL84:IL95)</f>
        <v>0.3</v>
      </c>
      <c r="IM96" s="28">
        <f t="shared" si="964"/>
        <v>32.64</v>
      </c>
      <c r="IN96" s="30"/>
      <c r="IO96" s="29">
        <f t="shared" ref="IO96:IP96" si="965">SUM(IO84:IO95)</f>
        <v>2245.6890000000003</v>
      </c>
      <c r="IP96" s="28">
        <f t="shared" si="965"/>
        <v>19799.260000000002</v>
      </c>
      <c r="IQ96" s="30"/>
      <c r="IR96" s="29">
        <f t="shared" ref="IR96:IS96" si="966">SUM(IR84:IR95)</f>
        <v>70</v>
      </c>
      <c r="IS96" s="28">
        <f t="shared" si="966"/>
        <v>385.4</v>
      </c>
      <c r="IT96" s="30"/>
      <c r="IU96" s="29">
        <f t="shared" ref="IU96:IV96" si="967">SUM(IU84:IU95)</f>
        <v>667.06200000000001</v>
      </c>
      <c r="IV96" s="28">
        <f t="shared" si="967"/>
        <v>3524.56</v>
      </c>
      <c r="IW96" s="30"/>
      <c r="IX96" s="29">
        <f t="shared" ref="IX96:IY96" si="968">SUM(IX84:IX95)</f>
        <v>0</v>
      </c>
      <c r="IY96" s="28">
        <f t="shared" si="968"/>
        <v>0</v>
      </c>
      <c r="IZ96" s="30"/>
      <c r="JA96" s="29">
        <f t="shared" ref="JA96:JB96" si="969">SUM(JA84:JA95)</f>
        <v>0</v>
      </c>
      <c r="JB96" s="28">
        <f t="shared" si="969"/>
        <v>0</v>
      </c>
      <c r="JC96" s="30"/>
      <c r="JD96" s="29">
        <f t="shared" ref="JD96:JE96" si="970">SUM(JD84:JD95)</f>
        <v>296.755</v>
      </c>
      <c r="JE96" s="28">
        <f t="shared" si="970"/>
        <v>1572.4800000000002</v>
      </c>
      <c r="JF96" s="30"/>
      <c r="JG96" s="29">
        <f>SUM(JG84:JG95)</f>
        <v>17189.981000000003</v>
      </c>
      <c r="JH96" s="28">
        <f t="shared" ref="JH96" si="971">SUM(JH84:JH95)</f>
        <v>83548.110000000015</v>
      </c>
      <c r="JI96" s="30"/>
      <c r="JJ96" s="29">
        <f t="shared" si="714"/>
        <v>144903.17700000005</v>
      </c>
      <c r="JK96" s="30">
        <f t="shared" si="715"/>
        <v>676075.94000000029</v>
      </c>
    </row>
    <row r="97" spans="1:271" x14ac:dyDescent="0.3">
      <c r="A97" s="37">
        <v>2018</v>
      </c>
      <c r="B97" s="38" t="s">
        <v>5</v>
      </c>
      <c r="C97" s="5">
        <v>2462</v>
      </c>
      <c r="D97" s="4">
        <v>10122.049999999999</v>
      </c>
      <c r="E97" s="8">
        <f t="shared" ref="E97:E108" si="972">SUM(D97/C97*1000,0)</f>
        <v>4111.3119415109668</v>
      </c>
      <c r="F97" s="5">
        <v>0</v>
      </c>
      <c r="G97" s="4">
        <v>0</v>
      </c>
      <c r="H97" s="8">
        <v>0</v>
      </c>
      <c r="I97" s="5">
        <v>0</v>
      </c>
      <c r="J97" s="4">
        <v>0</v>
      </c>
      <c r="K97" s="8">
        <v>0</v>
      </c>
      <c r="L97" s="5">
        <v>0.25</v>
      </c>
      <c r="M97" s="4">
        <v>9.23</v>
      </c>
      <c r="N97" s="8">
        <f t="shared" ref="N97:N103" si="973">SUM(M97/L97*1000,0)</f>
        <v>36920</v>
      </c>
      <c r="O97" s="5">
        <v>0</v>
      </c>
      <c r="P97" s="4">
        <v>0</v>
      </c>
      <c r="Q97" s="8">
        <f t="shared" ref="Q97:Q108" si="974">IF(O97=0,0,P97/O97*1000)</f>
        <v>0</v>
      </c>
      <c r="R97" s="5">
        <v>1329.6659999999999</v>
      </c>
      <c r="S97" s="4">
        <v>7323.07</v>
      </c>
      <c r="T97" s="8">
        <f t="shared" ref="T97:T108" si="975">SUM(S97/R97*1000,0)</f>
        <v>5507.4507432693617</v>
      </c>
      <c r="U97" s="5">
        <v>0</v>
      </c>
      <c r="V97" s="4">
        <v>0</v>
      </c>
      <c r="W97" s="8">
        <v>0</v>
      </c>
      <c r="X97" s="5">
        <v>0</v>
      </c>
      <c r="Y97" s="4">
        <v>0</v>
      </c>
      <c r="Z97" s="8">
        <v>0</v>
      </c>
      <c r="AA97" s="5"/>
      <c r="AB97" s="4"/>
      <c r="AC97" s="8"/>
      <c r="AD97" s="5">
        <v>0</v>
      </c>
      <c r="AE97" s="4">
        <v>0</v>
      </c>
      <c r="AF97" s="8">
        <v>0</v>
      </c>
      <c r="AG97" s="5">
        <v>0</v>
      </c>
      <c r="AH97" s="4">
        <v>0</v>
      </c>
      <c r="AI97" s="8">
        <v>0</v>
      </c>
      <c r="AJ97" s="5">
        <v>0</v>
      </c>
      <c r="AK97" s="4">
        <v>0</v>
      </c>
      <c r="AL97" s="8">
        <v>0</v>
      </c>
      <c r="AM97" s="5">
        <v>0</v>
      </c>
      <c r="AN97" s="4">
        <v>0</v>
      </c>
      <c r="AO97" s="8">
        <v>0</v>
      </c>
      <c r="AP97" s="5">
        <v>0</v>
      </c>
      <c r="AQ97" s="4">
        <v>0</v>
      </c>
      <c r="AR97" s="8">
        <v>0</v>
      </c>
      <c r="AS97" s="5">
        <v>0</v>
      </c>
      <c r="AT97" s="4">
        <v>0</v>
      </c>
      <c r="AU97" s="8">
        <v>0</v>
      </c>
      <c r="AV97" s="5">
        <v>0</v>
      </c>
      <c r="AW97" s="4">
        <v>0</v>
      </c>
      <c r="AX97" s="8">
        <v>0</v>
      </c>
      <c r="AY97" s="5">
        <v>829.48500000000001</v>
      </c>
      <c r="AZ97" s="4">
        <v>2446.9899999999998</v>
      </c>
      <c r="BA97" s="8">
        <f t="shared" ref="BA97:BA108" si="976">SUM(AZ97/AY97*1000,0)</f>
        <v>2950.0111514976156</v>
      </c>
      <c r="BB97" s="5">
        <v>0</v>
      </c>
      <c r="BC97" s="4">
        <v>0</v>
      </c>
      <c r="BD97" s="8">
        <v>0</v>
      </c>
      <c r="BE97" s="5">
        <v>0</v>
      </c>
      <c r="BF97" s="4">
        <v>0</v>
      </c>
      <c r="BG97" s="8">
        <f t="shared" ref="BG97:BG108" si="977">IF(BE97=0,0,BF97/BE97*1000)</f>
        <v>0</v>
      </c>
      <c r="BH97" s="5">
        <v>0</v>
      </c>
      <c r="BI97" s="4">
        <v>0</v>
      </c>
      <c r="BJ97" s="8">
        <v>0</v>
      </c>
      <c r="BK97" s="5">
        <v>0</v>
      </c>
      <c r="BL97" s="4">
        <v>0</v>
      </c>
      <c r="BM97" s="8">
        <v>0</v>
      </c>
      <c r="BN97" s="5">
        <v>0.5</v>
      </c>
      <c r="BO97" s="4">
        <v>25.55</v>
      </c>
      <c r="BP97" s="8">
        <f t="shared" ref="BP97:BP108" si="978">SUM(BO97/BN97*1000,0)</f>
        <v>51100</v>
      </c>
      <c r="BQ97" s="5">
        <v>0</v>
      </c>
      <c r="BR97" s="4">
        <v>0</v>
      </c>
      <c r="BS97" s="8">
        <v>0</v>
      </c>
      <c r="BT97" s="5">
        <v>0</v>
      </c>
      <c r="BU97" s="4">
        <v>0</v>
      </c>
      <c r="BV97" s="8">
        <v>0</v>
      </c>
      <c r="BW97" s="5">
        <v>0</v>
      </c>
      <c r="BX97" s="4">
        <v>0</v>
      </c>
      <c r="BY97" s="8">
        <v>0</v>
      </c>
      <c r="BZ97" s="5">
        <v>0</v>
      </c>
      <c r="CA97" s="4">
        <v>0</v>
      </c>
      <c r="CB97" s="8">
        <v>0</v>
      </c>
      <c r="CC97" s="5">
        <v>0</v>
      </c>
      <c r="CD97" s="4">
        <v>0</v>
      </c>
      <c r="CE97" s="8">
        <v>0</v>
      </c>
      <c r="CF97" s="5">
        <v>0</v>
      </c>
      <c r="CG97" s="4">
        <v>0</v>
      </c>
      <c r="CH97" s="8">
        <v>0</v>
      </c>
      <c r="CI97" s="5">
        <v>0</v>
      </c>
      <c r="CJ97" s="4">
        <v>0</v>
      </c>
      <c r="CK97" s="8">
        <v>0</v>
      </c>
      <c r="CL97" s="5">
        <v>0</v>
      </c>
      <c r="CM97" s="4">
        <v>0</v>
      </c>
      <c r="CN97" s="8">
        <f t="shared" ref="CN97:CN108" si="979">IF(CL97=0,0,CM97/CL97*1000)</f>
        <v>0</v>
      </c>
      <c r="CO97" s="5">
        <v>0</v>
      </c>
      <c r="CP97" s="4">
        <v>0</v>
      </c>
      <c r="CQ97" s="8">
        <v>0</v>
      </c>
      <c r="CR97" s="5">
        <v>0</v>
      </c>
      <c r="CS97" s="4">
        <v>0</v>
      </c>
      <c r="CT97" s="8">
        <v>0</v>
      </c>
      <c r="CU97" s="5">
        <v>0</v>
      </c>
      <c r="CV97" s="4">
        <v>0</v>
      </c>
      <c r="CW97" s="8">
        <v>0</v>
      </c>
      <c r="CX97" s="5">
        <v>0</v>
      </c>
      <c r="CY97" s="4">
        <v>0</v>
      </c>
      <c r="CZ97" s="8">
        <v>0</v>
      </c>
      <c r="DA97" s="5">
        <v>0</v>
      </c>
      <c r="DB97" s="4">
        <v>0</v>
      </c>
      <c r="DC97" s="8">
        <v>0</v>
      </c>
      <c r="DD97" s="5"/>
      <c r="DE97" s="4"/>
      <c r="DF97" s="8"/>
      <c r="DG97" s="5">
        <v>0</v>
      </c>
      <c r="DH97" s="4">
        <v>0</v>
      </c>
      <c r="DI97" s="8">
        <v>0</v>
      </c>
      <c r="DJ97" s="5">
        <v>0</v>
      </c>
      <c r="DK97" s="4">
        <v>0</v>
      </c>
      <c r="DL97" s="8">
        <v>0</v>
      </c>
      <c r="DM97" s="5">
        <v>0</v>
      </c>
      <c r="DN97" s="4">
        <v>0</v>
      </c>
      <c r="DO97" s="8">
        <v>0</v>
      </c>
      <c r="DP97" s="5">
        <v>0</v>
      </c>
      <c r="DQ97" s="4">
        <v>0</v>
      </c>
      <c r="DR97" s="8">
        <f t="shared" ref="DR97:DR108" si="980">IF(DP97=0,0,DQ97/DP97*1000)</f>
        <v>0</v>
      </c>
      <c r="DS97" s="5">
        <v>0</v>
      </c>
      <c r="DT97" s="4">
        <v>0</v>
      </c>
      <c r="DU97" s="8">
        <v>0</v>
      </c>
      <c r="DV97" s="5">
        <v>0</v>
      </c>
      <c r="DW97" s="4">
        <v>0</v>
      </c>
      <c r="DX97" s="8">
        <v>0</v>
      </c>
      <c r="DY97" s="5">
        <v>8.0000000000000002E-3</v>
      </c>
      <c r="DZ97" s="4">
        <v>0.18</v>
      </c>
      <c r="EA97" s="8">
        <f t="shared" ref="EA97" si="981">SUM(DZ97/DY97*1000,0)</f>
        <v>22500</v>
      </c>
      <c r="EB97" s="5">
        <v>0</v>
      </c>
      <c r="EC97" s="4">
        <v>0</v>
      </c>
      <c r="ED97" s="8">
        <v>0</v>
      </c>
      <c r="EE97" s="5">
        <v>1236.2249999999999</v>
      </c>
      <c r="EF97" s="4">
        <v>3125.61</v>
      </c>
      <c r="EG97" s="8">
        <f t="shared" ref="EG97:EG108" si="982">SUM(EF97/EE97*1000,0)</f>
        <v>2528.3504216465453</v>
      </c>
      <c r="EH97" s="5"/>
      <c r="EI97" s="4"/>
      <c r="EJ97" s="8"/>
      <c r="EK97" s="5">
        <v>0</v>
      </c>
      <c r="EL97" s="4">
        <v>0</v>
      </c>
      <c r="EM97" s="8">
        <v>0</v>
      </c>
      <c r="EN97" s="5">
        <v>0.61</v>
      </c>
      <c r="EO97" s="4">
        <v>3.65</v>
      </c>
      <c r="EP97" s="8">
        <f t="shared" ref="EP97:EP108" si="983">SUM(EO97/EN97*1000,0)</f>
        <v>5983.6065573770493</v>
      </c>
      <c r="EQ97" s="5">
        <v>0</v>
      </c>
      <c r="ER97" s="4">
        <v>0</v>
      </c>
      <c r="ES97" s="8">
        <v>0</v>
      </c>
      <c r="ET97" s="5">
        <v>0</v>
      </c>
      <c r="EU97" s="4">
        <v>0</v>
      </c>
      <c r="EV97" s="8">
        <v>0</v>
      </c>
      <c r="EW97" s="5">
        <v>0</v>
      </c>
      <c r="EX97" s="4">
        <v>0</v>
      </c>
      <c r="EY97" s="8">
        <v>0</v>
      </c>
      <c r="EZ97" s="5">
        <v>0</v>
      </c>
      <c r="FA97" s="4">
        <v>0</v>
      </c>
      <c r="FB97" s="8">
        <v>0</v>
      </c>
      <c r="FC97" s="5">
        <v>0</v>
      </c>
      <c r="FD97" s="4">
        <v>0</v>
      </c>
      <c r="FE97" s="8">
        <v>0</v>
      </c>
      <c r="FF97" s="5">
        <v>1365.6420000000001</v>
      </c>
      <c r="FG97" s="4">
        <v>5111.28</v>
      </c>
      <c r="FH97" s="8">
        <f t="shared" ref="FH97:FH108" si="984">SUM(FG97/FF97*1000,0)</f>
        <v>3742.767138093292</v>
      </c>
      <c r="FI97" s="5">
        <v>160.114</v>
      </c>
      <c r="FJ97" s="4">
        <v>681.51</v>
      </c>
      <c r="FK97" s="8">
        <f t="shared" ref="FK97:FK108" si="985">SUM(FJ97/FI97*1000,0)</f>
        <v>4256.4048115717542</v>
      </c>
      <c r="FL97" s="5">
        <v>0</v>
      </c>
      <c r="FM97" s="4">
        <v>0</v>
      </c>
      <c r="FN97" s="8">
        <v>0</v>
      </c>
      <c r="FO97" s="5">
        <v>0</v>
      </c>
      <c r="FP97" s="4">
        <v>0</v>
      </c>
      <c r="FQ97" s="8">
        <v>0</v>
      </c>
      <c r="FR97" s="5">
        <v>0</v>
      </c>
      <c r="FS97" s="4">
        <v>0</v>
      </c>
      <c r="FT97" s="8">
        <v>0</v>
      </c>
      <c r="FU97" s="5">
        <v>360</v>
      </c>
      <c r="FV97" s="4">
        <v>1797.48</v>
      </c>
      <c r="FW97" s="8">
        <f t="shared" ref="FW97:FW102" si="986">SUM(FV97/FU97*1000,0)</f>
        <v>4993</v>
      </c>
      <c r="FX97" s="5">
        <v>0</v>
      </c>
      <c r="FY97" s="4">
        <v>0</v>
      </c>
      <c r="FZ97" s="8">
        <v>0</v>
      </c>
      <c r="GA97" s="5">
        <v>0</v>
      </c>
      <c r="GB97" s="4">
        <v>0</v>
      </c>
      <c r="GC97" s="8">
        <v>0</v>
      </c>
      <c r="GD97" s="5">
        <v>0</v>
      </c>
      <c r="GE97" s="4">
        <v>0</v>
      </c>
      <c r="GF97" s="8">
        <v>0</v>
      </c>
      <c r="GG97" s="5">
        <v>0</v>
      </c>
      <c r="GH97" s="4">
        <v>0</v>
      </c>
      <c r="GI97" s="8">
        <v>0</v>
      </c>
      <c r="GJ97" s="5">
        <v>0</v>
      </c>
      <c r="GK97" s="4">
        <v>0</v>
      </c>
      <c r="GL97" s="8">
        <v>0</v>
      </c>
      <c r="GM97" s="5">
        <v>0</v>
      </c>
      <c r="GN97" s="4">
        <v>0</v>
      </c>
      <c r="GO97" s="8">
        <v>0</v>
      </c>
      <c r="GP97" s="5">
        <v>0</v>
      </c>
      <c r="GQ97" s="4">
        <v>0</v>
      </c>
      <c r="GR97" s="8">
        <v>0</v>
      </c>
      <c r="GS97" s="5">
        <v>0</v>
      </c>
      <c r="GT97" s="4">
        <v>0</v>
      </c>
      <c r="GU97" s="8">
        <f t="shared" ref="GU97:GU108" si="987">IF(GS97=0,0,GT97/GS97*1000)</f>
        <v>0</v>
      </c>
      <c r="GV97" s="5">
        <v>0</v>
      </c>
      <c r="GW97" s="4">
        <v>0</v>
      </c>
      <c r="GX97" s="8">
        <v>0</v>
      </c>
      <c r="GY97" s="5">
        <v>0</v>
      </c>
      <c r="GZ97" s="4">
        <v>0</v>
      </c>
      <c r="HA97" s="8">
        <v>0</v>
      </c>
      <c r="HB97" s="5">
        <v>0</v>
      </c>
      <c r="HC97" s="4">
        <v>0</v>
      </c>
      <c r="HD97" s="8">
        <v>0</v>
      </c>
      <c r="HE97" s="5">
        <v>480</v>
      </c>
      <c r="HF97" s="4">
        <v>1807.2</v>
      </c>
      <c r="HG97" s="8">
        <f t="shared" ref="HG97" si="988">SUM(HF97/HE97*1000,0)</f>
        <v>3765</v>
      </c>
      <c r="HH97" s="5">
        <v>0</v>
      </c>
      <c r="HI97" s="4">
        <v>0</v>
      </c>
      <c r="HJ97" s="8">
        <v>0</v>
      </c>
      <c r="HK97" s="5">
        <v>0</v>
      </c>
      <c r="HL97" s="4">
        <v>0</v>
      </c>
      <c r="HM97" s="8">
        <v>0</v>
      </c>
      <c r="HN97" s="5">
        <v>0</v>
      </c>
      <c r="HO97" s="4">
        <v>0</v>
      </c>
      <c r="HP97" s="8">
        <v>0</v>
      </c>
      <c r="HQ97" s="5">
        <v>0</v>
      </c>
      <c r="HR97" s="4">
        <v>0</v>
      </c>
      <c r="HS97" s="8">
        <v>0</v>
      </c>
      <c r="HT97" s="5">
        <v>0</v>
      </c>
      <c r="HU97" s="4">
        <v>0</v>
      </c>
      <c r="HV97" s="8">
        <f t="shared" ref="HV97:HV108" si="989">IF(HT97=0,0,HU97/HT97*1000)</f>
        <v>0</v>
      </c>
      <c r="HW97" s="5">
        <v>0</v>
      </c>
      <c r="HX97" s="4">
        <v>0</v>
      </c>
      <c r="HY97" s="8">
        <v>0</v>
      </c>
      <c r="HZ97" s="5">
        <v>0</v>
      </c>
      <c r="IA97" s="4">
        <v>0</v>
      </c>
      <c r="IB97" s="8">
        <v>0</v>
      </c>
      <c r="IC97" s="5">
        <v>0</v>
      </c>
      <c r="ID97" s="4">
        <v>0</v>
      </c>
      <c r="IE97" s="8">
        <v>0</v>
      </c>
      <c r="IF97" s="5">
        <v>0</v>
      </c>
      <c r="IG97" s="4">
        <v>0</v>
      </c>
      <c r="IH97" s="8">
        <v>0</v>
      </c>
      <c r="II97" s="5">
        <v>0</v>
      </c>
      <c r="IJ97" s="4">
        <v>0</v>
      </c>
      <c r="IK97" s="8">
        <v>0</v>
      </c>
      <c r="IL97" s="5">
        <v>0</v>
      </c>
      <c r="IM97" s="4">
        <v>0</v>
      </c>
      <c r="IN97" s="8">
        <v>0</v>
      </c>
      <c r="IO97" s="5">
        <v>36.527999999999999</v>
      </c>
      <c r="IP97" s="4">
        <v>293.60000000000002</v>
      </c>
      <c r="IQ97" s="8">
        <f t="shared" ref="IQ97:IQ108" si="990">SUM(IP97/IO97*1000,0)</f>
        <v>8037.6697328077107</v>
      </c>
      <c r="IR97" s="5">
        <v>0</v>
      </c>
      <c r="IS97" s="4">
        <v>0</v>
      </c>
      <c r="IT97" s="8">
        <v>0</v>
      </c>
      <c r="IU97" s="5">
        <v>0</v>
      </c>
      <c r="IV97" s="4">
        <v>0</v>
      </c>
      <c r="IW97" s="8">
        <v>0</v>
      </c>
      <c r="IX97" s="5">
        <v>0</v>
      </c>
      <c r="IY97" s="4">
        <v>0</v>
      </c>
      <c r="IZ97" s="8">
        <f t="shared" ref="IZ97:IZ108" si="991">IF(IX97=0,0,IY97/IX97*1000)</f>
        <v>0</v>
      </c>
      <c r="JA97" s="5">
        <v>0</v>
      </c>
      <c r="JB97" s="4">
        <v>0</v>
      </c>
      <c r="JC97" s="8">
        <f t="shared" ref="JC97:JC108" si="992">IF(JA97=0,0,JB97/JA97*1000)</f>
        <v>0</v>
      </c>
      <c r="JD97" s="5">
        <v>0</v>
      </c>
      <c r="JE97" s="4">
        <v>0</v>
      </c>
      <c r="JF97" s="8">
        <v>0</v>
      </c>
      <c r="JG97" s="5">
        <v>70.599999999999994</v>
      </c>
      <c r="JH97" s="4">
        <v>439.24</v>
      </c>
      <c r="JI97" s="8">
        <f t="shared" ref="JI97:JI108" si="993">SUM(JH97/JG97*1000,0)</f>
        <v>6221.5297450424941</v>
      </c>
      <c r="JJ97" s="11">
        <f t="shared" ref="JJ97:JJ109" si="994">C97+F97+L97+R97+AG97+AV97+AY97+CR97+DS97+DV97+DY97+EB97+EE97+EN97+EQ97+EZ97+FF97+FL97+FR97+GV97+HB97+BN97+HZ97+IC97+IL97+IO97+IR97+IU97+JD97+JG97+FI97+FU97+CF97+GA97+GJ97+DM97+DJ97+EW97+BQ97+II97+FO97+FX97+CX97+HN97+AD97+HH97+HK97+DA97+BK97+AJ97+EK97+ET97+GM97+BW97+IF97+AS97+HW97+X97+BB97+GG97+CO97+U97+BZ97+GY97+I97+DG97+CU97+BT97+HE97+HQ97+AM97+GD97</f>
        <v>8331.6280000000006</v>
      </c>
      <c r="JK97" s="8">
        <f t="shared" ref="JK97:JK109" si="995">D97+G97+M97+S97+AH97+AW97+AZ97+CS97+DT97+DW97+DZ97+EC97+EF97+EO97+ER97+FA97+FG97+FM97+FS97+GW97+HC97+BO97+IA97+ID97+IM97+IP97+IS97+IV97+JE97+JH97+FJ97+FV97+CG97+GB97+GK97+DN97+DK97+EX97+BR97+IJ97+FP97+FY97+CY97+HO97+AE97+HI97+HL97+DB97+BL97+AK97+EL97+EU97+GN97+BX97+IG97+AT97+HX97+Y97+BC97+GH97+CP97+V97+CA97+GZ97+J97+DH97+CV97+BU97+HF97+HR97+AN97+GE97</f>
        <v>33186.639999999992</v>
      </c>
    </row>
    <row r="98" spans="1:271" x14ac:dyDescent="0.3">
      <c r="A98" s="37">
        <v>2018</v>
      </c>
      <c r="B98" s="38" t="s">
        <v>6</v>
      </c>
      <c r="C98" s="5">
        <v>2695.2</v>
      </c>
      <c r="D98" s="4">
        <v>9919.15</v>
      </c>
      <c r="E98" s="8">
        <f t="shared" si="972"/>
        <v>3680.3020184030875</v>
      </c>
      <c r="F98" s="5">
        <v>0</v>
      </c>
      <c r="G98" s="4">
        <v>0</v>
      </c>
      <c r="H98" s="8">
        <v>0</v>
      </c>
      <c r="I98" s="5">
        <v>0</v>
      </c>
      <c r="J98" s="4">
        <v>0</v>
      </c>
      <c r="K98" s="8">
        <v>0</v>
      </c>
      <c r="L98" s="5">
        <v>5.55</v>
      </c>
      <c r="M98" s="4">
        <v>56.29</v>
      </c>
      <c r="N98" s="8">
        <f t="shared" si="973"/>
        <v>10142.342342342343</v>
      </c>
      <c r="O98" s="5">
        <v>0</v>
      </c>
      <c r="P98" s="4">
        <v>0</v>
      </c>
      <c r="Q98" s="8">
        <f t="shared" si="974"/>
        <v>0</v>
      </c>
      <c r="R98" s="5">
        <v>2172.9490000000001</v>
      </c>
      <c r="S98" s="4">
        <v>12848.05</v>
      </c>
      <c r="T98" s="8">
        <f t="shared" si="975"/>
        <v>5912.7250570538008</v>
      </c>
      <c r="U98" s="5">
        <v>0</v>
      </c>
      <c r="V98" s="4">
        <v>0</v>
      </c>
      <c r="W98" s="8">
        <v>0</v>
      </c>
      <c r="X98" s="5">
        <v>0</v>
      </c>
      <c r="Y98" s="4">
        <v>0</v>
      </c>
      <c r="Z98" s="8">
        <v>0</v>
      </c>
      <c r="AA98" s="5"/>
      <c r="AB98" s="4"/>
      <c r="AC98" s="8"/>
      <c r="AD98" s="5">
        <v>0</v>
      </c>
      <c r="AE98" s="4">
        <v>0</v>
      </c>
      <c r="AF98" s="8">
        <v>0</v>
      </c>
      <c r="AG98" s="5">
        <v>0</v>
      </c>
      <c r="AH98" s="4">
        <v>0</v>
      </c>
      <c r="AI98" s="8">
        <v>0</v>
      </c>
      <c r="AJ98" s="5">
        <v>0</v>
      </c>
      <c r="AK98" s="4">
        <v>0</v>
      </c>
      <c r="AL98" s="8">
        <v>0</v>
      </c>
      <c r="AM98" s="5">
        <v>0</v>
      </c>
      <c r="AN98" s="4">
        <v>0</v>
      </c>
      <c r="AO98" s="8">
        <v>0</v>
      </c>
      <c r="AP98" s="5">
        <v>0</v>
      </c>
      <c r="AQ98" s="4">
        <v>0</v>
      </c>
      <c r="AR98" s="8">
        <v>0</v>
      </c>
      <c r="AS98" s="5">
        <v>0</v>
      </c>
      <c r="AT98" s="4">
        <v>0</v>
      </c>
      <c r="AU98" s="8">
        <v>0</v>
      </c>
      <c r="AV98" s="5">
        <v>0</v>
      </c>
      <c r="AW98" s="4">
        <v>0</v>
      </c>
      <c r="AX98" s="8">
        <v>0</v>
      </c>
      <c r="AY98" s="5">
        <v>171.95500000000001</v>
      </c>
      <c r="AZ98" s="4">
        <v>494.45</v>
      </c>
      <c r="BA98" s="8">
        <f t="shared" si="976"/>
        <v>2875.4616033264515</v>
      </c>
      <c r="BB98" s="5">
        <v>0</v>
      </c>
      <c r="BC98" s="4">
        <v>0</v>
      </c>
      <c r="BD98" s="8">
        <v>0</v>
      </c>
      <c r="BE98" s="5">
        <v>0</v>
      </c>
      <c r="BF98" s="4">
        <v>0</v>
      </c>
      <c r="BG98" s="8">
        <f t="shared" si="977"/>
        <v>0</v>
      </c>
      <c r="BH98" s="5">
        <v>0</v>
      </c>
      <c r="BI98" s="4">
        <v>0</v>
      </c>
      <c r="BJ98" s="8">
        <v>0</v>
      </c>
      <c r="BK98" s="5">
        <v>0</v>
      </c>
      <c r="BL98" s="4">
        <v>0</v>
      </c>
      <c r="BM98" s="8">
        <v>0</v>
      </c>
      <c r="BN98" s="5">
        <v>1.621</v>
      </c>
      <c r="BO98" s="4">
        <v>25.6</v>
      </c>
      <c r="BP98" s="8">
        <f t="shared" si="978"/>
        <v>15792.720542874769</v>
      </c>
      <c r="BQ98" s="5">
        <v>0</v>
      </c>
      <c r="BR98" s="4">
        <v>0</v>
      </c>
      <c r="BS98" s="8">
        <v>0</v>
      </c>
      <c r="BT98" s="5">
        <v>0</v>
      </c>
      <c r="BU98" s="4">
        <v>0</v>
      </c>
      <c r="BV98" s="8">
        <v>0</v>
      </c>
      <c r="BW98" s="5">
        <v>0</v>
      </c>
      <c r="BX98" s="4">
        <v>0</v>
      </c>
      <c r="BY98" s="8">
        <v>0</v>
      </c>
      <c r="BZ98" s="5">
        <v>0</v>
      </c>
      <c r="CA98" s="4">
        <v>0</v>
      </c>
      <c r="CB98" s="8">
        <v>0</v>
      </c>
      <c r="CC98" s="5">
        <v>0</v>
      </c>
      <c r="CD98" s="4">
        <v>0</v>
      </c>
      <c r="CE98" s="8">
        <v>0</v>
      </c>
      <c r="CF98" s="5">
        <v>0</v>
      </c>
      <c r="CG98" s="4">
        <v>0</v>
      </c>
      <c r="CH98" s="8">
        <v>0</v>
      </c>
      <c r="CI98" s="5">
        <v>0</v>
      </c>
      <c r="CJ98" s="4">
        <v>0</v>
      </c>
      <c r="CK98" s="8">
        <v>0</v>
      </c>
      <c r="CL98" s="5">
        <v>0</v>
      </c>
      <c r="CM98" s="4">
        <v>0</v>
      </c>
      <c r="CN98" s="8">
        <f t="shared" si="979"/>
        <v>0</v>
      </c>
      <c r="CO98" s="5">
        <v>0</v>
      </c>
      <c r="CP98" s="4">
        <v>0</v>
      </c>
      <c r="CQ98" s="8">
        <v>0</v>
      </c>
      <c r="CR98" s="5">
        <v>0</v>
      </c>
      <c r="CS98" s="4">
        <v>0</v>
      </c>
      <c r="CT98" s="8">
        <v>0</v>
      </c>
      <c r="CU98" s="5">
        <v>0</v>
      </c>
      <c r="CV98" s="4">
        <v>0</v>
      </c>
      <c r="CW98" s="8">
        <v>0</v>
      </c>
      <c r="CX98" s="5">
        <v>0</v>
      </c>
      <c r="CY98" s="4">
        <v>0</v>
      </c>
      <c r="CZ98" s="8">
        <v>0</v>
      </c>
      <c r="DA98" s="5">
        <v>0</v>
      </c>
      <c r="DB98" s="4">
        <v>0</v>
      </c>
      <c r="DC98" s="8">
        <v>0</v>
      </c>
      <c r="DD98" s="5"/>
      <c r="DE98" s="4"/>
      <c r="DF98" s="8"/>
      <c r="DG98" s="5">
        <v>0</v>
      </c>
      <c r="DH98" s="4">
        <v>0</v>
      </c>
      <c r="DI98" s="8">
        <v>0</v>
      </c>
      <c r="DJ98" s="5">
        <v>0</v>
      </c>
      <c r="DK98" s="4">
        <v>0</v>
      </c>
      <c r="DL98" s="8">
        <v>0</v>
      </c>
      <c r="DM98" s="5">
        <v>0</v>
      </c>
      <c r="DN98" s="4">
        <v>0</v>
      </c>
      <c r="DO98" s="8">
        <v>0</v>
      </c>
      <c r="DP98" s="5">
        <v>0</v>
      </c>
      <c r="DQ98" s="4">
        <v>0</v>
      </c>
      <c r="DR98" s="8">
        <f t="shared" si="980"/>
        <v>0</v>
      </c>
      <c r="DS98" s="5">
        <v>0</v>
      </c>
      <c r="DT98" s="4">
        <v>0</v>
      </c>
      <c r="DU98" s="8">
        <v>0</v>
      </c>
      <c r="DV98" s="5">
        <v>0</v>
      </c>
      <c r="DW98" s="4">
        <v>0</v>
      </c>
      <c r="DX98" s="8">
        <v>0</v>
      </c>
      <c r="DY98" s="5">
        <v>0</v>
      </c>
      <c r="DZ98" s="4">
        <v>0</v>
      </c>
      <c r="EA98" s="8">
        <v>0</v>
      </c>
      <c r="EB98" s="5">
        <v>0</v>
      </c>
      <c r="EC98" s="4">
        <v>0</v>
      </c>
      <c r="ED98" s="8">
        <v>0</v>
      </c>
      <c r="EE98" s="5">
        <v>1935.317</v>
      </c>
      <c r="EF98" s="4">
        <v>4789.46</v>
      </c>
      <c r="EG98" s="8">
        <f t="shared" si="982"/>
        <v>2474.7676995551633</v>
      </c>
      <c r="EH98" s="5"/>
      <c r="EI98" s="4"/>
      <c r="EJ98" s="8"/>
      <c r="EK98" s="5">
        <v>0</v>
      </c>
      <c r="EL98" s="4">
        <v>0</v>
      </c>
      <c r="EM98" s="8">
        <v>0</v>
      </c>
      <c r="EN98" s="5">
        <v>0.22</v>
      </c>
      <c r="EO98" s="4">
        <v>1.17</v>
      </c>
      <c r="EP98" s="8">
        <f t="shared" si="983"/>
        <v>5318.1818181818171</v>
      </c>
      <c r="EQ98" s="5">
        <v>0</v>
      </c>
      <c r="ER98" s="4">
        <v>0</v>
      </c>
      <c r="ES98" s="8">
        <v>0</v>
      </c>
      <c r="ET98" s="5">
        <v>0</v>
      </c>
      <c r="EU98" s="4">
        <v>0</v>
      </c>
      <c r="EV98" s="8">
        <v>0</v>
      </c>
      <c r="EW98" s="5">
        <v>0</v>
      </c>
      <c r="EX98" s="4">
        <v>0</v>
      </c>
      <c r="EY98" s="8">
        <v>0</v>
      </c>
      <c r="EZ98" s="5">
        <v>20</v>
      </c>
      <c r="FA98" s="4">
        <v>99.56</v>
      </c>
      <c r="FB98" s="8">
        <f t="shared" ref="FB98:FB106" si="996">SUM(FA98/EZ98*1000,0)</f>
        <v>4978</v>
      </c>
      <c r="FC98" s="5">
        <v>0</v>
      </c>
      <c r="FD98" s="4">
        <v>0</v>
      </c>
      <c r="FE98" s="8">
        <v>0</v>
      </c>
      <c r="FF98" s="5">
        <v>1116.2239999999999</v>
      </c>
      <c r="FG98" s="4">
        <v>4388.38</v>
      </c>
      <c r="FH98" s="8">
        <f t="shared" si="984"/>
        <v>3931.4510349177231</v>
      </c>
      <c r="FI98" s="5">
        <v>96.388000000000005</v>
      </c>
      <c r="FJ98" s="4">
        <v>352.61</v>
      </c>
      <c r="FK98" s="8">
        <f t="shared" si="985"/>
        <v>3658.2354649956424</v>
      </c>
      <c r="FL98" s="5">
        <v>0</v>
      </c>
      <c r="FM98" s="4">
        <v>0</v>
      </c>
      <c r="FN98" s="8">
        <v>0</v>
      </c>
      <c r="FO98" s="5">
        <v>0</v>
      </c>
      <c r="FP98" s="4">
        <v>0</v>
      </c>
      <c r="FQ98" s="8">
        <v>0</v>
      </c>
      <c r="FR98" s="5">
        <v>0</v>
      </c>
      <c r="FS98" s="4">
        <v>0</v>
      </c>
      <c r="FT98" s="8">
        <v>0</v>
      </c>
      <c r="FU98" s="5">
        <v>160</v>
      </c>
      <c r="FV98" s="4">
        <v>798.88</v>
      </c>
      <c r="FW98" s="8">
        <f t="shared" si="986"/>
        <v>4993</v>
      </c>
      <c r="FX98" s="5">
        <v>0</v>
      </c>
      <c r="FY98" s="4">
        <v>0</v>
      </c>
      <c r="FZ98" s="8">
        <v>0</v>
      </c>
      <c r="GA98" s="5">
        <v>0</v>
      </c>
      <c r="GB98" s="4">
        <v>0</v>
      </c>
      <c r="GC98" s="8">
        <v>0</v>
      </c>
      <c r="GD98" s="5">
        <v>0</v>
      </c>
      <c r="GE98" s="4">
        <v>0</v>
      </c>
      <c r="GF98" s="8">
        <v>0</v>
      </c>
      <c r="GG98" s="5">
        <v>0</v>
      </c>
      <c r="GH98" s="4">
        <v>0</v>
      </c>
      <c r="GI98" s="8">
        <v>0</v>
      </c>
      <c r="GJ98" s="5">
        <v>0</v>
      </c>
      <c r="GK98" s="4">
        <v>0</v>
      </c>
      <c r="GL98" s="8">
        <v>0</v>
      </c>
      <c r="GM98" s="5">
        <v>0</v>
      </c>
      <c r="GN98" s="4">
        <v>0</v>
      </c>
      <c r="GO98" s="8">
        <v>0</v>
      </c>
      <c r="GP98" s="5">
        <v>0</v>
      </c>
      <c r="GQ98" s="4">
        <v>0</v>
      </c>
      <c r="GR98" s="8">
        <v>0</v>
      </c>
      <c r="GS98" s="5">
        <v>0</v>
      </c>
      <c r="GT98" s="4">
        <v>0</v>
      </c>
      <c r="GU98" s="8">
        <f t="shared" si="987"/>
        <v>0</v>
      </c>
      <c r="GV98" s="5">
        <v>0</v>
      </c>
      <c r="GW98" s="4">
        <v>0</v>
      </c>
      <c r="GX98" s="8">
        <v>0</v>
      </c>
      <c r="GY98" s="5">
        <v>0</v>
      </c>
      <c r="GZ98" s="4">
        <v>0</v>
      </c>
      <c r="HA98" s="8">
        <v>0</v>
      </c>
      <c r="HB98" s="5">
        <v>0</v>
      </c>
      <c r="HC98" s="4">
        <v>0</v>
      </c>
      <c r="HD98" s="8">
        <v>0</v>
      </c>
      <c r="HE98" s="5">
        <v>0</v>
      </c>
      <c r="HF98" s="4">
        <v>0</v>
      </c>
      <c r="HG98" s="8">
        <v>0</v>
      </c>
      <c r="HH98" s="5">
        <v>0</v>
      </c>
      <c r="HI98" s="4">
        <v>0</v>
      </c>
      <c r="HJ98" s="8">
        <v>0</v>
      </c>
      <c r="HK98" s="5">
        <v>0</v>
      </c>
      <c r="HL98" s="4">
        <v>0</v>
      </c>
      <c r="HM98" s="8">
        <v>0</v>
      </c>
      <c r="HN98" s="5">
        <v>0</v>
      </c>
      <c r="HO98" s="4">
        <v>0</v>
      </c>
      <c r="HP98" s="8">
        <v>0</v>
      </c>
      <c r="HQ98" s="5">
        <v>0</v>
      </c>
      <c r="HR98" s="4">
        <v>0</v>
      </c>
      <c r="HS98" s="8">
        <v>0</v>
      </c>
      <c r="HT98" s="5">
        <v>0</v>
      </c>
      <c r="HU98" s="4">
        <v>0</v>
      </c>
      <c r="HV98" s="8">
        <f t="shared" si="989"/>
        <v>0</v>
      </c>
      <c r="HW98" s="5">
        <v>0</v>
      </c>
      <c r="HX98" s="4">
        <v>0</v>
      </c>
      <c r="HY98" s="8">
        <v>0</v>
      </c>
      <c r="HZ98" s="5">
        <v>0</v>
      </c>
      <c r="IA98" s="4">
        <v>0</v>
      </c>
      <c r="IB98" s="8">
        <v>0</v>
      </c>
      <c r="IC98" s="5">
        <v>0</v>
      </c>
      <c r="ID98" s="4">
        <v>0</v>
      </c>
      <c r="IE98" s="8">
        <v>0</v>
      </c>
      <c r="IF98" s="5">
        <v>0</v>
      </c>
      <c r="IG98" s="4">
        <v>0</v>
      </c>
      <c r="IH98" s="8">
        <v>0</v>
      </c>
      <c r="II98" s="5">
        <v>0</v>
      </c>
      <c r="IJ98" s="4">
        <v>0</v>
      </c>
      <c r="IK98" s="8">
        <v>0</v>
      </c>
      <c r="IL98" s="5">
        <v>0</v>
      </c>
      <c r="IM98" s="4">
        <v>0</v>
      </c>
      <c r="IN98" s="8">
        <v>0</v>
      </c>
      <c r="IO98" s="5">
        <v>189.72399999999999</v>
      </c>
      <c r="IP98" s="4">
        <v>1496.68</v>
      </c>
      <c r="IQ98" s="8">
        <f t="shared" si="990"/>
        <v>7888.7225654108088</v>
      </c>
      <c r="IR98" s="5">
        <v>0</v>
      </c>
      <c r="IS98" s="4">
        <v>0</v>
      </c>
      <c r="IT98" s="8">
        <v>0</v>
      </c>
      <c r="IU98" s="5">
        <v>0</v>
      </c>
      <c r="IV98" s="4">
        <v>0</v>
      </c>
      <c r="IW98" s="8">
        <v>0</v>
      </c>
      <c r="IX98" s="5">
        <v>0</v>
      </c>
      <c r="IY98" s="4">
        <v>0</v>
      </c>
      <c r="IZ98" s="8">
        <f t="shared" si="991"/>
        <v>0</v>
      </c>
      <c r="JA98" s="5">
        <v>0</v>
      </c>
      <c r="JB98" s="4">
        <v>0</v>
      </c>
      <c r="JC98" s="8">
        <f t="shared" si="992"/>
        <v>0</v>
      </c>
      <c r="JD98" s="5">
        <v>1.25</v>
      </c>
      <c r="JE98" s="4">
        <v>4.2</v>
      </c>
      <c r="JF98" s="8">
        <f t="shared" ref="JF98:JF108" si="997">SUM(JE98/JD98*1000,0)</f>
        <v>3360.0000000000005</v>
      </c>
      <c r="JG98" s="5">
        <v>210.18</v>
      </c>
      <c r="JH98" s="4">
        <v>739.27</v>
      </c>
      <c r="JI98" s="8">
        <f t="shared" si="993"/>
        <v>3517.3184889142635</v>
      </c>
      <c r="JJ98" s="11">
        <f t="shared" si="994"/>
        <v>8776.5780000000013</v>
      </c>
      <c r="JK98" s="8">
        <f t="shared" si="995"/>
        <v>36013.749999999985</v>
      </c>
    </row>
    <row r="99" spans="1:271" x14ac:dyDescent="0.3">
      <c r="A99" s="37">
        <v>2018</v>
      </c>
      <c r="B99" s="38" t="s">
        <v>7</v>
      </c>
      <c r="C99" s="5">
        <v>4770.1400000000003</v>
      </c>
      <c r="D99" s="4">
        <v>17388.48</v>
      </c>
      <c r="E99" s="8">
        <f t="shared" si="972"/>
        <v>3645.2766585467093</v>
      </c>
      <c r="F99" s="5">
        <v>0</v>
      </c>
      <c r="G99" s="4">
        <v>0</v>
      </c>
      <c r="H99" s="8">
        <v>0</v>
      </c>
      <c r="I99" s="5">
        <v>0</v>
      </c>
      <c r="J99" s="4">
        <v>0</v>
      </c>
      <c r="K99" s="8">
        <v>0</v>
      </c>
      <c r="L99" s="5">
        <v>3.65</v>
      </c>
      <c r="M99" s="4">
        <v>48.5</v>
      </c>
      <c r="N99" s="8">
        <f t="shared" si="973"/>
        <v>13287.671232876713</v>
      </c>
      <c r="O99" s="5">
        <v>0</v>
      </c>
      <c r="P99" s="4">
        <v>0</v>
      </c>
      <c r="Q99" s="8">
        <f t="shared" si="974"/>
        <v>0</v>
      </c>
      <c r="R99" s="5">
        <v>447.38600000000002</v>
      </c>
      <c r="S99" s="4">
        <v>2432.08</v>
      </c>
      <c r="T99" s="8">
        <f t="shared" si="975"/>
        <v>5436.200506944785</v>
      </c>
      <c r="U99" s="5">
        <v>0</v>
      </c>
      <c r="V99" s="4">
        <v>0</v>
      </c>
      <c r="W99" s="8">
        <v>0</v>
      </c>
      <c r="X99" s="5">
        <v>0</v>
      </c>
      <c r="Y99" s="4">
        <v>0</v>
      </c>
      <c r="Z99" s="8">
        <v>0</v>
      </c>
      <c r="AA99" s="5"/>
      <c r="AB99" s="4"/>
      <c r="AC99" s="8"/>
      <c r="AD99" s="5">
        <v>25.1</v>
      </c>
      <c r="AE99" s="4">
        <v>187.79</v>
      </c>
      <c r="AF99" s="8">
        <f t="shared" ref="AF99" si="998">SUM(AE99/AD99*1000,0)</f>
        <v>7481.6733067729074</v>
      </c>
      <c r="AG99" s="5">
        <v>0</v>
      </c>
      <c r="AH99" s="4">
        <v>0</v>
      </c>
      <c r="AI99" s="8">
        <v>0</v>
      </c>
      <c r="AJ99" s="5">
        <v>0</v>
      </c>
      <c r="AK99" s="4">
        <v>0</v>
      </c>
      <c r="AL99" s="8">
        <v>0</v>
      </c>
      <c r="AM99" s="5">
        <v>0</v>
      </c>
      <c r="AN99" s="4">
        <v>0</v>
      </c>
      <c r="AO99" s="8">
        <v>0</v>
      </c>
      <c r="AP99" s="5">
        <v>0</v>
      </c>
      <c r="AQ99" s="4">
        <v>0</v>
      </c>
      <c r="AR99" s="8">
        <v>0</v>
      </c>
      <c r="AS99" s="5">
        <v>0.22500000000000001</v>
      </c>
      <c r="AT99" s="4">
        <v>0.87</v>
      </c>
      <c r="AU99" s="8">
        <f t="shared" ref="AU99" si="999">SUM(AT99/AS99*1000,0)</f>
        <v>3866.6666666666665</v>
      </c>
      <c r="AV99" s="5">
        <v>1500</v>
      </c>
      <c r="AW99" s="4">
        <v>5800.33</v>
      </c>
      <c r="AX99" s="8">
        <f t="shared" ref="AX99:AX105" si="1000">SUM(AW99/AV99*1000,0)</f>
        <v>3866.8866666666668</v>
      </c>
      <c r="AY99" s="5">
        <v>0.67900000000000005</v>
      </c>
      <c r="AZ99" s="4">
        <v>39.06</v>
      </c>
      <c r="BA99" s="8">
        <f t="shared" si="976"/>
        <v>57525.773195876289</v>
      </c>
      <c r="BB99" s="5">
        <v>0</v>
      </c>
      <c r="BC99" s="4">
        <v>0</v>
      </c>
      <c r="BD99" s="8">
        <v>0</v>
      </c>
      <c r="BE99" s="5">
        <v>0</v>
      </c>
      <c r="BF99" s="4">
        <v>0</v>
      </c>
      <c r="BG99" s="8">
        <f t="shared" si="977"/>
        <v>0</v>
      </c>
      <c r="BH99" s="5">
        <v>0</v>
      </c>
      <c r="BI99" s="4">
        <v>0</v>
      </c>
      <c r="BJ99" s="8">
        <v>0</v>
      </c>
      <c r="BK99" s="5">
        <v>0</v>
      </c>
      <c r="BL99" s="4">
        <v>0</v>
      </c>
      <c r="BM99" s="8">
        <v>0</v>
      </c>
      <c r="BN99" s="5">
        <v>5.3760000000000003</v>
      </c>
      <c r="BO99" s="4">
        <v>88.7</v>
      </c>
      <c r="BP99" s="8">
        <f t="shared" si="978"/>
        <v>16499.255952380954</v>
      </c>
      <c r="BQ99" s="5">
        <v>0</v>
      </c>
      <c r="BR99" s="4">
        <v>0</v>
      </c>
      <c r="BS99" s="8">
        <v>0</v>
      </c>
      <c r="BT99" s="5">
        <v>0</v>
      </c>
      <c r="BU99" s="4">
        <v>0</v>
      </c>
      <c r="BV99" s="8">
        <v>0</v>
      </c>
      <c r="BW99" s="5">
        <v>0</v>
      </c>
      <c r="BX99" s="4">
        <v>0</v>
      </c>
      <c r="BY99" s="8">
        <v>0</v>
      </c>
      <c r="BZ99" s="5">
        <v>0</v>
      </c>
      <c r="CA99" s="4">
        <v>0</v>
      </c>
      <c r="CB99" s="8">
        <v>0</v>
      </c>
      <c r="CC99" s="5">
        <v>0</v>
      </c>
      <c r="CD99" s="4">
        <v>0</v>
      </c>
      <c r="CE99" s="8">
        <v>0</v>
      </c>
      <c r="CF99" s="5">
        <v>243.76599999999999</v>
      </c>
      <c r="CG99" s="4">
        <v>1852.35</v>
      </c>
      <c r="CH99" s="8">
        <f t="shared" ref="CH99" si="1001">SUM(CG99/CF99*1000,0)</f>
        <v>7598.8858167258768</v>
      </c>
      <c r="CI99" s="5">
        <v>0</v>
      </c>
      <c r="CJ99" s="4">
        <v>0</v>
      </c>
      <c r="CK99" s="8">
        <v>0</v>
      </c>
      <c r="CL99" s="5">
        <v>0</v>
      </c>
      <c r="CM99" s="4">
        <v>0</v>
      </c>
      <c r="CN99" s="8">
        <f t="shared" si="979"/>
        <v>0</v>
      </c>
      <c r="CO99" s="5">
        <v>0</v>
      </c>
      <c r="CP99" s="4">
        <v>0</v>
      </c>
      <c r="CQ99" s="8">
        <v>0</v>
      </c>
      <c r="CR99" s="5">
        <v>0</v>
      </c>
      <c r="CS99" s="4">
        <v>0</v>
      </c>
      <c r="CT99" s="8">
        <v>0</v>
      </c>
      <c r="CU99" s="5">
        <v>0</v>
      </c>
      <c r="CV99" s="4">
        <v>0</v>
      </c>
      <c r="CW99" s="8">
        <v>0</v>
      </c>
      <c r="CX99" s="5">
        <v>0</v>
      </c>
      <c r="CY99" s="4">
        <v>0</v>
      </c>
      <c r="CZ99" s="8">
        <v>0</v>
      </c>
      <c r="DA99" s="5">
        <v>0</v>
      </c>
      <c r="DB99" s="4">
        <v>0</v>
      </c>
      <c r="DC99" s="8">
        <v>0</v>
      </c>
      <c r="DD99" s="5"/>
      <c r="DE99" s="4"/>
      <c r="DF99" s="8"/>
      <c r="DG99" s="5">
        <v>0</v>
      </c>
      <c r="DH99" s="4">
        <v>0</v>
      </c>
      <c r="DI99" s="8">
        <v>0</v>
      </c>
      <c r="DJ99" s="5">
        <v>0</v>
      </c>
      <c r="DK99" s="4">
        <v>0</v>
      </c>
      <c r="DL99" s="8">
        <v>0</v>
      </c>
      <c r="DM99" s="5">
        <v>0</v>
      </c>
      <c r="DN99" s="4">
        <v>0</v>
      </c>
      <c r="DO99" s="8">
        <v>0</v>
      </c>
      <c r="DP99" s="5">
        <v>0</v>
      </c>
      <c r="DQ99" s="4">
        <v>0</v>
      </c>
      <c r="DR99" s="8">
        <f t="shared" si="980"/>
        <v>0</v>
      </c>
      <c r="DS99" s="5">
        <v>0</v>
      </c>
      <c r="DT99" s="4">
        <v>0</v>
      </c>
      <c r="DU99" s="8">
        <v>0</v>
      </c>
      <c r="DV99" s="5">
        <v>0</v>
      </c>
      <c r="DW99" s="4">
        <v>0</v>
      </c>
      <c r="DX99" s="8">
        <v>0</v>
      </c>
      <c r="DY99" s="5">
        <v>0</v>
      </c>
      <c r="DZ99" s="4">
        <v>0</v>
      </c>
      <c r="EA99" s="8">
        <v>0</v>
      </c>
      <c r="EB99" s="5">
        <v>0</v>
      </c>
      <c r="EC99" s="4">
        <v>0</v>
      </c>
      <c r="ED99" s="8">
        <v>0</v>
      </c>
      <c r="EE99" s="5">
        <v>1535.518</v>
      </c>
      <c r="EF99" s="4">
        <v>4308.8100000000004</v>
      </c>
      <c r="EG99" s="8">
        <f t="shared" si="982"/>
        <v>2806.0954023332843</v>
      </c>
      <c r="EH99" s="5"/>
      <c r="EI99" s="4"/>
      <c r="EJ99" s="8"/>
      <c r="EK99" s="5">
        <v>0</v>
      </c>
      <c r="EL99" s="4">
        <v>0</v>
      </c>
      <c r="EM99" s="8">
        <v>0</v>
      </c>
      <c r="EN99" s="5">
        <v>1.2569999999999999</v>
      </c>
      <c r="EO99" s="4">
        <v>7.01</v>
      </c>
      <c r="EP99" s="8">
        <f t="shared" si="983"/>
        <v>5576.7700875099445</v>
      </c>
      <c r="EQ99" s="5">
        <v>0</v>
      </c>
      <c r="ER99" s="4">
        <v>0</v>
      </c>
      <c r="ES99" s="8">
        <v>0</v>
      </c>
      <c r="ET99" s="5">
        <v>0</v>
      </c>
      <c r="EU99" s="4">
        <v>0</v>
      </c>
      <c r="EV99" s="8">
        <v>0</v>
      </c>
      <c r="EW99" s="5">
        <v>0</v>
      </c>
      <c r="EX99" s="4">
        <v>0</v>
      </c>
      <c r="EY99" s="8">
        <v>0</v>
      </c>
      <c r="EZ99" s="5">
        <v>0</v>
      </c>
      <c r="FA99" s="4">
        <v>0</v>
      </c>
      <c r="FB99" s="8">
        <v>0</v>
      </c>
      <c r="FC99" s="5">
        <v>0</v>
      </c>
      <c r="FD99" s="4">
        <v>0</v>
      </c>
      <c r="FE99" s="8">
        <v>0</v>
      </c>
      <c r="FF99" s="5">
        <v>1253.028</v>
      </c>
      <c r="FG99" s="4">
        <v>5075.91</v>
      </c>
      <c r="FH99" s="8">
        <f t="shared" si="984"/>
        <v>4050.9150633505396</v>
      </c>
      <c r="FI99" s="5">
        <v>32.040999999999997</v>
      </c>
      <c r="FJ99" s="4">
        <v>114.36</v>
      </c>
      <c r="FK99" s="8">
        <f t="shared" si="985"/>
        <v>3569.1769919790272</v>
      </c>
      <c r="FL99" s="5">
        <v>0</v>
      </c>
      <c r="FM99" s="4">
        <v>0</v>
      </c>
      <c r="FN99" s="8">
        <v>0</v>
      </c>
      <c r="FO99" s="5">
        <v>0</v>
      </c>
      <c r="FP99" s="4">
        <v>0</v>
      </c>
      <c r="FQ99" s="8">
        <v>0</v>
      </c>
      <c r="FR99" s="5">
        <v>0</v>
      </c>
      <c r="FS99" s="4">
        <v>0</v>
      </c>
      <c r="FT99" s="8">
        <v>0</v>
      </c>
      <c r="FU99" s="5">
        <v>220</v>
      </c>
      <c r="FV99" s="4">
        <v>1155</v>
      </c>
      <c r="FW99" s="8">
        <f t="shared" si="986"/>
        <v>5250</v>
      </c>
      <c r="FX99" s="5">
        <v>0</v>
      </c>
      <c r="FY99" s="4">
        <v>0</v>
      </c>
      <c r="FZ99" s="8">
        <v>0</v>
      </c>
      <c r="GA99" s="5">
        <v>0.05</v>
      </c>
      <c r="GB99" s="4">
        <v>0.14000000000000001</v>
      </c>
      <c r="GC99" s="8">
        <f t="shared" ref="GC99:GC106" si="1002">SUM(GB99/GA99*1000,0)</f>
        <v>2800.0000000000005</v>
      </c>
      <c r="GD99" s="5">
        <v>0</v>
      </c>
      <c r="GE99" s="4">
        <v>0</v>
      </c>
      <c r="GF99" s="8">
        <v>0</v>
      </c>
      <c r="GG99" s="5">
        <v>0</v>
      </c>
      <c r="GH99" s="4">
        <v>0</v>
      </c>
      <c r="GI99" s="8">
        <v>0</v>
      </c>
      <c r="GJ99" s="5">
        <v>0</v>
      </c>
      <c r="GK99" s="4">
        <v>0</v>
      </c>
      <c r="GL99" s="8">
        <v>0</v>
      </c>
      <c r="GM99" s="5">
        <v>0</v>
      </c>
      <c r="GN99" s="4">
        <v>0</v>
      </c>
      <c r="GO99" s="8">
        <v>0</v>
      </c>
      <c r="GP99" s="5">
        <v>0</v>
      </c>
      <c r="GQ99" s="4">
        <v>0</v>
      </c>
      <c r="GR99" s="8">
        <v>0</v>
      </c>
      <c r="GS99" s="5">
        <v>0</v>
      </c>
      <c r="GT99" s="4">
        <v>0</v>
      </c>
      <c r="GU99" s="8">
        <f t="shared" si="987"/>
        <v>0</v>
      </c>
      <c r="GV99" s="5">
        <v>0</v>
      </c>
      <c r="GW99" s="4">
        <v>0</v>
      </c>
      <c r="GX99" s="8">
        <v>0</v>
      </c>
      <c r="GY99" s="5">
        <v>0</v>
      </c>
      <c r="GZ99" s="4">
        <v>0</v>
      </c>
      <c r="HA99" s="8">
        <v>0</v>
      </c>
      <c r="HB99" s="5">
        <v>0</v>
      </c>
      <c r="HC99" s="4">
        <v>0</v>
      </c>
      <c r="HD99" s="8">
        <v>0</v>
      </c>
      <c r="HE99" s="5">
        <v>0</v>
      </c>
      <c r="HF99" s="4">
        <v>0</v>
      </c>
      <c r="HG99" s="8">
        <v>0</v>
      </c>
      <c r="HH99" s="5">
        <v>0</v>
      </c>
      <c r="HI99" s="4">
        <v>0</v>
      </c>
      <c r="HJ99" s="8">
        <v>0</v>
      </c>
      <c r="HK99" s="5">
        <v>0</v>
      </c>
      <c r="HL99" s="4">
        <v>0</v>
      </c>
      <c r="HM99" s="8">
        <v>0</v>
      </c>
      <c r="HN99" s="5">
        <v>0</v>
      </c>
      <c r="HO99" s="4">
        <v>0</v>
      </c>
      <c r="HP99" s="8">
        <v>0</v>
      </c>
      <c r="HQ99" s="5">
        <v>0</v>
      </c>
      <c r="HR99" s="4">
        <v>0</v>
      </c>
      <c r="HS99" s="8">
        <v>0</v>
      </c>
      <c r="HT99" s="5">
        <v>0</v>
      </c>
      <c r="HU99" s="4">
        <v>0</v>
      </c>
      <c r="HV99" s="8">
        <f t="shared" si="989"/>
        <v>0</v>
      </c>
      <c r="HW99" s="5">
        <v>0</v>
      </c>
      <c r="HX99" s="4">
        <v>0</v>
      </c>
      <c r="HY99" s="8">
        <v>0</v>
      </c>
      <c r="HZ99" s="5">
        <v>0</v>
      </c>
      <c r="IA99" s="4">
        <v>0</v>
      </c>
      <c r="IB99" s="8">
        <v>0</v>
      </c>
      <c r="IC99" s="5">
        <v>0</v>
      </c>
      <c r="ID99" s="4">
        <v>0</v>
      </c>
      <c r="IE99" s="8">
        <v>0</v>
      </c>
      <c r="IF99" s="5">
        <v>0</v>
      </c>
      <c r="IG99" s="4">
        <v>0</v>
      </c>
      <c r="IH99" s="8">
        <v>0</v>
      </c>
      <c r="II99" s="5">
        <v>0</v>
      </c>
      <c r="IJ99" s="4">
        <v>0</v>
      </c>
      <c r="IK99" s="8">
        <v>0</v>
      </c>
      <c r="IL99" s="5">
        <v>0.2</v>
      </c>
      <c r="IM99" s="4">
        <v>21.76</v>
      </c>
      <c r="IN99" s="8">
        <f t="shared" ref="IN99:IN103" si="1003">SUM(IM99/IL99*1000,0)</f>
        <v>108800</v>
      </c>
      <c r="IO99" s="5">
        <v>0</v>
      </c>
      <c r="IP99" s="4">
        <v>0</v>
      </c>
      <c r="IQ99" s="8">
        <v>0</v>
      </c>
      <c r="IR99" s="5">
        <v>0</v>
      </c>
      <c r="IS99" s="4">
        <v>0</v>
      </c>
      <c r="IT99" s="8">
        <v>0</v>
      </c>
      <c r="IU99" s="5">
        <v>64</v>
      </c>
      <c r="IV99" s="4">
        <v>286.72000000000003</v>
      </c>
      <c r="IW99" s="8">
        <f t="shared" ref="IW99:IW108" si="1004">SUM(IV99/IU99*1000,0)</f>
        <v>4480</v>
      </c>
      <c r="IX99" s="5">
        <v>0</v>
      </c>
      <c r="IY99" s="4">
        <v>0</v>
      </c>
      <c r="IZ99" s="8">
        <f t="shared" si="991"/>
        <v>0</v>
      </c>
      <c r="JA99" s="5">
        <v>0</v>
      </c>
      <c r="JB99" s="4">
        <v>0</v>
      </c>
      <c r="JC99" s="8">
        <f t="shared" si="992"/>
        <v>0</v>
      </c>
      <c r="JD99" s="5">
        <v>1.9410000000000001</v>
      </c>
      <c r="JE99" s="4">
        <v>97.47</v>
      </c>
      <c r="JF99" s="8">
        <f t="shared" si="997"/>
        <v>50216.383307573415</v>
      </c>
      <c r="JG99" s="5">
        <v>94.795000000000002</v>
      </c>
      <c r="JH99" s="4">
        <v>433.41</v>
      </c>
      <c r="JI99" s="8">
        <f t="shared" si="993"/>
        <v>4572.076586317844</v>
      </c>
      <c r="JJ99" s="11">
        <f t="shared" si="994"/>
        <v>10199.152</v>
      </c>
      <c r="JK99" s="8">
        <f t="shared" si="995"/>
        <v>39338.750000000007</v>
      </c>
    </row>
    <row r="100" spans="1:271" x14ac:dyDescent="0.3">
      <c r="A100" s="37">
        <v>2018</v>
      </c>
      <c r="B100" s="38" t="s">
        <v>8</v>
      </c>
      <c r="C100" s="5">
        <v>2592.9670000000001</v>
      </c>
      <c r="D100" s="4">
        <v>9443.98</v>
      </c>
      <c r="E100" s="8">
        <f t="shared" si="972"/>
        <v>3642.1520212173928</v>
      </c>
      <c r="F100" s="5">
        <v>0</v>
      </c>
      <c r="G100" s="4">
        <v>0</v>
      </c>
      <c r="H100" s="8">
        <v>0</v>
      </c>
      <c r="I100" s="5">
        <v>0</v>
      </c>
      <c r="J100" s="4">
        <v>0</v>
      </c>
      <c r="K100" s="8">
        <v>0</v>
      </c>
      <c r="L100" s="5">
        <v>0</v>
      </c>
      <c r="M100" s="4">
        <v>0</v>
      </c>
      <c r="N100" s="8">
        <v>0</v>
      </c>
      <c r="O100" s="5">
        <v>0</v>
      </c>
      <c r="P100" s="4">
        <v>0</v>
      </c>
      <c r="Q100" s="8">
        <f t="shared" si="974"/>
        <v>0</v>
      </c>
      <c r="R100" s="5">
        <v>295.82299999999998</v>
      </c>
      <c r="S100" s="4">
        <v>1450.1</v>
      </c>
      <c r="T100" s="8">
        <f t="shared" si="975"/>
        <v>4901.917700787295</v>
      </c>
      <c r="U100" s="5">
        <v>0</v>
      </c>
      <c r="V100" s="4">
        <v>0</v>
      </c>
      <c r="W100" s="8">
        <v>0</v>
      </c>
      <c r="X100" s="5">
        <v>0</v>
      </c>
      <c r="Y100" s="4">
        <v>0</v>
      </c>
      <c r="Z100" s="8">
        <v>0</v>
      </c>
      <c r="AA100" s="5"/>
      <c r="AB100" s="4"/>
      <c r="AC100" s="8"/>
      <c r="AD100" s="5">
        <v>0</v>
      </c>
      <c r="AE100" s="4">
        <v>0</v>
      </c>
      <c r="AF100" s="8">
        <v>0</v>
      </c>
      <c r="AG100" s="5">
        <v>0</v>
      </c>
      <c r="AH100" s="4">
        <v>0</v>
      </c>
      <c r="AI100" s="8">
        <v>0</v>
      </c>
      <c r="AJ100" s="5">
        <v>0</v>
      </c>
      <c r="AK100" s="4">
        <v>0</v>
      </c>
      <c r="AL100" s="8">
        <v>0</v>
      </c>
      <c r="AM100" s="5">
        <v>0</v>
      </c>
      <c r="AN100" s="4">
        <v>0</v>
      </c>
      <c r="AO100" s="8">
        <v>0</v>
      </c>
      <c r="AP100" s="5">
        <v>0</v>
      </c>
      <c r="AQ100" s="4">
        <v>0</v>
      </c>
      <c r="AR100" s="8">
        <v>0</v>
      </c>
      <c r="AS100" s="5">
        <v>0</v>
      </c>
      <c r="AT100" s="4">
        <v>0</v>
      </c>
      <c r="AU100" s="8">
        <v>0</v>
      </c>
      <c r="AV100" s="5">
        <v>1544</v>
      </c>
      <c r="AW100" s="4">
        <v>6193.02</v>
      </c>
      <c r="AX100" s="8">
        <f t="shared" si="1000"/>
        <v>4011.023316062176</v>
      </c>
      <c r="AY100" s="5">
        <v>13.05</v>
      </c>
      <c r="AZ100" s="4">
        <v>85.46</v>
      </c>
      <c r="BA100" s="8">
        <f t="shared" si="976"/>
        <v>6548.6590038314171</v>
      </c>
      <c r="BB100" s="5">
        <v>0</v>
      </c>
      <c r="BC100" s="4">
        <v>0</v>
      </c>
      <c r="BD100" s="8">
        <v>0</v>
      </c>
      <c r="BE100" s="5">
        <v>0</v>
      </c>
      <c r="BF100" s="4">
        <v>0</v>
      </c>
      <c r="BG100" s="8">
        <f t="shared" si="977"/>
        <v>0</v>
      </c>
      <c r="BH100" s="5">
        <v>0</v>
      </c>
      <c r="BI100" s="4">
        <v>0</v>
      </c>
      <c r="BJ100" s="8">
        <v>0</v>
      </c>
      <c r="BK100" s="5">
        <v>0</v>
      </c>
      <c r="BL100" s="4">
        <v>0</v>
      </c>
      <c r="BM100" s="8">
        <v>0</v>
      </c>
      <c r="BN100" s="5">
        <v>15.972</v>
      </c>
      <c r="BO100" s="4">
        <v>56.58</v>
      </c>
      <c r="BP100" s="8">
        <f t="shared" si="978"/>
        <v>3542.4492862509392</v>
      </c>
      <c r="BQ100" s="5">
        <v>0</v>
      </c>
      <c r="BR100" s="4">
        <v>0</v>
      </c>
      <c r="BS100" s="8">
        <v>0</v>
      </c>
      <c r="BT100" s="5">
        <v>0</v>
      </c>
      <c r="BU100" s="4">
        <v>0</v>
      </c>
      <c r="BV100" s="8">
        <v>0</v>
      </c>
      <c r="BW100" s="5">
        <v>0</v>
      </c>
      <c r="BX100" s="4">
        <v>0</v>
      </c>
      <c r="BY100" s="8">
        <v>0</v>
      </c>
      <c r="BZ100" s="5">
        <v>0</v>
      </c>
      <c r="CA100" s="4">
        <v>0</v>
      </c>
      <c r="CB100" s="8">
        <v>0</v>
      </c>
      <c r="CC100" s="5">
        <v>0</v>
      </c>
      <c r="CD100" s="4">
        <v>0</v>
      </c>
      <c r="CE100" s="8">
        <v>0</v>
      </c>
      <c r="CF100" s="5">
        <v>0</v>
      </c>
      <c r="CG100" s="4">
        <v>0</v>
      </c>
      <c r="CH100" s="8">
        <v>0</v>
      </c>
      <c r="CI100" s="5">
        <v>0</v>
      </c>
      <c r="CJ100" s="4">
        <v>0</v>
      </c>
      <c r="CK100" s="8">
        <v>0</v>
      </c>
      <c r="CL100" s="5">
        <v>0</v>
      </c>
      <c r="CM100" s="4">
        <v>0</v>
      </c>
      <c r="CN100" s="8">
        <f t="shared" si="979"/>
        <v>0</v>
      </c>
      <c r="CO100" s="5">
        <v>0</v>
      </c>
      <c r="CP100" s="4">
        <v>0</v>
      </c>
      <c r="CQ100" s="8">
        <v>0</v>
      </c>
      <c r="CR100" s="5">
        <v>0</v>
      </c>
      <c r="CS100" s="4">
        <v>0</v>
      </c>
      <c r="CT100" s="8">
        <v>0</v>
      </c>
      <c r="CU100" s="5">
        <v>0</v>
      </c>
      <c r="CV100" s="4">
        <v>0</v>
      </c>
      <c r="CW100" s="8">
        <v>0</v>
      </c>
      <c r="CX100" s="5">
        <v>0</v>
      </c>
      <c r="CY100" s="4">
        <v>0</v>
      </c>
      <c r="CZ100" s="8">
        <v>0</v>
      </c>
      <c r="DA100" s="5">
        <v>0</v>
      </c>
      <c r="DB100" s="4">
        <v>0</v>
      </c>
      <c r="DC100" s="8">
        <v>0</v>
      </c>
      <c r="DD100" s="5"/>
      <c r="DE100" s="4"/>
      <c r="DF100" s="8"/>
      <c r="DG100" s="5">
        <v>0</v>
      </c>
      <c r="DH100" s="4">
        <v>0</v>
      </c>
      <c r="DI100" s="8">
        <v>0</v>
      </c>
      <c r="DJ100" s="5">
        <v>5.0000000000000001E-3</v>
      </c>
      <c r="DK100" s="4">
        <v>0.06</v>
      </c>
      <c r="DL100" s="8">
        <f t="shared" ref="DL100" si="1005">SUM(DK100/DJ100*1000,0)</f>
        <v>12000</v>
      </c>
      <c r="DM100" s="5">
        <v>0</v>
      </c>
      <c r="DN100" s="4">
        <v>0</v>
      </c>
      <c r="DO100" s="8">
        <v>0</v>
      </c>
      <c r="DP100" s="5">
        <v>0</v>
      </c>
      <c r="DQ100" s="4">
        <v>0</v>
      </c>
      <c r="DR100" s="8">
        <f t="shared" si="980"/>
        <v>0</v>
      </c>
      <c r="DS100" s="5">
        <v>0</v>
      </c>
      <c r="DT100" s="4">
        <v>0</v>
      </c>
      <c r="DU100" s="8">
        <v>0</v>
      </c>
      <c r="DV100" s="5">
        <v>0</v>
      </c>
      <c r="DW100" s="4">
        <v>0</v>
      </c>
      <c r="DX100" s="8">
        <v>0</v>
      </c>
      <c r="DY100" s="5">
        <v>0</v>
      </c>
      <c r="DZ100" s="4">
        <v>0</v>
      </c>
      <c r="EA100" s="8">
        <v>0</v>
      </c>
      <c r="EB100" s="5">
        <v>0</v>
      </c>
      <c r="EC100" s="4">
        <v>0</v>
      </c>
      <c r="ED100" s="8">
        <v>0</v>
      </c>
      <c r="EE100" s="5">
        <v>1856.9390000000001</v>
      </c>
      <c r="EF100" s="4">
        <v>5053.2700000000004</v>
      </c>
      <c r="EG100" s="8">
        <f t="shared" si="982"/>
        <v>2721.2902523992443</v>
      </c>
      <c r="EH100" s="5"/>
      <c r="EI100" s="4"/>
      <c r="EJ100" s="8"/>
      <c r="EK100" s="5">
        <v>0</v>
      </c>
      <c r="EL100" s="4">
        <v>0</v>
      </c>
      <c r="EM100" s="8">
        <v>0</v>
      </c>
      <c r="EN100" s="5">
        <v>0.53400000000000003</v>
      </c>
      <c r="EO100" s="4">
        <v>3.07</v>
      </c>
      <c r="EP100" s="8">
        <f t="shared" si="983"/>
        <v>5749.0636704119843</v>
      </c>
      <c r="EQ100" s="5">
        <v>0</v>
      </c>
      <c r="ER100" s="4">
        <v>0</v>
      </c>
      <c r="ES100" s="8">
        <v>0</v>
      </c>
      <c r="ET100" s="5">
        <v>0</v>
      </c>
      <c r="EU100" s="4">
        <v>0</v>
      </c>
      <c r="EV100" s="8">
        <v>0</v>
      </c>
      <c r="EW100" s="5">
        <v>0</v>
      </c>
      <c r="EX100" s="4">
        <v>0</v>
      </c>
      <c r="EY100" s="8">
        <v>0</v>
      </c>
      <c r="EZ100" s="5">
        <v>0</v>
      </c>
      <c r="FA100" s="4">
        <v>0</v>
      </c>
      <c r="FB100" s="8">
        <v>0</v>
      </c>
      <c r="FC100" s="5">
        <v>0</v>
      </c>
      <c r="FD100" s="4">
        <v>0</v>
      </c>
      <c r="FE100" s="8">
        <v>0</v>
      </c>
      <c r="FF100" s="5">
        <v>1009.111</v>
      </c>
      <c r="FG100" s="4">
        <v>4348.67</v>
      </c>
      <c r="FH100" s="8">
        <f t="shared" si="984"/>
        <v>4309.4069928877998</v>
      </c>
      <c r="FI100" s="5">
        <v>96.072999999999993</v>
      </c>
      <c r="FJ100" s="4">
        <v>341.92</v>
      </c>
      <c r="FK100" s="8">
        <f t="shared" si="985"/>
        <v>3558.9603738823607</v>
      </c>
      <c r="FL100" s="5">
        <v>0</v>
      </c>
      <c r="FM100" s="4">
        <v>0</v>
      </c>
      <c r="FN100" s="8">
        <v>0</v>
      </c>
      <c r="FO100" s="5">
        <v>0</v>
      </c>
      <c r="FP100" s="4">
        <v>0</v>
      </c>
      <c r="FQ100" s="8">
        <v>0</v>
      </c>
      <c r="FR100" s="5">
        <v>20</v>
      </c>
      <c r="FS100" s="4">
        <v>68.760000000000005</v>
      </c>
      <c r="FT100" s="8">
        <f t="shared" ref="FT100:FT108" si="1006">SUM(FS100/FR100*1000,0)</f>
        <v>3438</v>
      </c>
      <c r="FU100" s="5">
        <v>0</v>
      </c>
      <c r="FV100" s="4">
        <v>0</v>
      </c>
      <c r="FW100" s="8">
        <v>0</v>
      </c>
      <c r="FX100" s="5">
        <v>0</v>
      </c>
      <c r="FY100" s="4">
        <v>0</v>
      </c>
      <c r="FZ100" s="8">
        <v>0</v>
      </c>
      <c r="GA100" s="5">
        <v>0</v>
      </c>
      <c r="GB100" s="4">
        <v>0</v>
      </c>
      <c r="GC100" s="8">
        <v>0</v>
      </c>
      <c r="GD100" s="5">
        <v>0</v>
      </c>
      <c r="GE100" s="4">
        <v>0</v>
      </c>
      <c r="GF100" s="8">
        <v>0</v>
      </c>
      <c r="GG100" s="5">
        <v>0</v>
      </c>
      <c r="GH100" s="4">
        <v>0</v>
      </c>
      <c r="GI100" s="8">
        <v>0</v>
      </c>
      <c r="GJ100" s="5">
        <v>0</v>
      </c>
      <c r="GK100" s="4">
        <v>0</v>
      </c>
      <c r="GL100" s="8">
        <v>0</v>
      </c>
      <c r="GM100" s="5">
        <v>0</v>
      </c>
      <c r="GN100" s="4">
        <v>0</v>
      </c>
      <c r="GO100" s="8">
        <v>0</v>
      </c>
      <c r="GP100" s="5">
        <v>0</v>
      </c>
      <c r="GQ100" s="4">
        <v>0</v>
      </c>
      <c r="GR100" s="8">
        <v>0</v>
      </c>
      <c r="GS100" s="5">
        <v>0</v>
      </c>
      <c r="GT100" s="4">
        <v>0</v>
      </c>
      <c r="GU100" s="8">
        <f t="shared" si="987"/>
        <v>0</v>
      </c>
      <c r="GV100" s="5">
        <v>0</v>
      </c>
      <c r="GW100" s="4">
        <v>0</v>
      </c>
      <c r="GX100" s="8">
        <v>0</v>
      </c>
      <c r="GY100" s="5">
        <v>0</v>
      </c>
      <c r="GZ100" s="4">
        <v>0</v>
      </c>
      <c r="HA100" s="8">
        <v>0</v>
      </c>
      <c r="HB100" s="5">
        <v>3.5000000000000003E-2</v>
      </c>
      <c r="HC100" s="4">
        <v>0.37</v>
      </c>
      <c r="HD100" s="8">
        <f t="shared" ref="HD100:HD101" si="1007">SUM(HC100/HB100*1000,0)</f>
        <v>10571.428571428571</v>
      </c>
      <c r="HE100" s="5">
        <v>0</v>
      </c>
      <c r="HF100" s="4">
        <v>0</v>
      </c>
      <c r="HG100" s="8">
        <v>0</v>
      </c>
      <c r="HH100" s="5">
        <v>0</v>
      </c>
      <c r="HI100" s="4">
        <v>0</v>
      </c>
      <c r="HJ100" s="8">
        <v>0</v>
      </c>
      <c r="HK100" s="5">
        <v>0</v>
      </c>
      <c r="HL100" s="4">
        <v>0</v>
      </c>
      <c r="HM100" s="8">
        <v>0</v>
      </c>
      <c r="HN100" s="5">
        <v>0</v>
      </c>
      <c r="HO100" s="4">
        <v>0</v>
      </c>
      <c r="HP100" s="8">
        <v>0</v>
      </c>
      <c r="HQ100" s="5">
        <v>0</v>
      </c>
      <c r="HR100" s="4">
        <v>0</v>
      </c>
      <c r="HS100" s="8">
        <v>0</v>
      </c>
      <c r="HT100" s="5">
        <v>0</v>
      </c>
      <c r="HU100" s="4">
        <v>0</v>
      </c>
      <c r="HV100" s="8">
        <f t="shared" si="989"/>
        <v>0</v>
      </c>
      <c r="HW100" s="5">
        <v>0</v>
      </c>
      <c r="HX100" s="4">
        <v>0</v>
      </c>
      <c r="HY100" s="8">
        <v>0</v>
      </c>
      <c r="HZ100" s="5">
        <v>0</v>
      </c>
      <c r="IA100" s="4">
        <v>0</v>
      </c>
      <c r="IB100" s="8">
        <v>0</v>
      </c>
      <c r="IC100" s="5">
        <v>0</v>
      </c>
      <c r="ID100" s="4">
        <v>0</v>
      </c>
      <c r="IE100" s="8">
        <v>0</v>
      </c>
      <c r="IF100" s="5">
        <v>0</v>
      </c>
      <c r="IG100" s="4">
        <v>0</v>
      </c>
      <c r="IH100" s="8">
        <v>0</v>
      </c>
      <c r="II100" s="5">
        <v>0</v>
      </c>
      <c r="IJ100" s="4">
        <v>0</v>
      </c>
      <c r="IK100" s="8">
        <v>0</v>
      </c>
      <c r="IL100" s="5">
        <v>0</v>
      </c>
      <c r="IM100" s="4">
        <v>0</v>
      </c>
      <c r="IN100" s="8">
        <v>0</v>
      </c>
      <c r="IO100" s="5">
        <v>167.50299999999999</v>
      </c>
      <c r="IP100" s="4">
        <v>1300.31</v>
      </c>
      <c r="IQ100" s="8">
        <f t="shared" si="990"/>
        <v>7762.9057390016897</v>
      </c>
      <c r="IR100" s="5">
        <v>0</v>
      </c>
      <c r="IS100" s="4">
        <v>0</v>
      </c>
      <c r="IT100" s="8">
        <v>0</v>
      </c>
      <c r="IU100" s="5">
        <v>99</v>
      </c>
      <c r="IV100" s="4">
        <v>573.44000000000005</v>
      </c>
      <c r="IW100" s="8">
        <f t="shared" si="1004"/>
        <v>5792.3232323232332</v>
      </c>
      <c r="IX100" s="5">
        <v>0</v>
      </c>
      <c r="IY100" s="4">
        <v>0</v>
      </c>
      <c r="IZ100" s="8">
        <f t="shared" si="991"/>
        <v>0</v>
      </c>
      <c r="JA100" s="5">
        <v>0</v>
      </c>
      <c r="JB100" s="4">
        <v>0</v>
      </c>
      <c r="JC100" s="8">
        <f t="shared" si="992"/>
        <v>0</v>
      </c>
      <c r="JD100" s="5">
        <v>9.8000000000000004E-2</v>
      </c>
      <c r="JE100" s="4">
        <v>7.04</v>
      </c>
      <c r="JF100" s="8">
        <f t="shared" si="997"/>
        <v>71836.734693877544</v>
      </c>
      <c r="JG100" s="5">
        <v>583.26499999999999</v>
      </c>
      <c r="JH100" s="4">
        <v>2162.66</v>
      </c>
      <c r="JI100" s="8">
        <f t="shared" si="993"/>
        <v>3707.8514911746802</v>
      </c>
      <c r="JJ100" s="11">
        <f t="shared" si="994"/>
        <v>8294.3749999999982</v>
      </c>
      <c r="JK100" s="8">
        <f t="shared" si="995"/>
        <v>31088.71</v>
      </c>
    </row>
    <row r="101" spans="1:271" x14ac:dyDescent="0.3">
      <c r="A101" s="37">
        <v>2018</v>
      </c>
      <c r="B101" s="38" t="s">
        <v>9</v>
      </c>
      <c r="C101" s="5">
        <v>2111.89</v>
      </c>
      <c r="D101" s="4">
        <v>8023.03</v>
      </c>
      <c r="E101" s="8">
        <f t="shared" si="972"/>
        <v>3798.9810075335363</v>
      </c>
      <c r="F101" s="5">
        <v>0</v>
      </c>
      <c r="G101" s="4">
        <v>0</v>
      </c>
      <c r="H101" s="8">
        <v>0</v>
      </c>
      <c r="I101" s="5">
        <v>0</v>
      </c>
      <c r="J101" s="4">
        <v>0</v>
      </c>
      <c r="K101" s="8">
        <v>0</v>
      </c>
      <c r="L101" s="5">
        <v>3.798</v>
      </c>
      <c r="M101" s="4">
        <v>66.099999999999994</v>
      </c>
      <c r="N101" s="8">
        <f t="shared" si="973"/>
        <v>17403.896787783044</v>
      </c>
      <c r="O101" s="5">
        <v>0</v>
      </c>
      <c r="P101" s="4">
        <v>0</v>
      </c>
      <c r="Q101" s="8">
        <f t="shared" si="974"/>
        <v>0</v>
      </c>
      <c r="R101" s="5">
        <v>487.91300000000001</v>
      </c>
      <c r="S101" s="4">
        <v>2394.0500000000002</v>
      </c>
      <c r="T101" s="8">
        <f t="shared" si="975"/>
        <v>4906.7149266365113</v>
      </c>
      <c r="U101" s="5">
        <v>0</v>
      </c>
      <c r="V101" s="4">
        <v>0</v>
      </c>
      <c r="W101" s="8">
        <v>0</v>
      </c>
      <c r="X101" s="5">
        <v>0</v>
      </c>
      <c r="Y101" s="4">
        <v>0</v>
      </c>
      <c r="Z101" s="8">
        <v>0</v>
      </c>
      <c r="AA101" s="5"/>
      <c r="AB101" s="4"/>
      <c r="AC101" s="8"/>
      <c r="AD101" s="5">
        <v>0</v>
      </c>
      <c r="AE101" s="4">
        <v>0</v>
      </c>
      <c r="AF101" s="8">
        <v>0</v>
      </c>
      <c r="AG101" s="5">
        <v>0</v>
      </c>
      <c r="AH101" s="4">
        <v>0</v>
      </c>
      <c r="AI101" s="8">
        <v>0</v>
      </c>
      <c r="AJ101" s="5">
        <v>0</v>
      </c>
      <c r="AK101" s="4">
        <v>0</v>
      </c>
      <c r="AL101" s="8">
        <v>0</v>
      </c>
      <c r="AM101" s="5">
        <v>0</v>
      </c>
      <c r="AN101" s="4">
        <v>0</v>
      </c>
      <c r="AO101" s="8">
        <v>0</v>
      </c>
      <c r="AP101" s="5">
        <v>0</v>
      </c>
      <c r="AQ101" s="4">
        <v>0</v>
      </c>
      <c r="AR101" s="8">
        <v>0</v>
      </c>
      <c r="AS101" s="5">
        <v>0</v>
      </c>
      <c r="AT101" s="4">
        <v>0</v>
      </c>
      <c r="AU101" s="8">
        <v>0</v>
      </c>
      <c r="AV101" s="5">
        <v>0</v>
      </c>
      <c r="AW101" s="4">
        <v>0</v>
      </c>
      <c r="AX101" s="8">
        <v>0</v>
      </c>
      <c r="AY101" s="5">
        <v>7.4790000000000001</v>
      </c>
      <c r="AZ101" s="4">
        <v>114.52</v>
      </c>
      <c r="BA101" s="8">
        <f t="shared" si="976"/>
        <v>15312.207514373578</v>
      </c>
      <c r="BB101" s="5">
        <v>0</v>
      </c>
      <c r="BC101" s="4">
        <v>0</v>
      </c>
      <c r="BD101" s="8">
        <v>0</v>
      </c>
      <c r="BE101" s="5">
        <v>0</v>
      </c>
      <c r="BF101" s="4">
        <v>0</v>
      </c>
      <c r="BG101" s="8">
        <f t="shared" si="977"/>
        <v>0</v>
      </c>
      <c r="BH101" s="5">
        <v>0</v>
      </c>
      <c r="BI101" s="4">
        <v>0</v>
      </c>
      <c r="BJ101" s="8">
        <v>0</v>
      </c>
      <c r="BK101" s="5">
        <v>0</v>
      </c>
      <c r="BL101" s="4">
        <v>0</v>
      </c>
      <c r="BM101" s="8">
        <v>0</v>
      </c>
      <c r="BN101" s="5">
        <v>11.125</v>
      </c>
      <c r="BO101" s="4">
        <v>115.91</v>
      </c>
      <c r="BP101" s="8">
        <f t="shared" si="978"/>
        <v>10418.876404494382</v>
      </c>
      <c r="BQ101" s="5">
        <v>0</v>
      </c>
      <c r="BR101" s="4">
        <v>0</v>
      </c>
      <c r="BS101" s="8">
        <v>0</v>
      </c>
      <c r="BT101" s="5">
        <v>0.875</v>
      </c>
      <c r="BU101" s="4">
        <v>3.08</v>
      </c>
      <c r="BV101" s="8">
        <f t="shared" ref="BV101" si="1008">SUM(BU101/BT101*1000,0)</f>
        <v>3520</v>
      </c>
      <c r="BW101" s="5">
        <v>0</v>
      </c>
      <c r="BX101" s="4">
        <v>0</v>
      </c>
      <c r="BY101" s="8">
        <v>0</v>
      </c>
      <c r="BZ101" s="5">
        <v>0</v>
      </c>
      <c r="CA101" s="4">
        <v>0</v>
      </c>
      <c r="CB101" s="8">
        <v>0</v>
      </c>
      <c r="CC101" s="5">
        <v>0</v>
      </c>
      <c r="CD101" s="4">
        <v>0</v>
      </c>
      <c r="CE101" s="8">
        <v>0</v>
      </c>
      <c r="CF101" s="5">
        <v>0</v>
      </c>
      <c r="CG101" s="4">
        <v>0</v>
      </c>
      <c r="CH101" s="8">
        <v>0</v>
      </c>
      <c r="CI101" s="5">
        <v>0</v>
      </c>
      <c r="CJ101" s="4">
        <v>0</v>
      </c>
      <c r="CK101" s="8">
        <v>0</v>
      </c>
      <c r="CL101" s="5">
        <v>0</v>
      </c>
      <c r="CM101" s="4">
        <v>0</v>
      </c>
      <c r="CN101" s="8">
        <f t="shared" si="979"/>
        <v>0</v>
      </c>
      <c r="CO101" s="5">
        <v>0</v>
      </c>
      <c r="CP101" s="4">
        <v>0</v>
      </c>
      <c r="CQ101" s="8">
        <v>0</v>
      </c>
      <c r="CR101" s="5">
        <v>0</v>
      </c>
      <c r="CS101" s="4">
        <v>0</v>
      </c>
      <c r="CT101" s="8">
        <v>0</v>
      </c>
      <c r="CU101" s="5">
        <v>0</v>
      </c>
      <c r="CV101" s="4">
        <v>0</v>
      </c>
      <c r="CW101" s="8">
        <v>0</v>
      </c>
      <c r="CX101" s="5">
        <v>0</v>
      </c>
      <c r="CY101" s="4">
        <v>0</v>
      </c>
      <c r="CZ101" s="8">
        <v>0</v>
      </c>
      <c r="DA101" s="5">
        <v>0</v>
      </c>
      <c r="DB101" s="4">
        <v>0</v>
      </c>
      <c r="DC101" s="8">
        <v>0</v>
      </c>
      <c r="DD101" s="5"/>
      <c r="DE101" s="4"/>
      <c r="DF101" s="8"/>
      <c r="DG101" s="5">
        <v>0</v>
      </c>
      <c r="DH101" s="4">
        <v>0</v>
      </c>
      <c r="DI101" s="8">
        <v>0</v>
      </c>
      <c r="DJ101" s="5">
        <v>0</v>
      </c>
      <c r="DK101" s="4">
        <v>0</v>
      </c>
      <c r="DL101" s="8">
        <v>0</v>
      </c>
      <c r="DM101" s="5">
        <v>0</v>
      </c>
      <c r="DN101" s="4">
        <v>0</v>
      </c>
      <c r="DO101" s="8">
        <v>0</v>
      </c>
      <c r="DP101" s="5">
        <v>0</v>
      </c>
      <c r="DQ101" s="4">
        <v>0</v>
      </c>
      <c r="DR101" s="8">
        <f t="shared" si="980"/>
        <v>0</v>
      </c>
      <c r="DS101" s="5">
        <v>0</v>
      </c>
      <c r="DT101" s="4">
        <v>0</v>
      </c>
      <c r="DU101" s="8">
        <v>0</v>
      </c>
      <c r="DV101" s="5">
        <v>0</v>
      </c>
      <c r="DW101" s="4">
        <v>0</v>
      </c>
      <c r="DX101" s="8">
        <v>0</v>
      </c>
      <c r="DY101" s="5">
        <v>0</v>
      </c>
      <c r="DZ101" s="4">
        <v>0</v>
      </c>
      <c r="EA101" s="8">
        <v>0</v>
      </c>
      <c r="EB101" s="5">
        <v>0</v>
      </c>
      <c r="EC101" s="4">
        <v>0</v>
      </c>
      <c r="ED101" s="8">
        <v>0</v>
      </c>
      <c r="EE101" s="5">
        <v>1972.3979999999999</v>
      </c>
      <c r="EF101" s="4">
        <v>5384.75</v>
      </c>
      <c r="EG101" s="8">
        <f t="shared" si="982"/>
        <v>2730.0524539165017</v>
      </c>
      <c r="EH101" s="5"/>
      <c r="EI101" s="4"/>
      <c r="EJ101" s="8"/>
      <c r="EK101" s="5">
        <v>0</v>
      </c>
      <c r="EL101" s="4">
        <v>0</v>
      </c>
      <c r="EM101" s="8">
        <v>0</v>
      </c>
      <c r="EN101" s="5">
        <v>1.054</v>
      </c>
      <c r="EO101" s="4">
        <v>6.2</v>
      </c>
      <c r="EP101" s="8">
        <f t="shared" si="983"/>
        <v>5882.3529411764703</v>
      </c>
      <c r="EQ101" s="5">
        <v>0</v>
      </c>
      <c r="ER101" s="4">
        <v>0</v>
      </c>
      <c r="ES101" s="8">
        <v>0</v>
      </c>
      <c r="ET101" s="5">
        <v>0</v>
      </c>
      <c r="EU101" s="4">
        <v>0</v>
      </c>
      <c r="EV101" s="8">
        <v>0</v>
      </c>
      <c r="EW101" s="5">
        <v>0</v>
      </c>
      <c r="EX101" s="4">
        <v>0</v>
      </c>
      <c r="EY101" s="8">
        <v>0</v>
      </c>
      <c r="EZ101" s="5">
        <v>0</v>
      </c>
      <c r="FA101" s="4">
        <v>0</v>
      </c>
      <c r="FB101" s="8">
        <v>0</v>
      </c>
      <c r="FC101" s="5">
        <v>0</v>
      </c>
      <c r="FD101" s="4">
        <v>0</v>
      </c>
      <c r="FE101" s="8">
        <v>0</v>
      </c>
      <c r="FF101" s="5">
        <v>878.91899999999998</v>
      </c>
      <c r="FG101" s="4">
        <v>3616.32</v>
      </c>
      <c r="FH101" s="8">
        <f t="shared" si="984"/>
        <v>4114.5088455250143</v>
      </c>
      <c r="FI101" s="5">
        <v>106.14100000000001</v>
      </c>
      <c r="FJ101" s="4">
        <v>565.36</v>
      </c>
      <c r="FK101" s="8">
        <f t="shared" si="985"/>
        <v>5326.4996561178059</v>
      </c>
      <c r="FL101" s="5">
        <v>0</v>
      </c>
      <c r="FM101" s="4">
        <v>0</v>
      </c>
      <c r="FN101" s="8">
        <v>0</v>
      </c>
      <c r="FO101" s="5">
        <v>0</v>
      </c>
      <c r="FP101" s="4">
        <v>0</v>
      </c>
      <c r="FQ101" s="8">
        <v>0</v>
      </c>
      <c r="FR101" s="5">
        <v>0</v>
      </c>
      <c r="FS101" s="4">
        <v>0</v>
      </c>
      <c r="FT101" s="8">
        <v>0</v>
      </c>
      <c r="FU101" s="5">
        <v>0</v>
      </c>
      <c r="FV101" s="4">
        <v>0</v>
      </c>
      <c r="FW101" s="8">
        <v>0</v>
      </c>
      <c r="FX101" s="5">
        <v>0</v>
      </c>
      <c r="FY101" s="4">
        <v>0</v>
      </c>
      <c r="FZ101" s="8">
        <v>0</v>
      </c>
      <c r="GA101" s="5">
        <v>0</v>
      </c>
      <c r="GB101" s="4">
        <v>0</v>
      </c>
      <c r="GC101" s="8">
        <v>0</v>
      </c>
      <c r="GD101" s="5">
        <v>0</v>
      </c>
      <c r="GE101" s="4">
        <v>0</v>
      </c>
      <c r="GF101" s="8">
        <v>0</v>
      </c>
      <c r="GG101" s="5">
        <v>0</v>
      </c>
      <c r="GH101" s="4">
        <v>0</v>
      </c>
      <c r="GI101" s="8">
        <v>0</v>
      </c>
      <c r="GJ101" s="5">
        <v>0</v>
      </c>
      <c r="GK101" s="4">
        <v>0</v>
      </c>
      <c r="GL101" s="8">
        <v>0</v>
      </c>
      <c r="GM101" s="5">
        <v>0</v>
      </c>
      <c r="GN101" s="4">
        <v>0</v>
      </c>
      <c r="GO101" s="8">
        <v>0</v>
      </c>
      <c r="GP101" s="5">
        <v>0</v>
      </c>
      <c r="GQ101" s="4">
        <v>0</v>
      </c>
      <c r="GR101" s="8">
        <v>0</v>
      </c>
      <c r="GS101" s="5">
        <v>0</v>
      </c>
      <c r="GT101" s="4">
        <v>0</v>
      </c>
      <c r="GU101" s="8">
        <f t="shared" si="987"/>
        <v>0</v>
      </c>
      <c r="GV101" s="5">
        <v>0</v>
      </c>
      <c r="GW101" s="4">
        <v>0</v>
      </c>
      <c r="GX101" s="8">
        <v>0</v>
      </c>
      <c r="GY101" s="5">
        <v>0</v>
      </c>
      <c r="GZ101" s="4">
        <v>0</v>
      </c>
      <c r="HA101" s="8">
        <v>0</v>
      </c>
      <c r="HB101" s="5">
        <v>6.0000000000000001E-3</v>
      </c>
      <c r="HC101" s="4">
        <v>0.06</v>
      </c>
      <c r="HD101" s="8">
        <f t="shared" si="1007"/>
        <v>10000</v>
      </c>
      <c r="HE101" s="5">
        <v>0</v>
      </c>
      <c r="HF101" s="4">
        <v>0</v>
      </c>
      <c r="HG101" s="8">
        <v>0</v>
      </c>
      <c r="HH101" s="5">
        <v>0</v>
      </c>
      <c r="HI101" s="4">
        <v>0</v>
      </c>
      <c r="HJ101" s="8">
        <v>0</v>
      </c>
      <c r="HK101" s="5">
        <v>0</v>
      </c>
      <c r="HL101" s="4">
        <v>0</v>
      </c>
      <c r="HM101" s="8">
        <v>0</v>
      </c>
      <c r="HN101" s="5">
        <v>0</v>
      </c>
      <c r="HO101" s="4">
        <v>0</v>
      </c>
      <c r="HP101" s="8">
        <v>0</v>
      </c>
      <c r="HQ101" s="5">
        <v>0</v>
      </c>
      <c r="HR101" s="4">
        <v>0</v>
      </c>
      <c r="HS101" s="8">
        <v>0</v>
      </c>
      <c r="HT101" s="5">
        <v>0</v>
      </c>
      <c r="HU101" s="4">
        <v>0</v>
      </c>
      <c r="HV101" s="8">
        <f t="shared" si="989"/>
        <v>0</v>
      </c>
      <c r="HW101" s="5">
        <v>0</v>
      </c>
      <c r="HX101" s="4">
        <v>0</v>
      </c>
      <c r="HY101" s="8">
        <v>0</v>
      </c>
      <c r="HZ101" s="5">
        <v>0</v>
      </c>
      <c r="IA101" s="4">
        <v>0</v>
      </c>
      <c r="IB101" s="8">
        <v>0</v>
      </c>
      <c r="IC101" s="5">
        <v>0</v>
      </c>
      <c r="ID101" s="4">
        <v>0</v>
      </c>
      <c r="IE101" s="8">
        <v>0</v>
      </c>
      <c r="IF101" s="5">
        <v>0</v>
      </c>
      <c r="IG101" s="4">
        <v>0</v>
      </c>
      <c r="IH101" s="8">
        <v>0</v>
      </c>
      <c r="II101" s="5">
        <v>0</v>
      </c>
      <c r="IJ101" s="4">
        <v>0</v>
      </c>
      <c r="IK101" s="8">
        <v>0</v>
      </c>
      <c r="IL101" s="5">
        <v>0.3</v>
      </c>
      <c r="IM101" s="4">
        <v>32.64</v>
      </c>
      <c r="IN101" s="8">
        <f t="shared" si="1003"/>
        <v>108800.00000000001</v>
      </c>
      <c r="IO101" s="5">
        <v>172.268</v>
      </c>
      <c r="IP101" s="4">
        <v>1339.13</v>
      </c>
      <c r="IQ101" s="8">
        <f t="shared" si="990"/>
        <v>7773.5272946803816</v>
      </c>
      <c r="IR101" s="5">
        <v>0</v>
      </c>
      <c r="IS101" s="4">
        <v>0</v>
      </c>
      <c r="IT101" s="8">
        <v>0</v>
      </c>
      <c r="IU101" s="5">
        <v>134</v>
      </c>
      <c r="IV101" s="4">
        <v>468.72</v>
      </c>
      <c r="IW101" s="8">
        <f t="shared" si="1004"/>
        <v>3497.9104477611945</v>
      </c>
      <c r="IX101" s="5">
        <v>0</v>
      </c>
      <c r="IY101" s="4">
        <v>0</v>
      </c>
      <c r="IZ101" s="8">
        <f t="shared" si="991"/>
        <v>0</v>
      </c>
      <c r="JA101" s="5">
        <v>0</v>
      </c>
      <c r="JB101" s="4">
        <v>0</v>
      </c>
      <c r="JC101" s="8">
        <f t="shared" si="992"/>
        <v>0</v>
      </c>
      <c r="JD101" s="5">
        <v>0.04</v>
      </c>
      <c r="JE101" s="4">
        <v>1.84</v>
      </c>
      <c r="JF101" s="8">
        <f t="shared" si="997"/>
        <v>46000</v>
      </c>
      <c r="JG101" s="5">
        <v>567.72199999999998</v>
      </c>
      <c r="JH101" s="4">
        <v>1358.03</v>
      </c>
      <c r="JI101" s="8">
        <f t="shared" si="993"/>
        <v>2392.0686533197586</v>
      </c>
      <c r="JJ101" s="11">
        <f t="shared" si="994"/>
        <v>6455.927999999999</v>
      </c>
      <c r="JK101" s="8">
        <f t="shared" si="995"/>
        <v>23489.740000000005</v>
      </c>
    </row>
    <row r="102" spans="1:271" x14ac:dyDescent="0.3">
      <c r="A102" s="37">
        <v>2018</v>
      </c>
      <c r="B102" s="38" t="s">
        <v>10</v>
      </c>
      <c r="C102" s="5">
        <v>3406.0404100000001</v>
      </c>
      <c r="D102" s="4">
        <v>13565.175999999999</v>
      </c>
      <c r="E102" s="8">
        <f t="shared" si="972"/>
        <v>3982.6820492714</v>
      </c>
      <c r="F102" s="5">
        <v>0</v>
      </c>
      <c r="G102" s="4">
        <v>0</v>
      </c>
      <c r="H102" s="8">
        <v>0</v>
      </c>
      <c r="I102" s="5">
        <v>0</v>
      </c>
      <c r="J102" s="4">
        <v>0</v>
      </c>
      <c r="K102" s="8">
        <v>0</v>
      </c>
      <c r="L102" s="5">
        <v>0.88844000000000001</v>
      </c>
      <c r="M102" s="4">
        <v>27.414000000000001</v>
      </c>
      <c r="N102" s="8">
        <f t="shared" si="973"/>
        <v>30856.332447886187</v>
      </c>
      <c r="O102" s="5">
        <v>0</v>
      </c>
      <c r="P102" s="4">
        <v>0</v>
      </c>
      <c r="Q102" s="8">
        <f t="shared" si="974"/>
        <v>0</v>
      </c>
      <c r="R102" s="5">
        <v>749.12599</v>
      </c>
      <c r="S102" s="4">
        <v>3393.2190000000001</v>
      </c>
      <c r="T102" s="8">
        <f t="shared" si="975"/>
        <v>4529.5705199068052</v>
      </c>
      <c r="U102" s="5">
        <v>0</v>
      </c>
      <c r="V102" s="4">
        <v>0</v>
      </c>
      <c r="W102" s="8">
        <v>0</v>
      </c>
      <c r="X102" s="5">
        <v>0</v>
      </c>
      <c r="Y102" s="4">
        <v>0</v>
      </c>
      <c r="Z102" s="8">
        <v>0</v>
      </c>
      <c r="AA102" s="5"/>
      <c r="AB102" s="4"/>
      <c r="AC102" s="8"/>
      <c r="AD102" s="5">
        <v>0</v>
      </c>
      <c r="AE102" s="4">
        <v>0</v>
      </c>
      <c r="AF102" s="8">
        <v>0</v>
      </c>
      <c r="AG102" s="5">
        <v>0</v>
      </c>
      <c r="AH102" s="4">
        <v>0</v>
      </c>
      <c r="AI102" s="8">
        <v>0</v>
      </c>
      <c r="AJ102" s="5">
        <v>0</v>
      </c>
      <c r="AK102" s="4">
        <v>0</v>
      </c>
      <c r="AL102" s="8">
        <v>0</v>
      </c>
      <c r="AM102" s="5">
        <v>0</v>
      </c>
      <c r="AN102" s="4">
        <v>0</v>
      </c>
      <c r="AO102" s="8">
        <v>0</v>
      </c>
      <c r="AP102" s="5">
        <v>0</v>
      </c>
      <c r="AQ102" s="4">
        <v>0</v>
      </c>
      <c r="AR102" s="8">
        <v>0</v>
      </c>
      <c r="AS102" s="5">
        <v>0</v>
      </c>
      <c r="AT102" s="4">
        <v>0</v>
      </c>
      <c r="AU102" s="8">
        <v>0</v>
      </c>
      <c r="AV102" s="5">
        <v>0</v>
      </c>
      <c r="AW102" s="4">
        <v>0</v>
      </c>
      <c r="AX102" s="8">
        <v>0</v>
      </c>
      <c r="AY102" s="5">
        <v>129.36000000000001</v>
      </c>
      <c r="AZ102" s="7">
        <v>491.13600000000002</v>
      </c>
      <c r="BA102" s="8">
        <f t="shared" si="976"/>
        <v>3796.660482374768</v>
      </c>
      <c r="BB102" s="5">
        <v>0</v>
      </c>
      <c r="BC102" s="4">
        <v>0</v>
      </c>
      <c r="BD102" s="8">
        <v>0</v>
      </c>
      <c r="BE102" s="5">
        <v>0</v>
      </c>
      <c r="BF102" s="4">
        <v>0</v>
      </c>
      <c r="BG102" s="8">
        <f t="shared" si="977"/>
        <v>0</v>
      </c>
      <c r="BH102" s="5">
        <v>0</v>
      </c>
      <c r="BI102" s="4">
        <v>0</v>
      </c>
      <c r="BJ102" s="8">
        <v>0</v>
      </c>
      <c r="BK102" s="5">
        <v>0</v>
      </c>
      <c r="BL102" s="4">
        <v>0</v>
      </c>
      <c r="BM102" s="8">
        <v>0</v>
      </c>
      <c r="BN102" s="5">
        <v>178.40199999999999</v>
      </c>
      <c r="BO102" s="4">
        <v>938.15700000000004</v>
      </c>
      <c r="BP102" s="8">
        <f t="shared" si="978"/>
        <v>5258.668624791203</v>
      </c>
      <c r="BQ102" s="5">
        <v>0</v>
      </c>
      <c r="BR102" s="4">
        <v>0</v>
      </c>
      <c r="BS102" s="8">
        <v>0</v>
      </c>
      <c r="BT102" s="5">
        <v>0</v>
      </c>
      <c r="BU102" s="4">
        <v>0</v>
      </c>
      <c r="BV102" s="8">
        <v>0</v>
      </c>
      <c r="BW102" s="5">
        <v>1.23E-3</v>
      </c>
      <c r="BX102" s="4">
        <v>0.08</v>
      </c>
      <c r="BY102" s="8">
        <f t="shared" ref="BY102" si="1009">SUM(BX102/BW102*1000,0)</f>
        <v>65040.650406504072</v>
      </c>
      <c r="BZ102" s="5">
        <v>0</v>
      </c>
      <c r="CA102" s="4">
        <v>0</v>
      </c>
      <c r="CB102" s="8">
        <v>0</v>
      </c>
      <c r="CC102" s="5">
        <v>0</v>
      </c>
      <c r="CD102" s="4">
        <v>0</v>
      </c>
      <c r="CE102" s="8">
        <v>0</v>
      </c>
      <c r="CF102" s="5">
        <v>0</v>
      </c>
      <c r="CG102" s="4">
        <v>0</v>
      </c>
      <c r="CH102" s="8">
        <v>0</v>
      </c>
      <c r="CI102" s="5">
        <v>0</v>
      </c>
      <c r="CJ102" s="4">
        <v>0</v>
      </c>
      <c r="CK102" s="8">
        <v>0</v>
      </c>
      <c r="CL102" s="5">
        <v>0</v>
      </c>
      <c r="CM102" s="4">
        <v>0</v>
      </c>
      <c r="CN102" s="8">
        <f t="shared" si="979"/>
        <v>0</v>
      </c>
      <c r="CO102" s="5">
        <v>0</v>
      </c>
      <c r="CP102" s="4">
        <v>0</v>
      </c>
      <c r="CQ102" s="8">
        <v>0</v>
      </c>
      <c r="CR102" s="5">
        <v>0</v>
      </c>
      <c r="CS102" s="4">
        <v>0</v>
      </c>
      <c r="CT102" s="8">
        <v>0</v>
      </c>
      <c r="CU102" s="5">
        <v>0</v>
      </c>
      <c r="CV102" s="4">
        <v>0</v>
      </c>
      <c r="CW102" s="8">
        <v>0</v>
      </c>
      <c r="CX102" s="5">
        <v>0</v>
      </c>
      <c r="CY102" s="4">
        <v>0</v>
      </c>
      <c r="CZ102" s="8">
        <v>0</v>
      </c>
      <c r="DA102" s="5">
        <v>0</v>
      </c>
      <c r="DB102" s="4">
        <v>0</v>
      </c>
      <c r="DC102" s="8">
        <v>0</v>
      </c>
      <c r="DD102" s="5"/>
      <c r="DE102" s="4"/>
      <c r="DF102" s="8"/>
      <c r="DG102" s="5">
        <v>0</v>
      </c>
      <c r="DH102" s="4">
        <v>0</v>
      </c>
      <c r="DI102" s="8">
        <v>0</v>
      </c>
      <c r="DJ102" s="5">
        <v>0</v>
      </c>
      <c r="DK102" s="4">
        <v>0</v>
      </c>
      <c r="DL102" s="8">
        <v>0</v>
      </c>
      <c r="DM102" s="5">
        <v>0</v>
      </c>
      <c r="DN102" s="4">
        <v>0</v>
      </c>
      <c r="DO102" s="8">
        <v>0</v>
      </c>
      <c r="DP102" s="5">
        <v>0</v>
      </c>
      <c r="DQ102" s="4">
        <v>0</v>
      </c>
      <c r="DR102" s="8">
        <f t="shared" si="980"/>
        <v>0</v>
      </c>
      <c r="DS102" s="5">
        <v>0</v>
      </c>
      <c r="DT102" s="4">
        <v>0</v>
      </c>
      <c r="DU102" s="8">
        <v>0</v>
      </c>
      <c r="DV102" s="5">
        <v>0</v>
      </c>
      <c r="DW102" s="4">
        <v>0</v>
      </c>
      <c r="DX102" s="8">
        <v>0</v>
      </c>
      <c r="DY102" s="5">
        <v>0</v>
      </c>
      <c r="DZ102" s="4">
        <v>0</v>
      </c>
      <c r="EA102" s="8">
        <v>0</v>
      </c>
      <c r="EB102" s="5">
        <v>0</v>
      </c>
      <c r="EC102" s="4">
        <v>0</v>
      </c>
      <c r="ED102" s="8">
        <v>0</v>
      </c>
      <c r="EE102" s="5">
        <v>2217.6317799999997</v>
      </c>
      <c r="EF102" s="4">
        <v>6033.6980000000003</v>
      </c>
      <c r="EG102" s="8">
        <f t="shared" si="982"/>
        <v>2720.784421659037</v>
      </c>
      <c r="EH102" s="5"/>
      <c r="EI102" s="4"/>
      <c r="EJ102" s="8"/>
      <c r="EK102" s="5">
        <v>0</v>
      </c>
      <c r="EL102" s="4">
        <v>0</v>
      </c>
      <c r="EM102" s="8">
        <v>0</v>
      </c>
      <c r="EN102" s="5">
        <v>150.26</v>
      </c>
      <c r="EO102" s="4">
        <v>617.27800000000002</v>
      </c>
      <c r="EP102" s="8">
        <f t="shared" si="983"/>
        <v>4108.066018900573</v>
      </c>
      <c r="EQ102" s="5">
        <v>0</v>
      </c>
      <c r="ER102" s="4">
        <v>0</v>
      </c>
      <c r="ES102" s="8">
        <v>0</v>
      </c>
      <c r="ET102" s="5">
        <v>0</v>
      </c>
      <c r="EU102" s="4">
        <v>0</v>
      </c>
      <c r="EV102" s="8">
        <v>0</v>
      </c>
      <c r="EW102" s="5">
        <v>0</v>
      </c>
      <c r="EX102" s="4">
        <v>0</v>
      </c>
      <c r="EY102" s="8">
        <v>0</v>
      </c>
      <c r="EZ102" s="5">
        <v>0</v>
      </c>
      <c r="FA102" s="4">
        <v>0</v>
      </c>
      <c r="FB102" s="8">
        <v>0</v>
      </c>
      <c r="FC102" s="5">
        <v>0</v>
      </c>
      <c r="FD102" s="4">
        <v>0</v>
      </c>
      <c r="FE102" s="8">
        <v>0</v>
      </c>
      <c r="FF102" s="5">
        <v>813.44226000000003</v>
      </c>
      <c r="FG102" s="4">
        <v>3040.03</v>
      </c>
      <c r="FH102" s="8">
        <f t="shared" si="984"/>
        <v>3737.241288644138</v>
      </c>
      <c r="FI102" s="5">
        <v>101.0621</v>
      </c>
      <c r="FJ102" s="4">
        <v>319.39800000000002</v>
      </c>
      <c r="FK102" s="8">
        <f t="shared" si="985"/>
        <v>3160.4132508625885</v>
      </c>
      <c r="FL102" s="5">
        <v>0</v>
      </c>
      <c r="FM102" s="4">
        <v>0</v>
      </c>
      <c r="FN102" s="8">
        <v>0</v>
      </c>
      <c r="FO102" s="5">
        <v>0</v>
      </c>
      <c r="FP102" s="4">
        <v>0</v>
      </c>
      <c r="FQ102" s="8">
        <v>0</v>
      </c>
      <c r="FR102" s="5">
        <v>0</v>
      </c>
      <c r="FS102" s="4">
        <v>0</v>
      </c>
      <c r="FT102" s="8">
        <v>0</v>
      </c>
      <c r="FU102" s="5">
        <v>76</v>
      </c>
      <c r="FV102" s="4">
        <v>399</v>
      </c>
      <c r="FW102" s="8">
        <f t="shared" si="986"/>
        <v>5250</v>
      </c>
      <c r="FX102" s="5">
        <v>0</v>
      </c>
      <c r="FY102" s="4">
        <v>0</v>
      </c>
      <c r="FZ102" s="8">
        <v>0</v>
      </c>
      <c r="GA102" s="5">
        <v>0</v>
      </c>
      <c r="GB102" s="4">
        <v>0</v>
      </c>
      <c r="GC102" s="8">
        <v>0</v>
      </c>
      <c r="GD102" s="5">
        <v>0</v>
      </c>
      <c r="GE102" s="4">
        <v>0</v>
      </c>
      <c r="GF102" s="8">
        <v>0</v>
      </c>
      <c r="GG102" s="5">
        <v>0</v>
      </c>
      <c r="GH102" s="4">
        <v>0</v>
      </c>
      <c r="GI102" s="8">
        <v>0</v>
      </c>
      <c r="GJ102" s="5">
        <v>0</v>
      </c>
      <c r="GK102" s="4">
        <v>0</v>
      </c>
      <c r="GL102" s="8">
        <v>0</v>
      </c>
      <c r="GM102" s="5">
        <v>0</v>
      </c>
      <c r="GN102" s="4">
        <v>0</v>
      </c>
      <c r="GO102" s="8">
        <v>0</v>
      </c>
      <c r="GP102" s="5">
        <v>0</v>
      </c>
      <c r="GQ102" s="4">
        <v>0</v>
      </c>
      <c r="GR102" s="8">
        <v>0</v>
      </c>
      <c r="GS102" s="5">
        <v>0</v>
      </c>
      <c r="GT102" s="4">
        <v>0</v>
      </c>
      <c r="GU102" s="8">
        <f t="shared" si="987"/>
        <v>0</v>
      </c>
      <c r="GV102" s="5">
        <v>0</v>
      </c>
      <c r="GW102" s="4">
        <v>0</v>
      </c>
      <c r="GX102" s="8">
        <v>0</v>
      </c>
      <c r="GY102" s="5">
        <v>0</v>
      </c>
      <c r="GZ102" s="4">
        <v>0</v>
      </c>
      <c r="HA102" s="8">
        <v>0</v>
      </c>
      <c r="HB102" s="5">
        <v>0</v>
      </c>
      <c r="HC102" s="4">
        <v>0</v>
      </c>
      <c r="HD102" s="8">
        <v>0</v>
      </c>
      <c r="HE102" s="5">
        <v>0</v>
      </c>
      <c r="HF102" s="4">
        <v>0</v>
      </c>
      <c r="HG102" s="8">
        <v>0</v>
      </c>
      <c r="HH102" s="5">
        <v>0</v>
      </c>
      <c r="HI102" s="4">
        <v>0</v>
      </c>
      <c r="HJ102" s="8">
        <v>0</v>
      </c>
      <c r="HK102" s="5">
        <v>0</v>
      </c>
      <c r="HL102" s="4">
        <v>0</v>
      </c>
      <c r="HM102" s="8">
        <v>0</v>
      </c>
      <c r="HN102" s="5">
        <v>0</v>
      </c>
      <c r="HO102" s="4">
        <v>0</v>
      </c>
      <c r="HP102" s="8">
        <v>0</v>
      </c>
      <c r="HQ102" s="5">
        <v>0</v>
      </c>
      <c r="HR102" s="4">
        <v>0</v>
      </c>
      <c r="HS102" s="8">
        <v>0</v>
      </c>
      <c r="HT102" s="5">
        <v>0</v>
      </c>
      <c r="HU102" s="4">
        <v>0</v>
      </c>
      <c r="HV102" s="8">
        <f t="shared" si="989"/>
        <v>0</v>
      </c>
      <c r="HW102" s="5">
        <v>0</v>
      </c>
      <c r="HX102" s="4">
        <v>0</v>
      </c>
      <c r="HY102" s="8">
        <v>0</v>
      </c>
      <c r="HZ102" s="5">
        <v>0</v>
      </c>
      <c r="IA102" s="4">
        <v>0</v>
      </c>
      <c r="IB102" s="8">
        <v>0</v>
      </c>
      <c r="IC102" s="5">
        <v>0</v>
      </c>
      <c r="ID102" s="4">
        <v>0</v>
      </c>
      <c r="IE102" s="8">
        <v>0</v>
      </c>
      <c r="IF102" s="5">
        <v>0</v>
      </c>
      <c r="IG102" s="4">
        <v>0</v>
      </c>
      <c r="IH102" s="8">
        <v>0</v>
      </c>
      <c r="II102" s="5">
        <v>0</v>
      </c>
      <c r="IJ102" s="4">
        <v>0</v>
      </c>
      <c r="IK102" s="8">
        <v>0</v>
      </c>
      <c r="IL102" s="5">
        <v>0</v>
      </c>
      <c r="IM102" s="4">
        <v>0</v>
      </c>
      <c r="IN102" s="8">
        <v>0</v>
      </c>
      <c r="IO102" s="5">
        <v>147.61675</v>
      </c>
      <c r="IP102" s="4">
        <v>1121.7929999999999</v>
      </c>
      <c r="IQ102" s="8">
        <v>0</v>
      </c>
      <c r="IR102" s="5">
        <v>0</v>
      </c>
      <c r="IS102" s="4">
        <v>0</v>
      </c>
      <c r="IT102" s="8">
        <v>0</v>
      </c>
      <c r="IU102" s="5">
        <v>213.6</v>
      </c>
      <c r="IV102" s="4">
        <v>861.96799999999996</v>
      </c>
      <c r="IW102" s="8">
        <f t="shared" si="1004"/>
        <v>4035.4307116104869</v>
      </c>
      <c r="IX102" s="5">
        <v>0</v>
      </c>
      <c r="IY102" s="4">
        <v>0</v>
      </c>
      <c r="IZ102" s="8">
        <f t="shared" si="991"/>
        <v>0</v>
      </c>
      <c r="JA102" s="5">
        <v>0</v>
      </c>
      <c r="JB102" s="4">
        <v>0</v>
      </c>
      <c r="JC102" s="8">
        <f t="shared" si="992"/>
        <v>0</v>
      </c>
      <c r="JD102" s="5">
        <v>238.48</v>
      </c>
      <c r="JE102" s="4">
        <v>889.13800000000003</v>
      </c>
      <c r="JF102" s="8">
        <f t="shared" si="997"/>
        <v>3728.3545790003354</v>
      </c>
      <c r="JG102" s="5">
        <v>0</v>
      </c>
      <c r="JH102" s="4">
        <v>0</v>
      </c>
      <c r="JI102" s="8">
        <v>0</v>
      </c>
      <c r="JJ102" s="11">
        <f t="shared" si="994"/>
        <v>8421.9109599999992</v>
      </c>
      <c r="JK102" s="8">
        <f t="shared" si="995"/>
        <v>31697.485000000001</v>
      </c>
    </row>
    <row r="103" spans="1:271" x14ac:dyDescent="0.3">
      <c r="A103" s="37">
        <v>2018</v>
      </c>
      <c r="B103" s="38" t="s">
        <v>11</v>
      </c>
      <c r="C103" s="5">
        <v>2942.6874800000001</v>
      </c>
      <c r="D103" s="4">
        <v>13750.454</v>
      </c>
      <c r="E103" s="8">
        <f t="shared" si="972"/>
        <v>4672.7537645281991</v>
      </c>
      <c r="F103" s="5">
        <v>0</v>
      </c>
      <c r="G103" s="4">
        <v>0</v>
      </c>
      <c r="H103" s="8">
        <v>0</v>
      </c>
      <c r="I103" s="5">
        <v>0</v>
      </c>
      <c r="J103" s="4">
        <v>0</v>
      </c>
      <c r="K103" s="8">
        <v>0</v>
      </c>
      <c r="L103" s="5">
        <v>8.1049999999999997E-2</v>
      </c>
      <c r="M103" s="4">
        <v>1.0429999999999999</v>
      </c>
      <c r="N103" s="8">
        <f t="shared" si="973"/>
        <v>12868.599629858112</v>
      </c>
      <c r="O103" s="5">
        <v>0</v>
      </c>
      <c r="P103" s="4">
        <v>0</v>
      </c>
      <c r="Q103" s="8">
        <f t="shared" si="974"/>
        <v>0</v>
      </c>
      <c r="R103" s="5">
        <v>389.06400000000002</v>
      </c>
      <c r="S103" s="4">
        <v>1614.0509999999999</v>
      </c>
      <c r="T103" s="8">
        <f t="shared" si="975"/>
        <v>4148.5488248720003</v>
      </c>
      <c r="U103" s="5">
        <v>0</v>
      </c>
      <c r="V103" s="4">
        <v>0</v>
      </c>
      <c r="W103" s="8">
        <v>0</v>
      </c>
      <c r="X103" s="5">
        <v>0</v>
      </c>
      <c r="Y103" s="4">
        <v>0</v>
      </c>
      <c r="Z103" s="8">
        <v>0</v>
      </c>
      <c r="AA103" s="5"/>
      <c r="AB103" s="4"/>
      <c r="AC103" s="8"/>
      <c r="AD103" s="5">
        <v>0</v>
      </c>
      <c r="AE103" s="4">
        <v>0</v>
      </c>
      <c r="AF103" s="8">
        <v>0</v>
      </c>
      <c r="AG103" s="5">
        <v>0</v>
      </c>
      <c r="AH103" s="4">
        <v>0</v>
      </c>
      <c r="AI103" s="8">
        <v>0</v>
      </c>
      <c r="AJ103" s="5">
        <v>0</v>
      </c>
      <c r="AK103" s="4">
        <v>0</v>
      </c>
      <c r="AL103" s="8">
        <v>0</v>
      </c>
      <c r="AM103" s="5">
        <v>0</v>
      </c>
      <c r="AN103" s="4">
        <v>0</v>
      </c>
      <c r="AO103" s="8">
        <v>0</v>
      </c>
      <c r="AP103" s="5">
        <v>0</v>
      </c>
      <c r="AQ103" s="4">
        <v>0</v>
      </c>
      <c r="AR103" s="8">
        <v>0</v>
      </c>
      <c r="AS103" s="5">
        <v>0</v>
      </c>
      <c r="AT103" s="4">
        <v>0</v>
      </c>
      <c r="AU103" s="8">
        <v>0</v>
      </c>
      <c r="AV103" s="5">
        <v>0</v>
      </c>
      <c r="AW103" s="4">
        <v>0</v>
      </c>
      <c r="AX103" s="8">
        <v>0</v>
      </c>
      <c r="AY103" s="5">
        <v>408.01</v>
      </c>
      <c r="AZ103" s="4">
        <v>1644.1980000000001</v>
      </c>
      <c r="BA103" s="8">
        <f t="shared" si="976"/>
        <v>4029.7982892576165</v>
      </c>
      <c r="BB103" s="5">
        <v>0</v>
      </c>
      <c r="BC103" s="4">
        <v>0</v>
      </c>
      <c r="BD103" s="8">
        <v>0</v>
      </c>
      <c r="BE103" s="5">
        <v>0</v>
      </c>
      <c r="BF103" s="4">
        <v>0</v>
      </c>
      <c r="BG103" s="8">
        <f t="shared" si="977"/>
        <v>0</v>
      </c>
      <c r="BH103" s="5">
        <v>0</v>
      </c>
      <c r="BI103" s="4">
        <v>0</v>
      </c>
      <c r="BJ103" s="8">
        <v>0</v>
      </c>
      <c r="BK103" s="5">
        <v>0</v>
      </c>
      <c r="BL103" s="4">
        <v>0</v>
      </c>
      <c r="BM103" s="8">
        <v>0</v>
      </c>
      <c r="BN103" s="5">
        <v>113.71250000000001</v>
      </c>
      <c r="BO103" s="4">
        <v>622.34900000000005</v>
      </c>
      <c r="BP103" s="8">
        <f t="shared" si="978"/>
        <v>5473.0042871276246</v>
      </c>
      <c r="BQ103" s="5">
        <v>0</v>
      </c>
      <c r="BR103" s="4">
        <v>0</v>
      </c>
      <c r="BS103" s="8">
        <v>0</v>
      </c>
      <c r="BT103" s="5">
        <v>0</v>
      </c>
      <c r="BU103" s="4">
        <v>0</v>
      </c>
      <c r="BV103" s="8">
        <v>0</v>
      </c>
      <c r="BW103" s="5">
        <v>0</v>
      </c>
      <c r="BX103" s="4">
        <v>0</v>
      </c>
      <c r="BY103" s="8">
        <v>0</v>
      </c>
      <c r="BZ103" s="5">
        <v>0</v>
      </c>
      <c r="CA103" s="4">
        <v>0</v>
      </c>
      <c r="CB103" s="8">
        <v>0</v>
      </c>
      <c r="CC103" s="5">
        <v>0</v>
      </c>
      <c r="CD103" s="4">
        <v>0</v>
      </c>
      <c r="CE103" s="8">
        <v>0</v>
      </c>
      <c r="CF103" s="5">
        <v>0</v>
      </c>
      <c r="CG103" s="4">
        <v>0</v>
      </c>
      <c r="CH103" s="8">
        <v>0</v>
      </c>
      <c r="CI103" s="5">
        <v>0</v>
      </c>
      <c r="CJ103" s="4">
        <v>0</v>
      </c>
      <c r="CK103" s="8">
        <v>0</v>
      </c>
      <c r="CL103" s="5">
        <v>0</v>
      </c>
      <c r="CM103" s="4">
        <v>0</v>
      </c>
      <c r="CN103" s="8">
        <f t="shared" si="979"/>
        <v>0</v>
      </c>
      <c r="CO103" s="5">
        <v>0</v>
      </c>
      <c r="CP103" s="4">
        <v>0</v>
      </c>
      <c r="CQ103" s="8">
        <v>0</v>
      </c>
      <c r="CR103" s="5">
        <v>0</v>
      </c>
      <c r="CS103" s="4">
        <v>0</v>
      </c>
      <c r="CT103" s="8">
        <v>0</v>
      </c>
      <c r="CU103" s="5">
        <v>0</v>
      </c>
      <c r="CV103" s="4">
        <v>0</v>
      </c>
      <c r="CW103" s="8">
        <v>0</v>
      </c>
      <c r="CX103" s="5">
        <v>0</v>
      </c>
      <c r="CY103" s="4">
        <v>0</v>
      </c>
      <c r="CZ103" s="8">
        <v>0</v>
      </c>
      <c r="DA103" s="5">
        <v>0</v>
      </c>
      <c r="DB103" s="4">
        <v>0</v>
      </c>
      <c r="DC103" s="8">
        <v>0</v>
      </c>
      <c r="DD103" s="5"/>
      <c r="DE103" s="4"/>
      <c r="DF103" s="8"/>
      <c r="DG103" s="5">
        <v>0</v>
      </c>
      <c r="DH103" s="4">
        <v>0</v>
      </c>
      <c r="DI103" s="8">
        <v>0</v>
      </c>
      <c r="DJ103" s="5">
        <v>0</v>
      </c>
      <c r="DK103" s="4">
        <v>0</v>
      </c>
      <c r="DL103" s="8">
        <v>0</v>
      </c>
      <c r="DM103" s="5">
        <v>0</v>
      </c>
      <c r="DN103" s="4">
        <v>0</v>
      </c>
      <c r="DO103" s="8">
        <v>0</v>
      </c>
      <c r="DP103" s="5">
        <v>0</v>
      </c>
      <c r="DQ103" s="4">
        <v>0</v>
      </c>
      <c r="DR103" s="8">
        <f t="shared" si="980"/>
        <v>0</v>
      </c>
      <c r="DS103" s="5">
        <v>0</v>
      </c>
      <c r="DT103" s="4">
        <v>0</v>
      </c>
      <c r="DU103" s="8">
        <v>0</v>
      </c>
      <c r="DV103" s="5">
        <v>0</v>
      </c>
      <c r="DW103" s="4">
        <v>0</v>
      </c>
      <c r="DX103" s="8">
        <v>0</v>
      </c>
      <c r="DY103" s="5">
        <v>0</v>
      </c>
      <c r="DZ103" s="4">
        <v>0</v>
      </c>
      <c r="EA103" s="8">
        <v>0</v>
      </c>
      <c r="EB103" s="5">
        <v>0</v>
      </c>
      <c r="EC103" s="4">
        <v>0</v>
      </c>
      <c r="ED103" s="8">
        <v>0</v>
      </c>
      <c r="EE103" s="5">
        <v>998.10874000000001</v>
      </c>
      <c r="EF103" s="4">
        <v>2911.25</v>
      </c>
      <c r="EG103" s="8">
        <f t="shared" si="982"/>
        <v>2916.7663635527329</v>
      </c>
      <c r="EH103" s="5"/>
      <c r="EI103" s="4"/>
      <c r="EJ103" s="8"/>
      <c r="EK103" s="5">
        <v>0</v>
      </c>
      <c r="EL103" s="4">
        <v>0</v>
      </c>
      <c r="EM103" s="8">
        <v>0</v>
      </c>
      <c r="EN103" s="5">
        <v>0.91100000000000003</v>
      </c>
      <c r="EO103" s="4">
        <v>5.968</v>
      </c>
      <c r="EP103" s="8">
        <f t="shared" si="983"/>
        <v>6551.042810098792</v>
      </c>
      <c r="EQ103" s="5">
        <v>0</v>
      </c>
      <c r="ER103" s="4">
        <v>0</v>
      </c>
      <c r="ES103" s="8">
        <v>0</v>
      </c>
      <c r="ET103" s="5">
        <v>0</v>
      </c>
      <c r="EU103" s="4">
        <v>0</v>
      </c>
      <c r="EV103" s="8">
        <v>0</v>
      </c>
      <c r="EW103" s="5">
        <v>0</v>
      </c>
      <c r="EX103" s="4">
        <v>0</v>
      </c>
      <c r="EY103" s="8">
        <v>0</v>
      </c>
      <c r="EZ103" s="5">
        <v>0</v>
      </c>
      <c r="FA103" s="4">
        <v>0</v>
      </c>
      <c r="FB103" s="8">
        <v>0</v>
      </c>
      <c r="FC103" s="5">
        <v>0</v>
      </c>
      <c r="FD103" s="4">
        <v>0</v>
      </c>
      <c r="FE103" s="8">
        <v>0</v>
      </c>
      <c r="FF103" s="5">
        <v>833.74126999999999</v>
      </c>
      <c r="FG103" s="4">
        <v>3383.5929999999998</v>
      </c>
      <c r="FH103" s="8">
        <f t="shared" si="984"/>
        <v>4058.3249525359342</v>
      </c>
      <c r="FI103" s="5">
        <v>64.015540000000001</v>
      </c>
      <c r="FJ103" s="4">
        <v>233.529</v>
      </c>
      <c r="FK103" s="8">
        <f t="shared" si="985"/>
        <v>3648.0048438238591</v>
      </c>
      <c r="FL103" s="5">
        <v>0</v>
      </c>
      <c r="FM103" s="4">
        <v>0</v>
      </c>
      <c r="FN103" s="8">
        <v>0</v>
      </c>
      <c r="FO103" s="5">
        <v>0</v>
      </c>
      <c r="FP103" s="4">
        <v>0</v>
      </c>
      <c r="FQ103" s="8">
        <v>0</v>
      </c>
      <c r="FR103" s="5">
        <v>0</v>
      </c>
      <c r="FS103" s="4">
        <v>0</v>
      </c>
      <c r="FT103" s="8">
        <v>0</v>
      </c>
      <c r="FU103" s="5">
        <v>0</v>
      </c>
      <c r="FV103" s="4">
        <v>0</v>
      </c>
      <c r="FW103" s="8">
        <v>0</v>
      </c>
      <c r="FX103" s="5">
        <v>0</v>
      </c>
      <c r="FY103" s="4">
        <v>0</v>
      </c>
      <c r="FZ103" s="8">
        <v>0</v>
      </c>
      <c r="GA103" s="5">
        <v>0</v>
      </c>
      <c r="GB103" s="4">
        <v>0</v>
      </c>
      <c r="GC103" s="8">
        <v>0</v>
      </c>
      <c r="GD103" s="5">
        <v>0</v>
      </c>
      <c r="GE103" s="4">
        <v>0</v>
      </c>
      <c r="GF103" s="8">
        <v>0</v>
      </c>
      <c r="GG103" s="5">
        <v>0</v>
      </c>
      <c r="GH103" s="4">
        <v>0</v>
      </c>
      <c r="GI103" s="8">
        <v>0</v>
      </c>
      <c r="GJ103" s="5">
        <v>0</v>
      </c>
      <c r="GK103" s="4">
        <v>0</v>
      </c>
      <c r="GL103" s="8">
        <v>0</v>
      </c>
      <c r="GM103" s="5">
        <v>0</v>
      </c>
      <c r="GN103" s="4">
        <v>0</v>
      </c>
      <c r="GO103" s="8">
        <v>0</v>
      </c>
      <c r="GP103" s="5">
        <v>0</v>
      </c>
      <c r="GQ103" s="4">
        <v>0</v>
      </c>
      <c r="GR103" s="8">
        <v>0</v>
      </c>
      <c r="GS103" s="5">
        <v>0</v>
      </c>
      <c r="GT103" s="4">
        <v>0</v>
      </c>
      <c r="GU103" s="8">
        <f t="shared" si="987"/>
        <v>0</v>
      </c>
      <c r="GV103" s="5">
        <v>0</v>
      </c>
      <c r="GW103" s="4">
        <v>0</v>
      </c>
      <c r="GX103" s="8">
        <v>0</v>
      </c>
      <c r="GY103" s="5">
        <v>0</v>
      </c>
      <c r="GZ103" s="4">
        <v>0</v>
      </c>
      <c r="HA103" s="8">
        <v>0</v>
      </c>
      <c r="HB103" s="5">
        <v>0</v>
      </c>
      <c r="HC103" s="4">
        <v>0</v>
      </c>
      <c r="HD103" s="8">
        <v>0</v>
      </c>
      <c r="HE103" s="5">
        <v>0</v>
      </c>
      <c r="HF103" s="4">
        <v>0</v>
      </c>
      <c r="HG103" s="8">
        <v>0</v>
      </c>
      <c r="HH103" s="5">
        <v>0</v>
      </c>
      <c r="HI103" s="4">
        <v>0</v>
      </c>
      <c r="HJ103" s="8">
        <v>0</v>
      </c>
      <c r="HK103" s="5">
        <v>0</v>
      </c>
      <c r="HL103" s="4">
        <v>0</v>
      </c>
      <c r="HM103" s="8">
        <v>0</v>
      </c>
      <c r="HN103" s="5">
        <v>0</v>
      </c>
      <c r="HO103" s="4">
        <v>0</v>
      </c>
      <c r="HP103" s="8">
        <v>0</v>
      </c>
      <c r="HQ103" s="5">
        <v>0</v>
      </c>
      <c r="HR103" s="4">
        <v>0</v>
      </c>
      <c r="HS103" s="8">
        <v>0</v>
      </c>
      <c r="HT103" s="5">
        <v>0</v>
      </c>
      <c r="HU103" s="4">
        <v>0</v>
      </c>
      <c r="HV103" s="8">
        <f t="shared" si="989"/>
        <v>0</v>
      </c>
      <c r="HW103" s="5">
        <v>0</v>
      </c>
      <c r="HX103" s="4">
        <v>0</v>
      </c>
      <c r="HY103" s="8">
        <v>0</v>
      </c>
      <c r="HZ103" s="5">
        <v>0</v>
      </c>
      <c r="IA103" s="4">
        <v>0</v>
      </c>
      <c r="IB103" s="8">
        <v>0</v>
      </c>
      <c r="IC103" s="5">
        <v>0</v>
      </c>
      <c r="ID103" s="4">
        <v>0</v>
      </c>
      <c r="IE103" s="8">
        <v>0</v>
      </c>
      <c r="IF103" s="5">
        <v>0</v>
      </c>
      <c r="IG103" s="4">
        <v>0</v>
      </c>
      <c r="IH103" s="8">
        <v>0</v>
      </c>
      <c r="II103" s="5">
        <v>0</v>
      </c>
      <c r="IJ103" s="4">
        <v>0</v>
      </c>
      <c r="IK103" s="8">
        <v>0</v>
      </c>
      <c r="IL103" s="5">
        <v>0.3</v>
      </c>
      <c r="IM103" s="4">
        <v>33.96</v>
      </c>
      <c r="IN103" s="8">
        <f t="shared" si="1003"/>
        <v>113200</v>
      </c>
      <c r="IO103" s="5">
        <v>138.11214999999999</v>
      </c>
      <c r="IP103" s="4">
        <v>982.00199999999995</v>
      </c>
      <c r="IQ103" s="8">
        <f t="shared" si="990"/>
        <v>7110.1782138646031</v>
      </c>
      <c r="IR103" s="5">
        <v>0</v>
      </c>
      <c r="IS103" s="4">
        <v>0</v>
      </c>
      <c r="IT103" s="8">
        <v>0</v>
      </c>
      <c r="IU103" s="5">
        <v>96</v>
      </c>
      <c r="IV103" s="4">
        <v>440.75400000000002</v>
      </c>
      <c r="IW103" s="8">
        <f t="shared" si="1004"/>
        <v>4591.1875</v>
      </c>
      <c r="IX103" s="5">
        <v>0</v>
      </c>
      <c r="IY103" s="4">
        <v>0</v>
      </c>
      <c r="IZ103" s="8">
        <f t="shared" si="991"/>
        <v>0</v>
      </c>
      <c r="JA103" s="5">
        <v>0</v>
      </c>
      <c r="JB103" s="4">
        <v>0</v>
      </c>
      <c r="JC103" s="8">
        <f t="shared" si="992"/>
        <v>0</v>
      </c>
      <c r="JD103" s="5">
        <v>5.8950000000000002E-2</v>
      </c>
      <c r="JE103" s="4">
        <v>2.3980000000000001</v>
      </c>
      <c r="JF103" s="8">
        <f t="shared" si="997"/>
        <v>40678.541136556407</v>
      </c>
      <c r="JG103" s="5">
        <v>6.67</v>
      </c>
      <c r="JH103" s="4">
        <v>32.570999999999998</v>
      </c>
      <c r="JI103" s="8">
        <f t="shared" si="993"/>
        <v>4883.2083958020985</v>
      </c>
      <c r="JJ103" s="11">
        <f t="shared" si="994"/>
        <v>5991.4726799999999</v>
      </c>
      <c r="JK103" s="8">
        <f t="shared" si="995"/>
        <v>25658.12</v>
      </c>
    </row>
    <row r="104" spans="1:271" x14ac:dyDescent="0.3">
      <c r="A104" s="37">
        <v>2018</v>
      </c>
      <c r="B104" s="38" t="s">
        <v>12</v>
      </c>
      <c r="C104" s="5">
        <v>4657.50263</v>
      </c>
      <c r="D104" s="4">
        <v>17967.566999999999</v>
      </c>
      <c r="E104" s="8">
        <f t="shared" si="972"/>
        <v>3857.7685140244353</v>
      </c>
      <c r="F104" s="5">
        <v>0</v>
      </c>
      <c r="G104" s="4">
        <v>0</v>
      </c>
      <c r="H104" s="8">
        <v>0</v>
      </c>
      <c r="I104" s="5">
        <v>0</v>
      </c>
      <c r="J104" s="4">
        <v>0</v>
      </c>
      <c r="K104" s="8">
        <v>0</v>
      </c>
      <c r="L104" s="5">
        <v>0</v>
      </c>
      <c r="M104" s="4">
        <v>0</v>
      </c>
      <c r="N104" s="8">
        <v>0</v>
      </c>
      <c r="O104" s="5">
        <v>0</v>
      </c>
      <c r="P104" s="4">
        <v>0</v>
      </c>
      <c r="Q104" s="8">
        <f t="shared" si="974"/>
        <v>0</v>
      </c>
      <c r="R104" s="5">
        <v>275.12221</v>
      </c>
      <c r="S104" s="4">
        <v>1152.0219999999999</v>
      </c>
      <c r="T104" s="8">
        <f t="shared" si="975"/>
        <v>4187.3100684964693</v>
      </c>
      <c r="U104" s="5">
        <v>0</v>
      </c>
      <c r="V104" s="4">
        <v>0</v>
      </c>
      <c r="W104" s="8">
        <v>0</v>
      </c>
      <c r="X104" s="5">
        <v>0</v>
      </c>
      <c r="Y104" s="4">
        <v>0</v>
      </c>
      <c r="Z104" s="8">
        <v>0</v>
      </c>
      <c r="AA104" s="5"/>
      <c r="AB104" s="4"/>
      <c r="AC104" s="8"/>
      <c r="AD104" s="5">
        <v>0</v>
      </c>
      <c r="AE104" s="4">
        <v>0</v>
      </c>
      <c r="AF104" s="8">
        <v>0</v>
      </c>
      <c r="AG104" s="5">
        <v>0.70229999999999992</v>
      </c>
      <c r="AH104" s="4">
        <v>6.0579999999999998</v>
      </c>
      <c r="AI104" s="8">
        <f t="shared" ref="AI104:AI108" si="1010">SUM(AH104/AG104*1000,0)</f>
        <v>8625.9433290616562</v>
      </c>
      <c r="AJ104" s="5">
        <v>0</v>
      </c>
      <c r="AK104" s="4">
        <v>0</v>
      </c>
      <c r="AL104" s="8">
        <v>0</v>
      </c>
      <c r="AM104" s="5">
        <v>0</v>
      </c>
      <c r="AN104" s="4">
        <v>0</v>
      </c>
      <c r="AO104" s="8">
        <v>0</v>
      </c>
      <c r="AP104" s="5">
        <v>0</v>
      </c>
      <c r="AQ104" s="4">
        <v>0</v>
      </c>
      <c r="AR104" s="8">
        <v>0</v>
      </c>
      <c r="AS104" s="5">
        <v>0</v>
      </c>
      <c r="AT104" s="4">
        <v>0</v>
      </c>
      <c r="AU104" s="8">
        <v>0</v>
      </c>
      <c r="AV104" s="5">
        <v>0</v>
      </c>
      <c r="AW104" s="4">
        <v>0</v>
      </c>
      <c r="AX104" s="8">
        <v>0</v>
      </c>
      <c r="AY104" s="5">
        <v>206.25152</v>
      </c>
      <c r="AZ104" s="4">
        <v>934.51599999999996</v>
      </c>
      <c r="BA104" s="8">
        <f t="shared" si="976"/>
        <v>4530.9532749140462</v>
      </c>
      <c r="BB104" s="5">
        <v>0</v>
      </c>
      <c r="BC104" s="4">
        <v>0</v>
      </c>
      <c r="BD104" s="8">
        <v>0</v>
      </c>
      <c r="BE104" s="5">
        <v>0</v>
      </c>
      <c r="BF104" s="4">
        <v>0</v>
      </c>
      <c r="BG104" s="8">
        <f t="shared" si="977"/>
        <v>0</v>
      </c>
      <c r="BH104" s="5">
        <v>0</v>
      </c>
      <c r="BI104" s="4">
        <v>0</v>
      </c>
      <c r="BJ104" s="8">
        <v>0</v>
      </c>
      <c r="BK104" s="5">
        <v>0</v>
      </c>
      <c r="BL104" s="4">
        <v>0</v>
      </c>
      <c r="BM104" s="8">
        <v>0</v>
      </c>
      <c r="BN104" s="5">
        <v>450.08</v>
      </c>
      <c r="BO104" s="4">
        <v>238.512</v>
      </c>
      <c r="BP104" s="8">
        <f t="shared" si="978"/>
        <v>529.93245645218633</v>
      </c>
      <c r="BQ104" s="5">
        <v>0</v>
      </c>
      <c r="BR104" s="4">
        <v>0</v>
      </c>
      <c r="BS104" s="8">
        <v>0</v>
      </c>
      <c r="BT104" s="5">
        <v>0</v>
      </c>
      <c r="BU104" s="4">
        <v>0</v>
      </c>
      <c r="BV104" s="8">
        <v>0</v>
      </c>
      <c r="BW104" s="5">
        <v>0</v>
      </c>
      <c r="BX104" s="4">
        <v>0</v>
      </c>
      <c r="BY104" s="8">
        <v>0</v>
      </c>
      <c r="BZ104" s="5">
        <v>0</v>
      </c>
      <c r="CA104" s="4">
        <v>0</v>
      </c>
      <c r="CB104" s="8">
        <v>0</v>
      </c>
      <c r="CC104" s="5">
        <v>0</v>
      </c>
      <c r="CD104" s="4">
        <v>0</v>
      </c>
      <c r="CE104" s="8">
        <v>0</v>
      </c>
      <c r="CF104" s="5">
        <v>0</v>
      </c>
      <c r="CG104" s="4">
        <v>0</v>
      </c>
      <c r="CH104" s="8">
        <v>0</v>
      </c>
      <c r="CI104" s="5">
        <v>0</v>
      </c>
      <c r="CJ104" s="4">
        <v>0</v>
      </c>
      <c r="CK104" s="8">
        <v>0</v>
      </c>
      <c r="CL104" s="5">
        <v>0</v>
      </c>
      <c r="CM104" s="4">
        <v>0</v>
      </c>
      <c r="CN104" s="8">
        <f t="shared" si="979"/>
        <v>0</v>
      </c>
      <c r="CO104" s="5">
        <v>0</v>
      </c>
      <c r="CP104" s="4">
        <v>0</v>
      </c>
      <c r="CQ104" s="8">
        <v>0</v>
      </c>
      <c r="CR104" s="5">
        <v>0</v>
      </c>
      <c r="CS104" s="4">
        <v>0</v>
      </c>
      <c r="CT104" s="8">
        <v>0</v>
      </c>
      <c r="CU104" s="5">
        <v>0</v>
      </c>
      <c r="CV104" s="4">
        <v>0</v>
      </c>
      <c r="CW104" s="8">
        <v>0</v>
      </c>
      <c r="CX104" s="5">
        <v>0</v>
      </c>
      <c r="CY104" s="4">
        <v>0</v>
      </c>
      <c r="CZ104" s="8">
        <v>0</v>
      </c>
      <c r="DA104" s="5">
        <v>0</v>
      </c>
      <c r="DB104" s="4">
        <v>0</v>
      </c>
      <c r="DC104" s="8">
        <v>0</v>
      </c>
      <c r="DD104" s="5"/>
      <c r="DE104" s="4"/>
      <c r="DF104" s="8"/>
      <c r="DG104" s="5">
        <v>0</v>
      </c>
      <c r="DH104" s="4">
        <v>0</v>
      </c>
      <c r="DI104" s="8">
        <v>0</v>
      </c>
      <c r="DJ104" s="5">
        <v>0</v>
      </c>
      <c r="DK104" s="4">
        <v>0</v>
      </c>
      <c r="DL104" s="8">
        <v>0</v>
      </c>
      <c r="DM104" s="5">
        <v>0</v>
      </c>
      <c r="DN104" s="4">
        <v>0</v>
      </c>
      <c r="DO104" s="8">
        <v>0</v>
      </c>
      <c r="DP104" s="5">
        <v>0</v>
      </c>
      <c r="DQ104" s="4">
        <v>0</v>
      </c>
      <c r="DR104" s="8">
        <f t="shared" si="980"/>
        <v>0</v>
      </c>
      <c r="DS104" s="5">
        <v>0</v>
      </c>
      <c r="DT104" s="4">
        <v>0</v>
      </c>
      <c r="DU104" s="8">
        <v>0</v>
      </c>
      <c r="DV104" s="5">
        <v>0</v>
      </c>
      <c r="DW104" s="4">
        <v>0</v>
      </c>
      <c r="DX104" s="8">
        <v>0</v>
      </c>
      <c r="DY104" s="5">
        <v>0</v>
      </c>
      <c r="DZ104" s="4">
        <v>0</v>
      </c>
      <c r="EA104" s="8">
        <v>0</v>
      </c>
      <c r="EB104" s="5">
        <v>0</v>
      </c>
      <c r="EC104" s="4">
        <v>0</v>
      </c>
      <c r="ED104" s="8">
        <v>0</v>
      </c>
      <c r="EE104" s="5">
        <v>753.62066000000004</v>
      </c>
      <c r="EF104" s="4">
        <v>2411.8809999999999</v>
      </c>
      <c r="EG104" s="8">
        <f t="shared" si="982"/>
        <v>3200.3912950051017</v>
      </c>
      <c r="EH104" s="5"/>
      <c r="EI104" s="4"/>
      <c r="EJ104" s="8"/>
      <c r="EK104" s="5">
        <v>0</v>
      </c>
      <c r="EL104" s="4">
        <v>0</v>
      </c>
      <c r="EM104" s="8">
        <v>0</v>
      </c>
      <c r="EN104" s="5">
        <v>1.57</v>
      </c>
      <c r="EO104" s="4">
        <v>8.02</v>
      </c>
      <c r="EP104" s="8">
        <f t="shared" si="983"/>
        <v>5108.2802547770698</v>
      </c>
      <c r="EQ104" s="5">
        <v>0</v>
      </c>
      <c r="ER104" s="4">
        <v>0</v>
      </c>
      <c r="ES104" s="8">
        <v>0</v>
      </c>
      <c r="ET104" s="5">
        <v>0</v>
      </c>
      <c r="EU104" s="4">
        <v>0</v>
      </c>
      <c r="EV104" s="8">
        <v>0</v>
      </c>
      <c r="EW104" s="5">
        <v>0</v>
      </c>
      <c r="EX104" s="4">
        <v>0</v>
      </c>
      <c r="EY104" s="8">
        <v>0</v>
      </c>
      <c r="EZ104" s="5">
        <v>0</v>
      </c>
      <c r="FA104" s="4">
        <v>0</v>
      </c>
      <c r="FB104" s="8">
        <v>0</v>
      </c>
      <c r="FC104" s="5">
        <v>0</v>
      </c>
      <c r="FD104" s="4">
        <v>0</v>
      </c>
      <c r="FE104" s="8">
        <v>0</v>
      </c>
      <c r="FF104" s="5">
        <v>1105.7312199999999</v>
      </c>
      <c r="FG104" s="4">
        <v>4313.1549999999997</v>
      </c>
      <c r="FH104" s="8">
        <f t="shared" si="984"/>
        <v>3900.7264351276981</v>
      </c>
      <c r="FI104" s="5">
        <v>96.007770000000008</v>
      </c>
      <c r="FJ104" s="4">
        <v>348.44600000000003</v>
      </c>
      <c r="FK104" s="8">
        <f t="shared" si="985"/>
        <v>3629.352082649144</v>
      </c>
      <c r="FL104" s="5">
        <v>0</v>
      </c>
      <c r="FM104" s="4">
        <v>0</v>
      </c>
      <c r="FN104" s="8">
        <v>0</v>
      </c>
      <c r="FO104" s="5">
        <v>0</v>
      </c>
      <c r="FP104" s="4">
        <v>0</v>
      </c>
      <c r="FQ104" s="8">
        <v>0</v>
      </c>
      <c r="FR104" s="5">
        <v>0</v>
      </c>
      <c r="FS104" s="4">
        <v>0</v>
      </c>
      <c r="FT104" s="8">
        <v>0</v>
      </c>
      <c r="FU104" s="5">
        <v>0</v>
      </c>
      <c r="FV104" s="4">
        <v>0</v>
      </c>
      <c r="FW104" s="8">
        <v>0</v>
      </c>
      <c r="FX104" s="5">
        <v>0</v>
      </c>
      <c r="FY104" s="4">
        <v>0</v>
      </c>
      <c r="FZ104" s="8">
        <v>0</v>
      </c>
      <c r="GA104" s="5">
        <v>7.2499999999999995E-2</v>
      </c>
      <c r="GB104" s="4">
        <v>0.32500000000000001</v>
      </c>
      <c r="GC104" s="8">
        <f t="shared" si="1002"/>
        <v>4482.7586206896558</v>
      </c>
      <c r="GD104" s="5">
        <v>0.08</v>
      </c>
      <c r="GE104" s="4">
        <v>0.57599999999999996</v>
      </c>
      <c r="GF104" s="8">
        <f t="shared" ref="GF104" si="1011">SUM(GE104/GD104*1000,0)</f>
        <v>7199.9999999999991</v>
      </c>
      <c r="GG104" s="5">
        <v>0</v>
      </c>
      <c r="GH104" s="4">
        <v>0</v>
      </c>
      <c r="GI104" s="8">
        <v>0</v>
      </c>
      <c r="GJ104" s="5">
        <v>0</v>
      </c>
      <c r="GK104" s="4">
        <v>0</v>
      </c>
      <c r="GL104" s="8">
        <v>0</v>
      </c>
      <c r="GM104" s="5">
        <v>0</v>
      </c>
      <c r="GN104" s="4">
        <v>0</v>
      </c>
      <c r="GO104" s="8">
        <v>0</v>
      </c>
      <c r="GP104" s="5">
        <v>0</v>
      </c>
      <c r="GQ104" s="4">
        <v>0</v>
      </c>
      <c r="GR104" s="8">
        <v>0</v>
      </c>
      <c r="GS104" s="5">
        <v>0</v>
      </c>
      <c r="GT104" s="4">
        <v>0</v>
      </c>
      <c r="GU104" s="8">
        <f t="shared" si="987"/>
        <v>0</v>
      </c>
      <c r="GV104" s="5">
        <v>0</v>
      </c>
      <c r="GW104" s="4">
        <v>0</v>
      </c>
      <c r="GX104" s="8">
        <v>0</v>
      </c>
      <c r="GY104" s="5">
        <v>0</v>
      </c>
      <c r="GZ104" s="4">
        <v>0</v>
      </c>
      <c r="HA104" s="8">
        <v>0</v>
      </c>
      <c r="HB104" s="5">
        <v>0</v>
      </c>
      <c r="HC104" s="4">
        <v>0</v>
      </c>
      <c r="HD104" s="8">
        <v>0</v>
      </c>
      <c r="HE104" s="5">
        <v>0</v>
      </c>
      <c r="HF104" s="4">
        <v>0</v>
      </c>
      <c r="HG104" s="8">
        <v>0</v>
      </c>
      <c r="HH104" s="5">
        <v>0</v>
      </c>
      <c r="HI104" s="4">
        <v>0</v>
      </c>
      <c r="HJ104" s="8">
        <v>0</v>
      </c>
      <c r="HK104" s="5">
        <v>0</v>
      </c>
      <c r="HL104" s="4">
        <v>0</v>
      </c>
      <c r="HM104" s="8">
        <v>0</v>
      </c>
      <c r="HN104" s="5">
        <v>0</v>
      </c>
      <c r="HO104" s="4">
        <v>0</v>
      </c>
      <c r="HP104" s="8">
        <v>0</v>
      </c>
      <c r="HQ104" s="5">
        <v>0</v>
      </c>
      <c r="HR104" s="4">
        <v>0</v>
      </c>
      <c r="HS104" s="8">
        <v>0</v>
      </c>
      <c r="HT104" s="5">
        <v>0</v>
      </c>
      <c r="HU104" s="4">
        <v>0</v>
      </c>
      <c r="HV104" s="8">
        <f t="shared" si="989"/>
        <v>0</v>
      </c>
      <c r="HW104" s="5">
        <v>0.20748</v>
      </c>
      <c r="HX104" s="4">
        <v>3.1320000000000001</v>
      </c>
      <c r="HY104" s="8">
        <f t="shared" ref="HY104" si="1012">SUM(HX104/HW104*1000,0)</f>
        <v>15095.43088490457</v>
      </c>
      <c r="HZ104" s="5">
        <v>0</v>
      </c>
      <c r="IA104" s="4">
        <v>0</v>
      </c>
      <c r="IB104" s="8">
        <v>0</v>
      </c>
      <c r="IC104" s="5">
        <v>0</v>
      </c>
      <c r="ID104" s="4">
        <v>0</v>
      </c>
      <c r="IE104" s="8">
        <v>0</v>
      </c>
      <c r="IF104" s="5">
        <v>0</v>
      </c>
      <c r="IG104" s="4">
        <v>0</v>
      </c>
      <c r="IH104" s="8">
        <v>0</v>
      </c>
      <c r="II104" s="5">
        <v>0</v>
      </c>
      <c r="IJ104" s="4">
        <v>0</v>
      </c>
      <c r="IK104" s="8">
        <v>0</v>
      </c>
      <c r="IL104" s="5">
        <v>0</v>
      </c>
      <c r="IM104" s="4">
        <v>0</v>
      </c>
      <c r="IN104" s="8">
        <v>0</v>
      </c>
      <c r="IO104" s="5">
        <v>204.03326999999999</v>
      </c>
      <c r="IP104" s="4">
        <v>1598.9159999999999</v>
      </c>
      <c r="IQ104" s="8">
        <f t="shared" si="990"/>
        <v>7836.5454810384599</v>
      </c>
      <c r="IR104" s="5">
        <v>0</v>
      </c>
      <c r="IS104" s="4">
        <v>0</v>
      </c>
      <c r="IT104" s="8">
        <v>0</v>
      </c>
      <c r="IU104" s="5">
        <v>76</v>
      </c>
      <c r="IV104" s="4">
        <v>881.50800000000004</v>
      </c>
      <c r="IW104" s="8">
        <f t="shared" si="1004"/>
        <v>11598.789473684212</v>
      </c>
      <c r="IX104" s="5">
        <v>0</v>
      </c>
      <c r="IY104" s="4">
        <v>0</v>
      </c>
      <c r="IZ104" s="8">
        <f t="shared" si="991"/>
        <v>0</v>
      </c>
      <c r="JA104" s="5">
        <v>0</v>
      </c>
      <c r="JB104" s="4">
        <v>0</v>
      </c>
      <c r="JC104" s="8">
        <f t="shared" si="992"/>
        <v>0</v>
      </c>
      <c r="JD104" s="5">
        <v>0</v>
      </c>
      <c r="JE104" s="4">
        <v>0</v>
      </c>
      <c r="JF104" s="8">
        <v>0</v>
      </c>
      <c r="JG104" s="5">
        <v>243.2</v>
      </c>
      <c r="JH104" s="4">
        <v>892.85400000000004</v>
      </c>
      <c r="JI104" s="8">
        <f t="shared" si="993"/>
        <v>3671.2746710526321</v>
      </c>
      <c r="JJ104" s="11">
        <f t="shared" si="994"/>
        <v>8070.1815599999991</v>
      </c>
      <c r="JK104" s="8">
        <f t="shared" si="995"/>
        <v>30757.488000000005</v>
      </c>
    </row>
    <row r="105" spans="1:271" x14ac:dyDescent="0.3">
      <c r="A105" s="37">
        <v>2018</v>
      </c>
      <c r="B105" s="38" t="s">
        <v>13</v>
      </c>
      <c r="C105" s="5">
        <v>6729.9356600000001</v>
      </c>
      <c r="D105" s="4">
        <v>28470.638999999999</v>
      </c>
      <c r="E105" s="8">
        <f t="shared" si="972"/>
        <v>4230.4474274869963</v>
      </c>
      <c r="F105" s="5">
        <v>0</v>
      </c>
      <c r="G105" s="4">
        <v>0</v>
      </c>
      <c r="H105" s="8">
        <v>0</v>
      </c>
      <c r="I105" s="5">
        <v>0</v>
      </c>
      <c r="J105" s="4">
        <v>0</v>
      </c>
      <c r="K105" s="8">
        <v>0</v>
      </c>
      <c r="L105" s="5">
        <v>0</v>
      </c>
      <c r="M105" s="4">
        <v>0</v>
      </c>
      <c r="N105" s="8">
        <v>0</v>
      </c>
      <c r="O105" s="5">
        <v>0</v>
      </c>
      <c r="P105" s="4">
        <v>0</v>
      </c>
      <c r="Q105" s="8">
        <f t="shared" si="974"/>
        <v>0</v>
      </c>
      <c r="R105" s="5">
        <v>235.93600000000001</v>
      </c>
      <c r="S105" s="4">
        <v>996.14400000000001</v>
      </c>
      <c r="T105" s="8">
        <f t="shared" si="975"/>
        <v>4222.094127220942</v>
      </c>
      <c r="U105" s="5">
        <v>0</v>
      </c>
      <c r="V105" s="4">
        <v>0</v>
      </c>
      <c r="W105" s="8">
        <v>0</v>
      </c>
      <c r="X105" s="5">
        <v>0</v>
      </c>
      <c r="Y105" s="4">
        <v>0</v>
      </c>
      <c r="Z105" s="8">
        <v>0</v>
      </c>
      <c r="AA105" s="5"/>
      <c r="AB105" s="4"/>
      <c r="AC105" s="8"/>
      <c r="AD105" s="5">
        <v>0</v>
      </c>
      <c r="AE105" s="4">
        <v>0</v>
      </c>
      <c r="AF105" s="8">
        <v>0</v>
      </c>
      <c r="AG105" s="5">
        <v>0</v>
      </c>
      <c r="AH105" s="4">
        <v>0</v>
      </c>
      <c r="AI105" s="8">
        <v>0</v>
      </c>
      <c r="AJ105" s="5">
        <v>0</v>
      </c>
      <c r="AK105" s="4">
        <v>0</v>
      </c>
      <c r="AL105" s="8">
        <v>0</v>
      </c>
      <c r="AM105" s="5">
        <v>0</v>
      </c>
      <c r="AN105" s="4">
        <v>0</v>
      </c>
      <c r="AO105" s="8">
        <v>0</v>
      </c>
      <c r="AP105" s="5">
        <v>0</v>
      </c>
      <c r="AQ105" s="4">
        <v>0</v>
      </c>
      <c r="AR105" s="8">
        <v>0</v>
      </c>
      <c r="AS105" s="5">
        <v>0</v>
      </c>
      <c r="AT105" s="4">
        <v>0</v>
      </c>
      <c r="AU105" s="8">
        <v>0</v>
      </c>
      <c r="AV105" s="5">
        <v>1.0155399999999999</v>
      </c>
      <c r="AW105" s="4">
        <v>51.692</v>
      </c>
      <c r="AX105" s="8">
        <f t="shared" si="1000"/>
        <v>50900.998483565403</v>
      </c>
      <c r="AY105" s="5">
        <v>206.94</v>
      </c>
      <c r="AZ105" s="4">
        <v>909.87300000000005</v>
      </c>
      <c r="BA105" s="8">
        <f t="shared" si="976"/>
        <v>4396.7961728037117</v>
      </c>
      <c r="BB105" s="5">
        <v>0</v>
      </c>
      <c r="BC105" s="4">
        <v>0</v>
      </c>
      <c r="BD105" s="8">
        <v>0</v>
      </c>
      <c r="BE105" s="5">
        <v>0</v>
      </c>
      <c r="BF105" s="4">
        <v>0</v>
      </c>
      <c r="BG105" s="8">
        <f t="shared" si="977"/>
        <v>0</v>
      </c>
      <c r="BH105" s="5">
        <v>0</v>
      </c>
      <c r="BI105" s="4">
        <v>0</v>
      </c>
      <c r="BJ105" s="8">
        <v>0</v>
      </c>
      <c r="BK105" s="5">
        <v>0</v>
      </c>
      <c r="BL105" s="4">
        <v>0</v>
      </c>
      <c r="BM105" s="8">
        <v>0</v>
      </c>
      <c r="BN105" s="5">
        <v>22.786000000000001</v>
      </c>
      <c r="BO105" s="4">
        <v>87.879000000000005</v>
      </c>
      <c r="BP105" s="8">
        <f t="shared" si="978"/>
        <v>3856.7102606863864</v>
      </c>
      <c r="BQ105" s="5">
        <v>0</v>
      </c>
      <c r="BR105" s="4">
        <v>0</v>
      </c>
      <c r="BS105" s="8">
        <v>0</v>
      </c>
      <c r="BT105" s="5">
        <v>0</v>
      </c>
      <c r="BU105" s="4">
        <v>0</v>
      </c>
      <c r="BV105" s="8">
        <v>0</v>
      </c>
      <c r="BW105" s="5">
        <v>0</v>
      </c>
      <c r="BX105" s="4">
        <v>0</v>
      </c>
      <c r="BY105" s="8">
        <v>0</v>
      </c>
      <c r="BZ105" s="5">
        <v>0</v>
      </c>
      <c r="CA105" s="4">
        <v>0</v>
      </c>
      <c r="CB105" s="8">
        <v>0</v>
      </c>
      <c r="CC105" s="5">
        <v>0</v>
      </c>
      <c r="CD105" s="4">
        <v>0</v>
      </c>
      <c r="CE105" s="8">
        <v>0</v>
      </c>
      <c r="CF105" s="5">
        <v>0</v>
      </c>
      <c r="CG105" s="4">
        <v>0</v>
      </c>
      <c r="CH105" s="8">
        <v>0</v>
      </c>
      <c r="CI105" s="5">
        <v>0</v>
      </c>
      <c r="CJ105" s="4">
        <v>0</v>
      </c>
      <c r="CK105" s="8">
        <v>0</v>
      </c>
      <c r="CL105" s="5">
        <v>0</v>
      </c>
      <c r="CM105" s="4">
        <v>0</v>
      </c>
      <c r="CN105" s="8">
        <f t="shared" si="979"/>
        <v>0</v>
      </c>
      <c r="CO105" s="5">
        <v>0</v>
      </c>
      <c r="CP105" s="4">
        <v>0</v>
      </c>
      <c r="CQ105" s="8">
        <v>0</v>
      </c>
      <c r="CR105" s="5">
        <v>0</v>
      </c>
      <c r="CS105" s="4">
        <v>0</v>
      </c>
      <c r="CT105" s="8">
        <v>0</v>
      </c>
      <c r="CU105" s="5">
        <v>0</v>
      </c>
      <c r="CV105" s="4">
        <v>0</v>
      </c>
      <c r="CW105" s="8">
        <v>0</v>
      </c>
      <c r="CX105" s="5">
        <v>0</v>
      </c>
      <c r="CY105" s="4">
        <v>0</v>
      </c>
      <c r="CZ105" s="8">
        <v>0</v>
      </c>
      <c r="DA105" s="5">
        <v>0</v>
      </c>
      <c r="DB105" s="4">
        <v>0</v>
      </c>
      <c r="DC105" s="8">
        <v>0</v>
      </c>
      <c r="DD105" s="5"/>
      <c r="DE105" s="4"/>
      <c r="DF105" s="8"/>
      <c r="DG105" s="5">
        <v>0</v>
      </c>
      <c r="DH105" s="4">
        <v>0</v>
      </c>
      <c r="DI105" s="8">
        <v>0</v>
      </c>
      <c r="DJ105" s="5">
        <v>0</v>
      </c>
      <c r="DK105" s="4">
        <v>0</v>
      </c>
      <c r="DL105" s="8">
        <v>0</v>
      </c>
      <c r="DM105" s="5">
        <v>0</v>
      </c>
      <c r="DN105" s="4">
        <v>0</v>
      </c>
      <c r="DO105" s="8">
        <v>0</v>
      </c>
      <c r="DP105" s="5">
        <v>0</v>
      </c>
      <c r="DQ105" s="4">
        <v>0</v>
      </c>
      <c r="DR105" s="8">
        <f t="shared" si="980"/>
        <v>0</v>
      </c>
      <c r="DS105" s="5">
        <v>0</v>
      </c>
      <c r="DT105" s="4">
        <v>0</v>
      </c>
      <c r="DU105" s="8">
        <v>0</v>
      </c>
      <c r="DV105" s="5">
        <v>0</v>
      </c>
      <c r="DW105" s="4">
        <v>0</v>
      </c>
      <c r="DX105" s="8">
        <v>0</v>
      </c>
      <c r="DY105" s="5">
        <v>0</v>
      </c>
      <c r="DZ105" s="4">
        <v>0</v>
      </c>
      <c r="EA105" s="8">
        <v>0</v>
      </c>
      <c r="EB105" s="5">
        <v>0</v>
      </c>
      <c r="EC105" s="4">
        <v>0</v>
      </c>
      <c r="ED105" s="8">
        <v>0</v>
      </c>
      <c r="EE105" s="5">
        <v>700.09902</v>
      </c>
      <c r="EF105" s="4">
        <v>1993.44</v>
      </c>
      <c r="EG105" s="8">
        <f t="shared" si="982"/>
        <v>2847.3686479378302</v>
      </c>
      <c r="EH105" s="5"/>
      <c r="EI105" s="4"/>
      <c r="EJ105" s="8"/>
      <c r="EK105" s="5">
        <v>0</v>
      </c>
      <c r="EL105" s="4">
        <v>0</v>
      </c>
      <c r="EM105" s="8">
        <v>0</v>
      </c>
      <c r="EN105" s="5">
        <v>0.19</v>
      </c>
      <c r="EO105" s="4">
        <v>1.089</v>
      </c>
      <c r="EP105" s="8">
        <f t="shared" si="983"/>
        <v>5731.5789473684208</v>
      </c>
      <c r="EQ105" s="5">
        <v>0</v>
      </c>
      <c r="ER105" s="4">
        <v>0</v>
      </c>
      <c r="ES105" s="8">
        <v>0</v>
      </c>
      <c r="ET105" s="5">
        <v>0</v>
      </c>
      <c r="EU105" s="4">
        <v>0</v>
      </c>
      <c r="EV105" s="8">
        <v>0</v>
      </c>
      <c r="EW105" s="5">
        <v>0</v>
      </c>
      <c r="EX105" s="4">
        <v>0</v>
      </c>
      <c r="EY105" s="8">
        <v>0</v>
      </c>
      <c r="EZ105" s="5">
        <v>0</v>
      </c>
      <c r="FA105" s="4">
        <v>0</v>
      </c>
      <c r="FB105" s="8">
        <v>0</v>
      </c>
      <c r="FC105" s="5">
        <v>0</v>
      </c>
      <c r="FD105" s="4">
        <v>0</v>
      </c>
      <c r="FE105" s="8">
        <v>0</v>
      </c>
      <c r="FF105" s="5">
        <v>868.83994999999993</v>
      </c>
      <c r="FG105" s="4">
        <v>3741.33</v>
      </c>
      <c r="FH105" s="8">
        <f t="shared" si="984"/>
        <v>4306.1210525597953</v>
      </c>
      <c r="FI105" s="5">
        <v>32.127110000000002</v>
      </c>
      <c r="FJ105" s="4">
        <v>122.27500000000001</v>
      </c>
      <c r="FK105" s="8">
        <f t="shared" si="985"/>
        <v>3805.9757008955985</v>
      </c>
      <c r="FL105" s="5">
        <v>0</v>
      </c>
      <c r="FM105" s="4">
        <v>0</v>
      </c>
      <c r="FN105" s="8">
        <v>0</v>
      </c>
      <c r="FO105" s="5">
        <v>0</v>
      </c>
      <c r="FP105" s="4">
        <v>0</v>
      </c>
      <c r="FQ105" s="8">
        <v>0</v>
      </c>
      <c r="FR105" s="5">
        <v>0</v>
      </c>
      <c r="FS105" s="4">
        <v>0</v>
      </c>
      <c r="FT105" s="8">
        <v>0</v>
      </c>
      <c r="FU105" s="5">
        <v>0</v>
      </c>
      <c r="FV105" s="4">
        <v>0</v>
      </c>
      <c r="FW105" s="8">
        <v>0</v>
      </c>
      <c r="FX105" s="5">
        <v>0</v>
      </c>
      <c r="FY105" s="4">
        <v>0</v>
      </c>
      <c r="FZ105" s="8">
        <v>0</v>
      </c>
      <c r="GA105" s="5">
        <v>0</v>
      </c>
      <c r="GB105" s="4">
        <v>0</v>
      </c>
      <c r="GC105" s="8">
        <v>0</v>
      </c>
      <c r="GD105" s="5">
        <v>0</v>
      </c>
      <c r="GE105" s="4">
        <v>0</v>
      </c>
      <c r="GF105" s="8">
        <v>0</v>
      </c>
      <c r="GG105" s="5">
        <v>0</v>
      </c>
      <c r="GH105" s="4">
        <v>0</v>
      </c>
      <c r="GI105" s="8">
        <v>0</v>
      </c>
      <c r="GJ105" s="5">
        <v>0</v>
      </c>
      <c r="GK105" s="4">
        <v>0</v>
      </c>
      <c r="GL105" s="8">
        <v>0</v>
      </c>
      <c r="GM105" s="5">
        <v>0</v>
      </c>
      <c r="GN105" s="4">
        <v>0</v>
      </c>
      <c r="GO105" s="8">
        <v>0</v>
      </c>
      <c r="GP105" s="5">
        <v>0</v>
      </c>
      <c r="GQ105" s="4">
        <v>0</v>
      </c>
      <c r="GR105" s="8">
        <v>0</v>
      </c>
      <c r="GS105" s="5">
        <v>0</v>
      </c>
      <c r="GT105" s="4">
        <v>0</v>
      </c>
      <c r="GU105" s="8">
        <f t="shared" si="987"/>
        <v>0</v>
      </c>
      <c r="GV105" s="5">
        <v>0</v>
      </c>
      <c r="GW105" s="4">
        <v>0</v>
      </c>
      <c r="GX105" s="8">
        <v>0</v>
      </c>
      <c r="GY105" s="5">
        <v>0</v>
      </c>
      <c r="GZ105" s="4">
        <v>0</v>
      </c>
      <c r="HA105" s="8">
        <v>0</v>
      </c>
      <c r="HB105" s="5">
        <v>0</v>
      </c>
      <c r="HC105" s="4">
        <v>0</v>
      </c>
      <c r="HD105" s="8">
        <v>0</v>
      </c>
      <c r="HE105" s="5">
        <v>0</v>
      </c>
      <c r="HF105" s="4">
        <v>0</v>
      </c>
      <c r="HG105" s="8">
        <v>0</v>
      </c>
      <c r="HH105" s="5">
        <v>0</v>
      </c>
      <c r="HI105" s="4">
        <v>0</v>
      </c>
      <c r="HJ105" s="8">
        <v>0</v>
      </c>
      <c r="HK105" s="5">
        <v>0</v>
      </c>
      <c r="HL105" s="4">
        <v>0</v>
      </c>
      <c r="HM105" s="8">
        <v>0</v>
      </c>
      <c r="HN105" s="5">
        <v>0</v>
      </c>
      <c r="HO105" s="4">
        <v>0</v>
      </c>
      <c r="HP105" s="8">
        <v>0</v>
      </c>
      <c r="HQ105" s="5">
        <v>0</v>
      </c>
      <c r="HR105" s="4">
        <v>0</v>
      </c>
      <c r="HS105" s="8">
        <v>0</v>
      </c>
      <c r="HT105" s="5">
        <v>0</v>
      </c>
      <c r="HU105" s="4">
        <v>0</v>
      </c>
      <c r="HV105" s="8">
        <f t="shared" si="989"/>
        <v>0</v>
      </c>
      <c r="HW105" s="5">
        <v>0</v>
      </c>
      <c r="HX105" s="4">
        <v>0</v>
      </c>
      <c r="HY105" s="8">
        <v>0</v>
      </c>
      <c r="HZ105" s="5">
        <v>0.43</v>
      </c>
      <c r="IA105" s="4">
        <v>19.068000000000001</v>
      </c>
      <c r="IB105" s="8">
        <f t="shared" ref="IB105" si="1013">SUM(IA105/HZ105*1000,0)</f>
        <v>44344.186046511633</v>
      </c>
      <c r="IC105" s="5">
        <v>0</v>
      </c>
      <c r="ID105" s="4">
        <v>0</v>
      </c>
      <c r="IE105" s="8">
        <v>0</v>
      </c>
      <c r="IF105" s="5">
        <v>0</v>
      </c>
      <c r="IG105" s="4">
        <v>0</v>
      </c>
      <c r="IH105" s="8">
        <v>0</v>
      </c>
      <c r="II105" s="5">
        <v>0</v>
      </c>
      <c r="IJ105" s="4">
        <v>0</v>
      </c>
      <c r="IK105" s="8">
        <v>0</v>
      </c>
      <c r="IL105" s="5">
        <v>0</v>
      </c>
      <c r="IM105" s="4">
        <v>0</v>
      </c>
      <c r="IN105" s="8">
        <v>0</v>
      </c>
      <c r="IO105" s="5">
        <v>148.02195</v>
      </c>
      <c r="IP105" s="4">
        <v>1156.5999999999999</v>
      </c>
      <c r="IQ105" s="8">
        <f t="shared" si="990"/>
        <v>7813.7060077914111</v>
      </c>
      <c r="IR105" s="5">
        <v>0</v>
      </c>
      <c r="IS105" s="4">
        <v>0</v>
      </c>
      <c r="IT105" s="8">
        <v>0</v>
      </c>
      <c r="IU105" s="5">
        <v>96</v>
      </c>
      <c r="IV105" s="4">
        <v>440.75400000000002</v>
      </c>
      <c r="IW105" s="8">
        <f t="shared" si="1004"/>
        <v>4591.1875</v>
      </c>
      <c r="IX105" s="5">
        <v>0</v>
      </c>
      <c r="IY105" s="4">
        <v>0</v>
      </c>
      <c r="IZ105" s="8">
        <f t="shared" si="991"/>
        <v>0</v>
      </c>
      <c r="JA105" s="5">
        <v>0</v>
      </c>
      <c r="JB105" s="4">
        <v>0</v>
      </c>
      <c r="JC105" s="8">
        <f t="shared" si="992"/>
        <v>0</v>
      </c>
      <c r="JD105" s="5">
        <v>2.1000000000000001E-2</v>
      </c>
      <c r="JE105" s="4">
        <v>0.55500000000000005</v>
      </c>
      <c r="JF105" s="8">
        <f t="shared" si="997"/>
        <v>26428.571428571431</v>
      </c>
      <c r="JG105" s="5">
        <v>470.77499999999998</v>
      </c>
      <c r="JH105" s="4">
        <v>1723.134</v>
      </c>
      <c r="JI105" s="8">
        <f t="shared" si="993"/>
        <v>3660.2071053050822</v>
      </c>
      <c r="JJ105" s="11">
        <f t="shared" si="994"/>
        <v>9513.1172299999998</v>
      </c>
      <c r="JK105" s="8">
        <f t="shared" si="995"/>
        <v>39714.471999999994</v>
      </c>
    </row>
    <row r="106" spans="1:271" x14ac:dyDescent="0.3">
      <c r="A106" s="37">
        <v>2018</v>
      </c>
      <c r="B106" s="38" t="s">
        <v>14</v>
      </c>
      <c r="C106" s="5">
        <v>4354.6165799999999</v>
      </c>
      <c r="D106" s="4">
        <v>23674.072</v>
      </c>
      <c r="E106" s="8">
        <f t="shared" si="972"/>
        <v>5436.5456900915024</v>
      </c>
      <c r="F106" s="5">
        <v>0</v>
      </c>
      <c r="G106" s="4">
        <v>0</v>
      </c>
      <c r="H106" s="8">
        <v>0</v>
      </c>
      <c r="I106" s="5">
        <v>0</v>
      </c>
      <c r="J106" s="4">
        <v>0</v>
      </c>
      <c r="K106" s="8">
        <v>0</v>
      </c>
      <c r="L106" s="5">
        <v>0</v>
      </c>
      <c r="M106" s="4">
        <v>0</v>
      </c>
      <c r="N106" s="8">
        <v>0</v>
      </c>
      <c r="O106" s="5">
        <v>0</v>
      </c>
      <c r="P106" s="4">
        <v>0</v>
      </c>
      <c r="Q106" s="8">
        <f t="shared" si="974"/>
        <v>0</v>
      </c>
      <c r="R106" s="5">
        <v>273.38792999999998</v>
      </c>
      <c r="S106" s="4">
        <v>1164.3599999999999</v>
      </c>
      <c r="T106" s="8">
        <f t="shared" si="975"/>
        <v>4259.0029486671192</v>
      </c>
      <c r="U106" s="5">
        <v>0</v>
      </c>
      <c r="V106" s="4">
        <v>0</v>
      </c>
      <c r="W106" s="8">
        <v>0</v>
      </c>
      <c r="X106" s="5">
        <v>0</v>
      </c>
      <c r="Y106" s="4">
        <v>0</v>
      </c>
      <c r="Z106" s="8">
        <v>0</v>
      </c>
      <c r="AA106" s="5"/>
      <c r="AB106" s="4"/>
      <c r="AC106" s="8"/>
      <c r="AD106" s="5">
        <v>0</v>
      </c>
      <c r="AE106" s="4">
        <v>0</v>
      </c>
      <c r="AF106" s="8">
        <v>0</v>
      </c>
      <c r="AG106" s="5">
        <v>0.11556</v>
      </c>
      <c r="AH106" s="4">
        <v>2.78</v>
      </c>
      <c r="AI106" s="8">
        <f t="shared" si="1010"/>
        <v>24056.767047421254</v>
      </c>
      <c r="AJ106" s="5">
        <v>0</v>
      </c>
      <c r="AK106" s="4">
        <v>0</v>
      </c>
      <c r="AL106" s="8">
        <v>0</v>
      </c>
      <c r="AM106" s="5">
        <v>0</v>
      </c>
      <c r="AN106" s="4">
        <v>0</v>
      </c>
      <c r="AO106" s="8">
        <v>0</v>
      </c>
      <c r="AP106" s="5">
        <v>0</v>
      </c>
      <c r="AQ106" s="4">
        <v>0</v>
      </c>
      <c r="AR106" s="8">
        <v>0</v>
      </c>
      <c r="AS106" s="5">
        <v>0</v>
      </c>
      <c r="AT106" s="4">
        <v>0</v>
      </c>
      <c r="AU106" s="8">
        <v>0</v>
      </c>
      <c r="AV106" s="5">
        <v>0</v>
      </c>
      <c r="AW106" s="4">
        <v>0</v>
      </c>
      <c r="AX106" s="8">
        <v>0</v>
      </c>
      <c r="AY106" s="5">
        <v>102.53</v>
      </c>
      <c r="AZ106" s="4">
        <v>341.36</v>
      </c>
      <c r="BA106" s="8">
        <f t="shared" si="976"/>
        <v>3329.3670145323322</v>
      </c>
      <c r="BB106" s="5">
        <v>0</v>
      </c>
      <c r="BC106" s="4">
        <v>0</v>
      </c>
      <c r="BD106" s="8">
        <v>0</v>
      </c>
      <c r="BE106" s="5">
        <v>0</v>
      </c>
      <c r="BF106" s="4">
        <v>0</v>
      </c>
      <c r="BG106" s="8">
        <f t="shared" si="977"/>
        <v>0</v>
      </c>
      <c r="BH106" s="5">
        <v>0</v>
      </c>
      <c r="BI106" s="4">
        <v>0</v>
      </c>
      <c r="BJ106" s="8">
        <v>0</v>
      </c>
      <c r="BK106" s="5">
        <v>0</v>
      </c>
      <c r="BL106" s="4">
        <v>0</v>
      </c>
      <c r="BM106" s="8">
        <v>0</v>
      </c>
      <c r="BN106" s="5">
        <v>9.2605000000000004</v>
      </c>
      <c r="BO106" s="4">
        <v>161.887</v>
      </c>
      <c r="BP106" s="8">
        <f t="shared" si="978"/>
        <v>17481.453485232978</v>
      </c>
      <c r="BQ106" s="5">
        <v>0</v>
      </c>
      <c r="BR106" s="4">
        <v>0</v>
      </c>
      <c r="BS106" s="8">
        <v>0</v>
      </c>
      <c r="BT106" s="5">
        <v>0</v>
      </c>
      <c r="BU106" s="4">
        <v>0</v>
      </c>
      <c r="BV106" s="8">
        <v>0</v>
      </c>
      <c r="BW106" s="5">
        <v>0</v>
      </c>
      <c r="BX106" s="4">
        <v>0</v>
      </c>
      <c r="BY106" s="8">
        <v>0</v>
      </c>
      <c r="BZ106" s="5">
        <v>0</v>
      </c>
      <c r="CA106" s="4">
        <v>0</v>
      </c>
      <c r="CB106" s="8">
        <v>0</v>
      </c>
      <c r="CC106" s="5">
        <v>0</v>
      </c>
      <c r="CD106" s="4">
        <v>0</v>
      </c>
      <c r="CE106" s="8">
        <v>0</v>
      </c>
      <c r="CF106" s="5">
        <v>0</v>
      </c>
      <c r="CG106" s="4">
        <v>0</v>
      </c>
      <c r="CH106" s="8">
        <v>0</v>
      </c>
      <c r="CI106" s="5">
        <v>0</v>
      </c>
      <c r="CJ106" s="4">
        <v>0</v>
      </c>
      <c r="CK106" s="8">
        <v>0</v>
      </c>
      <c r="CL106" s="5">
        <v>0</v>
      </c>
      <c r="CM106" s="4">
        <v>0</v>
      </c>
      <c r="CN106" s="8">
        <f t="shared" si="979"/>
        <v>0</v>
      </c>
      <c r="CO106" s="5">
        <v>0</v>
      </c>
      <c r="CP106" s="4">
        <v>0</v>
      </c>
      <c r="CQ106" s="8">
        <v>0</v>
      </c>
      <c r="CR106" s="5">
        <v>0</v>
      </c>
      <c r="CS106" s="4">
        <v>0</v>
      </c>
      <c r="CT106" s="8">
        <v>0</v>
      </c>
      <c r="CU106" s="5">
        <v>0</v>
      </c>
      <c r="CV106" s="4">
        <v>0</v>
      </c>
      <c r="CW106" s="8">
        <v>0</v>
      </c>
      <c r="CX106" s="5">
        <v>0</v>
      </c>
      <c r="CY106" s="4">
        <v>0</v>
      </c>
      <c r="CZ106" s="8">
        <v>0</v>
      </c>
      <c r="DA106" s="5">
        <v>0</v>
      </c>
      <c r="DB106" s="4">
        <v>0</v>
      </c>
      <c r="DC106" s="8">
        <v>0</v>
      </c>
      <c r="DD106" s="5"/>
      <c r="DE106" s="4"/>
      <c r="DF106" s="8"/>
      <c r="DG106" s="5">
        <v>0</v>
      </c>
      <c r="DH106" s="4">
        <v>0</v>
      </c>
      <c r="DI106" s="8">
        <v>0</v>
      </c>
      <c r="DJ106" s="5">
        <v>0</v>
      </c>
      <c r="DK106" s="4">
        <v>0</v>
      </c>
      <c r="DL106" s="8">
        <v>0</v>
      </c>
      <c r="DM106" s="5">
        <v>0</v>
      </c>
      <c r="DN106" s="4">
        <v>0</v>
      </c>
      <c r="DO106" s="8">
        <v>0</v>
      </c>
      <c r="DP106" s="5">
        <v>0</v>
      </c>
      <c r="DQ106" s="4">
        <v>0</v>
      </c>
      <c r="DR106" s="8">
        <f t="shared" si="980"/>
        <v>0</v>
      </c>
      <c r="DS106" s="5">
        <v>0</v>
      </c>
      <c r="DT106" s="4">
        <v>0</v>
      </c>
      <c r="DU106" s="8">
        <v>0</v>
      </c>
      <c r="DV106" s="5">
        <v>0</v>
      </c>
      <c r="DW106" s="4">
        <v>0</v>
      </c>
      <c r="DX106" s="8">
        <v>0</v>
      </c>
      <c r="DY106" s="5">
        <v>0</v>
      </c>
      <c r="DZ106" s="4">
        <v>0</v>
      </c>
      <c r="EA106" s="8">
        <v>0</v>
      </c>
      <c r="EB106" s="5">
        <v>0</v>
      </c>
      <c r="EC106" s="4">
        <v>0</v>
      </c>
      <c r="ED106" s="8">
        <v>0</v>
      </c>
      <c r="EE106" s="5">
        <v>913.08037999999999</v>
      </c>
      <c r="EF106" s="4">
        <v>2905.2910000000002</v>
      </c>
      <c r="EG106" s="8">
        <f t="shared" si="982"/>
        <v>3181.8567824225947</v>
      </c>
      <c r="EH106" s="5"/>
      <c r="EI106" s="4"/>
      <c r="EJ106" s="8"/>
      <c r="EK106" s="5">
        <v>0</v>
      </c>
      <c r="EL106" s="4">
        <v>0</v>
      </c>
      <c r="EM106" s="8">
        <v>0</v>
      </c>
      <c r="EN106" s="5">
        <v>0.1</v>
      </c>
      <c r="EO106" s="4">
        <v>0.53700000000000003</v>
      </c>
      <c r="EP106" s="8">
        <f t="shared" si="983"/>
        <v>5370</v>
      </c>
      <c r="EQ106" s="5">
        <v>0</v>
      </c>
      <c r="ER106" s="4">
        <v>0</v>
      </c>
      <c r="ES106" s="8">
        <v>0</v>
      </c>
      <c r="ET106" s="5">
        <v>0</v>
      </c>
      <c r="EU106" s="4">
        <v>0</v>
      </c>
      <c r="EV106" s="8">
        <v>0</v>
      </c>
      <c r="EW106" s="5">
        <v>0</v>
      </c>
      <c r="EX106" s="4">
        <v>0</v>
      </c>
      <c r="EY106" s="8">
        <v>0</v>
      </c>
      <c r="EZ106" s="5">
        <v>19.5</v>
      </c>
      <c r="FA106" s="4">
        <v>30.24</v>
      </c>
      <c r="FB106" s="8">
        <f t="shared" si="996"/>
        <v>1550.7692307692307</v>
      </c>
      <c r="FC106" s="5">
        <v>0</v>
      </c>
      <c r="FD106" s="4">
        <v>0</v>
      </c>
      <c r="FE106" s="8">
        <v>0</v>
      </c>
      <c r="FF106" s="5">
        <v>1988.6797099999999</v>
      </c>
      <c r="FG106" s="4">
        <v>9077.4150000000009</v>
      </c>
      <c r="FH106" s="8">
        <f t="shared" si="984"/>
        <v>4564.5434779439674</v>
      </c>
      <c r="FI106" s="5">
        <v>130.12381999999999</v>
      </c>
      <c r="FJ106" s="4">
        <v>476.74799999999999</v>
      </c>
      <c r="FK106" s="8">
        <f t="shared" si="985"/>
        <v>3663.8026765583732</v>
      </c>
      <c r="FL106" s="5">
        <v>0</v>
      </c>
      <c r="FM106" s="4">
        <v>0</v>
      </c>
      <c r="FN106" s="8">
        <v>0</v>
      </c>
      <c r="FO106" s="5">
        <v>0</v>
      </c>
      <c r="FP106" s="4">
        <v>0</v>
      </c>
      <c r="FQ106" s="8">
        <v>0</v>
      </c>
      <c r="FR106" s="5">
        <v>1.7866300000000002</v>
      </c>
      <c r="FS106" s="4">
        <v>49.752000000000002</v>
      </c>
      <c r="FT106" s="8">
        <f t="shared" si="1006"/>
        <v>27846.840140376014</v>
      </c>
      <c r="FU106" s="5">
        <v>0</v>
      </c>
      <c r="FV106" s="4">
        <v>0</v>
      </c>
      <c r="FW106" s="8">
        <v>0</v>
      </c>
      <c r="FX106" s="5">
        <v>0</v>
      </c>
      <c r="FY106" s="4">
        <v>0</v>
      </c>
      <c r="FZ106" s="8">
        <v>0</v>
      </c>
      <c r="GA106" s="5">
        <v>0.02</v>
      </c>
      <c r="GB106" s="4">
        <v>7.5999999999999998E-2</v>
      </c>
      <c r="GC106" s="8">
        <f t="shared" si="1002"/>
        <v>3800</v>
      </c>
      <c r="GD106" s="5">
        <v>0</v>
      </c>
      <c r="GE106" s="4">
        <v>0</v>
      </c>
      <c r="GF106" s="8">
        <v>0</v>
      </c>
      <c r="GG106" s="5">
        <v>0</v>
      </c>
      <c r="GH106" s="4">
        <v>0</v>
      </c>
      <c r="GI106" s="8">
        <v>0</v>
      </c>
      <c r="GJ106" s="5">
        <v>0</v>
      </c>
      <c r="GK106" s="4">
        <v>0</v>
      </c>
      <c r="GL106" s="8">
        <v>0</v>
      </c>
      <c r="GM106" s="5">
        <v>0</v>
      </c>
      <c r="GN106" s="4">
        <v>0</v>
      </c>
      <c r="GO106" s="8">
        <v>0</v>
      </c>
      <c r="GP106" s="5">
        <v>0</v>
      </c>
      <c r="GQ106" s="4">
        <v>0</v>
      </c>
      <c r="GR106" s="8">
        <v>0</v>
      </c>
      <c r="GS106" s="5">
        <v>0</v>
      </c>
      <c r="GT106" s="4">
        <v>0</v>
      </c>
      <c r="GU106" s="8">
        <f t="shared" si="987"/>
        <v>0</v>
      </c>
      <c r="GV106" s="5">
        <v>0</v>
      </c>
      <c r="GW106" s="4">
        <v>0</v>
      </c>
      <c r="GX106" s="8">
        <v>0</v>
      </c>
      <c r="GY106" s="5">
        <v>0</v>
      </c>
      <c r="GZ106" s="4">
        <v>0</v>
      </c>
      <c r="HA106" s="8">
        <v>0</v>
      </c>
      <c r="HB106" s="5">
        <v>0</v>
      </c>
      <c r="HC106" s="4">
        <v>0</v>
      </c>
      <c r="HD106" s="8">
        <v>0</v>
      </c>
      <c r="HE106" s="5">
        <v>0</v>
      </c>
      <c r="HF106" s="4">
        <v>0</v>
      </c>
      <c r="HG106" s="8">
        <v>0</v>
      </c>
      <c r="HH106" s="5">
        <v>0</v>
      </c>
      <c r="HI106" s="4">
        <v>0</v>
      </c>
      <c r="HJ106" s="8">
        <v>0</v>
      </c>
      <c r="HK106" s="5">
        <v>0</v>
      </c>
      <c r="HL106" s="4">
        <v>0</v>
      </c>
      <c r="HM106" s="8">
        <v>0</v>
      </c>
      <c r="HN106" s="5">
        <v>0</v>
      </c>
      <c r="HO106" s="4">
        <v>0</v>
      </c>
      <c r="HP106" s="8">
        <v>0</v>
      </c>
      <c r="HQ106" s="5">
        <v>0</v>
      </c>
      <c r="HR106" s="4">
        <v>0</v>
      </c>
      <c r="HS106" s="8">
        <v>0</v>
      </c>
      <c r="HT106" s="5">
        <v>0</v>
      </c>
      <c r="HU106" s="4">
        <v>0</v>
      </c>
      <c r="HV106" s="8">
        <f t="shared" si="989"/>
        <v>0</v>
      </c>
      <c r="HW106" s="5">
        <v>0</v>
      </c>
      <c r="HX106" s="4">
        <v>0</v>
      </c>
      <c r="HY106" s="8">
        <v>0</v>
      </c>
      <c r="HZ106" s="5">
        <v>0</v>
      </c>
      <c r="IA106" s="4">
        <v>0</v>
      </c>
      <c r="IB106" s="8">
        <v>0</v>
      </c>
      <c r="IC106" s="5">
        <v>0</v>
      </c>
      <c r="ID106" s="4">
        <v>0</v>
      </c>
      <c r="IE106" s="8">
        <v>0</v>
      </c>
      <c r="IF106" s="5">
        <v>0</v>
      </c>
      <c r="IG106" s="4">
        <v>0</v>
      </c>
      <c r="IH106" s="8">
        <v>0</v>
      </c>
      <c r="II106" s="5">
        <v>0</v>
      </c>
      <c r="IJ106" s="4">
        <v>0</v>
      </c>
      <c r="IK106" s="8">
        <v>0</v>
      </c>
      <c r="IL106" s="5">
        <v>0</v>
      </c>
      <c r="IM106" s="4">
        <v>0</v>
      </c>
      <c r="IN106" s="8">
        <v>0</v>
      </c>
      <c r="IO106" s="5">
        <v>320.05705</v>
      </c>
      <c r="IP106" s="4">
        <v>2459.194</v>
      </c>
      <c r="IQ106" s="8">
        <f t="shared" si="990"/>
        <v>7683.6114061539965</v>
      </c>
      <c r="IR106" s="5">
        <v>0</v>
      </c>
      <c r="IS106" s="4">
        <v>0</v>
      </c>
      <c r="IT106" s="8">
        <v>0</v>
      </c>
      <c r="IU106" s="5">
        <v>65.5</v>
      </c>
      <c r="IV106" s="4">
        <v>301.01</v>
      </c>
      <c r="IW106" s="8">
        <f t="shared" si="1004"/>
        <v>4595.5725190839694</v>
      </c>
      <c r="IX106" s="5">
        <v>0</v>
      </c>
      <c r="IY106" s="4">
        <v>0</v>
      </c>
      <c r="IZ106" s="8">
        <f t="shared" si="991"/>
        <v>0</v>
      </c>
      <c r="JA106" s="5">
        <v>0</v>
      </c>
      <c r="JB106" s="4">
        <v>0</v>
      </c>
      <c r="JC106" s="8">
        <f t="shared" si="992"/>
        <v>0</v>
      </c>
      <c r="JD106" s="5">
        <v>0.33144000000000001</v>
      </c>
      <c r="JE106" s="4">
        <v>6.2169999999999996</v>
      </c>
      <c r="JF106" s="8">
        <f t="shared" si="997"/>
        <v>18757.542843350227</v>
      </c>
      <c r="JG106" s="5">
        <v>1.85</v>
      </c>
      <c r="JH106" s="4">
        <v>6.26</v>
      </c>
      <c r="JI106" s="8">
        <f t="shared" si="993"/>
        <v>3383.7837837837833</v>
      </c>
      <c r="JJ106" s="11">
        <f t="shared" si="994"/>
        <v>8180.9396000000006</v>
      </c>
      <c r="JK106" s="8">
        <f t="shared" si="995"/>
        <v>40657.199000000015</v>
      </c>
    </row>
    <row r="107" spans="1:271" x14ac:dyDescent="0.3">
      <c r="A107" s="37">
        <v>2018</v>
      </c>
      <c r="B107" s="38" t="s">
        <v>15</v>
      </c>
      <c r="C107" s="5">
        <v>3366.0839999999998</v>
      </c>
      <c r="D107" s="4">
        <v>14767.519</v>
      </c>
      <c r="E107" s="8">
        <f t="shared" si="972"/>
        <v>4387.1510633721555</v>
      </c>
      <c r="F107" s="5">
        <v>0</v>
      </c>
      <c r="G107" s="4">
        <v>0</v>
      </c>
      <c r="H107" s="8">
        <v>0</v>
      </c>
      <c r="I107" s="5">
        <v>0</v>
      </c>
      <c r="J107" s="4">
        <v>0</v>
      </c>
      <c r="K107" s="8">
        <v>0</v>
      </c>
      <c r="L107" s="5">
        <v>0</v>
      </c>
      <c r="M107" s="4">
        <v>0</v>
      </c>
      <c r="N107" s="8">
        <v>0</v>
      </c>
      <c r="O107" s="5">
        <v>0</v>
      </c>
      <c r="P107" s="4">
        <v>0</v>
      </c>
      <c r="Q107" s="8">
        <f t="shared" si="974"/>
        <v>0</v>
      </c>
      <c r="R107" s="5">
        <v>216.85278</v>
      </c>
      <c r="S107" s="4">
        <v>926.77499999999998</v>
      </c>
      <c r="T107" s="8">
        <f t="shared" si="975"/>
        <v>4273.7519897139437</v>
      </c>
      <c r="U107" s="5">
        <v>0</v>
      </c>
      <c r="V107" s="4">
        <v>0</v>
      </c>
      <c r="W107" s="8">
        <v>0</v>
      </c>
      <c r="X107" s="5">
        <v>0</v>
      </c>
      <c r="Y107" s="4">
        <v>0</v>
      </c>
      <c r="Z107" s="8">
        <v>0</v>
      </c>
      <c r="AA107" s="5"/>
      <c r="AB107" s="4"/>
      <c r="AC107" s="8"/>
      <c r="AD107" s="5">
        <v>0</v>
      </c>
      <c r="AE107" s="4">
        <v>0</v>
      </c>
      <c r="AF107" s="8">
        <v>0</v>
      </c>
      <c r="AG107" s="5">
        <v>0</v>
      </c>
      <c r="AH107" s="4">
        <v>0</v>
      </c>
      <c r="AI107" s="8">
        <v>0</v>
      </c>
      <c r="AJ107" s="5">
        <v>0</v>
      </c>
      <c r="AK107" s="4">
        <v>0</v>
      </c>
      <c r="AL107" s="8">
        <v>0</v>
      </c>
      <c r="AM107" s="5">
        <v>0</v>
      </c>
      <c r="AN107" s="4">
        <v>0</v>
      </c>
      <c r="AO107" s="8">
        <v>0</v>
      </c>
      <c r="AP107" s="5">
        <v>0</v>
      </c>
      <c r="AQ107" s="4">
        <v>0</v>
      </c>
      <c r="AR107" s="8">
        <v>0</v>
      </c>
      <c r="AS107" s="5">
        <v>0</v>
      </c>
      <c r="AT107" s="4">
        <v>0</v>
      </c>
      <c r="AU107" s="8">
        <v>0</v>
      </c>
      <c r="AV107" s="5">
        <v>0</v>
      </c>
      <c r="AW107" s="4">
        <v>0</v>
      </c>
      <c r="AX107" s="8">
        <v>0</v>
      </c>
      <c r="AY107" s="5">
        <v>206.82</v>
      </c>
      <c r="AZ107" s="4">
        <v>733.45699999999999</v>
      </c>
      <c r="BA107" s="8">
        <f t="shared" si="976"/>
        <v>3546.3543177642396</v>
      </c>
      <c r="BB107" s="5">
        <v>0</v>
      </c>
      <c r="BC107" s="4">
        <v>0</v>
      </c>
      <c r="BD107" s="8">
        <v>0</v>
      </c>
      <c r="BE107" s="5">
        <v>0</v>
      </c>
      <c r="BF107" s="4">
        <v>0</v>
      </c>
      <c r="BG107" s="8">
        <f t="shared" si="977"/>
        <v>0</v>
      </c>
      <c r="BH107" s="5">
        <v>0</v>
      </c>
      <c r="BI107" s="4">
        <v>0</v>
      </c>
      <c r="BJ107" s="8">
        <v>0</v>
      </c>
      <c r="BK107" s="5">
        <v>0</v>
      </c>
      <c r="BL107" s="4">
        <v>0</v>
      </c>
      <c r="BM107" s="8">
        <v>0</v>
      </c>
      <c r="BN107" s="5">
        <v>1.69</v>
      </c>
      <c r="BO107" s="4">
        <v>32.555999999999997</v>
      </c>
      <c r="BP107" s="8">
        <f t="shared" si="978"/>
        <v>19263.905325443786</v>
      </c>
      <c r="BQ107" s="5">
        <v>0</v>
      </c>
      <c r="BR107" s="4">
        <v>0</v>
      </c>
      <c r="BS107" s="8">
        <v>0</v>
      </c>
      <c r="BT107" s="5">
        <v>0</v>
      </c>
      <c r="BU107" s="4">
        <v>0</v>
      </c>
      <c r="BV107" s="8">
        <v>0</v>
      </c>
      <c r="BW107" s="5">
        <v>0</v>
      </c>
      <c r="BX107" s="4">
        <v>0</v>
      </c>
      <c r="BY107" s="8">
        <v>0</v>
      </c>
      <c r="BZ107" s="5">
        <v>0</v>
      </c>
      <c r="CA107" s="4">
        <v>0</v>
      </c>
      <c r="CB107" s="8">
        <v>0</v>
      </c>
      <c r="CC107" s="5">
        <v>0</v>
      </c>
      <c r="CD107" s="4">
        <v>0</v>
      </c>
      <c r="CE107" s="8">
        <v>0</v>
      </c>
      <c r="CF107" s="5">
        <v>0</v>
      </c>
      <c r="CG107" s="4">
        <v>0</v>
      </c>
      <c r="CH107" s="8">
        <v>0</v>
      </c>
      <c r="CI107" s="5">
        <v>0</v>
      </c>
      <c r="CJ107" s="4">
        <v>0</v>
      </c>
      <c r="CK107" s="8">
        <v>0</v>
      </c>
      <c r="CL107" s="5">
        <v>0</v>
      </c>
      <c r="CM107" s="4">
        <v>0</v>
      </c>
      <c r="CN107" s="8">
        <f t="shared" si="979"/>
        <v>0</v>
      </c>
      <c r="CO107" s="5">
        <v>0</v>
      </c>
      <c r="CP107" s="4">
        <v>0</v>
      </c>
      <c r="CQ107" s="8">
        <v>0</v>
      </c>
      <c r="CR107" s="5">
        <v>0</v>
      </c>
      <c r="CS107" s="4">
        <v>0</v>
      </c>
      <c r="CT107" s="8">
        <v>0</v>
      </c>
      <c r="CU107" s="5">
        <v>0</v>
      </c>
      <c r="CV107" s="4">
        <v>0</v>
      </c>
      <c r="CW107" s="8">
        <v>0</v>
      </c>
      <c r="CX107" s="5">
        <v>0</v>
      </c>
      <c r="CY107" s="4">
        <v>0</v>
      </c>
      <c r="CZ107" s="8">
        <v>0</v>
      </c>
      <c r="DA107" s="5">
        <v>0</v>
      </c>
      <c r="DB107" s="4">
        <v>0</v>
      </c>
      <c r="DC107" s="8">
        <v>0</v>
      </c>
      <c r="DD107" s="5"/>
      <c r="DE107" s="4"/>
      <c r="DF107" s="8"/>
      <c r="DG107" s="5">
        <v>0</v>
      </c>
      <c r="DH107" s="4">
        <v>0</v>
      </c>
      <c r="DI107" s="8">
        <v>0</v>
      </c>
      <c r="DJ107" s="5">
        <v>0</v>
      </c>
      <c r="DK107" s="4">
        <v>0</v>
      </c>
      <c r="DL107" s="8">
        <v>0</v>
      </c>
      <c r="DM107" s="5">
        <v>0</v>
      </c>
      <c r="DN107" s="4">
        <v>0</v>
      </c>
      <c r="DO107" s="8">
        <v>0</v>
      </c>
      <c r="DP107" s="5">
        <v>0</v>
      </c>
      <c r="DQ107" s="4">
        <v>0</v>
      </c>
      <c r="DR107" s="8">
        <f t="shared" si="980"/>
        <v>0</v>
      </c>
      <c r="DS107" s="5">
        <v>0</v>
      </c>
      <c r="DT107" s="4">
        <v>0</v>
      </c>
      <c r="DU107" s="8">
        <v>0</v>
      </c>
      <c r="DV107" s="5">
        <v>0</v>
      </c>
      <c r="DW107" s="4">
        <v>0</v>
      </c>
      <c r="DX107" s="8">
        <v>0</v>
      </c>
      <c r="DY107" s="5">
        <v>0</v>
      </c>
      <c r="DZ107" s="4">
        <v>0</v>
      </c>
      <c r="EA107" s="8">
        <v>0</v>
      </c>
      <c r="EB107" s="5">
        <v>0</v>
      </c>
      <c r="EC107" s="4">
        <v>0</v>
      </c>
      <c r="ED107" s="8">
        <v>0</v>
      </c>
      <c r="EE107" s="5">
        <v>919.94718</v>
      </c>
      <c r="EF107" s="4">
        <v>3116.0189999999998</v>
      </c>
      <c r="EG107" s="8">
        <f t="shared" si="982"/>
        <v>3387.1716417457792</v>
      </c>
      <c r="EH107" s="5"/>
      <c r="EI107" s="4"/>
      <c r="EJ107" s="8"/>
      <c r="EK107" s="5">
        <v>0</v>
      </c>
      <c r="EL107" s="4">
        <v>0</v>
      </c>
      <c r="EM107" s="8">
        <v>0</v>
      </c>
      <c r="EN107" s="5">
        <v>0</v>
      </c>
      <c r="EO107" s="4">
        <v>0</v>
      </c>
      <c r="EP107" s="8">
        <v>0</v>
      </c>
      <c r="EQ107" s="5">
        <v>0</v>
      </c>
      <c r="ER107" s="4">
        <v>0</v>
      </c>
      <c r="ES107" s="8">
        <v>0</v>
      </c>
      <c r="ET107" s="5">
        <v>0</v>
      </c>
      <c r="EU107" s="4">
        <v>0</v>
      </c>
      <c r="EV107" s="8">
        <v>0</v>
      </c>
      <c r="EW107" s="5">
        <v>0</v>
      </c>
      <c r="EX107" s="4">
        <v>0</v>
      </c>
      <c r="EY107" s="8">
        <v>0</v>
      </c>
      <c r="EZ107" s="5">
        <v>0</v>
      </c>
      <c r="FA107" s="4">
        <v>0</v>
      </c>
      <c r="FB107" s="8">
        <v>0</v>
      </c>
      <c r="FC107" s="5">
        <v>0</v>
      </c>
      <c r="FD107" s="4">
        <v>0</v>
      </c>
      <c r="FE107" s="8">
        <v>0</v>
      </c>
      <c r="FF107" s="5">
        <v>2522.71164</v>
      </c>
      <c r="FG107" s="4">
        <v>9832.7279999999992</v>
      </c>
      <c r="FH107" s="8">
        <f t="shared" si="984"/>
        <v>3897.682098933828</v>
      </c>
      <c r="FI107" s="5">
        <v>64.022620000000003</v>
      </c>
      <c r="FJ107" s="4">
        <v>249.13900000000001</v>
      </c>
      <c r="FK107" s="8">
        <f t="shared" si="985"/>
        <v>3891.4215007133416</v>
      </c>
      <c r="FL107" s="5">
        <v>0</v>
      </c>
      <c r="FM107" s="4">
        <v>0</v>
      </c>
      <c r="FN107" s="8">
        <v>0</v>
      </c>
      <c r="FO107" s="5">
        <v>0</v>
      </c>
      <c r="FP107" s="4">
        <v>0</v>
      </c>
      <c r="FQ107" s="8">
        <v>0</v>
      </c>
      <c r="FR107" s="5">
        <v>3.9479999999999994E-2</v>
      </c>
      <c r="FS107" s="4">
        <v>1.1140000000000001</v>
      </c>
      <c r="FT107" s="8">
        <f t="shared" si="1006"/>
        <v>28216.818642350565</v>
      </c>
      <c r="FU107" s="5">
        <v>0</v>
      </c>
      <c r="FV107" s="4">
        <v>0</v>
      </c>
      <c r="FW107" s="8">
        <v>0</v>
      </c>
      <c r="FX107" s="5">
        <v>0</v>
      </c>
      <c r="FY107" s="4">
        <v>0</v>
      </c>
      <c r="FZ107" s="8">
        <v>0</v>
      </c>
      <c r="GA107" s="5">
        <v>0</v>
      </c>
      <c r="GB107" s="4">
        <v>0</v>
      </c>
      <c r="GC107" s="8">
        <v>0</v>
      </c>
      <c r="GD107" s="5">
        <v>0</v>
      </c>
      <c r="GE107" s="4">
        <v>0</v>
      </c>
      <c r="GF107" s="8">
        <v>0</v>
      </c>
      <c r="GG107" s="5">
        <v>0</v>
      </c>
      <c r="GH107" s="4">
        <v>0</v>
      </c>
      <c r="GI107" s="8">
        <v>0</v>
      </c>
      <c r="GJ107" s="5">
        <v>0</v>
      </c>
      <c r="GK107" s="4">
        <v>0</v>
      </c>
      <c r="GL107" s="8">
        <v>0</v>
      </c>
      <c r="GM107" s="5">
        <v>0</v>
      </c>
      <c r="GN107" s="4">
        <v>0</v>
      </c>
      <c r="GO107" s="8">
        <v>0</v>
      </c>
      <c r="GP107" s="5">
        <v>0</v>
      </c>
      <c r="GQ107" s="4">
        <v>0</v>
      </c>
      <c r="GR107" s="8">
        <v>0</v>
      </c>
      <c r="GS107" s="5">
        <v>0</v>
      </c>
      <c r="GT107" s="4">
        <v>0</v>
      </c>
      <c r="GU107" s="8">
        <f t="shared" si="987"/>
        <v>0</v>
      </c>
      <c r="GV107" s="5">
        <v>0</v>
      </c>
      <c r="GW107" s="4">
        <v>0</v>
      </c>
      <c r="GX107" s="8">
        <v>0</v>
      </c>
      <c r="GY107" s="5">
        <v>0</v>
      </c>
      <c r="GZ107" s="4">
        <v>0</v>
      </c>
      <c r="HA107" s="8">
        <v>0</v>
      </c>
      <c r="HB107" s="5">
        <v>0</v>
      </c>
      <c r="HC107" s="4">
        <v>0</v>
      </c>
      <c r="HD107" s="8">
        <v>0</v>
      </c>
      <c r="HE107" s="5">
        <v>0</v>
      </c>
      <c r="HF107" s="4">
        <v>0</v>
      </c>
      <c r="HG107" s="8">
        <v>0</v>
      </c>
      <c r="HH107" s="5">
        <v>0</v>
      </c>
      <c r="HI107" s="4">
        <v>0</v>
      </c>
      <c r="HJ107" s="8">
        <v>0</v>
      </c>
      <c r="HK107" s="5">
        <v>0</v>
      </c>
      <c r="HL107" s="4">
        <v>0</v>
      </c>
      <c r="HM107" s="8">
        <v>0</v>
      </c>
      <c r="HN107" s="5">
        <v>0</v>
      </c>
      <c r="HO107" s="4">
        <v>0</v>
      </c>
      <c r="HP107" s="8">
        <v>0</v>
      </c>
      <c r="HQ107" s="5">
        <v>0</v>
      </c>
      <c r="HR107" s="4">
        <v>0</v>
      </c>
      <c r="HS107" s="8">
        <v>0</v>
      </c>
      <c r="HT107" s="5">
        <v>0</v>
      </c>
      <c r="HU107" s="4">
        <v>0</v>
      </c>
      <c r="HV107" s="8">
        <f t="shared" si="989"/>
        <v>0</v>
      </c>
      <c r="HW107" s="5">
        <v>0</v>
      </c>
      <c r="HX107" s="4">
        <v>0</v>
      </c>
      <c r="HY107" s="8">
        <v>0</v>
      </c>
      <c r="HZ107" s="5">
        <v>0</v>
      </c>
      <c r="IA107" s="4">
        <v>0</v>
      </c>
      <c r="IB107" s="8">
        <v>0</v>
      </c>
      <c r="IC107" s="5">
        <v>0</v>
      </c>
      <c r="ID107" s="4">
        <v>0</v>
      </c>
      <c r="IE107" s="8">
        <v>0</v>
      </c>
      <c r="IF107" s="5">
        <v>0</v>
      </c>
      <c r="IG107" s="4">
        <v>0</v>
      </c>
      <c r="IH107" s="8">
        <v>0</v>
      </c>
      <c r="II107" s="5">
        <v>0</v>
      </c>
      <c r="IJ107" s="4">
        <v>0</v>
      </c>
      <c r="IK107" s="8">
        <v>0</v>
      </c>
      <c r="IL107" s="5">
        <v>0</v>
      </c>
      <c r="IM107" s="4">
        <v>0</v>
      </c>
      <c r="IN107" s="8">
        <v>0</v>
      </c>
      <c r="IO107" s="5">
        <v>294.19875000000002</v>
      </c>
      <c r="IP107" s="4">
        <v>2306.6149999999998</v>
      </c>
      <c r="IQ107" s="8">
        <f t="shared" si="990"/>
        <v>7840.3290292701777</v>
      </c>
      <c r="IR107" s="5">
        <v>0.39900000000000002</v>
      </c>
      <c r="IS107" s="4">
        <v>4.375</v>
      </c>
      <c r="IT107" s="8">
        <f t="shared" ref="IT107" si="1014">SUM(IS107/IR107*1000,0)</f>
        <v>10964.912280701754</v>
      </c>
      <c r="IU107" s="5">
        <v>160</v>
      </c>
      <c r="IV107" s="4">
        <v>734.59</v>
      </c>
      <c r="IW107" s="8">
        <f t="shared" si="1004"/>
        <v>4591.1875</v>
      </c>
      <c r="IX107" s="5">
        <v>0</v>
      </c>
      <c r="IY107" s="4">
        <v>0</v>
      </c>
      <c r="IZ107" s="8">
        <f t="shared" si="991"/>
        <v>0</v>
      </c>
      <c r="JA107" s="5">
        <v>0</v>
      </c>
      <c r="JB107" s="4">
        <v>0</v>
      </c>
      <c r="JC107" s="8">
        <f t="shared" si="992"/>
        <v>0</v>
      </c>
      <c r="JD107" s="5">
        <v>0</v>
      </c>
      <c r="JE107" s="4">
        <v>0</v>
      </c>
      <c r="JF107" s="8">
        <v>0</v>
      </c>
      <c r="JG107" s="5">
        <v>0.92500000000000004</v>
      </c>
      <c r="JH107" s="4">
        <v>6.47</v>
      </c>
      <c r="JI107" s="8">
        <f t="shared" si="993"/>
        <v>6994.5945945945941</v>
      </c>
      <c r="JJ107" s="11">
        <f t="shared" si="994"/>
        <v>7753.6904500000001</v>
      </c>
      <c r="JK107" s="8">
        <f t="shared" si="995"/>
        <v>32711.357000000004</v>
      </c>
    </row>
    <row r="108" spans="1:271" x14ac:dyDescent="0.3">
      <c r="A108" s="37">
        <v>2018</v>
      </c>
      <c r="B108" s="38" t="s">
        <v>16</v>
      </c>
      <c r="C108" s="5">
        <v>3733.4</v>
      </c>
      <c r="D108" s="4">
        <v>14205.093000000001</v>
      </c>
      <c r="E108" s="8">
        <f t="shared" si="972"/>
        <v>3804.8676809342692</v>
      </c>
      <c r="F108" s="5">
        <v>0</v>
      </c>
      <c r="G108" s="4">
        <v>0</v>
      </c>
      <c r="H108" s="8">
        <v>0</v>
      </c>
      <c r="I108" s="5">
        <v>0</v>
      </c>
      <c r="J108" s="4">
        <v>0</v>
      </c>
      <c r="K108" s="8">
        <v>0</v>
      </c>
      <c r="L108" s="5">
        <v>0</v>
      </c>
      <c r="M108" s="4">
        <v>0</v>
      </c>
      <c r="N108" s="8">
        <v>0</v>
      </c>
      <c r="O108" s="5">
        <v>0</v>
      </c>
      <c r="P108" s="4">
        <v>0</v>
      </c>
      <c r="Q108" s="8">
        <f t="shared" si="974"/>
        <v>0</v>
      </c>
      <c r="R108" s="5">
        <v>335.88499999999999</v>
      </c>
      <c r="S108" s="4">
        <v>1480.357</v>
      </c>
      <c r="T108" s="8">
        <f t="shared" si="975"/>
        <v>4407.332866903851</v>
      </c>
      <c r="U108" s="5">
        <v>0</v>
      </c>
      <c r="V108" s="4">
        <v>0</v>
      </c>
      <c r="W108" s="8">
        <v>0</v>
      </c>
      <c r="X108" s="5">
        <v>0</v>
      </c>
      <c r="Y108" s="4">
        <v>0</v>
      </c>
      <c r="Z108" s="8">
        <v>0</v>
      </c>
      <c r="AA108" s="5"/>
      <c r="AB108" s="4"/>
      <c r="AC108" s="8"/>
      <c r="AD108" s="5">
        <v>0</v>
      </c>
      <c r="AE108" s="4">
        <v>0</v>
      </c>
      <c r="AF108" s="8">
        <v>0</v>
      </c>
      <c r="AG108" s="5">
        <v>0.249</v>
      </c>
      <c r="AH108" s="4">
        <v>6.46</v>
      </c>
      <c r="AI108" s="8">
        <f t="shared" si="1010"/>
        <v>25943.775100401606</v>
      </c>
      <c r="AJ108" s="5">
        <v>0</v>
      </c>
      <c r="AK108" s="4">
        <v>0</v>
      </c>
      <c r="AL108" s="8">
        <v>0</v>
      </c>
      <c r="AM108" s="5">
        <v>0</v>
      </c>
      <c r="AN108" s="4">
        <v>0</v>
      </c>
      <c r="AO108" s="8">
        <v>0</v>
      </c>
      <c r="AP108" s="5">
        <v>0</v>
      </c>
      <c r="AQ108" s="4">
        <v>0</v>
      </c>
      <c r="AR108" s="8">
        <v>0</v>
      </c>
      <c r="AS108" s="5">
        <v>0</v>
      </c>
      <c r="AT108" s="4">
        <v>0</v>
      </c>
      <c r="AU108" s="8">
        <v>0</v>
      </c>
      <c r="AV108" s="5">
        <v>0</v>
      </c>
      <c r="AW108" s="4">
        <v>0</v>
      </c>
      <c r="AX108" s="8">
        <v>0</v>
      </c>
      <c r="AY108" s="5">
        <v>1471.4749999999999</v>
      </c>
      <c r="AZ108" s="4">
        <v>5649.4369999999999</v>
      </c>
      <c r="BA108" s="8">
        <f t="shared" si="976"/>
        <v>3839.3020608573033</v>
      </c>
      <c r="BB108" s="5">
        <v>0</v>
      </c>
      <c r="BC108" s="4">
        <v>0</v>
      </c>
      <c r="BD108" s="8">
        <v>0</v>
      </c>
      <c r="BE108" s="5">
        <v>0</v>
      </c>
      <c r="BF108" s="4">
        <v>0</v>
      </c>
      <c r="BG108" s="8">
        <f t="shared" si="977"/>
        <v>0</v>
      </c>
      <c r="BH108" s="5">
        <v>0</v>
      </c>
      <c r="BI108" s="4">
        <v>0</v>
      </c>
      <c r="BJ108" s="8">
        <v>0</v>
      </c>
      <c r="BK108" s="5">
        <v>0</v>
      </c>
      <c r="BL108" s="4">
        <v>0</v>
      </c>
      <c r="BM108" s="8">
        <v>0</v>
      </c>
      <c r="BN108" s="5">
        <v>6.806</v>
      </c>
      <c r="BO108" s="4">
        <v>137.72</v>
      </c>
      <c r="BP108" s="8">
        <f t="shared" si="978"/>
        <v>20235.086688216281</v>
      </c>
      <c r="BQ108" s="5">
        <v>0</v>
      </c>
      <c r="BR108" s="4">
        <v>0</v>
      </c>
      <c r="BS108" s="8">
        <v>0</v>
      </c>
      <c r="BT108" s="5">
        <v>0</v>
      </c>
      <c r="BU108" s="4">
        <v>0</v>
      </c>
      <c r="BV108" s="8">
        <v>0</v>
      </c>
      <c r="BW108" s="5">
        <v>0</v>
      </c>
      <c r="BX108" s="4">
        <v>0</v>
      </c>
      <c r="BY108" s="8">
        <v>0</v>
      </c>
      <c r="BZ108" s="5">
        <v>0</v>
      </c>
      <c r="CA108" s="4">
        <v>0</v>
      </c>
      <c r="CB108" s="8">
        <v>0</v>
      </c>
      <c r="CC108" s="5">
        <v>0</v>
      </c>
      <c r="CD108" s="4">
        <v>0</v>
      </c>
      <c r="CE108" s="8">
        <v>0</v>
      </c>
      <c r="CF108" s="5">
        <v>0</v>
      </c>
      <c r="CG108" s="4">
        <v>0</v>
      </c>
      <c r="CH108" s="8">
        <v>0</v>
      </c>
      <c r="CI108" s="5">
        <v>0</v>
      </c>
      <c r="CJ108" s="4">
        <v>0</v>
      </c>
      <c r="CK108" s="8">
        <v>0</v>
      </c>
      <c r="CL108" s="5">
        <v>0</v>
      </c>
      <c r="CM108" s="4">
        <v>0</v>
      </c>
      <c r="CN108" s="8">
        <f t="shared" si="979"/>
        <v>0</v>
      </c>
      <c r="CO108" s="5">
        <v>0</v>
      </c>
      <c r="CP108" s="4">
        <v>0</v>
      </c>
      <c r="CQ108" s="8">
        <v>0</v>
      </c>
      <c r="CR108" s="5">
        <v>1.20767</v>
      </c>
      <c r="CS108" s="4">
        <v>37.241</v>
      </c>
      <c r="CT108" s="8">
        <f t="shared" ref="CT108" si="1015">SUM(CS108/CR108*1000,0)</f>
        <v>30837.066417150378</v>
      </c>
      <c r="CU108" s="5">
        <v>0</v>
      </c>
      <c r="CV108" s="4">
        <v>0</v>
      </c>
      <c r="CW108" s="8">
        <v>0</v>
      </c>
      <c r="CX108" s="5">
        <v>0</v>
      </c>
      <c r="CY108" s="4">
        <v>0</v>
      </c>
      <c r="CZ108" s="8">
        <v>0</v>
      </c>
      <c r="DA108" s="5">
        <v>0</v>
      </c>
      <c r="DB108" s="4">
        <v>0</v>
      </c>
      <c r="DC108" s="8">
        <v>0</v>
      </c>
      <c r="DD108" s="5"/>
      <c r="DE108" s="4"/>
      <c r="DF108" s="8"/>
      <c r="DG108" s="5">
        <v>0</v>
      </c>
      <c r="DH108" s="4">
        <v>0</v>
      </c>
      <c r="DI108" s="8">
        <v>0</v>
      </c>
      <c r="DJ108" s="5">
        <v>0</v>
      </c>
      <c r="DK108" s="4">
        <v>0</v>
      </c>
      <c r="DL108" s="8">
        <v>0</v>
      </c>
      <c r="DM108" s="5">
        <v>0</v>
      </c>
      <c r="DN108" s="4">
        <v>0</v>
      </c>
      <c r="DO108" s="8">
        <v>0</v>
      </c>
      <c r="DP108" s="5">
        <v>0</v>
      </c>
      <c r="DQ108" s="4">
        <v>0</v>
      </c>
      <c r="DR108" s="8">
        <f t="shared" si="980"/>
        <v>0</v>
      </c>
      <c r="DS108" s="5">
        <v>0</v>
      </c>
      <c r="DT108" s="4">
        <v>0</v>
      </c>
      <c r="DU108" s="8">
        <v>0</v>
      </c>
      <c r="DV108" s="5">
        <v>0</v>
      </c>
      <c r="DW108" s="4">
        <v>0</v>
      </c>
      <c r="DX108" s="8">
        <v>0</v>
      </c>
      <c r="DY108" s="5">
        <v>0</v>
      </c>
      <c r="DZ108" s="4">
        <v>0</v>
      </c>
      <c r="EA108" s="8">
        <v>0</v>
      </c>
      <c r="EB108" s="5">
        <v>0</v>
      </c>
      <c r="EC108" s="4">
        <v>0</v>
      </c>
      <c r="ED108" s="8">
        <v>0</v>
      </c>
      <c r="EE108" s="5">
        <v>962.57312000000002</v>
      </c>
      <c r="EF108" s="4">
        <v>3264.8629999999998</v>
      </c>
      <c r="EG108" s="8">
        <f t="shared" si="982"/>
        <v>3391.80778287264</v>
      </c>
      <c r="EH108" s="5"/>
      <c r="EI108" s="4"/>
      <c r="EJ108" s="8"/>
      <c r="EK108" s="5">
        <v>0</v>
      </c>
      <c r="EL108" s="4">
        <v>0</v>
      </c>
      <c r="EM108" s="8">
        <v>0</v>
      </c>
      <c r="EN108" s="5">
        <v>61.646999999999998</v>
      </c>
      <c r="EO108" s="4">
        <v>249.232</v>
      </c>
      <c r="EP108" s="8">
        <f t="shared" si="983"/>
        <v>4042.8893539020551</v>
      </c>
      <c r="EQ108" s="5">
        <v>0</v>
      </c>
      <c r="ER108" s="4">
        <v>0</v>
      </c>
      <c r="ES108" s="8">
        <v>0</v>
      </c>
      <c r="ET108" s="5">
        <v>0</v>
      </c>
      <c r="EU108" s="4">
        <v>0</v>
      </c>
      <c r="EV108" s="8">
        <v>0</v>
      </c>
      <c r="EW108" s="5">
        <v>0</v>
      </c>
      <c r="EX108" s="4">
        <v>0</v>
      </c>
      <c r="EY108" s="8">
        <v>0</v>
      </c>
      <c r="EZ108" s="5">
        <v>0</v>
      </c>
      <c r="FA108" s="4">
        <v>0</v>
      </c>
      <c r="FB108" s="8">
        <v>0</v>
      </c>
      <c r="FC108" s="5">
        <v>0</v>
      </c>
      <c r="FD108" s="4">
        <v>0</v>
      </c>
      <c r="FE108" s="8">
        <v>0</v>
      </c>
      <c r="FF108" s="5">
        <v>1595.6800900000001</v>
      </c>
      <c r="FG108" s="4">
        <v>6707.1880000000001</v>
      </c>
      <c r="FH108" s="8">
        <f t="shared" si="984"/>
        <v>4203.3412850316381</v>
      </c>
      <c r="FI108" s="5">
        <v>64.023899999999998</v>
      </c>
      <c r="FJ108" s="4">
        <v>249.30699999999999</v>
      </c>
      <c r="FK108" s="8">
        <f t="shared" si="985"/>
        <v>3893.9677214290291</v>
      </c>
      <c r="FL108" s="5">
        <v>0</v>
      </c>
      <c r="FM108" s="4">
        <v>0</v>
      </c>
      <c r="FN108" s="8">
        <v>0</v>
      </c>
      <c r="FO108" s="5">
        <v>0</v>
      </c>
      <c r="FP108" s="4">
        <v>0</v>
      </c>
      <c r="FQ108" s="8">
        <v>0</v>
      </c>
      <c r="FR108" s="5">
        <v>5.6863000000000001</v>
      </c>
      <c r="FS108" s="4">
        <v>17.050999999999998</v>
      </c>
      <c r="FT108" s="8">
        <f t="shared" si="1006"/>
        <v>2998.6106958830869</v>
      </c>
      <c r="FU108" s="5">
        <v>0</v>
      </c>
      <c r="FV108" s="4">
        <v>0</v>
      </c>
      <c r="FW108" s="8">
        <v>0</v>
      </c>
      <c r="FX108" s="5">
        <v>0</v>
      </c>
      <c r="FY108" s="4">
        <v>0</v>
      </c>
      <c r="FZ108" s="8">
        <v>0</v>
      </c>
      <c r="GA108" s="5">
        <v>0</v>
      </c>
      <c r="GB108" s="4">
        <v>0</v>
      </c>
      <c r="GC108" s="8">
        <v>0</v>
      </c>
      <c r="GD108" s="5">
        <v>0</v>
      </c>
      <c r="GE108" s="4">
        <v>0</v>
      </c>
      <c r="GF108" s="8">
        <v>0</v>
      </c>
      <c r="GG108" s="5">
        <v>0.91722000000000004</v>
      </c>
      <c r="GH108" s="4">
        <v>51.704999999999998</v>
      </c>
      <c r="GI108" s="8">
        <f t="shared" ref="GI108" si="1016">SUM(GH108/GG108*1000,0)</f>
        <v>56371.426702426892</v>
      </c>
      <c r="GJ108" s="5">
        <v>0</v>
      </c>
      <c r="GK108" s="4">
        <v>0</v>
      </c>
      <c r="GL108" s="8">
        <v>0</v>
      </c>
      <c r="GM108" s="5">
        <v>0</v>
      </c>
      <c r="GN108" s="4">
        <v>0</v>
      </c>
      <c r="GO108" s="8">
        <v>0</v>
      </c>
      <c r="GP108" s="5">
        <v>0</v>
      </c>
      <c r="GQ108" s="4">
        <v>0</v>
      </c>
      <c r="GR108" s="8">
        <v>0</v>
      </c>
      <c r="GS108" s="5">
        <v>0</v>
      </c>
      <c r="GT108" s="4">
        <v>0</v>
      </c>
      <c r="GU108" s="8">
        <f t="shared" si="987"/>
        <v>0</v>
      </c>
      <c r="GV108" s="5">
        <v>0</v>
      </c>
      <c r="GW108" s="4">
        <v>0</v>
      </c>
      <c r="GX108" s="8">
        <v>0</v>
      </c>
      <c r="GY108" s="5">
        <v>0</v>
      </c>
      <c r="GZ108" s="4">
        <v>0</v>
      </c>
      <c r="HA108" s="8">
        <v>0</v>
      </c>
      <c r="HB108" s="5">
        <v>0</v>
      </c>
      <c r="HC108" s="4">
        <v>0</v>
      </c>
      <c r="HD108" s="8">
        <v>0</v>
      </c>
      <c r="HE108" s="5">
        <v>0</v>
      </c>
      <c r="HF108" s="4">
        <v>0</v>
      </c>
      <c r="HG108" s="8">
        <v>0</v>
      </c>
      <c r="HH108" s="5">
        <v>0</v>
      </c>
      <c r="HI108" s="4">
        <v>0</v>
      </c>
      <c r="HJ108" s="8">
        <v>0</v>
      </c>
      <c r="HK108" s="5">
        <v>0</v>
      </c>
      <c r="HL108" s="4">
        <v>0</v>
      </c>
      <c r="HM108" s="8">
        <v>0</v>
      </c>
      <c r="HN108" s="5">
        <v>0</v>
      </c>
      <c r="HO108" s="4">
        <v>0</v>
      </c>
      <c r="HP108" s="8">
        <v>0</v>
      </c>
      <c r="HQ108" s="5">
        <v>0</v>
      </c>
      <c r="HR108" s="4">
        <v>0</v>
      </c>
      <c r="HS108" s="8">
        <v>0</v>
      </c>
      <c r="HT108" s="5">
        <v>0</v>
      </c>
      <c r="HU108" s="4">
        <v>0</v>
      </c>
      <c r="HV108" s="8">
        <f t="shared" si="989"/>
        <v>0</v>
      </c>
      <c r="HW108" s="5">
        <v>0</v>
      </c>
      <c r="HX108" s="4">
        <v>0</v>
      </c>
      <c r="HY108" s="8">
        <v>0</v>
      </c>
      <c r="HZ108" s="5">
        <v>0</v>
      </c>
      <c r="IA108" s="4">
        <v>0</v>
      </c>
      <c r="IB108" s="8">
        <v>0</v>
      </c>
      <c r="IC108" s="5">
        <v>0</v>
      </c>
      <c r="ID108" s="4">
        <v>0</v>
      </c>
      <c r="IE108" s="8">
        <v>0</v>
      </c>
      <c r="IF108" s="5">
        <v>0</v>
      </c>
      <c r="IG108" s="4">
        <v>0</v>
      </c>
      <c r="IH108" s="8">
        <v>0</v>
      </c>
      <c r="II108" s="5">
        <v>0</v>
      </c>
      <c r="IJ108" s="4">
        <v>0</v>
      </c>
      <c r="IK108" s="8">
        <v>0</v>
      </c>
      <c r="IL108" s="5">
        <v>0</v>
      </c>
      <c r="IM108" s="4">
        <v>0</v>
      </c>
      <c r="IN108" s="8">
        <v>0</v>
      </c>
      <c r="IO108" s="5">
        <v>78.522770000000008</v>
      </c>
      <c r="IP108" s="4">
        <v>612.32100000000003</v>
      </c>
      <c r="IQ108" s="8">
        <f t="shared" si="990"/>
        <v>7798.0055976120038</v>
      </c>
      <c r="IR108" s="5">
        <v>0</v>
      </c>
      <c r="IS108" s="4">
        <v>0</v>
      </c>
      <c r="IT108" s="8">
        <v>0</v>
      </c>
      <c r="IU108" s="5">
        <v>96</v>
      </c>
      <c r="IV108" s="4">
        <v>440.75400000000002</v>
      </c>
      <c r="IW108" s="8">
        <f t="shared" si="1004"/>
        <v>4591.1875</v>
      </c>
      <c r="IX108" s="5">
        <v>0</v>
      </c>
      <c r="IY108" s="4">
        <v>0</v>
      </c>
      <c r="IZ108" s="8">
        <f t="shared" si="991"/>
        <v>0</v>
      </c>
      <c r="JA108" s="5">
        <v>0</v>
      </c>
      <c r="JB108" s="4">
        <v>0</v>
      </c>
      <c r="JC108" s="8">
        <f t="shared" si="992"/>
        <v>0</v>
      </c>
      <c r="JD108" s="5">
        <v>45.257059999999996</v>
      </c>
      <c r="JE108" s="4">
        <v>190.5</v>
      </c>
      <c r="JF108" s="8">
        <f t="shared" si="997"/>
        <v>4209.2880094288048</v>
      </c>
      <c r="JG108" s="5">
        <v>0.32783000000000001</v>
      </c>
      <c r="JH108" s="4">
        <v>8.6829999999999998</v>
      </c>
      <c r="JI108" s="8">
        <f t="shared" si="993"/>
        <v>26486.288625202087</v>
      </c>
      <c r="JJ108" s="11">
        <f t="shared" si="994"/>
        <v>8459.6579599999986</v>
      </c>
      <c r="JK108" s="8">
        <f t="shared" si="995"/>
        <v>33307.912000000004</v>
      </c>
    </row>
    <row r="109" spans="1:271" ht="15" thickBot="1" x14ac:dyDescent="0.35">
      <c r="A109" s="39"/>
      <c r="B109" s="40" t="s">
        <v>17</v>
      </c>
      <c r="C109" s="29">
        <f t="shared" ref="C109:D109" si="1017">SUM(C97:C108)</f>
        <v>43822.463760000006</v>
      </c>
      <c r="D109" s="28">
        <f t="shared" si="1017"/>
        <v>181297.20999999996</v>
      </c>
      <c r="E109" s="30"/>
      <c r="F109" s="29">
        <f t="shared" ref="F109:G109" si="1018">SUM(F97:F108)</f>
        <v>0</v>
      </c>
      <c r="G109" s="28">
        <f t="shared" si="1018"/>
        <v>0</v>
      </c>
      <c r="H109" s="30"/>
      <c r="I109" s="29">
        <f t="shared" ref="I109:J109" si="1019">SUM(I97:I108)</f>
        <v>0</v>
      </c>
      <c r="J109" s="28">
        <f t="shared" si="1019"/>
        <v>0</v>
      </c>
      <c r="K109" s="30"/>
      <c r="L109" s="29">
        <f t="shared" ref="L109:M109" si="1020">SUM(L97:L108)</f>
        <v>14.217489999999998</v>
      </c>
      <c r="M109" s="28">
        <f t="shared" si="1020"/>
        <v>208.577</v>
      </c>
      <c r="N109" s="30"/>
      <c r="O109" s="29">
        <f t="shared" ref="O109:P109" si="1021">SUM(O97:O108)</f>
        <v>0</v>
      </c>
      <c r="P109" s="28">
        <f t="shared" si="1021"/>
        <v>0</v>
      </c>
      <c r="Q109" s="30"/>
      <c r="R109" s="29">
        <f t="shared" ref="R109:S109" si="1022">SUM(R97:R108)</f>
        <v>7209.1109099999994</v>
      </c>
      <c r="S109" s="28">
        <f t="shared" si="1022"/>
        <v>37174.277999999991</v>
      </c>
      <c r="T109" s="30"/>
      <c r="U109" s="29">
        <f t="shared" ref="U109:V109" si="1023">SUM(U97:U108)</f>
        <v>0</v>
      </c>
      <c r="V109" s="28">
        <f t="shared" si="1023"/>
        <v>0</v>
      </c>
      <c r="W109" s="30"/>
      <c r="X109" s="29">
        <f t="shared" ref="X109:Y109" si="1024">SUM(X97:X108)</f>
        <v>0</v>
      </c>
      <c r="Y109" s="28">
        <f t="shared" si="1024"/>
        <v>0</v>
      </c>
      <c r="Z109" s="30"/>
      <c r="AA109" s="29"/>
      <c r="AB109" s="28"/>
      <c r="AC109" s="30"/>
      <c r="AD109" s="29">
        <f t="shared" ref="AD109:AE109" si="1025">SUM(AD97:AD108)</f>
        <v>25.1</v>
      </c>
      <c r="AE109" s="28">
        <f t="shared" si="1025"/>
        <v>187.79</v>
      </c>
      <c r="AF109" s="30"/>
      <c r="AG109" s="29">
        <f t="shared" ref="AG109:AH109" si="1026">SUM(AG97:AG108)</f>
        <v>1.0668599999999999</v>
      </c>
      <c r="AH109" s="28">
        <f t="shared" si="1026"/>
        <v>15.297999999999998</v>
      </c>
      <c r="AI109" s="30"/>
      <c r="AJ109" s="29">
        <f t="shared" ref="AJ109:AK109" si="1027">SUM(AJ97:AJ108)</f>
        <v>0</v>
      </c>
      <c r="AK109" s="28">
        <f t="shared" si="1027"/>
        <v>0</v>
      </c>
      <c r="AL109" s="30"/>
      <c r="AM109" s="29">
        <f t="shared" ref="AM109:AN109" si="1028">SUM(AM97:AM108)</f>
        <v>0</v>
      </c>
      <c r="AN109" s="28">
        <f t="shared" si="1028"/>
        <v>0</v>
      </c>
      <c r="AO109" s="30"/>
      <c r="AP109" s="29">
        <f t="shared" ref="AP109:AQ109" si="1029">SUM(AP97:AP108)</f>
        <v>0</v>
      </c>
      <c r="AQ109" s="28">
        <f t="shared" si="1029"/>
        <v>0</v>
      </c>
      <c r="AR109" s="30"/>
      <c r="AS109" s="29">
        <f t="shared" ref="AS109:AT109" si="1030">SUM(AS97:AS108)</f>
        <v>0.22500000000000001</v>
      </c>
      <c r="AT109" s="28">
        <f t="shared" si="1030"/>
        <v>0.87</v>
      </c>
      <c r="AU109" s="30"/>
      <c r="AV109" s="29">
        <f t="shared" ref="AV109:AW109" si="1031">SUM(AV97:AV108)</f>
        <v>3045.0155399999999</v>
      </c>
      <c r="AW109" s="28">
        <f t="shared" si="1031"/>
        <v>12045.041999999999</v>
      </c>
      <c r="AX109" s="30"/>
      <c r="AY109" s="29">
        <f t="shared" ref="AY109:AZ109" si="1032">SUM(AY97:AY108)</f>
        <v>3754.0345200000002</v>
      </c>
      <c r="AZ109" s="28">
        <f t="shared" si="1032"/>
        <v>13884.456999999999</v>
      </c>
      <c r="BA109" s="30"/>
      <c r="BB109" s="29">
        <f t="shared" ref="BB109:BC109" si="1033">SUM(BB97:BB108)</f>
        <v>0</v>
      </c>
      <c r="BC109" s="28">
        <f t="shared" si="1033"/>
        <v>0</v>
      </c>
      <c r="BD109" s="30"/>
      <c r="BE109" s="29">
        <f t="shared" ref="BE109:BF109" si="1034">SUM(BE97:BE108)</f>
        <v>0</v>
      </c>
      <c r="BF109" s="28">
        <f t="shared" si="1034"/>
        <v>0</v>
      </c>
      <c r="BG109" s="30"/>
      <c r="BH109" s="29">
        <f t="shared" ref="BH109:BI109" si="1035">SUM(BH97:BH108)</f>
        <v>0</v>
      </c>
      <c r="BI109" s="28">
        <f t="shared" si="1035"/>
        <v>0</v>
      </c>
      <c r="BJ109" s="30"/>
      <c r="BK109" s="29">
        <f t="shared" ref="BK109:BL109" si="1036">SUM(BK97:BK108)</f>
        <v>0</v>
      </c>
      <c r="BL109" s="28">
        <f t="shared" si="1036"/>
        <v>0</v>
      </c>
      <c r="BM109" s="30"/>
      <c r="BN109" s="29">
        <f t="shared" ref="BN109:BO109" si="1037">SUM(BN97:BN108)</f>
        <v>817.33100000000002</v>
      </c>
      <c r="BO109" s="28">
        <f t="shared" si="1037"/>
        <v>2531.4</v>
      </c>
      <c r="BP109" s="30"/>
      <c r="BQ109" s="29">
        <f t="shared" ref="BQ109:BR109" si="1038">SUM(BQ97:BQ108)</f>
        <v>0</v>
      </c>
      <c r="BR109" s="28">
        <f t="shared" si="1038"/>
        <v>0</v>
      </c>
      <c r="BS109" s="30"/>
      <c r="BT109" s="29">
        <f t="shared" ref="BT109:BU109" si="1039">SUM(BT97:BT108)</f>
        <v>0.875</v>
      </c>
      <c r="BU109" s="28">
        <f t="shared" si="1039"/>
        <v>3.08</v>
      </c>
      <c r="BV109" s="30"/>
      <c r="BW109" s="29">
        <f t="shared" ref="BW109:BX109" si="1040">SUM(BW97:BW108)</f>
        <v>1.23E-3</v>
      </c>
      <c r="BX109" s="28">
        <f t="shared" si="1040"/>
        <v>0.08</v>
      </c>
      <c r="BY109" s="30"/>
      <c r="BZ109" s="29">
        <f t="shared" ref="BZ109:CA109" si="1041">SUM(BZ97:BZ108)</f>
        <v>0</v>
      </c>
      <c r="CA109" s="28">
        <f t="shared" si="1041"/>
        <v>0</v>
      </c>
      <c r="CB109" s="30"/>
      <c r="CC109" s="29">
        <f t="shared" ref="CC109:CD109" si="1042">SUM(CC97:CC108)</f>
        <v>0</v>
      </c>
      <c r="CD109" s="28">
        <f t="shared" si="1042"/>
        <v>0</v>
      </c>
      <c r="CE109" s="30"/>
      <c r="CF109" s="29">
        <f t="shared" ref="CF109:CG109" si="1043">SUM(CF97:CF108)</f>
        <v>243.76599999999999</v>
      </c>
      <c r="CG109" s="28">
        <f t="shared" si="1043"/>
        <v>1852.35</v>
      </c>
      <c r="CH109" s="30"/>
      <c r="CI109" s="29">
        <f t="shared" ref="CI109:CJ109" si="1044">SUM(CI97:CI108)</f>
        <v>0</v>
      </c>
      <c r="CJ109" s="28">
        <f t="shared" si="1044"/>
        <v>0</v>
      </c>
      <c r="CK109" s="30"/>
      <c r="CL109" s="29">
        <f t="shared" ref="CL109:CM109" si="1045">SUM(CL97:CL108)</f>
        <v>0</v>
      </c>
      <c r="CM109" s="28">
        <f t="shared" si="1045"/>
        <v>0</v>
      </c>
      <c r="CN109" s="30"/>
      <c r="CO109" s="29">
        <f t="shared" ref="CO109:CP109" si="1046">SUM(CO97:CO108)</f>
        <v>0</v>
      </c>
      <c r="CP109" s="28">
        <f t="shared" si="1046"/>
        <v>0</v>
      </c>
      <c r="CQ109" s="30"/>
      <c r="CR109" s="29">
        <f t="shared" ref="CR109:CS109" si="1047">SUM(CR97:CR108)</f>
        <v>1.20767</v>
      </c>
      <c r="CS109" s="28">
        <f t="shared" si="1047"/>
        <v>37.241</v>
      </c>
      <c r="CT109" s="30"/>
      <c r="CU109" s="29">
        <f t="shared" ref="CU109:CV109" si="1048">SUM(CU97:CU108)</f>
        <v>0</v>
      </c>
      <c r="CV109" s="28">
        <f t="shared" si="1048"/>
        <v>0</v>
      </c>
      <c r="CW109" s="30"/>
      <c r="CX109" s="29">
        <f t="shared" ref="CX109:CY109" si="1049">SUM(CX97:CX108)</f>
        <v>0</v>
      </c>
      <c r="CY109" s="28">
        <f t="shared" si="1049"/>
        <v>0</v>
      </c>
      <c r="CZ109" s="30"/>
      <c r="DA109" s="29">
        <f t="shared" ref="DA109:DB109" si="1050">SUM(DA97:DA108)</f>
        <v>0</v>
      </c>
      <c r="DB109" s="28">
        <f t="shared" si="1050"/>
        <v>0</v>
      </c>
      <c r="DC109" s="30"/>
      <c r="DD109" s="29"/>
      <c r="DE109" s="28"/>
      <c r="DF109" s="30"/>
      <c r="DG109" s="29">
        <f t="shared" ref="DG109:DH109" si="1051">SUM(DG97:DG108)</f>
        <v>0</v>
      </c>
      <c r="DH109" s="28">
        <f t="shared" si="1051"/>
        <v>0</v>
      </c>
      <c r="DI109" s="30"/>
      <c r="DJ109" s="29">
        <f t="shared" ref="DJ109:DK109" si="1052">SUM(DJ97:DJ108)</f>
        <v>5.0000000000000001E-3</v>
      </c>
      <c r="DK109" s="28">
        <f t="shared" si="1052"/>
        <v>0.06</v>
      </c>
      <c r="DL109" s="30"/>
      <c r="DM109" s="29">
        <f t="shared" ref="DM109:DN109" si="1053">SUM(DM97:DM108)</f>
        <v>0</v>
      </c>
      <c r="DN109" s="28">
        <f t="shared" si="1053"/>
        <v>0</v>
      </c>
      <c r="DO109" s="30"/>
      <c r="DP109" s="29">
        <f t="shared" ref="DP109:DQ109" si="1054">SUM(DP97:DP108)</f>
        <v>0</v>
      </c>
      <c r="DQ109" s="28">
        <f t="shared" si="1054"/>
        <v>0</v>
      </c>
      <c r="DR109" s="30"/>
      <c r="DS109" s="29">
        <f t="shared" ref="DS109:DT109" si="1055">SUM(DS97:DS108)</f>
        <v>0</v>
      </c>
      <c r="DT109" s="28">
        <f t="shared" si="1055"/>
        <v>0</v>
      </c>
      <c r="DU109" s="30"/>
      <c r="DV109" s="29">
        <f t="shared" ref="DV109:DW109" si="1056">SUM(DV97:DV108)</f>
        <v>0</v>
      </c>
      <c r="DW109" s="28">
        <f t="shared" si="1056"/>
        <v>0</v>
      </c>
      <c r="DX109" s="30"/>
      <c r="DY109" s="29">
        <f t="shared" ref="DY109:DZ109" si="1057">SUM(DY97:DY108)</f>
        <v>8.0000000000000002E-3</v>
      </c>
      <c r="DZ109" s="28">
        <f t="shared" si="1057"/>
        <v>0.18</v>
      </c>
      <c r="EA109" s="30"/>
      <c r="EB109" s="29">
        <f t="shared" ref="EB109:EC109" si="1058">SUM(EB97:EB108)</f>
        <v>0</v>
      </c>
      <c r="EC109" s="28">
        <f t="shared" si="1058"/>
        <v>0</v>
      </c>
      <c r="ED109" s="30"/>
      <c r="EE109" s="29">
        <f t="shared" ref="EE109:EF109" si="1059">SUM(EE97:EE108)</f>
        <v>16001.457879999998</v>
      </c>
      <c r="EF109" s="28">
        <f t="shared" si="1059"/>
        <v>45298.341999999997</v>
      </c>
      <c r="EG109" s="30"/>
      <c r="EH109" s="29"/>
      <c r="EI109" s="28"/>
      <c r="EJ109" s="30"/>
      <c r="EK109" s="29">
        <f t="shared" ref="EK109:EL109" si="1060">SUM(EK97:EK108)</f>
        <v>0</v>
      </c>
      <c r="EL109" s="28">
        <f t="shared" si="1060"/>
        <v>0</v>
      </c>
      <c r="EM109" s="30"/>
      <c r="EN109" s="29">
        <f t="shared" ref="EN109:EO109" si="1061">SUM(EN97:EN108)</f>
        <v>218.35299999999998</v>
      </c>
      <c r="EO109" s="28">
        <f t="shared" si="1061"/>
        <v>903.22400000000005</v>
      </c>
      <c r="EP109" s="30"/>
      <c r="EQ109" s="29">
        <f t="shared" ref="EQ109:ER109" si="1062">SUM(EQ97:EQ108)</f>
        <v>0</v>
      </c>
      <c r="ER109" s="28">
        <f t="shared" si="1062"/>
        <v>0</v>
      </c>
      <c r="ES109" s="30"/>
      <c r="ET109" s="29">
        <f t="shared" ref="ET109:EU109" si="1063">SUM(ET97:ET108)</f>
        <v>0</v>
      </c>
      <c r="EU109" s="28">
        <f t="shared" si="1063"/>
        <v>0</v>
      </c>
      <c r="EV109" s="30"/>
      <c r="EW109" s="29">
        <f t="shared" ref="EW109:EX109" si="1064">SUM(EW97:EW108)</f>
        <v>0</v>
      </c>
      <c r="EX109" s="28">
        <f t="shared" si="1064"/>
        <v>0</v>
      </c>
      <c r="EY109" s="30"/>
      <c r="EZ109" s="29">
        <f t="shared" ref="EZ109:FA109" si="1065">SUM(EZ97:EZ108)</f>
        <v>39.5</v>
      </c>
      <c r="FA109" s="28">
        <f t="shared" si="1065"/>
        <v>129.80000000000001</v>
      </c>
      <c r="FB109" s="30"/>
      <c r="FC109" s="29">
        <f t="shared" ref="FC109:FD109" si="1066">SUM(FC97:FC108)</f>
        <v>0</v>
      </c>
      <c r="FD109" s="28">
        <f t="shared" si="1066"/>
        <v>0</v>
      </c>
      <c r="FE109" s="30"/>
      <c r="FF109" s="29">
        <f t="shared" ref="FF109:FG109" si="1067">SUM(FF97:FF108)</f>
        <v>15351.750139999998</v>
      </c>
      <c r="FG109" s="28">
        <f t="shared" si="1067"/>
        <v>62635.999000000003</v>
      </c>
      <c r="FH109" s="30"/>
      <c r="FI109" s="29">
        <f t="shared" ref="FI109:FJ109" si="1068">SUM(FI97:FI108)</f>
        <v>1042.13986</v>
      </c>
      <c r="FJ109" s="28">
        <f t="shared" si="1068"/>
        <v>4054.6019999999999</v>
      </c>
      <c r="FK109" s="30"/>
      <c r="FL109" s="29">
        <f t="shared" ref="FL109:FM109" si="1069">SUM(FL97:FL108)</f>
        <v>0</v>
      </c>
      <c r="FM109" s="28">
        <f t="shared" si="1069"/>
        <v>0</v>
      </c>
      <c r="FN109" s="30"/>
      <c r="FO109" s="29">
        <f t="shared" ref="FO109:FP109" si="1070">SUM(FO97:FO108)</f>
        <v>0</v>
      </c>
      <c r="FP109" s="28">
        <f t="shared" si="1070"/>
        <v>0</v>
      </c>
      <c r="FQ109" s="30"/>
      <c r="FR109" s="29">
        <f t="shared" ref="FR109:FS109" si="1071">SUM(FR97:FR108)</f>
        <v>27.512409999999999</v>
      </c>
      <c r="FS109" s="28">
        <f t="shared" si="1071"/>
        <v>136.67699999999999</v>
      </c>
      <c r="FT109" s="30"/>
      <c r="FU109" s="29">
        <f t="shared" ref="FU109:FV109" si="1072">SUM(FU97:FU108)</f>
        <v>816</v>
      </c>
      <c r="FV109" s="28">
        <f t="shared" si="1072"/>
        <v>4150.3600000000006</v>
      </c>
      <c r="FW109" s="30"/>
      <c r="FX109" s="29">
        <f t="shared" ref="FX109:FY109" si="1073">SUM(FX97:FX108)</f>
        <v>0</v>
      </c>
      <c r="FY109" s="28">
        <f t="shared" si="1073"/>
        <v>0</v>
      </c>
      <c r="FZ109" s="30"/>
      <c r="GA109" s="29">
        <f t="shared" ref="GA109:GB109" si="1074">SUM(GA97:GA108)</f>
        <v>0.14249999999999999</v>
      </c>
      <c r="GB109" s="28">
        <f t="shared" si="1074"/>
        <v>0.54100000000000004</v>
      </c>
      <c r="GC109" s="30"/>
      <c r="GD109" s="29">
        <f t="shared" ref="GD109:GE109" si="1075">SUM(GD97:GD108)</f>
        <v>0.08</v>
      </c>
      <c r="GE109" s="28">
        <f t="shared" si="1075"/>
        <v>0.57599999999999996</v>
      </c>
      <c r="GF109" s="30"/>
      <c r="GG109" s="29">
        <f t="shared" ref="GG109:GH109" si="1076">SUM(GG97:GG108)</f>
        <v>0.91722000000000004</v>
      </c>
      <c r="GH109" s="28">
        <f t="shared" si="1076"/>
        <v>51.704999999999998</v>
      </c>
      <c r="GI109" s="30"/>
      <c r="GJ109" s="29">
        <f t="shared" ref="GJ109:GK109" si="1077">SUM(GJ97:GJ108)</f>
        <v>0</v>
      </c>
      <c r="GK109" s="28">
        <f t="shared" si="1077"/>
        <v>0</v>
      </c>
      <c r="GL109" s="30"/>
      <c r="GM109" s="29">
        <f t="shared" ref="GM109:GN109" si="1078">SUM(GM97:GM108)</f>
        <v>0</v>
      </c>
      <c r="GN109" s="28">
        <f t="shared" si="1078"/>
        <v>0</v>
      </c>
      <c r="GO109" s="30"/>
      <c r="GP109" s="29">
        <f t="shared" ref="GP109:GQ109" si="1079">SUM(GP97:GP108)</f>
        <v>0</v>
      </c>
      <c r="GQ109" s="28">
        <f t="shared" si="1079"/>
        <v>0</v>
      </c>
      <c r="GR109" s="30"/>
      <c r="GS109" s="29">
        <f t="shared" ref="GS109:GT109" si="1080">SUM(GS97:GS108)</f>
        <v>0</v>
      </c>
      <c r="GT109" s="28">
        <f t="shared" si="1080"/>
        <v>0</v>
      </c>
      <c r="GU109" s="30"/>
      <c r="GV109" s="29">
        <f t="shared" ref="GV109:GW109" si="1081">SUM(GV97:GV108)</f>
        <v>0</v>
      </c>
      <c r="GW109" s="28">
        <f t="shared" si="1081"/>
        <v>0</v>
      </c>
      <c r="GX109" s="30"/>
      <c r="GY109" s="29">
        <f t="shared" ref="GY109:GZ109" si="1082">SUM(GY97:GY108)</f>
        <v>0</v>
      </c>
      <c r="GZ109" s="28">
        <f t="shared" si="1082"/>
        <v>0</v>
      </c>
      <c r="HA109" s="30"/>
      <c r="HB109" s="29">
        <f t="shared" ref="HB109:HC109" si="1083">SUM(HB97:HB108)</f>
        <v>4.1000000000000002E-2</v>
      </c>
      <c r="HC109" s="28">
        <f t="shared" si="1083"/>
        <v>0.43</v>
      </c>
      <c r="HD109" s="30"/>
      <c r="HE109" s="29">
        <f t="shared" ref="HE109:HF109" si="1084">SUM(HE97:HE108)</f>
        <v>480</v>
      </c>
      <c r="HF109" s="28">
        <f t="shared" si="1084"/>
        <v>1807.2</v>
      </c>
      <c r="HG109" s="30"/>
      <c r="HH109" s="29">
        <f t="shared" ref="HH109:HI109" si="1085">SUM(HH97:HH108)</f>
        <v>0</v>
      </c>
      <c r="HI109" s="28">
        <f t="shared" si="1085"/>
        <v>0</v>
      </c>
      <c r="HJ109" s="30"/>
      <c r="HK109" s="29">
        <f t="shared" ref="HK109:HL109" si="1086">SUM(HK97:HK108)</f>
        <v>0</v>
      </c>
      <c r="HL109" s="28">
        <f t="shared" si="1086"/>
        <v>0</v>
      </c>
      <c r="HM109" s="30"/>
      <c r="HN109" s="29">
        <f t="shared" ref="HN109:HO109" si="1087">SUM(HN97:HN108)</f>
        <v>0</v>
      </c>
      <c r="HO109" s="28">
        <f t="shared" si="1087"/>
        <v>0</v>
      </c>
      <c r="HP109" s="30"/>
      <c r="HQ109" s="29">
        <f t="shared" ref="HQ109:HR109" si="1088">SUM(HQ97:HQ108)</f>
        <v>0</v>
      </c>
      <c r="HR109" s="28">
        <f t="shared" si="1088"/>
        <v>0</v>
      </c>
      <c r="HS109" s="30"/>
      <c r="HT109" s="29">
        <f t="shared" ref="HT109:HU109" si="1089">SUM(HT97:HT108)</f>
        <v>0</v>
      </c>
      <c r="HU109" s="28">
        <f t="shared" si="1089"/>
        <v>0</v>
      </c>
      <c r="HV109" s="30"/>
      <c r="HW109" s="29">
        <f t="shared" ref="HW109:HX109" si="1090">SUM(HW97:HW108)</f>
        <v>0.20748</v>
      </c>
      <c r="HX109" s="28">
        <f t="shared" si="1090"/>
        <v>3.1320000000000001</v>
      </c>
      <c r="HY109" s="30"/>
      <c r="HZ109" s="29">
        <f t="shared" ref="HZ109:IA109" si="1091">SUM(HZ97:HZ108)</f>
        <v>0.43</v>
      </c>
      <c r="IA109" s="28">
        <f t="shared" si="1091"/>
        <v>19.068000000000001</v>
      </c>
      <c r="IB109" s="30"/>
      <c r="IC109" s="29">
        <f t="shared" ref="IC109:ID109" si="1092">SUM(IC97:IC108)</f>
        <v>0</v>
      </c>
      <c r="ID109" s="28">
        <f t="shared" si="1092"/>
        <v>0</v>
      </c>
      <c r="IE109" s="30"/>
      <c r="IF109" s="29">
        <f t="shared" ref="IF109:IG109" si="1093">SUM(IF97:IF108)</f>
        <v>0</v>
      </c>
      <c r="IG109" s="28">
        <f t="shared" si="1093"/>
        <v>0</v>
      </c>
      <c r="IH109" s="30"/>
      <c r="II109" s="29">
        <f t="shared" ref="II109:IJ109" si="1094">SUM(II97:II108)</f>
        <v>0</v>
      </c>
      <c r="IJ109" s="28">
        <f t="shared" si="1094"/>
        <v>0</v>
      </c>
      <c r="IK109" s="30"/>
      <c r="IL109" s="29">
        <f t="shared" ref="IL109:IM109" si="1095">SUM(IL97:IL108)</f>
        <v>0.8</v>
      </c>
      <c r="IM109" s="28">
        <f t="shared" si="1095"/>
        <v>88.360000000000014</v>
      </c>
      <c r="IN109" s="30"/>
      <c r="IO109" s="29">
        <f t="shared" ref="IO109:IP109" si="1096">SUM(IO97:IO108)</f>
        <v>1896.5856899999999</v>
      </c>
      <c r="IP109" s="28">
        <f t="shared" si="1096"/>
        <v>14667.160999999998</v>
      </c>
      <c r="IQ109" s="30"/>
      <c r="IR109" s="29">
        <f t="shared" ref="IR109:IS109" si="1097">SUM(IR97:IR108)</f>
        <v>0.39900000000000002</v>
      </c>
      <c r="IS109" s="28">
        <f t="shared" si="1097"/>
        <v>4.375</v>
      </c>
      <c r="IT109" s="30"/>
      <c r="IU109" s="29">
        <f t="shared" ref="IU109:IV109" si="1098">SUM(IU97:IU108)</f>
        <v>1100.0999999999999</v>
      </c>
      <c r="IV109" s="28">
        <f t="shared" si="1098"/>
        <v>5430.2179999999998</v>
      </c>
      <c r="IW109" s="30"/>
      <c r="IX109" s="29">
        <f t="shared" ref="IX109:IY109" si="1099">SUM(IX97:IX108)</f>
        <v>0</v>
      </c>
      <c r="IY109" s="28">
        <f t="shared" si="1099"/>
        <v>0</v>
      </c>
      <c r="IZ109" s="30"/>
      <c r="JA109" s="29">
        <f t="shared" ref="JA109:JB109" si="1100">SUM(JA97:JA108)</f>
        <v>0</v>
      </c>
      <c r="JB109" s="28">
        <f t="shared" si="1100"/>
        <v>0</v>
      </c>
      <c r="JC109" s="30"/>
      <c r="JD109" s="29">
        <f t="shared" ref="JD109:JE109" si="1101">SUM(JD97:JD108)</f>
        <v>287.47744999999998</v>
      </c>
      <c r="JE109" s="28">
        <f t="shared" si="1101"/>
        <v>1199.3580000000002</v>
      </c>
      <c r="JF109" s="30"/>
      <c r="JG109" s="29">
        <f>SUM(JG97:JG108)</f>
        <v>2250.3098300000001</v>
      </c>
      <c r="JH109" s="28">
        <f t="shared" ref="JH109" si="1102">SUM(JH97:JH108)</f>
        <v>7802.5820000000003</v>
      </c>
      <c r="JI109" s="30"/>
      <c r="JJ109" s="29">
        <f t="shared" si="994"/>
        <v>98448.631440000056</v>
      </c>
      <c r="JK109" s="30">
        <f t="shared" si="995"/>
        <v>397621.62300000002</v>
      </c>
    </row>
    <row r="110" spans="1:271" x14ac:dyDescent="0.3">
      <c r="A110" s="37">
        <v>2019</v>
      </c>
      <c r="B110" s="38" t="s">
        <v>5</v>
      </c>
      <c r="C110" s="5">
        <v>1324.9499900000001</v>
      </c>
      <c r="D110" s="4">
        <v>6451.7</v>
      </c>
      <c r="E110" s="8">
        <f t="shared" ref="E110:E121" si="1103">SUM(D110/C110*1000,0)</f>
        <v>4869.3913345363326</v>
      </c>
      <c r="F110" s="5">
        <v>0</v>
      </c>
      <c r="G110" s="4">
        <v>0</v>
      </c>
      <c r="H110" s="8">
        <v>0</v>
      </c>
      <c r="I110" s="5">
        <v>0</v>
      </c>
      <c r="J110" s="4">
        <v>0</v>
      </c>
      <c r="K110" s="8">
        <v>0</v>
      </c>
      <c r="L110" s="5">
        <v>0</v>
      </c>
      <c r="M110" s="4">
        <v>0</v>
      </c>
      <c r="N110" s="8">
        <v>0</v>
      </c>
      <c r="O110" s="5">
        <v>0</v>
      </c>
      <c r="P110" s="4">
        <v>0</v>
      </c>
      <c r="Q110" s="8">
        <f t="shared" ref="Q110:Q121" si="1104">IF(O110=0,0,P110/O110*1000)</f>
        <v>0</v>
      </c>
      <c r="R110" s="5">
        <v>179.43160999999998</v>
      </c>
      <c r="S110" s="4">
        <v>785.51099999999997</v>
      </c>
      <c r="T110" s="8">
        <f t="shared" ref="T110:T121" si="1105">SUM(S110/R110*1000,0)</f>
        <v>4377.7737935918876</v>
      </c>
      <c r="U110" s="5">
        <v>0</v>
      </c>
      <c r="V110" s="4">
        <v>0</v>
      </c>
      <c r="W110" s="8">
        <v>0</v>
      </c>
      <c r="X110" s="5">
        <v>0</v>
      </c>
      <c r="Y110" s="4">
        <v>0</v>
      </c>
      <c r="Z110" s="8">
        <v>0</v>
      </c>
      <c r="AA110" s="5"/>
      <c r="AB110" s="4"/>
      <c r="AC110" s="8"/>
      <c r="AD110" s="5">
        <v>0</v>
      </c>
      <c r="AE110" s="4">
        <v>0</v>
      </c>
      <c r="AF110" s="8">
        <v>0</v>
      </c>
      <c r="AG110" s="5">
        <v>0</v>
      </c>
      <c r="AH110" s="4">
        <v>0</v>
      </c>
      <c r="AI110" s="8">
        <v>0</v>
      </c>
      <c r="AJ110" s="5">
        <v>0</v>
      </c>
      <c r="AK110" s="4">
        <v>0</v>
      </c>
      <c r="AL110" s="8">
        <v>0</v>
      </c>
      <c r="AM110" s="5">
        <v>0</v>
      </c>
      <c r="AN110" s="4">
        <v>0</v>
      </c>
      <c r="AO110" s="8">
        <v>0</v>
      </c>
      <c r="AP110" s="5">
        <v>0</v>
      </c>
      <c r="AQ110" s="4">
        <v>0</v>
      </c>
      <c r="AR110" s="8">
        <v>0</v>
      </c>
      <c r="AS110" s="5">
        <v>0</v>
      </c>
      <c r="AT110" s="4">
        <v>0</v>
      </c>
      <c r="AU110" s="8">
        <v>0</v>
      </c>
      <c r="AV110" s="5">
        <v>0</v>
      </c>
      <c r="AW110" s="4">
        <v>0</v>
      </c>
      <c r="AX110" s="8">
        <v>0</v>
      </c>
      <c r="AY110" s="5">
        <v>862.15</v>
      </c>
      <c r="AZ110" s="4">
        <v>3851.5390000000002</v>
      </c>
      <c r="BA110" s="8">
        <f t="shared" ref="BA110:BA121" si="1106">SUM(AZ110/AY110*1000,0)</f>
        <v>4467.3653076610808</v>
      </c>
      <c r="BB110" s="5">
        <v>0</v>
      </c>
      <c r="BC110" s="4">
        <v>0</v>
      </c>
      <c r="BD110" s="8">
        <v>0</v>
      </c>
      <c r="BE110" s="5">
        <v>0</v>
      </c>
      <c r="BF110" s="4">
        <v>0</v>
      </c>
      <c r="BG110" s="8">
        <f t="shared" ref="BG110:BG121" si="1107">IF(BE110=0,0,BF110/BE110*1000)</f>
        <v>0</v>
      </c>
      <c r="BH110" s="5">
        <v>0</v>
      </c>
      <c r="BI110" s="4">
        <v>0</v>
      </c>
      <c r="BJ110" s="8">
        <v>0</v>
      </c>
      <c r="BK110" s="5">
        <v>0</v>
      </c>
      <c r="BL110" s="4">
        <v>0</v>
      </c>
      <c r="BM110" s="8">
        <v>0</v>
      </c>
      <c r="BN110" s="5">
        <v>1.1200000000000001</v>
      </c>
      <c r="BO110" s="4">
        <v>16.744</v>
      </c>
      <c r="BP110" s="8">
        <f t="shared" ref="BP110:BP121" si="1108">SUM(BO110/BN110*1000,0)</f>
        <v>14949.999999999998</v>
      </c>
      <c r="BQ110" s="5">
        <v>0</v>
      </c>
      <c r="BR110" s="4">
        <v>0</v>
      </c>
      <c r="BS110" s="8">
        <v>0</v>
      </c>
      <c r="BT110" s="5">
        <v>0</v>
      </c>
      <c r="BU110" s="4">
        <v>0</v>
      </c>
      <c r="BV110" s="8">
        <v>0</v>
      </c>
      <c r="BW110" s="5">
        <v>0</v>
      </c>
      <c r="BX110" s="4">
        <v>0</v>
      </c>
      <c r="BY110" s="8">
        <v>0</v>
      </c>
      <c r="BZ110" s="5">
        <v>0</v>
      </c>
      <c r="CA110" s="4">
        <v>0</v>
      </c>
      <c r="CB110" s="8">
        <v>0</v>
      </c>
      <c r="CC110" s="5">
        <v>0</v>
      </c>
      <c r="CD110" s="4">
        <v>0</v>
      </c>
      <c r="CE110" s="8">
        <v>0</v>
      </c>
      <c r="CF110" s="5">
        <v>0</v>
      </c>
      <c r="CG110" s="4">
        <v>0</v>
      </c>
      <c r="CH110" s="8">
        <v>0</v>
      </c>
      <c r="CI110" s="5">
        <v>0</v>
      </c>
      <c r="CJ110" s="4">
        <v>0</v>
      </c>
      <c r="CK110" s="8">
        <v>0</v>
      </c>
      <c r="CL110" s="5">
        <v>0</v>
      </c>
      <c r="CM110" s="4">
        <v>0</v>
      </c>
      <c r="CN110" s="8">
        <f t="shared" ref="CN110:CN121" si="1109">IF(CL110=0,0,CM110/CL110*1000)</f>
        <v>0</v>
      </c>
      <c r="CO110" s="5">
        <v>0</v>
      </c>
      <c r="CP110" s="4">
        <v>0</v>
      </c>
      <c r="CQ110" s="8">
        <v>0</v>
      </c>
      <c r="CR110" s="5">
        <v>0</v>
      </c>
      <c r="CS110" s="4">
        <v>0</v>
      </c>
      <c r="CT110" s="8">
        <v>0</v>
      </c>
      <c r="CU110" s="5">
        <v>0</v>
      </c>
      <c r="CV110" s="4">
        <v>0</v>
      </c>
      <c r="CW110" s="8">
        <v>0</v>
      </c>
      <c r="CX110" s="5">
        <v>0</v>
      </c>
      <c r="CY110" s="4">
        <v>0</v>
      </c>
      <c r="CZ110" s="8">
        <v>0</v>
      </c>
      <c r="DA110" s="5">
        <v>0</v>
      </c>
      <c r="DB110" s="4">
        <v>0</v>
      </c>
      <c r="DC110" s="8">
        <v>0</v>
      </c>
      <c r="DD110" s="5"/>
      <c r="DE110" s="4"/>
      <c r="DF110" s="8"/>
      <c r="DG110" s="5">
        <v>0</v>
      </c>
      <c r="DH110" s="4">
        <v>0</v>
      </c>
      <c r="DI110" s="8">
        <v>0</v>
      </c>
      <c r="DJ110" s="5">
        <v>0</v>
      </c>
      <c r="DK110" s="4">
        <v>0</v>
      </c>
      <c r="DL110" s="8">
        <v>0</v>
      </c>
      <c r="DM110" s="5">
        <v>0</v>
      </c>
      <c r="DN110" s="4">
        <v>0</v>
      </c>
      <c r="DO110" s="8">
        <v>0</v>
      </c>
      <c r="DP110" s="5">
        <v>0</v>
      </c>
      <c r="DQ110" s="4">
        <v>0</v>
      </c>
      <c r="DR110" s="8">
        <f t="shared" ref="DR110:DR121" si="1110">IF(DP110=0,0,DQ110/DP110*1000)</f>
        <v>0</v>
      </c>
      <c r="DS110" s="5">
        <v>0</v>
      </c>
      <c r="DT110" s="4">
        <v>0</v>
      </c>
      <c r="DU110" s="8">
        <v>0</v>
      </c>
      <c r="DV110" s="5">
        <v>0</v>
      </c>
      <c r="DW110" s="4">
        <v>0</v>
      </c>
      <c r="DX110" s="8">
        <v>0</v>
      </c>
      <c r="DY110" s="5">
        <v>0</v>
      </c>
      <c r="DZ110" s="4">
        <v>0</v>
      </c>
      <c r="EA110" s="8">
        <v>0</v>
      </c>
      <c r="EB110" s="5">
        <v>0</v>
      </c>
      <c r="EC110" s="4">
        <v>0</v>
      </c>
      <c r="ED110" s="8">
        <v>0</v>
      </c>
      <c r="EE110" s="5">
        <v>1034.4373499999999</v>
      </c>
      <c r="EF110" s="4">
        <v>3028.49</v>
      </c>
      <c r="EG110" s="8">
        <f t="shared" ref="EG110:EG121" si="1111">SUM(EF110/EE110*1000,0)</f>
        <v>2927.6688433572126</v>
      </c>
      <c r="EH110" s="5"/>
      <c r="EI110" s="4"/>
      <c r="EJ110" s="8"/>
      <c r="EK110" s="5">
        <v>0</v>
      </c>
      <c r="EL110" s="4">
        <v>0</v>
      </c>
      <c r="EM110" s="8">
        <v>0</v>
      </c>
      <c r="EN110" s="5">
        <v>0.1</v>
      </c>
      <c r="EO110" s="4">
        <v>0.56000000000000005</v>
      </c>
      <c r="EP110" s="8">
        <f t="shared" ref="EP110:EP121" si="1112">SUM(EO110/EN110*1000,0)</f>
        <v>5600.0000000000009</v>
      </c>
      <c r="EQ110" s="5">
        <v>0</v>
      </c>
      <c r="ER110" s="4">
        <v>0</v>
      </c>
      <c r="ES110" s="8">
        <v>0</v>
      </c>
      <c r="ET110" s="5">
        <v>0</v>
      </c>
      <c r="EU110" s="4">
        <v>0</v>
      </c>
      <c r="EV110" s="8">
        <v>0</v>
      </c>
      <c r="EW110" s="5">
        <v>0</v>
      </c>
      <c r="EX110" s="4">
        <v>0</v>
      </c>
      <c r="EY110" s="8">
        <v>0</v>
      </c>
      <c r="EZ110" s="5">
        <v>0</v>
      </c>
      <c r="FA110" s="4">
        <v>0</v>
      </c>
      <c r="FB110" s="8">
        <v>0</v>
      </c>
      <c r="FC110" s="5">
        <v>0</v>
      </c>
      <c r="FD110" s="4">
        <v>0</v>
      </c>
      <c r="FE110" s="8">
        <v>0</v>
      </c>
      <c r="FF110" s="5">
        <v>1641.35131</v>
      </c>
      <c r="FG110" s="4">
        <v>6944.67</v>
      </c>
      <c r="FH110" s="8">
        <f t="shared" ref="FH110:FH121" si="1113">SUM(FG110/FF110*1000,0)</f>
        <v>4231.0686065130085</v>
      </c>
      <c r="FI110" s="5">
        <v>67.4893</v>
      </c>
      <c r="FJ110" s="4">
        <v>275.23899999999998</v>
      </c>
      <c r="FK110" s="8">
        <f t="shared" ref="FK110:FK121" si="1114">SUM(FJ110/FI110*1000,0)</f>
        <v>4078.2612947533898</v>
      </c>
      <c r="FL110" s="5">
        <v>0</v>
      </c>
      <c r="FM110" s="4">
        <v>0</v>
      </c>
      <c r="FN110" s="8">
        <v>0</v>
      </c>
      <c r="FO110" s="5">
        <v>0</v>
      </c>
      <c r="FP110" s="4">
        <v>0</v>
      </c>
      <c r="FQ110" s="8">
        <v>0</v>
      </c>
      <c r="FR110" s="5">
        <v>0</v>
      </c>
      <c r="FS110" s="4">
        <v>0</v>
      </c>
      <c r="FT110" s="8">
        <v>0</v>
      </c>
      <c r="FU110" s="5">
        <v>0</v>
      </c>
      <c r="FV110" s="4">
        <v>0</v>
      </c>
      <c r="FW110" s="8">
        <v>0</v>
      </c>
      <c r="FX110" s="5">
        <v>0</v>
      </c>
      <c r="FY110" s="4">
        <v>0</v>
      </c>
      <c r="FZ110" s="8">
        <v>0</v>
      </c>
      <c r="GA110" s="5">
        <v>0</v>
      </c>
      <c r="GB110" s="4">
        <v>0</v>
      </c>
      <c r="GC110" s="8">
        <v>0</v>
      </c>
      <c r="GD110" s="5">
        <v>0</v>
      </c>
      <c r="GE110" s="4">
        <v>0</v>
      </c>
      <c r="GF110" s="8">
        <v>0</v>
      </c>
      <c r="GG110" s="5">
        <v>0</v>
      </c>
      <c r="GH110" s="4">
        <v>0</v>
      </c>
      <c r="GI110" s="8">
        <v>0</v>
      </c>
      <c r="GJ110" s="5">
        <v>0</v>
      </c>
      <c r="GK110" s="4">
        <v>0</v>
      </c>
      <c r="GL110" s="8">
        <v>0</v>
      </c>
      <c r="GM110" s="5">
        <v>0</v>
      </c>
      <c r="GN110" s="4">
        <v>0</v>
      </c>
      <c r="GO110" s="8">
        <v>0</v>
      </c>
      <c r="GP110" s="5">
        <v>0</v>
      </c>
      <c r="GQ110" s="4">
        <v>0</v>
      </c>
      <c r="GR110" s="8">
        <v>0</v>
      </c>
      <c r="GS110" s="5">
        <v>0</v>
      </c>
      <c r="GT110" s="4">
        <v>0</v>
      </c>
      <c r="GU110" s="8">
        <f t="shared" ref="GU110:GU121" si="1115">IF(GS110=0,0,GT110/GS110*1000)</f>
        <v>0</v>
      </c>
      <c r="GV110" s="5">
        <v>0</v>
      </c>
      <c r="GW110" s="4">
        <v>0</v>
      </c>
      <c r="GX110" s="8">
        <v>0</v>
      </c>
      <c r="GY110" s="5">
        <v>0</v>
      </c>
      <c r="GZ110" s="4">
        <v>0</v>
      </c>
      <c r="HA110" s="8">
        <v>0</v>
      </c>
      <c r="HB110" s="5">
        <v>0</v>
      </c>
      <c r="HC110" s="4">
        <v>0</v>
      </c>
      <c r="HD110" s="8">
        <v>0</v>
      </c>
      <c r="HE110" s="5">
        <v>0</v>
      </c>
      <c r="HF110" s="4">
        <v>0</v>
      </c>
      <c r="HG110" s="8">
        <v>0</v>
      </c>
      <c r="HH110" s="5">
        <v>0</v>
      </c>
      <c r="HI110" s="4">
        <v>0</v>
      </c>
      <c r="HJ110" s="8">
        <v>0</v>
      </c>
      <c r="HK110" s="5">
        <v>0</v>
      </c>
      <c r="HL110" s="4">
        <v>0</v>
      </c>
      <c r="HM110" s="8">
        <v>0</v>
      </c>
      <c r="HN110" s="5">
        <v>0</v>
      </c>
      <c r="HO110" s="4">
        <v>0</v>
      </c>
      <c r="HP110" s="8">
        <v>0</v>
      </c>
      <c r="HQ110" s="5">
        <v>0</v>
      </c>
      <c r="HR110" s="4">
        <v>0</v>
      </c>
      <c r="HS110" s="8">
        <v>0</v>
      </c>
      <c r="HT110" s="5">
        <v>0</v>
      </c>
      <c r="HU110" s="4">
        <v>0</v>
      </c>
      <c r="HV110" s="8">
        <f t="shared" ref="HV110:HV121" si="1116">IF(HT110=0,0,HU110/HT110*1000)</f>
        <v>0</v>
      </c>
      <c r="HW110" s="5">
        <v>0</v>
      </c>
      <c r="HX110" s="4">
        <v>0</v>
      </c>
      <c r="HY110" s="8">
        <v>0</v>
      </c>
      <c r="HZ110" s="5">
        <v>0</v>
      </c>
      <c r="IA110" s="4">
        <v>0</v>
      </c>
      <c r="IB110" s="8">
        <v>0</v>
      </c>
      <c r="IC110" s="5">
        <v>0</v>
      </c>
      <c r="ID110" s="4">
        <v>0</v>
      </c>
      <c r="IE110" s="8">
        <v>0</v>
      </c>
      <c r="IF110" s="5">
        <v>0</v>
      </c>
      <c r="IG110" s="4">
        <v>0</v>
      </c>
      <c r="IH110" s="8">
        <v>0</v>
      </c>
      <c r="II110" s="5">
        <v>0</v>
      </c>
      <c r="IJ110" s="4">
        <v>0</v>
      </c>
      <c r="IK110" s="8">
        <v>0</v>
      </c>
      <c r="IL110" s="5">
        <v>0.2</v>
      </c>
      <c r="IM110" s="4">
        <v>22.64</v>
      </c>
      <c r="IN110" s="8">
        <f t="shared" ref="IN110:IN114" si="1117">SUM(IM110/IL110*1000,0)</f>
        <v>113200</v>
      </c>
      <c r="IO110" s="5">
        <v>75.668600000000012</v>
      </c>
      <c r="IP110" s="4">
        <v>582.83900000000006</v>
      </c>
      <c r="IQ110" s="8">
        <f t="shared" ref="IQ110:IQ121" si="1118">SUM(IP110/IO110*1000,0)</f>
        <v>7702.5212571661159</v>
      </c>
      <c r="IR110" s="5">
        <v>0</v>
      </c>
      <c r="IS110" s="4">
        <v>0</v>
      </c>
      <c r="IT110" s="8">
        <v>0</v>
      </c>
      <c r="IU110" s="5">
        <v>96</v>
      </c>
      <c r="IV110" s="4">
        <v>440.75400000000002</v>
      </c>
      <c r="IW110" s="8">
        <f t="shared" ref="IW110:IW117" si="1119">SUM(IV110/IU110*1000,0)</f>
        <v>4591.1875</v>
      </c>
      <c r="IX110" s="5">
        <v>0</v>
      </c>
      <c r="IY110" s="4">
        <v>0</v>
      </c>
      <c r="IZ110" s="8">
        <f t="shared" ref="IZ110:IZ121" si="1120">IF(IX110=0,0,IY110/IX110*1000)</f>
        <v>0</v>
      </c>
      <c r="JA110" s="5">
        <v>0</v>
      </c>
      <c r="JB110" s="4">
        <v>0</v>
      </c>
      <c r="JC110" s="8">
        <f t="shared" ref="JC110:JC121" si="1121">IF(JA110=0,0,JB110/JA110*1000)</f>
        <v>0</v>
      </c>
      <c r="JD110" s="5">
        <v>3.3696899999999999</v>
      </c>
      <c r="JE110" s="4">
        <v>113.059</v>
      </c>
      <c r="JF110" s="8">
        <f t="shared" ref="JF110:JF121" si="1122">SUM(JE110/JD110*1000,0)</f>
        <v>33551.751051283652</v>
      </c>
      <c r="JG110" s="5">
        <v>1.5076400000000001</v>
      </c>
      <c r="JH110" s="4">
        <v>6.758</v>
      </c>
      <c r="JI110" s="8">
        <f t="shared" ref="JI110:JI121" si="1123">SUM(JH110/JG110*1000,0)</f>
        <v>4482.5024541667772</v>
      </c>
      <c r="JJ110" s="11">
        <f t="shared" ref="JJ110:JJ119" si="1124">C110+F110+L110+R110+AG110+AV110+AY110+CR110+DS110+DV110+DY110+EB110+EE110+EN110+EQ110+EZ110+FF110+FL110+FR110+GV110+HB110+BN110+HZ110+IC110+IL110+IO110+IR110+IU110+JD110+JG110+FI110+FU110+CF110+GA110+GJ110+DM110+DJ110+EW110+BQ110+II110+FO110+FX110+CX110+HN110+AD110+HH110+HK110+DA110+BK110+AJ110+EK110+ET110+GM110+BW110+IF110+AS110+HW110+X110+BB110+GG110+CO110+U110+BZ110+GY110+I110+DG110+CU110+BT110+HE110+HQ110+AM110+GD110+CI110</f>
        <v>5287.7754900000009</v>
      </c>
      <c r="JK110" s="8">
        <f t="shared" ref="JK110:JK119" si="1125">D110+G110+M110+S110+AH110+AW110+AZ110+CS110+DT110+DW110+DZ110+EC110+EF110+EO110+ER110+FA110+FG110+FM110+FS110+GW110+HC110+BO110+IA110+ID110+IM110+IP110+IS110+IV110+JE110+JH110+FJ110+FV110+CG110+GB110+GK110+DN110+DK110+EX110+BR110+IJ110+FP110+FY110+CY110+HO110+AE110+HI110+HL110+DB110+BL110+AK110+EL110+EU110+GN110+BX110+IG110+AT110+HX110+Y110+BC110+GH110+CP110+V110+CA110+GZ110+J110+DH110+CV110+BU110+HF110+HR110+AN110+GE110+CJ110</f>
        <v>22520.503000000004</v>
      </c>
    </row>
    <row r="111" spans="1:271" x14ac:dyDescent="0.3">
      <c r="A111" s="37">
        <v>2019</v>
      </c>
      <c r="B111" s="38" t="s">
        <v>6</v>
      </c>
      <c r="C111" s="5">
        <v>4472</v>
      </c>
      <c r="D111" s="4">
        <v>19476.748</v>
      </c>
      <c r="E111" s="8">
        <f t="shared" si="1103"/>
        <v>4355.2656529516989</v>
      </c>
      <c r="F111" s="5">
        <v>0</v>
      </c>
      <c r="G111" s="4">
        <v>0</v>
      </c>
      <c r="H111" s="8">
        <v>0</v>
      </c>
      <c r="I111" s="5">
        <v>0</v>
      </c>
      <c r="J111" s="4">
        <v>0</v>
      </c>
      <c r="K111" s="8">
        <v>0</v>
      </c>
      <c r="L111" s="5">
        <v>2.4</v>
      </c>
      <c r="M111" s="4">
        <v>29.06</v>
      </c>
      <c r="N111" s="8">
        <f t="shared" ref="N111:N121" si="1126">SUM(M111/L111*1000,0)</f>
        <v>12108.333333333332</v>
      </c>
      <c r="O111" s="5">
        <v>0</v>
      </c>
      <c r="P111" s="4">
        <v>0</v>
      </c>
      <c r="Q111" s="8">
        <f t="shared" si="1104"/>
        <v>0</v>
      </c>
      <c r="R111" s="5">
        <v>183.53206</v>
      </c>
      <c r="S111" s="4">
        <v>823.09799999999996</v>
      </c>
      <c r="T111" s="8">
        <f t="shared" si="1105"/>
        <v>4484.7641333072806</v>
      </c>
      <c r="U111" s="5">
        <v>0</v>
      </c>
      <c r="V111" s="4">
        <v>0</v>
      </c>
      <c r="W111" s="8">
        <v>0</v>
      </c>
      <c r="X111" s="5">
        <v>0</v>
      </c>
      <c r="Y111" s="4">
        <v>0</v>
      </c>
      <c r="Z111" s="8">
        <v>0</v>
      </c>
      <c r="AA111" s="5"/>
      <c r="AB111" s="4"/>
      <c r="AC111" s="8"/>
      <c r="AD111" s="5">
        <v>0</v>
      </c>
      <c r="AE111" s="4">
        <v>0</v>
      </c>
      <c r="AF111" s="8">
        <v>0</v>
      </c>
      <c r="AG111" s="5">
        <v>0</v>
      </c>
      <c r="AH111" s="4">
        <v>0</v>
      </c>
      <c r="AI111" s="8">
        <v>0</v>
      </c>
      <c r="AJ111" s="5">
        <v>0</v>
      </c>
      <c r="AK111" s="4">
        <v>0</v>
      </c>
      <c r="AL111" s="8">
        <v>0</v>
      </c>
      <c r="AM111" s="5">
        <v>0</v>
      </c>
      <c r="AN111" s="4">
        <v>0</v>
      </c>
      <c r="AO111" s="8">
        <v>0</v>
      </c>
      <c r="AP111" s="5">
        <v>0</v>
      </c>
      <c r="AQ111" s="4">
        <v>0</v>
      </c>
      <c r="AR111" s="8">
        <v>0</v>
      </c>
      <c r="AS111" s="5">
        <v>0</v>
      </c>
      <c r="AT111" s="4">
        <v>0</v>
      </c>
      <c r="AU111" s="8">
        <v>0</v>
      </c>
      <c r="AV111" s="5">
        <v>0</v>
      </c>
      <c r="AW111" s="4">
        <v>0</v>
      </c>
      <c r="AX111" s="8">
        <v>0</v>
      </c>
      <c r="AY111" s="5">
        <v>1032.02</v>
      </c>
      <c r="AZ111" s="4">
        <v>4918.7110000000002</v>
      </c>
      <c r="BA111" s="8">
        <f t="shared" si="1106"/>
        <v>4766.1004631693186</v>
      </c>
      <c r="BB111" s="5">
        <v>0</v>
      </c>
      <c r="BC111" s="4">
        <v>0</v>
      </c>
      <c r="BD111" s="8">
        <v>0</v>
      </c>
      <c r="BE111" s="5">
        <v>0</v>
      </c>
      <c r="BF111" s="4">
        <v>0</v>
      </c>
      <c r="BG111" s="8">
        <f t="shared" si="1107"/>
        <v>0</v>
      </c>
      <c r="BH111" s="5">
        <v>0</v>
      </c>
      <c r="BI111" s="4">
        <v>0</v>
      </c>
      <c r="BJ111" s="8">
        <v>0</v>
      </c>
      <c r="BK111" s="5">
        <v>0</v>
      </c>
      <c r="BL111" s="4">
        <v>0</v>
      </c>
      <c r="BM111" s="8">
        <v>0</v>
      </c>
      <c r="BN111" s="5">
        <v>8.56</v>
      </c>
      <c r="BO111" s="4">
        <v>159.31899999999999</v>
      </c>
      <c r="BP111" s="8">
        <f t="shared" si="1108"/>
        <v>18612.032710280371</v>
      </c>
      <c r="BQ111" s="5">
        <v>0</v>
      </c>
      <c r="BR111" s="4">
        <v>0</v>
      </c>
      <c r="BS111" s="8">
        <v>0</v>
      </c>
      <c r="BT111" s="5">
        <v>0</v>
      </c>
      <c r="BU111" s="4">
        <v>0</v>
      </c>
      <c r="BV111" s="8">
        <v>0</v>
      </c>
      <c r="BW111" s="5">
        <v>0</v>
      </c>
      <c r="BX111" s="4">
        <v>0</v>
      </c>
      <c r="BY111" s="8">
        <v>0</v>
      </c>
      <c r="BZ111" s="5">
        <v>0</v>
      </c>
      <c r="CA111" s="4">
        <v>0</v>
      </c>
      <c r="CB111" s="8">
        <v>0</v>
      </c>
      <c r="CC111" s="5">
        <v>0</v>
      </c>
      <c r="CD111" s="4">
        <v>0</v>
      </c>
      <c r="CE111" s="8">
        <v>0</v>
      </c>
      <c r="CF111" s="5">
        <v>0</v>
      </c>
      <c r="CG111" s="4">
        <v>0</v>
      </c>
      <c r="CH111" s="8">
        <v>0</v>
      </c>
      <c r="CI111" s="5">
        <v>0</v>
      </c>
      <c r="CJ111" s="4">
        <v>0</v>
      </c>
      <c r="CK111" s="8">
        <v>0</v>
      </c>
      <c r="CL111" s="5">
        <v>0</v>
      </c>
      <c r="CM111" s="4">
        <v>0</v>
      </c>
      <c r="CN111" s="8">
        <f t="shared" si="1109"/>
        <v>0</v>
      </c>
      <c r="CO111" s="5">
        <v>0</v>
      </c>
      <c r="CP111" s="4">
        <v>0</v>
      </c>
      <c r="CQ111" s="8">
        <v>0</v>
      </c>
      <c r="CR111" s="5">
        <v>0</v>
      </c>
      <c r="CS111" s="4">
        <v>0</v>
      </c>
      <c r="CT111" s="8">
        <v>0</v>
      </c>
      <c r="CU111" s="5">
        <v>0</v>
      </c>
      <c r="CV111" s="4">
        <v>0</v>
      </c>
      <c r="CW111" s="8">
        <v>0</v>
      </c>
      <c r="CX111" s="5">
        <v>0</v>
      </c>
      <c r="CY111" s="4">
        <v>0</v>
      </c>
      <c r="CZ111" s="8">
        <v>0</v>
      </c>
      <c r="DA111" s="5">
        <v>0</v>
      </c>
      <c r="DB111" s="4">
        <v>0</v>
      </c>
      <c r="DC111" s="8">
        <v>0</v>
      </c>
      <c r="DD111" s="5"/>
      <c r="DE111" s="4"/>
      <c r="DF111" s="8"/>
      <c r="DG111" s="5">
        <v>0</v>
      </c>
      <c r="DH111" s="4">
        <v>0</v>
      </c>
      <c r="DI111" s="8">
        <v>0</v>
      </c>
      <c r="DJ111" s="5">
        <v>0</v>
      </c>
      <c r="DK111" s="4">
        <v>0</v>
      </c>
      <c r="DL111" s="8">
        <v>0</v>
      </c>
      <c r="DM111" s="5">
        <v>0</v>
      </c>
      <c r="DN111" s="4">
        <v>0</v>
      </c>
      <c r="DO111" s="8">
        <v>0</v>
      </c>
      <c r="DP111" s="5">
        <v>0</v>
      </c>
      <c r="DQ111" s="4">
        <v>0</v>
      </c>
      <c r="DR111" s="8">
        <f t="shared" si="1110"/>
        <v>0</v>
      </c>
      <c r="DS111" s="5">
        <v>0</v>
      </c>
      <c r="DT111" s="4">
        <v>0</v>
      </c>
      <c r="DU111" s="8">
        <v>0</v>
      </c>
      <c r="DV111" s="5">
        <v>0</v>
      </c>
      <c r="DW111" s="4">
        <v>0</v>
      </c>
      <c r="DX111" s="8">
        <v>0</v>
      </c>
      <c r="DY111" s="5">
        <v>0</v>
      </c>
      <c r="DZ111" s="4">
        <v>0</v>
      </c>
      <c r="EA111" s="8">
        <v>0</v>
      </c>
      <c r="EB111" s="5">
        <v>0</v>
      </c>
      <c r="EC111" s="4">
        <v>0</v>
      </c>
      <c r="ED111" s="8">
        <v>0</v>
      </c>
      <c r="EE111" s="5">
        <v>541.18468000000007</v>
      </c>
      <c r="EF111" s="4">
        <v>2252.6999999999998</v>
      </c>
      <c r="EG111" s="8">
        <f t="shared" si="1111"/>
        <v>4162.5346822456231</v>
      </c>
      <c r="EH111" s="5"/>
      <c r="EI111" s="4"/>
      <c r="EJ111" s="8"/>
      <c r="EK111" s="5">
        <v>0</v>
      </c>
      <c r="EL111" s="4">
        <v>0</v>
      </c>
      <c r="EM111" s="8">
        <v>0</v>
      </c>
      <c r="EN111" s="5">
        <v>2.9281999999999999</v>
      </c>
      <c r="EO111" s="4">
        <v>20.297999999999998</v>
      </c>
      <c r="EP111" s="8">
        <f t="shared" si="1112"/>
        <v>6931.903558500102</v>
      </c>
      <c r="EQ111" s="5">
        <v>0</v>
      </c>
      <c r="ER111" s="4">
        <v>0</v>
      </c>
      <c r="ES111" s="8">
        <v>0</v>
      </c>
      <c r="ET111" s="5">
        <v>0</v>
      </c>
      <c r="EU111" s="4">
        <v>0</v>
      </c>
      <c r="EV111" s="8">
        <v>0</v>
      </c>
      <c r="EW111" s="5">
        <v>0</v>
      </c>
      <c r="EX111" s="4">
        <v>0</v>
      </c>
      <c r="EY111" s="8">
        <v>0</v>
      </c>
      <c r="EZ111" s="5">
        <v>0</v>
      </c>
      <c r="FA111" s="4">
        <v>0</v>
      </c>
      <c r="FB111" s="8">
        <v>0</v>
      </c>
      <c r="FC111" s="5">
        <v>0</v>
      </c>
      <c r="FD111" s="4">
        <v>0</v>
      </c>
      <c r="FE111" s="8">
        <v>0</v>
      </c>
      <c r="FF111" s="5">
        <v>1806.4186499999998</v>
      </c>
      <c r="FG111" s="4">
        <v>8577.8230000000003</v>
      </c>
      <c r="FH111" s="8">
        <f t="shared" si="1113"/>
        <v>4748.5243799935306</v>
      </c>
      <c r="FI111" s="5">
        <v>66.396659999999997</v>
      </c>
      <c r="FJ111" s="4">
        <v>307.47899999999998</v>
      </c>
      <c r="FK111" s="8">
        <f t="shared" si="1114"/>
        <v>4630.9407732256414</v>
      </c>
      <c r="FL111" s="5">
        <v>0</v>
      </c>
      <c r="FM111" s="4">
        <v>0</v>
      </c>
      <c r="FN111" s="8">
        <v>0</v>
      </c>
      <c r="FO111" s="5">
        <v>0</v>
      </c>
      <c r="FP111" s="4">
        <v>0</v>
      </c>
      <c r="FQ111" s="8">
        <v>0</v>
      </c>
      <c r="FR111" s="5">
        <v>0</v>
      </c>
      <c r="FS111" s="4">
        <v>0</v>
      </c>
      <c r="FT111" s="8">
        <v>0</v>
      </c>
      <c r="FU111" s="5">
        <v>0</v>
      </c>
      <c r="FV111" s="4">
        <v>0</v>
      </c>
      <c r="FW111" s="8">
        <v>0</v>
      </c>
      <c r="FX111" s="5">
        <v>0</v>
      </c>
      <c r="FY111" s="4">
        <v>0</v>
      </c>
      <c r="FZ111" s="8">
        <v>0</v>
      </c>
      <c r="GA111" s="5">
        <v>0.04</v>
      </c>
      <c r="GB111" s="4">
        <v>0.248</v>
      </c>
      <c r="GC111" s="8">
        <f t="shared" ref="GC111:GC121" si="1127">SUM(GB111/GA111*1000,0)</f>
        <v>6200</v>
      </c>
      <c r="GD111" s="5">
        <v>0</v>
      </c>
      <c r="GE111" s="4">
        <v>0</v>
      </c>
      <c r="GF111" s="8">
        <v>0</v>
      </c>
      <c r="GG111" s="5">
        <v>0</v>
      </c>
      <c r="GH111" s="4">
        <v>0</v>
      </c>
      <c r="GI111" s="8">
        <v>0</v>
      </c>
      <c r="GJ111" s="5">
        <v>0</v>
      </c>
      <c r="GK111" s="4">
        <v>0</v>
      </c>
      <c r="GL111" s="8">
        <v>0</v>
      </c>
      <c r="GM111" s="5">
        <v>0</v>
      </c>
      <c r="GN111" s="4">
        <v>0</v>
      </c>
      <c r="GO111" s="8">
        <v>0</v>
      </c>
      <c r="GP111" s="5">
        <v>0</v>
      </c>
      <c r="GQ111" s="4">
        <v>0</v>
      </c>
      <c r="GR111" s="8">
        <v>0</v>
      </c>
      <c r="GS111" s="5">
        <v>0</v>
      </c>
      <c r="GT111" s="4">
        <v>0</v>
      </c>
      <c r="GU111" s="8">
        <f t="shared" si="1115"/>
        <v>0</v>
      </c>
      <c r="GV111" s="5">
        <v>0.66770000000000007</v>
      </c>
      <c r="GW111" s="4">
        <v>32.5</v>
      </c>
      <c r="GX111" s="8">
        <f t="shared" ref="GX111:GX117" si="1128">SUM(GW111/GV111*1000,0)</f>
        <v>48674.554440617037</v>
      </c>
      <c r="GY111" s="5">
        <v>0</v>
      </c>
      <c r="GZ111" s="4">
        <v>0</v>
      </c>
      <c r="HA111" s="8">
        <v>0</v>
      </c>
      <c r="HB111" s="5">
        <v>0</v>
      </c>
      <c r="HC111" s="4">
        <v>0</v>
      </c>
      <c r="HD111" s="8">
        <v>0</v>
      </c>
      <c r="HE111" s="5">
        <v>0</v>
      </c>
      <c r="HF111" s="4">
        <v>0</v>
      </c>
      <c r="HG111" s="8">
        <v>0</v>
      </c>
      <c r="HH111" s="5">
        <v>0</v>
      </c>
      <c r="HI111" s="4">
        <v>0</v>
      </c>
      <c r="HJ111" s="8">
        <v>0</v>
      </c>
      <c r="HK111" s="5">
        <v>0</v>
      </c>
      <c r="HL111" s="4">
        <v>0</v>
      </c>
      <c r="HM111" s="8">
        <v>0</v>
      </c>
      <c r="HN111" s="5">
        <v>0</v>
      </c>
      <c r="HO111" s="4">
        <v>0</v>
      </c>
      <c r="HP111" s="8">
        <v>0</v>
      </c>
      <c r="HQ111" s="5">
        <v>0</v>
      </c>
      <c r="HR111" s="4">
        <v>0</v>
      </c>
      <c r="HS111" s="8">
        <v>0</v>
      </c>
      <c r="HT111" s="5">
        <v>0</v>
      </c>
      <c r="HU111" s="4">
        <v>0</v>
      </c>
      <c r="HV111" s="8">
        <f t="shared" si="1116"/>
        <v>0</v>
      </c>
      <c r="HW111" s="5">
        <v>0</v>
      </c>
      <c r="HX111" s="4">
        <v>0</v>
      </c>
      <c r="HY111" s="8">
        <v>0</v>
      </c>
      <c r="HZ111" s="5">
        <v>0</v>
      </c>
      <c r="IA111" s="4">
        <v>0</v>
      </c>
      <c r="IB111" s="8">
        <v>0</v>
      </c>
      <c r="IC111" s="5">
        <v>0</v>
      </c>
      <c r="ID111" s="4">
        <v>0</v>
      </c>
      <c r="IE111" s="8">
        <v>0</v>
      </c>
      <c r="IF111" s="5">
        <v>0</v>
      </c>
      <c r="IG111" s="4">
        <v>0</v>
      </c>
      <c r="IH111" s="8">
        <v>0</v>
      </c>
      <c r="II111" s="5">
        <v>0</v>
      </c>
      <c r="IJ111" s="4">
        <v>0</v>
      </c>
      <c r="IK111" s="8">
        <v>0</v>
      </c>
      <c r="IL111" s="5">
        <v>0</v>
      </c>
      <c r="IM111" s="4">
        <v>0</v>
      </c>
      <c r="IN111" s="8">
        <v>0</v>
      </c>
      <c r="IO111" s="5">
        <v>162.92410000000001</v>
      </c>
      <c r="IP111" s="4">
        <v>1264.9590000000001</v>
      </c>
      <c r="IQ111" s="8">
        <f t="shared" si="1118"/>
        <v>7764.0999704770502</v>
      </c>
      <c r="IR111" s="5">
        <v>34</v>
      </c>
      <c r="IS111" s="4">
        <v>124</v>
      </c>
      <c r="IT111" s="8">
        <f t="shared" ref="IT111:IT121" si="1129">SUM(IS111/IR111*1000,0)</f>
        <v>3647.0588235294117</v>
      </c>
      <c r="IU111" s="5">
        <v>0</v>
      </c>
      <c r="IV111" s="4">
        <v>0</v>
      </c>
      <c r="IW111" s="8">
        <v>0</v>
      </c>
      <c r="IX111" s="5">
        <v>0</v>
      </c>
      <c r="IY111" s="4">
        <v>0</v>
      </c>
      <c r="IZ111" s="8">
        <f t="shared" si="1120"/>
        <v>0</v>
      </c>
      <c r="JA111" s="5">
        <v>0</v>
      </c>
      <c r="JB111" s="4">
        <v>0</v>
      </c>
      <c r="JC111" s="8">
        <f t="shared" si="1121"/>
        <v>0</v>
      </c>
      <c r="JD111" s="5">
        <v>2.1000000000000001E-2</v>
      </c>
      <c r="JE111" s="4">
        <v>0.55500000000000005</v>
      </c>
      <c r="JF111" s="8">
        <f t="shared" si="1122"/>
        <v>26428.571428571431</v>
      </c>
      <c r="JG111" s="5">
        <v>35</v>
      </c>
      <c r="JH111" s="4">
        <v>93.478999999999999</v>
      </c>
      <c r="JI111" s="8">
        <f t="shared" si="1123"/>
        <v>2670.8285714285712</v>
      </c>
      <c r="JJ111" s="11">
        <f t="shared" si="1124"/>
        <v>8348.0930500000013</v>
      </c>
      <c r="JK111" s="8">
        <f t="shared" si="1125"/>
        <v>38080.977000000006</v>
      </c>
    </row>
    <row r="112" spans="1:271" x14ac:dyDescent="0.3">
      <c r="A112" s="37">
        <v>2019</v>
      </c>
      <c r="B112" s="38" t="s">
        <v>7</v>
      </c>
      <c r="C112" s="5">
        <v>2195.25</v>
      </c>
      <c r="D112" s="4">
        <v>9058.3979999999992</v>
      </c>
      <c r="E112" s="8">
        <f t="shared" si="1103"/>
        <v>4126.3628288349837</v>
      </c>
      <c r="F112" s="5">
        <v>0</v>
      </c>
      <c r="G112" s="4">
        <v>0</v>
      </c>
      <c r="H112" s="8">
        <v>0</v>
      </c>
      <c r="I112" s="5">
        <v>0</v>
      </c>
      <c r="J112" s="4">
        <v>0</v>
      </c>
      <c r="K112" s="8">
        <v>0</v>
      </c>
      <c r="L112" s="5">
        <v>0.25</v>
      </c>
      <c r="M112" s="4">
        <v>42.054000000000002</v>
      </c>
      <c r="N112" s="8">
        <f t="shared" si="1126"/>
        <v>168216</v>
      </c>
      <c r="O112" s="5">
        <v>0</v>
      </c>
      <c r="P112" s="4">
        <v>0</v>
      </c>
      <c r="Q112" s="8">
        <f t="shared" si="1104"/>
        <v>0</v>
      </c>
      <c r="R112" s="5">
        <v>176.65020000000001</v>
      </c>
      <c r="S112" s="4">
        <v>761.21799999999996</v>
      </c>
      <c r="T112" s="8">
        <f t="shared" si="1105"/>
        <v>4309.1827804327413</v>
      </c>
      <c r="U112" s="5">
        <v>0</v>
      </c>
      <c r="V112" s="4">
        <v>0</v>
      </c>
      <c r="W112" s="8">
        <v>0</v>
      </c>
      <c r="X112" s="5">
        <v>0</v>
      </c>
      <c r="Y112" s="4">
        <v>0</v>
      </c>
      <c r="Z112" s="8">
        <v>0</v>
      </c>
      <c r="AA112" s="5"/>
      <c r="AB112" s="4"/>
      <c r="AC112" s="8"/>
      <c r="AD112" s="5">
        <v>0</v>
      </c>
      <c r="AE112" s="4">
        <v>0</v>
      </c>
      <c r="AF112" s="8">
        <v>0</v>
      </c>
      <c r="AG112" s="5">
        <v>0.12465999999999999</v>
      </c>
      <c r="AH112" s="4">
        <v>4.7220000000000004</v>
      </c>
      <c r="AI112" s="8">
        <f t="shared" ref="AI112:AI121" si="1130">SUM(AH112/AG112*1000,0)</f>
        <v>37879.030964222693</v>
      </c>
      <c r="AJ112" s="5">
        <v>0</v>
      </c>
      <c r="AK112" s="4">
        <v>0</v>
      </c>
      <c r="AL112" s="8">
        <v>0</v>
      </c>
      <c r="AM112" s="5">
        <v>0</v>
      </c>
      <c r="AN112" s="4">
        <v>0</v>
      </c>
      <c r="AO112" s="8">
        <v>0</v>
      </c>
      <c r="AP112" s="5">
        <v>0</v>
      </c>
      <c r="AQ112" s="4">
        <v>0</v>
      </c>
      <c r="AR112" s="8">
        <v>0</v>
      </c>
      <c r="AS112" s="5">
        <v>0</v>
      </c>
      <c r="AT112" s="4">
        <v>0</v>
      </c>
      <c r="AU112" s="8">
        <v>0</v>
      </c>
      <c r="AV112" s="5">
        <v>0</v>
      </c>
      <c r="AW112" s="4">
        <v>0</v>
      </c>
      <c r="AX112" s="8">
        <v>0</v>
      </c>
      <c r="AY112" s="5">
        <v>527.18700000000001</v>
      </c>
      <c r="AZ112" s="4">
        <v>2433.152</v>
      </c>
      <c r="BA112" s="8">
        <f t="shared" si="1106"/>
        <v>4615.3490127791465</v>
      </c>
      <c r="BB112" s="5">
        <v>0</v>
      </c>
      <c r="BC112" s="4">
        <v>0</v>
      </c>
      <c r="BD112" s="8">
        <v>0</v>
      </c>
      <c r="BE112" s="5">
        <v>0</v>
      </c>
      <c r="BF112" s="4">
        <v>0</v>
      </c>
      <c r="BG112" s="8">
        <f t="shared" si="1107"/>
        <v>0</v>
      </c>
      <c r="BH112" s="5">
        <v>0</v>
      </c>
      <c r="BI112" s="4">
        <v>0</v>
      </c>
      <c r="BJ112" s="8">
        <v>0</v>
      </c>
      <c r="BK112" s="5">
        <v>0</v>
      </c>
      <c r="BL112" s="4">
        <v>0</v>
      </c>
      <c r="BM112" s="8">
        <v>0</v>
      </c>
      <c r="BN112" s="5">
        <v>19.04</v>
      </c>
      <c r="BO112" s="4">
        <v>105.313</v>
      </c>
      <c r="BP112" s="8">
        <f t="shared" si="1108"/>
        <v>5531.1449579831933</v>
      </c>
      <c r="BQ112" s="5">
        <v>0</v>
      </c>
      <c r="BR112" s="4">
        <v>0</v>
      </c>
      <c r="BS112" s="8">
        <v>0</v>
      </c>
      <c r="BT112" s="5">
        <v>0</v>
      </c>
      <c r="BU112" s="4">
        <v>0</v>
      </c>
      <c r="BV112" s="8">
        <v>0</v>
      </c>
      <c r="BW112" s="5">
        <v>0</v>
      </c>
      <c r="BX112" s="4">
        <v>0</v>
      </c>
      <c r="BY112" s="8">
        <v>0</v>
      </c>
      <c r="BZ112" s="5">
        <v>0</v>
      </c>
      <c r="CA112" s="4">
        <v>0</v>
      </c>
      <c r="CB112" s="8">
        <v>0</v>
      </c>
      <c r="CC112" s="5">
        <v>0</v>
      </c>
      <c r="CD112" s="4">
        <v>0</v>
      </c>
      <c r="CE112" s="8">
        <v>0</v>
      </c>
      <c r="CF112" s="5">
        <v>0</v>
      </c>
      <c r="CG112" s="4">
        <v>0</v>
      </c>
      <c r="CH112" s="8">
        <v>0</v>
      </c>
      <c r="CI112" s="5">
        <v>0</v>
      </c>
      <c r="CJ112" s="4">
        <v>0</v>
      </c>
      <c r="CK112" s="8">
        <v>0</v>
      </c>
      <c r="CL112" s="5">
        <v>0</v>
      </c>
      <c r="CM112" s="4">
        <v>0</v>
      </c>
      <c r="CN112" s="8">
        <f t="shared" si="1109"/>
        <v>0</v>
      </c>
      <c r="CO112" s="5">
        <v>0</v>
      </c>
      <c r="CP112" s="4">
        <v>0</v>
      </c>
      <c r="CQ112" s="8">
        <v>0</v>
      </c>
      <c r="CR112" s="5">
        <v>0</v>
      </c>
      <c r="CS112" s="4">
        <v>0</v>
      </c>
      <c r="CT112" s="8">
        <v>0</v>
      </c>
      <c r="CU112" s="5">
        <v>0</v>
      </c>
      <c r="CV112" s="4">
        <v>0</v>
      </c>
      <c r="CW112" s="8">
        <v>0</v>
      </c>
      <c r="CX112" s="5">
        <v>0</v>
      </c>
      <c r="CY112" s="4">
        <v>0</v>
      </c>
      <c r="CZ112" s="8">
        <v>0</v>
      </c>
      <c r="DA112" s="5">
        <v>0</v>
      </c>
      <c r="DB112" s="4">
        <v>0</v>
      </c>
      <c r="DC112" s="8">
        <v>0</v>
      </c>
      <c r="DD112" s="5"/>
      <c r="DE112" s="4"/>
      <c r="DF112" s="8"/>
      <c r="DG112" s="5">
        <v>0</v>
      </c>
      <c r="DH112" s="4">
        <v>0</v>
      </c>
      <c r="DI112" s="8">
        <v>0</v>
      </c>
      <c r="DJ112" s="5">
        <v>0</v>
      </c>
      <c r="DK112" s="4">
        <v>0</v>
      </c>
      <c r="DL112" s="8">
        <v>0</v>
      </c>
      <c r="DM112" s="5">
        <v>0</v>
      </c>
      <c r="DN112" s="4">
        <v>0</v>
      </c>
      <c r="DO112" s="8">
        <v>0</v>
      </c>
      <c r="DP112" s="5">
        <v>0</v>
      </c>
      <c r="DQ112" s="4">
        <v>0</v>
      </c>
      <c r="DR112" s="8">
        <f t="shared" si="1110"/>
        <v>0</v>
      </c>
      <c r="DS112" s="5">
        <v>0</v>
      </c>
      <c r="DT112" s="4">
        <v>0</v>
      </c>
      <c r="DU112" s="8">
        <v>0</v>
      </c>
      <c r="DV112" s="5">
        <v>0</v>
      </c>
      <c r="DW112" s="4">
        <v>0</v>
      </c>
      <c r="DX112" s="8">
        <v>0</v>
      </c>
      <c r="DY112" s="5">
        <v>0</v>
      </c>
      <c r="DZ112" s="4">
        <v>0</v>
      </c>
      <c r="EA112" s="8">
        <v>0</v>
      </c>
      <c r="EB112" s="5">
        <v>0</v>
      </c>
      <c r="EC112" s="4">
        <v>0</v>
      </c>
      <c r="ED112" s="8">
        <v>0</v>
      </c>
      <c r="EE112" s="5">
        <v>521.15369999999996</v>
      </c>
      <c r="EF112" s="4">
        <v>2543.9630000000002</v>
      </c>
      <c r="EG112" s="8">
        <f t="shared" si="1111"/>
        <v>4881.4063874054818</v>
      </c>
      <c r="EH112" s="5"/>
      <c r="EI112" s="4"/>
      <c r="EJ112" s="8"/>
      <c r="EK112" s="5">
        <v>0</v>
      </c>
      <c r="EL112" s="4">
        <v>0</v>
      </c>
      <c r="EM112" s="8">
        <v>0</v>
      </c>
      <c r="EN112" s="5">
        <v>90.28</v>
      </c>
      <c r="EO112" s="4">
        <v>417.41300000000001</v>
      </c>
      <c r="EP112" s="8">
        <f t="shared" si="1112"/>
        <v>4623.5378821444401</v>
      </c>
      <c r="EQ112" s="5">
        <v>0</v>
      </c>
      <c r="ER112" s="4">
        <v>0</v>
      </c>
      <c r="ES112" s="8">
        <v>0</v>
      </c>
      <c r="ET112" s="5">
        <v>0</v>
      </c>
      <c r="EU112" s="4">
        <v>0</v>
      </c>
      <c r="EV112" s="8">
        <v>0</v>
      </c>
      <c r="EW112" s="5">
        <v>0</v>
      </c>
      <c r="EX112" s="4">
        <v>0</v>
      </c>
      <c r="EY112" s="8">
        <v>0</v>
      </c>
      <c r="EZ112" s="5">
        <v>0</v>
      </c>
      <c r="FA112" s="4">
        <v>0</v>
      </c>
      <c r="FB112" s="8">
        <v>0</v>
      </c>
      <c r="FC112" s="5">
        <v>0</v>
      </c>
      <c r="FD112" s="4">
        <v>0</v>
      </c>
      <c r="FE112" s="8">
        <v>0</v>
      </c>
      <c r="FF112" s="5">
        <v>2721.5797599999996</v>
      </c>
      <c r="FG112" s="4">
        <v>13170.105</v>
      </c>
      <c r="FH112" s="8">
        <f t="shared" si="1113"/>
        <v>4839.1398237029807</v>
      </c>
      <c r="FI112" s="5">
        <v>32.0152</v>
      </c>
      <c r="FJ112" s="4">
        <v>128.51300000000001</v>
      </c>
      <c r="FK112" s="8">
        <f t="shared" si="1114"/>
        <v>4014.1245408431</v>
      </c>
      <c r="FL112" s="5">
        <v>0</v>
      </c>
      <c r="FM112" s="4">
        <v>0</v>
      </c>
      <c r="FN112" s="8">
        <v>0</v>
      </c>
      <c r="FO112" s="5">
        <v>0</v>
      </c>
      <c r="FP112" s="4">
        <v>0</v>
      </c>
      <c r="FQ112" s="8">
        <v>0</v>
      </c>
      <c r="FR112" s="5">
        <v>0</v>
      </c>
      <c r="FS112" s="4">
        <v>0</v>
      </c>
      <c r="FT112" s="8">
        <v>0</v>
      </c>
      <c r="FU112" s="5">
        <v>0</v>
      </c>
      <c r="FV112" s="4">
        <v>0</v>
      </c>
      <c r="FW112" s="8">
        <v>0</v>
      </c>
      <c r="FX112" s="5">
        <v>0</v>
      </c>
      <c r="FY112" s="4">
        <v>0</v>
      </c>
      <c r="FZ112" s="8">
        <v>0</v>
      </c>
      <c r="GA112" s="5">
        <v>0.21099999999999999</v>
      </c>
      <c r="GB112" s="4">
        <v>1.323</v>
      </c>
      <c r="GC112" s="8">
        <f t="shared" si="1127"/>
        <v>6270.1421800947874</v>
      </c>
      <c r="GD112" s="5">
        <v>0</v>
      </c>
      <c r="GE112" s="4">
        <v>0</v>
      </c>
      <c r="GF112" s="8">
        <v>0</v>
      </c>
      <c r="GG112" s="5">
        <v>0</v>
      </c>
      <c r="GH112" s="4">
        <v>0</v>
      </c>
      <c r="GI112" s="8">
        <v>0</v>
      </c>
      <c r="GJ112" s="5">
        <v>0</v>
      </c>
      <c r="GK112" s="4">
        <v>0</v>
      </c>
      <c r="GL112" s="8">
        <v>0</v>
      </c>
      <c r="GM112" s="5">
        <v>0</v>
      </c>
      <c r="GN112" s="4">
        <v>0</v>
      </c>
      <c r="GO112" s="8">
        <v>0</v>
      </c>
      <c r="GP112" s="5">
        <v>0</v>
      </c>
      <c r="GQ112" s="4">
        <v>0</v>
      </c>
      <c r="GR112" s="8">
        <v>0</v>
      </c>
      <c r="GS112" s="5">
        <v>0</v>
      </c>
      <c r="GT112" s="4">
        <v>0</v>
      </c>
      <c r="GU112" s="8">
        <f t="shared" si="1115"/>
        <v>0</v>
      </c>
      <c r="GV112" s="5">
        <v>0</v>
      </c>
      <c r="GW112" s="4">
        <v>0</v>
      </c>
      <c r="GX112" s="8">
        <v>0</v>
      </c>
      <c r="GY112" s="5">
        <v>0</v>
      </c>
      <c r="GZ112" s="4">
        <v>0</v>
      </c>
      <c r="HA112" s="8">
        <v>0</v>
      </c>
      <c r="HB112" s="5">
        <v>0</v>
      </c>
      <c r="HC112" s="4">
        <v>0</v>
      </c>
      <c r="HD112" s="8">
        <v>0</v>
      </c>
      <c r="HE112" s="5">
        <v>0</v>
      </c>
      <c r="HF112" s="4">
        <v>0</v>
      </c>
      <c r="HG112" s="8">
        <v>0</v>
      </c>
      <c r="HH112" s="5">
        <v>0</v>
      </c>
      <c r="HI112" s="4">
        <v>0</v>
      </c>
      <c r="HJ112" s="8">
        <v>0</v>
      </c>
      <c r="HK112" s="5">
        <v>0</v>
      </c>
      <c r="HL112" s="4">
        <v>0</v>
      </c>
      <c r="HM112" s="8">
        <v>0</v>
      </c>
      <c r="HN112" s="5">
        <v>0</v>
      </c>
      <c r="HO112" s="4">
        <v>0</v>
      </c>
      <c r="HP112" s="8">
        <v>0</v>
      </c>
      <c r="HQ112" s="5">
        <v>0</v>
      </c>
      <c r="HR112" s="4">
        <v>0</v>
      </c>
      <c r="HS112" s="8">
        <v>0</v>
      </c>
      <c r="HT112" s="5">
        <v>0</v>
      </c>
      <c r="HU112" s="4">
        <v>0</v>
      </c>
      <c r="HV112" s="8">
        <f t="shared" si="1116"/>
        <v>0</v>
      </c>
      <c r="HW112" s="5">
        <v>0</v>
      </c>
      <c r="HX112" s="4">
        <v>0</v>
      </c>
      <c r="HY112" s="8">
        <v>0</v>
      </c>
      <c r="HZ112" s="5">
        <v>0</v>
      </c>
      <c r="IA112" s="4">
        <v>0</v>
      </c>
      <c r="IB112" s="8">
        <v>0</v>
      </c>
      <c r="IC112" s="5">
        <v>0</v>
      </c>
      <c r="ID112" s="4">
        <v>0</v>
      </c>
      <c r="IE112" s="8">
        <v>0</v>
      </c>
      <c r="IF112" s="5">
        <v>0</v>
      </c>
      <c r="IG112" s="4">
        <v>0</v>
      </c>
      <c r="IH112" s="8">
        <v>0</v>
      </c>
      <c r="II112" s="5">
        <v>0</v>
      </c>
      <c r="IJ112" s="4">
        <v>0</v>
      </c>
      <c r="IK112" s="8">
        <v>0</v>
      </c>
      <c r="IL112" s="5">
        <v>0</v>
      </c>
      <c r="IM112" s="4">
        <v>0</v>
      </c>
      <c r="IN112" s="8">
        <v>0</v>
      </c>
      <c r="IO112" s="5">
        <v>150.2209</v>
      </c>
      <c r="IP112" s="4">
        <v>1145.0260000000001</v>
      </c>
      <c r="IQ112" s="8">
        <f t="shared" si="1118"/>
        <v>7622.2815866500605</v>
      </c>
      <c r="IR112" s="5">
        <v>0</v>
      </c>
      <c r="IS112" s="4">
        <v>0</v>
      </c>
      <c r="IT112" s="8">
        <v>0</v>
      </c>
      <c r="IU112" s="5">
        <v>0</v>
      </c>
      <c r="IV112" s="4">
        <v>0</v>
      </c>
      <c r="IW112" s="8">
        <v>0</v>
      </c>
      <c r="IX112" s="5">
        <v>0</v>
      </c>
      <c r="IY112" s="4">
        <v>0</v>
      </c>
      <c r="IZ112" s="8">
        <f t="shared" si="1120"/>
        <v>0</v>
      </c>
      <c r="JA112" s="5">
        <v>0</v>
      </c>
      <c r="JB112" s="4">
        <v>0</v>
      </c>
      <c r="JC112" s="8">
        <f t="shared" si="1121"/>
        <v>0</v>
      </c>
      <c r="JD112" s="5">
        <v>3.7109999999999997E-2</v>
      </c>
      <c r="JE112" s="4">
        <v>2.2789999999999999</v>
      </c>
      <c r="JF112" s="8">
        <f t="shared" si="1122"/>
        <v>61412.018323901917</v>
      </c>
      <c r="JG112" s="5">
        <v>0.05</v>
      </c>
      <c r="JH112" s="4">
        <v>0.46</v>
      </c>
      <c r="JI112" s="8">
        <f t="shared" si="1123"/>
        <v>9200</v>
      </c>
      <c r="JJ112" s="11">
        <f t="shared" si="1124"/>
        <v>6434.0495300000002</v>
      </c>
      <c r="JK112" s="8">
        <f t="shared" si="1125"/>
        <v>29813.938999999998</v>
      </c>
    </row>
    <row r="113" spans="1:271" x14ac:dyDescent="0.3">
      <c r="A113" s="37">
        <v>2019</v>
      </c>
      <c r="B113" s="38" t="s">
        <v>8</v>
      </c>
      <c r="C113" s="5">
        <v>2483.25</v>
      </c>
      <c r="D113" s="4">
        <v>9799.598</v>
      </c>
      <c r="E113" s="8">
        <f t="shared" si="1103"/>
        <v>3946.2792711164807</v>
      </c>
      <c r="F113" s="5">
        <v>0</v>
      </c>
      <c r="G113" s="4">
        <v>0</v>
      </c>
      <c r="H113" s="8">
        <v>0</v>
      </c>
      <c r="I113" s="5">
        <v>0</v>
      </c>
      <c r="J113" s="4">
        <v>0</v>
      </c>
      <c r="K113" s="8">
        <v>0</v>
      </c>
      <c r="L113" s="5">
        <v>0</v>
      </c>
      <c r="M113" s="4">
        <v>0</v>
      </c>
      <c r="N113" s="8">
        <v>0</v>
      </c>
      <c r="O113" s="5">
        <v>0</v>
      </c>
      <c r="P113" s="4">
        <v>0</v>
      </c>
      <c r="Q113" s="8">
        <f t="shared" si="1104"/>
        <v>0</v>
      </c>
      <c r="R113" s="5">
        <v>455.32559999999995</v>
      </c>
      <c r="S113" s="4">
        <v>2201.7689999999998</v>
      </c>
      <c r="T113" s="8">
        <f t="shared" si="1105"/>
        <v>4835.5923760930646</v>
      </c>
      <c r="U113" s="5">
        <v>0</v>
      </c>
      <c r="V113" s="4">
        <v>0</v>
      </c>
      <c r="W113" s="8">
        <v>0</v>
      </c>
      <c r="X113" s="5">
        <v>0</v>
      </c>
      <c r="Y113" s="4">
        <v>0</v>
      </c>
      <c r="Z113" s="8">
        <v>0</v>
      </c>
      <c r="AA113" s="5"/>
      <c r="AB113" s="4"/>
      <c r="AC113" s="8"/>
      <c r="AD113" s="5">
        <v>0</v>
      </c>
      <c r="AE113" s="4">
        <v>0</v>
      </c>
      <c r="AF113" s="8">
        <v>0</v>
      </c>
      <c r="AG113" s="5">
        <v>0</v>
      </c>
      <c r="AH113" s="4">
        <v>0</v>
      </c>
      <c r="AI113" s="8">
        <v>0</v>
      </c>
      <c r="AJ113" s="5">
        <v>0</v>
      </c>
      <c r="AK113" s="4">
        <v>0</v>
      </c>
      <c r="AL113" s="8">
        <v>0</v>
      </c>
      <c r="AM113" s="5">
        <v>0</v>
      </c>
      <c r="AN113" s="4">
        <v>0</v>
      </c>
      <c r="AO113" s="8">
        <v>0</v>
      </c>
      <c r="AP113" s="5">
        <v>0</v>
      </c>
      <c r="AQ113" s="4">
        <v>0</v>
      </c>
      <c r="AR113" s="8">
        <v>0</v>
      </c>
      <c r="AS113" s="5">
        <v>0</v>
      </c>
      <c r="AT113" s="4">
        <v>0</v>
      </c>
      <c r="AU113" s="8">
        <v>0</v>
      </c>
      <c r="AV113" s="5">
        <v>0</v>
      </c>
      <c r="AW113" s="4">
        <v>0</v>
      </c>
      <c r="AX113" s="8">
        <v>0</v>
      </c>
      <c r="AY113" s="5">
        <v>442</v>
      </c>
      <c r="AZ113" s="4">
        <v>1982.335</v>
      </c>
      <c r="BA113" s="8">
        <f t="shared" si="1106"/>
        <v>4484.9208144796385</v>
      </c>
      <c r="BB113" s="5">
        <v>0</v>
      </c>
      <c r="BC113" s="4">
        <v>0</v>
      </c>
      <c r="BD113" s="8">
        <v>0</v>
      </c>
      <c r="BE113" s="5">
        <v>0</v>
      </c>
      <c r="BF113" s="4">
        <v>0</v>
      </c>
      <c r="BG113" s="8">
        <f t="shared" si="1107"/>
        <v>0</v>
      </c>
      <c r="BH113" s="5">
        <v>0</v>
      </c>
      <c r="BI113" s="4">
        <v>0</v>
      </c>
      <c r="BJ113" s="8">
        <v>0</v>
      </c>
      <c r="BK113" s="5">
        <v>0</v>
      </c>
      <c r="BL113" s="4">
        <v>0</v>
      </c>
      <c r="BM113" s="8">
        <v>0</v>
      </c>
      <c r="BN113" s="5">
        <v>0.85</v>
      </c>
      <c r="BO113" s="4">
        <v>21.600999999999999</v>
      </c>
      <c r="BP113" s="8">
        <f t="shared" si="1108"/>
        <v>25412.941176470591</v>
      </c>
      <c r="BQ113" s="5">
        <v>0</v>
      </c>
      <c r="BR113" s="4">
        <v>0</v>
      </c>
      <c r="BS113" s="8">
        <v>0</v>
      </c>
      <c r="BT113" s="5">
        <v>2</v>
      </c>
      <c r="BU113" s="4">
        <v>13.2</v>
      </c>
      <c r="BV113" s="8">
        <f t="shared" ref="BV113:BV115" si="1131">SUM(BU113/BT113*1000,0)</f>
        <v>6600</v>
      </c>
      <c r="BW113" s="5">
        <v>0</v>
      </c>
      <c r="BX113" s="4">
        <v>0</v>
      </c>
      <c r="BY113" s="8">
        <v>0</v>
      </c>
      <c r="BZ113" s="5">
        <v>0</v>
      </c>
      <c r="CA113" s="4">
        <v>0</v>
      </c>
      <c r="CB113" s="8">
        <v>0</v>
      </c>
      <c r="CC113" s="5">
        <v>0</v>
      </c>
      <c r="CD113" s="4">
        <v>0</v>
      </c>
      <c r="CE113" s="8">
        <v>0</v>
      </c>
      <c r="CF113" s="5">
        <v>0</v>
      </c>
      <c r="CG113" s="4">
        <v>0</v>
      </c>
      <c r="CH113" s="8">
        <v>0</v>
      </c>
      <c r="CI113" s="5">
        <v>0</v>
      </c>
      <c r="CJ113" s="4">
        <v>0</v>
      </c>
      <c r="CK113" s="8">
        <v>0</v>
      </c>
      <c r="CL113" s="5">
        <v>0</v>
      </c>
      <c r="CM113" s="4">
        <v>0</v>
      </c>
      <c r="CN113" s="8">
        <f t="shared" si="1109"/>
        <v>0</v>
      </c>
      <c r="CO113" s="5">
        <v>0</v>
      </c>
      <c r="CP113" s="4">
        <v>0</v>
      </c>
      <c r="CQ113" s="8">
        <v>0</v>
      </c>
      <c r="CR113" s="5">
        <v>0</v>
      </c>
      <c r="CS113" s="4">
        <v>0</v>
      </c>
      <c r="CT113" s="8">
        <v>0</v>
      </c>
      <c r="CU113" s="5">
        <v>0</v>
      </c>
      <c r="CV113" s="4">
        <v>0</v>
      </c>
      <c r="CW113" s="8">
        <v>0</v>
      </c>
      <c r="CX113" s="5">
        <v>0</v>
      </c>
      <c r="CY113" s="4">
        <v>0</v>
      </c>
      <c r="CZ113" s="8">
        <v>0</v>
      </c>
      <c r="DA113" s="5">
        <v>0</v>
      </c>
      <c r="DB113" s="4">
        <v>0</v>
      </c>
      <c r="DC113" s="8">
        <v>0</v>
      </c>
      <c r="DD113" s="5"/>
      <c r="DE113" s="4"/>
      <c r="DF113" s="8"/>
      <c r="DG113" s="5">
        <v>0</v>
      </c>
      <c r="DH113" s="4">
        <v>0</v>
      </c>
      <c r="DI113" s="8">
        <v>0</v>
      </c>
      <c r="DJ113" s="5">
        <v>0</v>
      </c>
      <c r="DK113" s="4">
        <v>0</v>
      </c>
      <c r="DL113" s="8">
        <v>0</v>
      </c>
      <c r="DM113" s="5">
        <v>0</v>
      </c>
      <c r="DN113" s="4">
        <v>0</v>
      </c>
      <c r="DO113" s="8">
        <v>0</v>
      </c>
      <c r="DP113" s="5">
        <v>0</v>
      </c>
      <c r="DQ113" s="4">
        <v>0</v>
      </c>
      <c r="DR113" s="8">
        <f t="shared" si="1110"/>
        <v>0</v>
      </c>
      <c r="DS113" s="5">
        <v>0</v>
      </c>
      <c r="DT113" s="4">
        <v>0</v>
      </c>
      <c r="DU113" s="8">
        <v>0</v>
      </c>
      <c r="DV113" s="5">
        <v>0</v>
      </c>
      <c r="DW113" s="4">
        <v>0</v>
      </c>
      <c r="DX113" s="8">
        <v>0</v>
      </c>
      <c r="DY113" s="5">
        <v>0</v>
      </c>
      <c r="DZ113" s="4">
        <v>0</v>
      </c>
      <c r="EA113" s="8">
        <v>0</v>
      </c>
      <c r="EB113" s="5">
        <v>0</v>
      </c>
      <c r="EC113" s="4">
        <v>0</v>
      </c>
      <c r="ED113" s="8">
        <v>0</v>
      </c>
      <c r="EE113" s="5">
        <v>409.31268999999998</v>
      </c>
      <c r="EF113" s="4">
        <v>2058.6950000000002</v>
      </c>
      <c r="EG113" s="8">
        <f t="shared" si="1111"/>
        <v>5029.6388318671488</v>
      </c>
      <c r="EH113" s="5"/>
      <c r="EI113" s="4"/>
      <c r="EJ113" s="8"/>
      <c r="EK113" s="5">
        <v>0</v>
      </c>
      <c r="EL113" s="4">
        <v>0</v>
      </c>
      <c r="EM113" s="8">
        <v>0</v>
      </c>
      <c r="EN113" s="5">
        <v>2.9184000000000001</v>
      </c>
      <c r="EO113" s="4">
        <v>63.283999999999999</v>
      </c>
      <c r="EP113" s="8">
        <f t="shared" si="1112"/>
        <v>21684.484649122805</v>
      </c>
      <c r="EQ113" s="5">
        <v>0</v>
      </c>
      <c r="ER113" s="4">
        <v>0</v>
      </c>
      <c r="ES113" s="8">
        <v>0</v>
      </c>
      <c r="ET113" s="5">
        <v>0</v>
      </c>
      <c r="EU113" s="4">
        <v>0</v>
      </c>
      <c r="EV113" s="8">
        <v>0</v>
      </c>
      <c r="EW113" s="5">
        <v>0</v>
      </c>
      <c r="EX113" s="4">
        <v>0</v>
      </c>
      <c r="EY113" s="8">
        <v>0</v>
      </c>
      <c r="EZ113" s="5">
        <v>0</v>
      </c>
      <c r="FA113" s="4">
        <v>0</v>
      </c>
      <c r="FB113" s="8">
        <v>0</v>
      </c>
      <c r="FC113" s="5">
        <v>0</v>
      </c>
      <c r="FD113" s="4">
        <v>0</v>
      </c>
      <c r="FE113" s="8">
        <v>0</v>
      </c>
      <c r="FF113" s="5">
        <v>2334.4758199999997</v>
      </c>
      <c r="FG113" s="4">
        <v>12484.239</v>
      </c>
      <c r="FH113" s="8">
        <f t="shared" si="1113"/>
        <v>5347.7696761922343</v>
      </c>
      <c r="FI113" s="5">
        <v>32.0259</v>
      </c>
      <c r="FJ113" s="4">
        <v>128.53299999999999</v>
      </c>
      <c r="FK113" s="8">
        <f t="shared" si="1114"/>
        <v>4013.4078979825699</v>
      </c>
      <c r="FL113" s="5">
        <v>34</v>
      </c>
      <c r="FM113" s="4">
        <v>134.30000000000001</v>
      </c>
      <c r="FN113" s="8">
        <f t="shared" ref="FN113" si="1132">SUM(FM113/FL113*1000,0)</f>
        <v>3950</v>
      </c>
      <c r="FO113" s="5">
        <v>0</v>
      </c>
      <c r="FP113" s="4">
        <v>0</v>
      </c>
      <c r="FQ113" s="8">
        <v>0</v>
      </c>
      <c r="FR113" s="5">
        <v>0</v>
      </c>
      <c r="FS113" s="4">
        <v>0</v>
      </c>
      <c r="FT113" s="8">
        <v>0</v>
      </c>
      <c r="FU113" s="5">
        <v>0</v>
      </c>
      <c r="FV113" s="4">
        <v>0</v>
      </c>
      <c r="FW113" s="8">
        <v>0</v>
      </c>
      <c r="FX113" s="5">
        <v>0</v>
      </c>
      <c r="FY113" s="4">
        <v>0</v>
      </c>
      <c r="FZ113" s="8">
        <v>0</v>
      </c>
      <c r="GA113" s="5">
        <v>0.98750000000000004</v>
      </c>
      <c r="GB113" s="4">
        <v>4.6020000000000003</v>
      </c>
      <c r="GC113" s="8">
        <f t="shared" si="1127"/>
        <v>4660.2531645569616</v>
      </c>
      <c r="GD113" s="5">
        <v>0</v>
      </c>
      <c r="GE113" s="4">
        <v>0</v>
      </c>
      <c r="GF113" s="8">
        <v>0</v>
      </c>
      <c r="GG113" s="5">
        <v>0</v>
      </c>
      <c r="GH113" s="4">
        <v>0</v>
      </c>
      <c r="GI113" s="8">
        <v>0</v>
      </c>
      <c r="GJ113" s="5">
        <v>0</v>
      </c>
      <c r="GK113" s="4">
        <v>0</v>
      </c>
      <c r="GL113" s="8">
        <v>0</v>
      </c>
      <c r="GM113" s="5">
        <v>0</v>
      </c>
      <c r="GN113" s="4">
        <v>0</v>
      </c>
      <c r="GO113" s="8">
        <v>0</v>
      </c>
      <c r="GP113" s="5">
        <v>0</v>
      </c>
      <c r="GQ113" s="4">
        <v>0</v>
      </c>
      <c r="GR113" s="8">
        <v>0</v>
      </c>
      <c r="GS113" s="5">
        <v>0</v>
      </c>
      <c r="GT113" s="4">
        <v>0</v>
      </c>
      <c r="GU113" s="8">
        <f t="shared" si="1115"/>
        <v>0</v>
      </c>
      <c r="GV113" s="5">
        <v>0</v>
      </c>
      <c r="GW113" s="4">
        <v>0</v>
      </c>
      <c r="GX113" s="8">
        <v>0</v>
      </c>
      <c r="GY113" s="5">
        <v>0</v>
      </c>
      <c r="GZ113" s="4">
        <v>0</v>
      </c>
      <c r="HA113" s="8">
        <v>0</v>
      </c>
      <c r="HB113" s="5">
        <v>0</v>
      </c>
      <c r="HC113" s="4">
        <v>0</v>
      </c>
      <c r="HD113" s="8">
        <v>0</v>
      </c>
      <c r="HE113" s="5">
        <v>0</v>
      </c>
      <c r="HF113" s="4">
        <v>0</v>
      </c>
      <c r="HG113" s="8">
        <v>0</v>
      </c>
      <c r="HH113" s="5">
        <v>0</v>
      </c>
      <c r="HI113" s="4">
        <v>0</v>
      </c>
      <c r="HJ113" s="8">
        <v>0</v>
      </c>
      <c r="HK113" s="5">
        <v>0</v>
      </c>
      <c r="HL113" s="4">
        <v>0</v>
      </c>
      <c r="HM113" s="8">
        <v>0</v>
      </c>
      <c r="HN113" s="5">
        <v>0</v>
      </c>
      <c r="HO113" s="4">
        <v>0</v>
      </c>
      <c r="HP113" s="8">
        <v>0</v>
      </c>
      <c r="HQ113" s="5">
        <v>0</v>
      </c>
      <c r="HR113" s="4">
        <v>0</v>
      </c>
      <c r="HS113" s="8">
        <v>0</v>
      </c>
      <c r="HT113" s="5">
        <v>0</v>
      </c>
      <c r="HU113" s="4">
        <v>0</v>
      </c>
      <c r="HV113" s="8">
        <f t="shared" si="1116"/>
        <v>0</v>
      </c>
      <c r="HW113" s="5">
        <v>0</v>
      </c>
      <c r="HX113" s="4">
        <v>0</v>
      </c>
      <c r="HY113" s="8">
        <v>0</v>
      </c>
      <c r="HZ113" s="5">
        <v>0</v>
      </c>
      <c r="IA113" s="4">
        <v>0</v>
      </c>
      <c r="IB113" s="8">
        <v>0</v>
      </c>
      <c r="IC113" s="5">
        <v>0</v>
      </c>
      <c r="ID113" s="4">
        <v>0</v>
      </c>
      <c r="IE113" s="8">
        <v>0</v>
      </c>
      <c r="IF113" s="5">
        <v>0</v>
      </c>
      <c r="IG113" s="4">
        <v>0</v>
      </c>
      <c r="IH113" s="8">
        <v>0</v>
      </c>
      <c r="II113" s="5">
        <v>0</v>
      </c>
      <c r="IJ113" s="4">
        <v>0</v>
      </c>
      <c r="IK113" s="8">
        <v>0</v>
      </c>
      <c r="IL113" s="5">
        <v>0</v>
      </c>
      <c r="IM113" s="4">
        <v>0</v>
      </c>
      <c r="IN113" s="8">
        <v>0</v>
      </c>
      <c r="IO113" s="5">
        <v>245.06345000000002</v>
      </c>
      <c r="IP113" s="4">
        <v>1809.242</v>
      </c>
      <c r="IQ113" s="8">
        <f t="shared" si="1118"/>
        <v>7382.7492431041837</v>
      </c>
      <c r="IR113" s="5">
        <v>0</v>
      </c>
      <c r="IS113" s="4">
        <v>0</v>
      </c>
      <c r="IT113" s="8">
        <v>0</v>
      </c>
      <c r="IU113" s="5">
        <v>0</v>
      </c>
      <c r="IV113" s="4">
        <v>0</v>
      </c>
      <c r="IW113" s="8">
        <v>0</v>
      </c>
      <c r="IX113" s="5">
        <v>0</v>
      </c>
      <c r="IY113" s="4">
        <v>0</v>
      </c>
      <c r="IZ113" s="8">
        <f t="shared" si="1120"/>
        <v>0</v>
      </c>
      <c r="JA113" s="5">
        <v>0</v>
      </c>
      <c r="JB113" s="4">
        <v>0</v>
      </c>
      <c r="JC113" s="8">
        <f t="shared" si="1121"/>
        <v>0</v>
      </c>
      <c r="JD113" s="5">
        <v>20.492750000000001</v>
      </c>
      <c r="JE113" s="4">
        <v>273.45299999999997</v>
      </c>
      <c r="JF113" s="8">
        <f t="shared" si="1122"/>
        <v>13343.889912286049</v>
      </c>
      <c r="JG113" s="5">
        <v>33.549999999999997</v>
      </c>
      <c r="JH113" s="4">
        <v>320.31900000000002</v>
      </c>
      <c r="JI113" s="8">
        <f t="shared" si="1123"/>
        <v>9547.5111773472454</v>
      </c>
      <c r="JJ113" s="11">
        <f t="shared" si="1124"/>
        <v>6496.2521099999994</v>
      </c>
      <c r="JK113" s="8">
        <f t="shared" si="1125"/>
        <v>31295.169999999995</v>
      </c>
    </row>
    <row r="114" spans="1:271" x14ac:dyDescent="0.3">
      <c r="A114" s="37">
        <v>2019</v>
      </c>
      <c r="B114" s="38" t="s">
        <v>9</v>
      </c>
      <c r="C114" s="5">
        <v>6493</v>
      </c>
      <c r="D114" s="4">
        <v>28775.017</v>
      </c>
      <c r="E114" s="8">
        <f t="shared" si="1103"/>
        <v>4431.6982904666556</v>
      </c>
      <c r="F114" s="5">
        <v>0</v>
      </c>
      <c r="G114" s="4">
        <v>0</v>
      </c>
      <c r="H114" s="8">
        <v>0</v>
      </c>
      <c r="I114" s="5">
        <v>0</v>
      </c>
      <c r="J114" s="4">
        <v>0</v>
      </c>
      <c r="K114" s="8">
        <v>0</v>
      </c>
      <c r="L114" s="5">
        <v>0</v>
      </c>
      <c r="M114" s="4">
        <v>0</v>
      </c>
      <c r="N114" s="8">
        <v>0</v>
      </c>
      <c r="O114" s="5">
        <v>0</v>
      </c>
      <c r="P114" s="4">
        <v>0</v>
      </c>
      <c r="Q114" s="8">
        <f t="shared" si="1104"/>
        <v>0</v>
      </c>
      <c r="R114" s="5">
        <v>394.01166999999998</v>
      </c>
      <c r="S114" s="4">
        <v>1810.6389999999999</v>
      </c>
      <c r="T114" s="8">
        <f t="shared" si="1105"/>
        <v>4595.3943445380692</v>
      </c>
      <c r="U114" s="5">
        <v>0</v>
      </c>
      <c r="V114" s="4">
        <v>0</v>
      </c>
      <c r="W114" s="8">
        <v>0</v>
      </c>
      <c r="X114" s="5">
        <v>0</v>
      </c>
      <c r="Y114" s="4">
        <v>0</v>
      </c>
      <c r="Z114" s="8">
        <v>0</v>
      </c>
      <c r="AA114" s="5"/>
      <c r="AB114" s="4"/>
      <c r="AC114" s="8"/>
      <c r="AD114" s="5">
        <v>0</v>
      </c>
      <c r="AE114" s="4">
        <v>0</v>
      </c>
      <c r="AF114" s="8">
        <v>0</v>
      </c>
      <c r="AG114" s="5">
        <v>0.33723000000000003</v>
      </c>
      <c r="AH114" s="4">
        <v>7.29</v>
      </c>
      <c r="AI114" s="8">
        <f t="shared" si="1130"/>
        <v>21617.293835068052</v>
      </c>
      <c r="AJ114" s="5">
        <v>0</v>
      </c>
      <c r="AK114" s="4">
        <v>0</v>
      </c>
      <c r="AL114" s="8">
        <v>0</v>
      </c>
      <c r="AM114" s="5">
        <v>0</v>
      </c>
      <c r="AN114" s="4">
        <v>0</v>
      </c>
      <c r="AO114" s="8">
        <v>0</v>
      </c>
      <c r="AP114" s="5">
        <v>0</v>
      </c>
      <c r="AQ114" s="4">
        <v>0</v>
      </c>
      <c r="AR114" s="8">
        <v>0</v>
      </c>
      <c r="AS114" s="5">
        <v>0</v>
      </c>
      <c r="AT114" s="4">
        <v>0</v>
      </c>
      <c r="AU114" s="8">
        <v>0</v>
      </c>
      <c r="AV114" s="5">
        <v>0</v>
      </c>
      <c r="AW114" s="4">
        <v>0</v>
      </c>
      <c r="AX114" s="8">
        <v>0</v>
      </c>
      <c r="AY114" s="5">
        <v>425.85</v>
      </c>
      <c r="AZ114" s="4">
        <v>2215.3510000000001</v>
      </c>
      <c r="BA114" s="8">
        <f t="shared" si="1106"/>
        <v>5202.1862158036874</v>
      </c>
      <c r="BB114" s="5">
        <v>0</v>
      </c>
      <c r="BC114" s="4">
        <v>0</v>
      </c>
      <c r="BD114" s="8">
        <v>0</v>
      </c>
      <c r="BE114" s="5">
        <v>0</v>
      </c>
      <c r="BF114" s="4">
        <v>0</v>
      </c>
      <c r="BG114" s="8">
        <f t="shared" si="1107"/>
        <v>0</v>
      </c>
      <c r="BH114" s="5">
        <v>0</v>
      </c>
      <c r="BI114" s="4">
        <v>0</v>
      </c>
      <c r="BJ114" s="8">
        <v>0</v>
      </c>
      <c r="BK114" s="5">
        <v>0</v>
      </c>
      <c r="BL114" s="4">
        <v>0</v>
      </c>
      <c r="BM114" s="8">
        <v>0</v>
      </c>
      <c r="BN114" s="5">
        <v>9.5</v>
      </c>
      <c r="BO114" s="4">
        <v>140.41399999999999</v>
      </c>
      <c r="BP114" s="8">
        <f t="shared" ref="BP114" si="1133">SUM(BO114/BN114*1000,0)</f>
        <v>14780.421052631578</v>
      </c>
      <c r="BQ114" s="5">
        <v>0</v>
      </c>
      <c r="BR114" s="4">
        <v>0</v>
      </c>
      <c r="BS114" s="8">
        <v>0</v>
      </c>
      <c r="BT114" s="5">
        <v>0</v>
      </c>
      <c r="BU114" s="4">
        <v>0</v>
      </c>
      <c r="BV114" s="8">
        <v>0</v>
      </c>
      <c r="BW114" s="5">
        <v>0</v>
      </c>
      <c r="BX114" s="4">
        <v>0</v>
      </c>
      <c r="BY114" s="8">
        <v>0</v>
      </c>
      <c r="BZ114" s="5">
        <v>0</v>
      </c>
      <c r="CA114" s="4">
        <v>0</v>
      </c>
      <c r="CB114" s="8">
        <v>0</v>
      </c>
      <c r="CC114" s="5">
        <v>0</v>
      </c>
      <c r="CD114" s="4">
        <v>0</v>
      </c>
      <c r="CE114" s="8">
        <v>0</v>
      </c>
      <c r="CF114" s="5">
        <v>184.98439999999999</v>
      </c>
      <c r="CG114" s="4">
        <v>1449.461</v>
      </c>
      <c r="CH114" s="8">
        <f t="shared" ref="CH114" si="1134">SUM(CG114/CF114*1000,0)</f>
        <v>7835.5850547397513</v>
      </c>
      <c r="CI114" s="5">
        <v>0</v>
      </c>
      <c r="CJ114" s="4">
        <v>0</v>
      </c>
      <c r="CK114" s="8">
        <v>0</v>
      </c>
      <c r="CL114" s="5">
        <v>0</v>
      </c>
      <c r="CM114" s="4">
        <v>0</v>
      </c>
      <c r="CN114" s="8">
        <f t="shared" si="1109"/>
        <v>0</v>
      </c>
      <c r="CO114" s="5">
        <v>0</v>
      </c>
      <c r="CP114" s="4">
        <v>0</v>
      </c>
      <c r="CQ114" s="8">
        <v>0</v>
      </c>
      <c r="CR114" s="5">
        <v>0</v>
      </c>
      <c r="CS114" s="4">
        <v>0</v>
      </c>
      <c r="CT114" s="8">
        <v>0</v>
      </c>
      <c r="CU114" s="5">
        <v>0</v>
      </c>
      <c r="CV114" s="4">
        <v>0</v>
      </c>
      <c r="CW114" s="8">
        <v>0</v>
      </c>
      <c r="CX114" s="5">
        <v>0</v>
      </c>
      <c r="CY114" s="4">
        <v>0</v>
      </c>
      <c r="CZ114" s="8">
        <v>0</v>
      </c>
      <c r="DA114" s="5">
        <v>0</v>
      </c>
      <c r="DB114" s="4">
        <v>0</v>
      </c>
      <c r="DC114" s="8">
        <v>0</v>
      </c>
      <c r="DD114" s="5"/>
      <c r="DE114" s="4"/>
      <c r="DF114" s="8"/>
      <c r="DG114" s="5">
        <v>0</v>
      </c>
      <c r="DH114" s="4">
        <v>0</v>
      </c>
      <c r="DI114" s="8">
        <v>0</v>
      </c>
      <c r="DJ114" s="5">
        <v>0</v>
      </c>
      <c r="DK114" s="4">
        <v>0</v>
      </c>
      <c r="DL114" s="8">
        <v>0</v>
      </c>
      <c r="DM114" s="5">
        <v>0</v>
      </c>
      <c r="DN114" s="4">
        <v>0</v>
      </c>
      <c r="DO114" s="8">
        <v>0</v>
      </c>
      <c r="DP114" s="5">
        <v>0</v>
      </c>
      <c r="DQ114" s="4">
        <v>0</v>
      </c>
      <c r="DR114" s="8">
        <f t="shared" si="1110"/>
        <v>0</v>
      </c>
      <c r="DS114" s="5">
        <v>0</v>
      </c>
      <c r="DT114" s="4">
        <v>0</v>
      </c>
      <c r="DU114" s="8">
        <v>0</v>
      </c>
      <c r="DV114" s="5">
        <v>0</v>
      </c>
      <c r="DW114" s="4">
        <v>0</v>
      </c>
      <c r="DX114" s="8">
        <v>0</v>
      </c>
      <c r="DY114" s="5">
        <v>0</v>
      </c>
      <c r="DZ114" s="4">
        <v>0</v>
      </c>
      <c r="EA114" s="8">
        <v>0</v>
      </c>
      <c r="EB114" s="5">
        <v>0</v>
      </c>
      <c r="EC114" s="4">
        <v>0</v>
      </c>
      <c r="ED114" s="8">
        <v>0</v>
      </c>
      <c r="EE114" s="5">
        <v>756.11054000000001</v>
      </c>
      <c r="EF114" s="4">
        <v>3462.944</v>
      </c>
      <c r="EG114" s="8">
        <f t="shared" si="1111"/>
        <v>4579.9440912435894</v>
      </c>
      <c r="EH114" s="5"/>
      <c r="EI114" s="4"/>
      <c r="EJ114" s="8"/>
      <c r="EK114" s="5">
        <v>0</v>
      </c>
      <c r="EL114" s="4">
        <v>0</v>
      </c>
      <c r="EM114" s="8">
        <v>0</v>
      </c>
      <c r="EN114" s="5">
        <v>62.412599999999998</v>
      </c>
      <c r="EO114" s="4">
        <v>283.41199999999998</v>
      </c>
      <c r="EP114" s="8">
        <f t="shared" si="1112"/>
        <v>4540.9420533674293</v>
      </c>
      <c r="EQ114" s="5">
        <v>0</v>
      </c>
      <c r="ER114" s="4">
        <v>0</v>
      </c>
      <c r="ES114" s="8">
        <v>0</v>
      </c>
      <c r="ET114" s="5">
        <v>0</v>
      </c>
      <c r="EU114" s="4">
        <v>0</v>
      </c>
      <c r="EV114" s="8">
        <v>0</v>
      </c>
      <c r="EW114" s="5">
        <v>0</v>
      </c>
      <c r="EX114" s="4">
        <v>0</v>
      </c>
      <c r="EY114" s="8">
        <v>0</v>
      </c>
      <c r="EZ114" s="5">
        <v>0</v>
      </c>
      <c r="FA114" s="4">
        <v>0</v>
      </c>
      <c r="FB114" s="8">
        <v>0</v>
      </c>
      <c r="FC114" s="5">
        <v>0</v>
      </c>
      <c r="FD114" s="4">
        <v>0</v>
      </c>
      <c r="FE114" s="8">
        <v>0</v>
      </c>
      <c r="FF114" s="5">
        <v>2828.6106299999997</v>
      </c>
      <c r="FG114" s="4">
        <v>14717.606</v>
      </c>
      <c r="FH114" s="8">
        <f t="shared" si="1113"/>
        <v>5203.1219298642036</v>
      </c>
      <c r="FI114" s="5">
        <v>123.29636000000001</v>
      </c>
      <c r="FJ114" s="4">
        <v>669.10599999999999</v>
      </c>
      <c r="FK114" s="8">
        <f t="shared" si="1114"/>
        <v>5426.8106536154028</v>
      </c>
      <c r="FL114" s="5">
        <v>0</v>
      </c>
      <c r="FM114" s="4">
        <v>0</v>
      </c>
      <c r="FN114" s="8">
        <v>0</v>
      </c>
      <c r="FO114" s="5">
        <v>0</v>
      </c>
      <c r="FP114" s="4">
        <v>0</v>
      </c>
      <c r="FQ114" s="8">
        <v>0</v>
      </c>
      <c r="FR114" s="5">
        <v>0</v>
      </c>
      <c r="FS114" s="4">
        <v>0</v>
      </c>
      <c r="FT114" s="8">
        <v>0</v>
      </c>
      <c r="FU114" s="5">
        <v>0</v>
      </c>
      <c r="FV114" s="4">
        <v>0</v>
      </c>
      <c r="FW114" s="8">
        <v>0</v>
      </c>
      <c r="FX114" s="5">
        <v>0</v>
      </c>
      <c r="FY114" s="4">
        <v>0</v>
      </c>
      <c r="FZ114" s="8">
        <v>0</v>
      </c>
      <c r="GA114" s="5">
        <v>0</v>
      </c>
      <c r="GB114" s="4">
        <v>0</v>
      </c>
      <c r="GC114" s="8">
        <v>0</v>
      </c>
      <c r="GD114" s="5">
        <v>0</v>
      </c>
      <c r="GE114" s="4">
        <v>0</v>
      </c>
      <c r="GF114" s="8">
        <v>0</v>
      </c>
      <c r="GG114" s="5">
        <v>0</v>
      </c>
      <c r="GH114" s="4">
        <v>0</v>
      </c>
      <c r="GI114" s="8">
        <v>0</v>
      </c>
      <c r="GJ114" s="5">
        <v>0</v>
      </c>
      <c r="GK114" s="4">
        <v>0</v>
      </c>
      <c r="GL114" s="8">
        <v>0</v>
      </c>
      <c r="GM114" s="5">
        <v>0</v>
      </c>
      <c r="GN114" s="4">
        <v>0</v>
      </c>
      <c r="GO114" s="8">
        <v>0</v>
      </c>
      <c r="GP114" s="5">
        <v>0</v>
      </c>
      <c r="GQ114" s="4">
        <v>0</v>
      </c>
      <c r="GR114" s="8">
        <v>0</v>
      </c>
      <c r="GS114" s="5">
        <v>0</v>
      </c>
      <c r="GT114" s="4">
        <v>0</v>
      </c>
      <c r="GU114" s="8">
        <f t="shared" si="1115"/>
        <v>0</v>
      </c>
      <c r="GV114" s="5">
        <v>0</v>
      </c>
      <c r="GW114" s="4">
        <v>0</v>
      </c>
      <c r="GX114" s="8">
        <v>0</v>
      </c>
      <c r="GY114" s="5">
        <v>0</v>
      </c>
      <c r="GZ114" s="4">
        <v>0</v>
      </c>
      <c r="HA114" s="8">
        <v>0</v>
      </c>
      <c r="HB114" s="5">
        <v>0</v>
      </c>
      <c r="HC114" s="4">
        <v>0</v>
      </c>
      <c r="HD114" s="8">
        <v>0</v>
      </c>
      <c r="HE114" s="5">
        <v>0</v>
      </c>
      <c r="HF114" s="4">
        <v>0</v>
      </c>
      <c r="HG114" s="8">
        <v>0</v>
      </c>
      <c r="HH114" s="5">
        <v>0</v>
      </c>
      <c r="HI114" s="4">
        <v>0</v>
      </c>
      <c r="HJ114" s="8">
        <v>0</v>
      </c>
      <c r="HK114" s="5">
        <v>0</v>
      </c>
      <c r="HL114" s="4">
        <v>0</v>
      </c>
      <c r="HM114" s="8">
        <v>0</v>
      </c>
      <c r="HN114" s="5">
        <v>0</v>
      </c>
      <c r="HO114" s="4">
        <v>0</v>
      </c>
      <c r="HP114" s="8">
        <v>0</v>
      </c>
      <c r="HQ114" s="5">
        <v>0</v>
      </c>
      <c r="HR114" s="4">
        <v>0</v>
      </c>
      <c r="HS114" s="8">
        <v>0</v>
      </c>
      <c r="HT114" s="5">
        <v>0</v>
      </c>
      <c r="HU114" s="4">
        <v>0</v>
      </c>
      <c r="HV114" s="8">
        <f t="shared" si="1116"/>
        <v>0</v>
      </c>
      <c r="HW114" s="5">
        <v>0</v>
      </c>
      <c r="HX114" s="4">
        <v>0</v>
      </c>
      <c r="HY114" s="8">
        <v>0</v>
      </c>
      <c r="HZ114" s="5">
        <v>0</v>
      </c>
      <c r="IA114" s="4">
        <v>0</v>
      </c>
      <c r="IB114" s="8">
        <v>0</v>
      </c>
      <c r="IC114" s="5">
        <v>0</v>
      </c>
      <c r="ID114" s="4">
        <v>0</v>
      </c>
      <c r="IE114" s="8">
        <v>0</v>
      </c>
      <c r="IF114" s="5">
        <v>0</v>
      </c>
      <c r="IG114" s="4">
        <v>0</v>
      </c>
      <c r="IH114" s="8">
        <v>0</v>
      </c>
      <c r="II114" s="5">
        <v>0</v>
      </c>
      <c r="IJ114" s="4">
        <v>0</v>
      </c>
      <c r="IK114" s="8">
        <v>0</v>
      </c>
      <c r="IL114" s="5">
        <v>0.01</v>
      </c>
      <c r="IM114" s="4">
        <v>1.075</v>
      </c>
      <c r="IN114" s="8">
        <f t="shared" si="1117"/>
        <v>107500</v>
      </c>
      <c r="IO114" s="5">
        <v>0</v>
      </c>
      <c r="IP114" s="4">
        <v>0</v>
      </c>
      <c r="IQ114" s="8">
        <v>0</v>
      </c>
      <c r="IR114" s="5">
        <v>0</v>
      </c>
      <c r="IS114" s="4">
        <v>0</v>
      </c>
      <c r="IT114" s="8">
        <v>0</v>
      </c>
      <c r="IU114" s="5">
        <v>0</v>
      </c>
      <c r="IV114" s="4">
        <v>0</v>
      </c>
      <c r="IW114" s="8">
        <v>0</v>
      </c>
      <c r="IX114" s="5">
        <v>0</v>
      </c>
      <c r="IY114" s="4">
        <v>0</v>
      </c>
      <c r="IZ114" s="8">
        <f t="shared" si="1120"/>
        <v>0</v>
      </c>
      <c r="JA114" s="5">
        <v>0</v>
      </c>
      <c r="JB114" s="4">
        <v>0</v>
      </c>
      <c r="JC114" s="8">
        <f t="shared" si="1121"/>
        <v>0</v>
      </c>
      <c r="JD114" s="5">
        <v>3.0429999999999999E-2</v>
      </c>
      <c r="JE114" s="4">
        <v>1.3029999999999999</v>
      </c>
      <c r="JF114" s="8">
        <f t="shared" si="1122"/>
        <v>42819.585934932635</v>
      </c>
      <c r="JG114" s="5">
        <v>10.31</v>
      </c>
      <c r="JH114" s="4">
        <v>29.689</v>
      </c>
      <c r="JI114" s="8">
        <f t="shared" si="1123"/>
        <v>2879.6314258001939</v>
      </c>
      <c r="JJ114" s="11">
        <f t="shared" si="1124"/>
        <v>11288.46386</v>
      </c>
      <c r="JK114" s="8">
        <f t="shared" si="1125"/>
        <v>53563.306999999993</v>
      </c>
    </row>
    <row r="115" spans="1:271" x14ac:dyDescent="0.3">
      <c r="A115" s="37">
        <v>2019</v>
      </c>
      <c r="B115" s="38" t="s">
        <v>10</v>
      </c>
      <c r="C115" s="5">
        <v>6713.5</v>
      </c>
      <c r="D115" s="4">
        <v>31644.297999999999</v>
      </c>
      <c r="E115" s="8">
        <f t="shared" si="1103"/>
        <v>4713.5321367394054</v>
      </c>
      <c r="F115" s="5">
        <v>0</v>
      </c>
      <c r="G115" s="4">
        <v>0</v>
      </c>
      <c r="H115" s="8">
        <v>0</v>
      </c>
      <c r="I115" s="5">
        <v>0</v>
      </c>
      <c r="J115" s="4">
        <v>0</v>
      </c>
      <c r="K115" s="8">
        <v>0</v>
      </c>
      <c r="L115" s="5">
        <v>0</v>
      </c>
      <c r="M115" s="4">
        <v>0</v>
      </c>
      <c r="N115" s="8">
        <v>0</v>
      </c>
      <c r="O115" s="5">
        <v>0</v>
      </c>
      <c r="P115" s="4">
        <v>0</v>
      </c>
      <c r="Q115" s="8">
        <f t="shared" si="1104"/>
        <v>0</v>
      </c>
      <c r="R115" s="5">
        <v>178.02704999999997</v>
      </c>
      <c r="S115" s="4">
        <v>775.89700000000005</v>
      </c>
      <c r="T115" s="8">
        <f t="shared" si="1105"/>
        <v>4358.3095939633895</v>
      </c>
      <c r="U115" s="5">
        <v>0</v>
      </c>
      <c r="V115" s="4">
        <v>0</v>
      </c>
      <c r="W115" s="8">
        <v>0</v>
      </c>
      <c r="X115" s="5">
        <v>0</v>
      </c>
      <c r="Y115" s="4">
        <v>0</v>
      </c>
      <c r="Z115" s="8">
        <v>0</v>
      </c>
      <c r="AA115" s="5"/>
      <c r="AB115" s="4"/>
      <c r="AC115" s="8"/>
      <c r="AD115" s="5">
        <v>22.088000000000001</v>
      </c>
      <c r="AE115" s="4">
        <v>171.864</v>
      </c>
      <c r="AF115" s="8">
        <f t="shared" ref="AF115" si="1135">SUM(AE115/AD115*1000,0)</f>
        <v>7780.8764940239043</v>
      </c>
      <c r="AG115" s="5">
        <v>0.96609</v>
      </c>
      <c r="AH115" s="4">
        <v>32.734000000000002</v>
      </c>
      <c r="AI115" s="8">
        <f t="shared" si="1130"/>
        <v>33882.97156579615</v>
      </c>
      <c r="AJ115" s="5">
        <v>0</v>
      </c>
      <c r="AK115" s="4">
        <v>0</v>
      </c>
      <c r="AL115" s="8">
        <v>0</v>
      </c>
      <c r="AM115" s="5">
        <v>0</v>
      </c>
      <c r="AN115" s="4">
        <v>0</v>
      </c>
      <c r="AO115" s="8">
        <v>0</v>
      </c>
      <c r="AP115" s="5">
        <v>0</v>
      </c>
      <c r="AQ115" s="4">
        <v>0</v>
      </c>
      <c r="AR115" s="8">
        <v>0</v>
      </c>
      <c r="AS115" s="5">
        <v>0</v>
      </c>
      <c r="AT115" s="4">
        <v>0</v>
      </c>
      <c r="AU115" s="8">
        <v>0</v>
      </c>
      <c r="AV115" s="5">
        <v>0</v>
      </c>
      <c r="AW115" s="4">
        <v>0</v>
      </c>
      <c r="AX115" s="8">
        <v>0</v>
      </c>
      <c r="AY115" s="5">
        <v>0</v>
      </c>
      <c r="AZ115" s="4">
        <v>0</v>
      </c>
      <c r="BA115" s="8">
        <v>0</v>
      </c>
      <c r="BB115" s="5">
        <v>0</v>
      </c>
      <c r="BC115" s="4">
        <v>0</v>
      </c>
      <c r="BD115" s="8">
        <v>0</v>
      </c>
      <c r="BE115" s="5">
        <v>0</v>
      </c>
      <c r="BF115" s="4">
        <v>0</v>
      </c>
      <c r="BG115" s="8">
        <f t="shared" si="1107"/>
        <v>0</v>
      </c>
      <c r="BH115" s="5">
        <v>0</v>
      </c>
      <c r="BI115" s="4">
        <v>0</v>
      </c>
      <c r="BJ115" s="8">
        <v>0</v>
      </c>
      <c r="BK115" s="5">
        <v>0</v>
      </c>
      <c r="BL115" s="4">
        <v>0</v>
      </c>
      <c r="BM115" s="8">
        <v>0</v>
      </c>
      <c r="BN115" s="5">
        <v>2.17</v>
      </c>
      <c r="BO115" s="4">
        <v>60.218000000000004</v>
      </c>
      <c r="BP115" s="8">
        <f t="shared" si="1108"/>
        <v>27750.230414746547</v>
      </c>
      <c r="BQ115" s="5">
        <v>0</v>
      </c>
      <c r="BR115" s="4">
        <v>0</v>
      </c>
      <c r="BS115" s="8">
        <v>0</v>
      </c>
      <c r="BT115" s="5">
        <v>0.45600000000000002</v>
      </c>
      <c r="BU115" s="4">
        <v>9.6210000000000004</v>
      </c>
      <c r="BV115" s="8">
        <f t="shared" si="1131"/>
        <v>21098.684210526317</v>
      </c>
      <c r="BW115" s="5">
        <v>0</v>
      </c>
      <c r="BX115" s="4">
        <v>0</v>
      </c>
      <c r="BY115" s="8">
        <v>0</v>
      </c>
      <c r="BZ115" s="5">
        <v>0</v>
      </c>
      <c r="CA115" s="4">
        <v>0</v>
      </c>
      <c r="CB115" s="8">
        <v>0</v>
      </c>
      <c r="CC115" s="5">
        <v>0</v>
      </c>
      <c r="CD115" s="4">
        <v>0</v>
      </c>
      <c r="CE115" s="8">
        <v>0</v>
      </c>
      <c r="CF115" s="5">
        <v>0</v>
      </c>
      <c r="CG115" s="4">
        <v>0</v>
      </c>
      <c r="CH115" s="8">
        <v>0</v>
      </c>
      <c r="CI115" s="5">
        <v>0</v>
      </c>
      <c r="CJ115" s="4">
        <v>0</v>
      </c>
      <c r="CK115" s="8">
        <v>0</v>
      </c>
      <c r="CL115" s="5">
        <v>0</v>
      </c>
      <c r="CM115" s="4">
        <v>0</v>
      </c>
      <c r="CN115" s="8">
        <f t="shared" si="1109"/>
        <v>0</v>
      </c>
      <c r="CO115" s="5">
        <v>0</v>
      </c>
      <c r="CP115" s="4">
        <v>0</v>
      </c>
      <c r="CQ115" s="8">
        <v>0</v>
      </c>
      <c r="CR115" s="5">
        <v>0</v>
      </c>
      <c r="CS115" s="4">
        <v>0</v>
      </c>
      <c r="CT115" s="8">
        <v>0</v>
      </c>
      <c r="CU115" s="5">
        <v>0</v>
      </c>
      <c r="CV115" s="4">
        <v>0</v>
      </c>
      <c r="CW115" s="8">
        <v>0</v>
      </c>
      <c r="CX115" s="5">
        <v>0</v>
      </c>
      <c r="CY115" s="4">
        <v>0</v>
      </c>
      <c r="CZ115" s="8">
        <v>0</v>
      </c>
      <c r="DA115" s="5">
        <v>0</v>
      </c>
      <c r="DB115" s="4">
        <v>0</v>
      </c>
      <c r="DC115" s="8">
        <v>0</v>
      </c>
      <c r="DD115" s="5"/>
      <c r="DE115" s="4"/>
      <c r="DF115" s="8"/>
      <c r="DG115" s="5">
        <v>0</v>
      </c>
      <c r="DH115" s="4">
        <v>0</v>
      </c>
      <c r="DI115" s="8">
        <v>0</v>
      </c>
      <c r="DJ115" s="5">
        <v>0</v>
      </c>
      <c r="DK115" s="4">
        <v>0</v>
      </c>
      <c r="DL115" s="8">
        <v>0</v>
      </c>
      <c r="DM115" s="5">
        <v>0</v>
      </c>
      <c r="DN115" s="4">
        <v>0</v>
      </c>
      <c r="DO115" s="8">
        <v>0</v>
      </c>
      <c r="DP115" s="5">
        <v>0</v>
      </c>
      <c r="DQ115" s="4">
        <v>0</v>
      </c>
      <c r="DR115" s="8">
        <f t="shared" si="1110"/>
        <v>0</v>
      </c>
      <c r="DS115" s="5">
        <v>0</v>
      </c>
      <c r="DT115" s="4">
        <v>0</v>
      </c>
      <c r="DU115" s="8">
        <v>0</v>
      </c>
      <c r="DV115" s="5">
        <v>0</v>
      </c>
      <c r="DW115" s="4">
        <v>0</v>
      </c>
      <c r="DX115" s="8">
        <v>0</v>
      </c>
      <c r="DY115" s="5">
        <v>0</v>
      </c>
      <c r="DZ115" s="4">
        <v>0</v>
      </c>
      <c r="EA115" s="8">
        <v>0</v>
      </c>
      <c r="EB115" s="5">
        <v>0</v>
      </c>
      <c r="EC115" s="4">
        <v>0</v>
      </c>
      <c r="ED115" s="8">
        <v>0</v>
      </c>
      <c r="EE115" s="5">
        <v>467.69105999999999</v>
      </c>
      <c r="EF115" s="4">
        <v>2242.6370000000002</v>
      </c>
      <c r="EG115" s="8">
        <f t="shared" si="1111"/>
        <v>4795.1247988362229</v>
      </c>
      <c r="EH115" s="5"/>
      <c r="EI115" s="4"/>
      <c r="EJ115" s="8"/>
      <c r="EK115" s="5">
        <v>0</v>
      </c>
      <c r="EL115" s="4">
        <v>0</v>
      </c>
      <c r="EM115" s="8">
        <v>0</v>
      </c>
      <c r="EN115" s="5">
        <v>61.05</v>
      </c>
      <c r="EO115" s="4">
        <v>274.86700000000002</v>
      </c>
      <c r="EP115" s="8">
        <f t="shared" si="1112"/>
        <v>4502.3259623259628</v>
      </c>
      <c r="EQ115" s="5">
        <v>0</v>
      </c>
      <c r="ER115" s="4">
        <v>0</v>
      </c>
      <c r="ES115" s="8">
        <v>0</v>
      </c>
      <c r="ET115" s="5">
        <v>0</v>
      </c>
      <c r="EU115" s="4">
        <v>0</v>
      </c>
      <c r="EV115" s="8">
        <v>0</v>
      </c>
      <c r="EW115" s="5">
        <v>0</v>
      </c>
      <c r="EX115" s="4">
        <v>0</v>
      </c>
      <c r="EY115" s="8">
        <v>0</v>
      </c>
      <c r="EZ115" s="5">
        <v>0</v>
      </c>
      <c r="FA115" s="4">
        <v>0</v>
      </c>
      <c r="FB115" s="8">
        <v>0</v>
      </c>
      <c r="FC115" s="5">
        <v>0</v>
      </c>
      <c r="FD115" s="4">
        <v>0</v>
      </c>
      <c r="FE115" s="8">
        <v>0</v>
      </c>
      <c r="FF115" s="5">
        <v>2437.3779599999998</v>
      </c>
      <c r="FG115" s="4">
        <v>13075.329</v>
      </c>
      <c r="FH115" s="8">
        <f t="shared" si="1113"/>
        <v>5364.5061269036833</v>
      </c>
      <c r="FI115" s="5">
        <v>77.526309999999995</v>
      </c>
      <c r="FJ115" s="4">
        <v>470.36599999999999</v>
      </c>
      <c r="FK115" s="8">
        <f t="shared" si="1114"/>
        <v>6067.1790002645557</v>
      </c>
      <c r="FL115" s="5">
        <v>0</v>
      </c>
      <c r="FM115" s="4">
        <v>0</v>
      </c>
      <c r="FN115" s="8">
        <v>0</v>
      </c>
      <c r="FO115" s="5">
        <v>0</v>
      </c>
      <c r="FP115" s="4">
        <v>0</v>
      </c>
      <c r="FQ115" s="8">
        <v>0</v>
      </c>
      <c r="FR115" s="5">
        <v>0</v>
      </c>
      <c r="FS115" s="4">
        <v>0</v>
      </c>
      <c r="FT115" s="8">
        <v>0</v>
      </c>
      <c r="FU115" s="5">
        <v>0</v>
      </c>
      <c r="FV115" s="4">
        <v>0</v>
      </c>
      <c r="FW115" s="8">
        <v>0</v>
      </c>
      <c r="FX115" s="5">
        <v>0</v>
      </c>
      <c r="FY115" s="4">
        <v>0</v>
      </c>
      <c r="FZ115" s="8">
        <v>0</v>
      </c>
      <c r="GA115" s="5">
        <v>0</v>
      </c>
      <c r="GB115" s="4">
        <v>0</v>
      </c>
      <c r="GC115" s="8">
        <v>0</v>
      </c>
      <c r="GD115" s="5">
        <v>0</v>
      </c>
      <c r="GE115" s="4">
        <v>0</v>
      </c>
      <c r="GF115" s="8">
        <v>0</v>
      </c>
      <c r="GG115" s="5">
        <v>0</v>
      </c>
      <c r="GH115" s="4">
        <v>0</v>
      </c>
      <c r="GI115" s="8">
        <v>0</v>
      </c>
      <c r="GJ115" s="5">
        <v>0</v>
      </c>
      <c r="GK115" s="4">
        <v>0</v>
      </c>
      <c r="GL115" s="8">
        <v>0</v>
      </c>
      <c r="GM115" s="5">
        <v>0</v>
      </c>
      <c r="GN115" s="4">
        <v>0</v>
      </c>
      <c r="GO115" s="8">
        <v>0</v>
      </c>
      <c r="GP115" s="5">
        <v>0</v>
      </c>
      <c r="GQ115" s="4">
        <v>0</v>
      </c>
      <c r="GR115" s="8">
        <v>0</v>
      </c>
      <c r="GS115" s="5">
        <v>0</v>
      </c>
      <c r="GT115" s="4">
        <v>0</v>
      </c>
      <c r="GU115" s="8">
        <f t="shared" si="1115"/>
        <v>0</v>
      </c>
      <c r="GV115" s="5">
        <v>0.77500000000000002</v>
      </c>
      <c r="GW115" s="4">
        <v>5.7240000000000002</v>
      </c>
      <c r="GX115" s="8">
        <f t="shared" si="1128"/>
        <v>7385.8064516129034</v>
      </c>
      <c r="GY115" s="5">
        <v>0</v>
      </c>
      <c r="GZ115" s="4">
        <v>0</v>
      </c>
      <c r="HA115" s="8">
        <v>0</v>
      </c>
      <c r="HB115" s="5">
        <v>0</v>
      </c>
      <c r="HC115" s="4">
        <v>0</v>
      </c>
      <c r="HD115" s="8">
        <v>0</v>
      </c>
      <c r="HE115" s="5">
        <v>0</v>
      </c>
      <c r="HF115" s="4">
        <v>0</v>
      </c>
      <c r="HG115" s="8">
        <v>0</v>
      </c>
      <c r="HH115" s="5">
        <v>0</v>
      </c>
      <c r="HI115" s="4">
        <v>0</v>
      </c>
      <c r="HJ115" s="8">
        <v>0</v>
      </c>
      <c r="HK115" s="5">
        <v>0</v>
      </c>
      <c r="HL115" s="4">
        <v>0</v>
      </c>
      <c r="HM115" s="8">
        <v>0</v>
      </c>
      <c r="HN115" s="5">
        <v>0</v>
      </c>
      <c r="HO115" s="4">
        <v>0</v>
      </c>
      <c r="HP115" s="8">
        <v>0</v>
      </c>
      <c r="HQ115" s="5">
        <v>0</v>
      </c>
      <c r="HR115" s="4">
        <v>0</v>
      </c>
      <c r="HS115" s="8">
        <v>0</v>
      </c>
      <c r="HT115" s="5">
        <v>0</v>
      </c>
      <c r="HU115" s="4">
        <v>0</v>
      </c>
      <c r="HV115" s="8">
        <f t="shared" si="1116"/>
        <v>0</v>
      </c>
      <c r="HW115" s="5">
        <v>0</v>
      </c>
      <c r="HX115" s="4">
        <v>0</v>
      </c>
      <c r="HY115" s="8">
        <v>0</v>
      </c>
      <c r="HZ115" s="5">
        <v>0</v>
      </c>
      <c r="IA115" s="4">
        <v>0</v>
      </c>
      <c r="IB115" s="8">
        <v>0</v>
      </c>
      <c r="IC115" s="5">
        <v>0</v>
      </c>
      <c r="ID115" s="4">
        <v>0</v>
      </c>
      <c r="IE115" s="8">
        <v>0</v>
      </c>
      <c r="IF115" s="5">
        <v>0</v>
      </c>
      <c r="IG115" s="4">
        <v>0</v>
      </c>
      <c r="IH115" s="8">
        <v>0</v>
      </c>
      <c r="II115" s="5">
        <v>0</v>
      </c>
      <c r="IJ115" s="4">
        <v>0</v>
      </c>
      <c r="IK115" s="8">
        <v>0</v>
      </c>
      <c r="IL115" s="5">
        <v>0</v>
      </c>
      <c r="IM115" s="4">
        <v>0</v>
      </c>
      <c r="IN115" s="8">
        <v>0</v>
      </c>
      <c r="IO115" s="5">
        <v>148.00603000000001</v>
      </c>
      <c r="IP115" s="4">
        <v>1156.8699999999999</v>
      </c>
      <c r="IQ115" s="8">
        <f t="shared" si="1118"/>
        <v>7816.3707248954643</v>
      </c>
      <c r="IR115" s="5">
        <v>0.84</v>
      </c>
      <c r="IS115" s="4">
        <v>8.9429999999999996</v>
      </c>
      <c r="IT115" s="8">
        <f t="shared" si="1129"/>
        <v>10646.428571428572</v>
      </c>
      <c r="IU115" s="5">
        <v>0</v>
      </c>
      <c r="IV115" s="4">
        <v>0</v>
      </c>
      <c r="IW115" s="8">
        <v>0</v>
      </c>
      <c r="IX115" s="5">
        <v>0</v>
      </c>
      <c r="IY115" s="4">
        <v>0</v>
      </c>
      <c r="IZ115" s="8">
        <f t="shared" si="1120"/>
        <v>0</v>
      </c>
      <c r="JA115" s="5">
        <v>0</v>
      </c>
      <c r="JB115" s="4">
        <v>0</v>
      </c>
      <c r="JC115" s="8">
        <f t="shared" si="1121"/>
        <v>0</v>
      </c>
      <c r="JD115" s="5">
        <v>30.003</v>
      </c>
      <c r="JE115" s="4">
        <v>140.179</v>
      </c>
      <c r="JF115" s="8">
        <f t="shared" si="1122"/>
        <v>4672.1661167216616</v>
      </c>
      <c r="JG115" s="5">
        <v>1.6019400000000001</v>
      </c>
      <c r="JH115" s="4">
        <v>9.1940000000000008</v>
      </c>
      <c r="JI115" s="8">
        <f t="shared" si="1123"/>
        <v>5739.2911095296949</v>
      </c>
      <c r="JJ115" s="11">
        <f t="shared" si="1124"/>
        <v>10142.078440000001</v>
      </c>
      <c r="JK115" s="8">
        <f t="shared" si="1125"/>
        <v>50078.741000000002</v>
      </c>
    </row>
    <row r="116" spans="1:271" x14ac:dyDescent="0.3">
      <c r="A116" s="37">
        <v>2019</v>
      </c>
      <c r="B116" s="38" t="s">
        <v>11</v>
      </c>
      <c r="C116" s="5">
        <v>3815</v>
      </c>
      <c r="D116" s="4">
        <v>17164.907999999999</v>
      </c>
      <c r="E116" s="8">
        <f t="shared" si="1103"/>
        <v>4499.3205766710353</v>
      </c>
      <c r="F116" s="5">
        <v>0</v>
      </c>
      <c r="G116" s="4">
        <v>0</v>
      </c>
      <c r="H116" s="8">
        <v>0</v>
      </c>
      <c r="I116" s="5">
        <v>0</v>
      </c>
      <c r="J116" s="4">
        <v>0</v>
      </c>
      <c r="K116" s="8">
        <v>0</v>
      </c>
      <c r="L116" s="5">
        <v>0</v>
      </c>
      <c r="M116" s="4">
        <v>0</v>
      </c>
      <c r="N116" s="8">
        <v>0</v>
      </c>
      <c r="O116" s="5">
        <v>0</v>
      </c>
      <c r="P116" s="4">
        <v>0</v>
      </c>
      <c r="Q116" s="8">
        <f t="shared" si="1104"/>
        <v>0</v>
      </c>
      <c r="R116" s="5">
        <v>180.02699999999999</v>
      </c>
      <c r="S116" s="4">
        <v>791.19600000000003</v>
      </c>
      <c r="T116" s="8">
        <f t="shared" si="1105"/>
        <v>4394.8741022180011</v>
      </c>
      <c r="U116" s="5">
        <v>0</v>
      </c>
      <c r="V116" s="4">
        <v>0</v>
      </c>
      <c r="W116" s="8">
        <v>0</v>
      </c>
      <c r="X116" s="5">
        <v>0</v>
      </c>
      <c r="Y116" s="4">
        <v>0</v>
      </c>
      <c r="Z116" s="8">
        <v>0</v>
      </c>
      <c r="AA116" s="5"/>
      <c r="AB116" s="4"/>
      <c r="AC116" s="8"/>
      <c r="AD116" s="5">
        <v>0</v>
      </c>
      <c r="AE116" s="4">
        <v>0</v>
      </c>
      <c r="AF116" s="8">
        <v>0</v>
      </c>
      <c r="AG116" s="5">
        <v>0</v>
      </c>
      <c r="AH116" s="4">
        <v>0</v>
      </c>
      <c r="AI116" s="8">
        <v>0</v>
      </c>
      <c r="AJ116" s="5">
        <v>0</v>
      </c>
      <c r="AK116" s="4">
        <v>0</v>
      </c>
      <c r="AL116" s="8">
        <v>0</v>
      </c>
      <c r="AM116" s="5">
        <v>0</v>
      </c>
      <c r="AN116" s="4">
        <v>0</v>
      </c>
      <c r="AO116" s="8">
        <v>0</v>
      </c>
      <c r="AP116" s="5">
        <v>0</v>
      </c>
      <c r="AQ116" s="4">
        <v>0</v>
      </c>
      <c r="AR116" s="8">
        <v>0</v>
      </c>
      <c r="AS116" s="5">
        <v>0</v>
      </c>
      <c r="AT116" s="4">
        <v>0</v>
      </c>
      <c r="AU116" s="8">
        <v>0</v>
      </c>
      <c r="AV116" s="5">
        <v>0</v>
      </c>
      <c r="AW116" s="4">
        <v>0</v>
      </c>
      <c r="AX116" s="8">
        <v>0</v>
      </c>
      <c r="AY116" s="5">
        <v>421.72550000000001</v>
      </c>
      <c r="AZ116" s="4">
        <v>1871.191</v>
      </c>
      <c r="BA116" s="8">
        <f t="shared" si="1106"/>
        <v>4436.9880407990504</v>
      </c>
      <c r="BB116" s="5">
        <v>0</v>
      </c>
      <c r="BC116" s="4">
        <v>0</v>
      </c>
      <c r="BD116" s="8">
        <v>0</v>
      </c>
      <c r="BE116" s="5">
        <v>0</v>
      </c>
      <c r="BF116" s="4">
        <v>0</v>
      </c>
      <c r="BG116" s="8">
        <f t="shared" si="1107"/>
        <v>0</v>
      </c>
      <c r="BH116" s="5">
        <v>0</v>
      </c>
      <c r="BI116" s="4">
        <v>0</v>
      </c>
      <c r="BJ116" s="8">
        <v>0</v>
      </c>
      <c r="BK116" s="5">
        <v>0</v>
      </c>
      <c r="BL116" s="4">
        <v>0</v>
      </c>
      <c r="BM116" s="8">
        <v>0</v>
      </c>
      <c r="BN116" s="5">
        <v>2.7</v>
      </c>
      <c r="BO116" s="4">
        <v>18.63</v>
      </c>
      <c r="BP116" s="8">
        <f t="shared" si="1108"/>
        <v>6899.9999999999991</v>
      </c>
      <c r="BQ116" s="5">
        <v>0</v>
      </c>
      <c r="BR116" s="4">
        <v>0</v>
      </c>
      <c r="BS116" s="8">
        <v>0</v>
      </c>
      <c r="BT116" s="5">
        <v>0</v>
      </c>
      <c r="BU116" s="4">
        <v>0</v>
      </c>
      <c r="BV116" s="8">
        <v>0</v>
      </c>
      <c r="BW116" s="5">
        <v>0</v>
      </c>
      <c r="BX116" s="4">
        <v>0</v>
      </c>
      <c r="BY116" s="8">
        <v>0</v>
      </c>
      <c r="BZ116" s="5">
        <v>0</v>
      </c>
      <c r="CA116" s="4">
        <v>0</v>
      </c>
      <c r="CB116" s="8">
        <v>0</v>
      </c>
      <c r="CC116" s="5">
        <v>0</v>
      </c>
      <c r="CD116" s="4">
        <v>0</v>
      </c>
      <c r="CE116" s="8">
        <v>0</v>
      </c>
      <c r="CF116" s="5">
        <v>0</v>
      </c>
      <c r="CG116" s="4">
        <v>0</v>
      </c>
      <c r="CH116" s="8">
        <v>0</v>
      </c>
      <c r="CI116" s="5">
        <v>0</v>
      </c>
      <c r="CJ116" s="4">
        <v>0</v>
      </c>
      <c r="CK116" s="8">
        <v>0</v>
      </c>
      <c r="CL116" s="5">
        <v>0</v>
      </c>
      <c r="CM116" s="4">
        <v>0</v>
      </c>
      <c r="CN116" s="8">
        <f t="shared" si="1109"/>
        <v>0</v>
      </c>
      <c r="CO116" s="5">
        <v>0</v>
      </c>
      <c r="CP116" s="4">
        <v>0</v>
      </c>
      <c r="CQ116" s="8">
        <v>0</v>
      </c>
      <c r="CR116" s="5">
        <v>0</v>
      </c>
      <c r="CS116" s="4">
        <v>0</v>
      </c>
      <c r="CT116" s="8">
        <v>0</v>
      </c>
      <c r="CU116" s="5">
        <v>0</v>
      </c>
      <c r="CV116" s="4">
        <v>0</v>
      </c>
      <c r="CW116" s="8">
        <v>0</v>
      </c>
      <c r="CX116" s="5">
        <v>0</v>
      </c>
      <c r="CY116" s="4">
        <v>0</v>
      </c>
      <c r="CZ116" s="8">
        <v>0</v>
      </c>
      <c r="DA116" s="5">
        <v>0</v>
      </c>
      <c r="DB116" s="4">
        <v>0</v>
      </c>
      <c r="DC116" s="8">
        <v>0</v>
      </c>
      <c r="DD116" s="5"/>
      <c r="DE116" s="4"/>
      <c r="DF116" s="8"/>
      <c r="DG116" s="5">
        <v>0</v>
      </c>
      <c r="DH116" s="4">
        <v>0</v>
      </c>
      <c r="DI116" s="8">
        <v>0</v>
      </c>
      <c r="DJ116" s="5">
        <v>0</v>
      </c>
      <c r="DK116" s="4">
        <v>0</v>
      </c>
      <c r="DL116" s="8">
        <v>0</v>
      </c>
      <c r="DM116" s="5">
        <v>0</v>
      </c>
      <c r="DN116" s="4">
        <v>0</v>
      </c>
      <c r="DO116" s="8">
        <v>0</v>
      </c>
      <c r="DP116" s="5">
        <v>0</v>
      </c>
      <c r="DQ116" s="4">
        <v>0</v>
      </c>
      <c r="DR116" s="8">
        <f t="shared" si="1110"/>
        <v>0</v>
      </c>
      <c r="DS116" s="5">
        <v>0</v>
      </c>
      <c r="DT116" s="4">
        <v>0</v>
      </c>
      <c r="DU116" s="8">
        <v>0</v>
      </c>
      <c r="DV116" s="5">
        <v>0</v>
      </c>
      <c r="DW116" s="4">
        <v>0</v>
      </c>
      <c r="DX116" s="8">
        <v>0</v>
      </c>
      <c r="DY116" s="5">
        <v>0</v>
      </c>
      <c r="DZ116" s="4">
        <v>0</v>
      </c>
      <c r="EA116" s="8">
        <v>0</v>
      </c>
      <c r="EB116" s="5">
        <v>0</v>
      </c>
      <c r="EC116" s="4">
        <v>0</v>
      </c>
      <c r="ED116" s="8">
        <v>0</v>
      </c>
      <c r="EE116" s="5">
        <v>420.41030000000001</v>
      </c>
      <c r="EF116" s="4">
        <v>2552.8690000000001</v>
      </c>
      <c r="EG116" s="8">
        <f t="shared" si="1111"/>
        <v>6072.3274382192831</v>
      </c>
      <c r="EH116" s="5"/>
      <c r="EI116" s="4"/>
      <c r="EJ116" s="8"/>
      <c r="EK116" s="5">
        <v>0</v>
      </c>
      <c r="EL116" s="4">
        <v>0</v>
      </c>
      <c r="EM116" s="8">
        <v>0</v>
      </c>
      <c r="EN116" s="5">
        <v>161.17500000000001</v>
      </c>
      <c r="EO116" s="4">
        <v>706.1</v>
      </c>
      <c r="EP116" s="8">
        <f t="shared" si="1112"/>
        <v>4380.9523809523807</v>
      </c>
      <c r="EQ116" s="5">
        <v>0</v>
      </c>
      <c r="ER116" s="4">
        <v>0</v>
      </c>
      <c r="ES116" s="8">
        <v>0</v>
      </c>
      <c r="ET116" s="5">
        <v>0</v>
      </c>
      <c r="EU116" s="4">
        <v>0</v>
      </c>
      <c r="EV116" s="8">
        <v>0</v>
      </c>
      <c r="EW116" s="5">
        <v>0</v>
      </c>
      <c r="EX116" s="4">
        <v>0</v>
      </c>
      <c r="EY116" s="8">
        <v>0</v>
      </c>
      <c r="EZ116" s="5">
        <v>19</v>
      </c>
      <c r="FA116" s="4">
        <v>75.430000000000007</v>
      </c>
      <c r="FB116" s="8">
        <f t="shared" ref="FB116:FB121" si="1136">SUM(FA116/EZ116*1000,0)</f>
        <v>3970</v>
      </c>
      <c r="FC116" s="5">
        <v>0</v>
      </c>
      <c r="FD116" s="4">
        <v>0</v>
      </c>
      <c r="FE116" s="8">
        <v>0</v>
      </c>
      <c r="FF116" s="5">
        <v>3008.6356499999997</v>
      </c>
      <c r="FG116" s="4">
        <v>15172.099</v>
      </c>
      <c r="FH116" s="8">
        <f t="shared" si="1113"/>
        <v>5042.8502367842393</v>
      </c>
      <c r="FI116" s="5">
        <v>35.02713</v>
      </c>
      <c r="FJ116" s="4">
        <v>141.691</v>
      </c>
      <c r="FK116" s="8">
        <f t="shared" si="1114"/>
        <v>4045.178694343499</v>
      </c>
      <c r="FL116" s="5">
        <v>0</v>
      </c>
      <c r="FM116" s="4">
        <v>0</v>
      </c>
      <c r="FN116" s="8">
        <v>0</v>
      </c>
      <c r="FO116" s="5">
        <v>0</v>
      </c>
      <c r="FP116" s="4">
        <v>0</v>
      </c>
      <c r="FQ116" s="8">
        <v>0</v>
      </c>
      <c r="FR116" s="5">
        <v>0</v>
      </c>
      <c r="FS116" s="4">
        <v>0</v>
      </c>
      <c r="FT116" s="8">
        <v>0</v>
      </c>
      <c r="FU116" s="5">
        <v>0</v>
      </c>
      <c r="FV116" s="4">
        <v>0</v>
      </c>
      <c r="FW116" s="8">
        <v>0</v>
      </c>
      <c r="FX116" s="5">
        <v>0</v>
      </c>
      <c r="FY116" s="4">
        <v>0</v>
      </c>
      <c r="FZ116" s="8">
        <v>0</v>
      </c>
      <c r="GA116" s="5">
        <v>0</v>
      </c>
      <c r="GB116" s="4">
        <v>0</v>
      </c>
      <c r="GC116" s="8">
        <v>0</v>
      </c>
      <c r="GD116" s="5">
        <v>0</v>
      </c>
      <c r="GE116" s="4">
        <v>0</v>
      </c>
      <c r="GF116" s="8">
        <v>0</v>
      </c>
      <c r="GG116" s="5">
        <v>0</v>
      </c>
      <c r="GH116" s="4">
        <v>0</v>
      </c>
      <c r="GI116" s="8">
        <v>0</v>
      </c>
      <c r="GJ116" s="5">
        <v>0</v>
      </c>
      <c r="GK116" s="4">
        <v>0</v>
      </c>
      <c r="GL116" s="8">
        <v>0</v>
      </c>
      <c r="GM116" s="5">
        <v>0</v>
      </c>
      <c r="GN116" s="4">
        <v>0</v>
      </c>
      <c r="GO116" s="8">
        <v>0</v>
      </c>
      <c r="GP116" s="5">
        <v>0</v>
      </c>
      <c r="GQ116" s="4">
        <v>0</v>
      </c>
      <c r="GR116" s="8">
        <v>0</v>
      </c>
      <c r="GS116" s="5">
        <v>0</v>
      </c>
      <c r="GT116" s="4">
        <v>0</v>
      </c>
      <c r="GU116" s="8">
        <f t="shared" si="1115"/>
        <v>0</v>
      </c>
      <c r="GV116" s="5">
        <v>0</v>
      </c>
      <c r="GW116" s="4">
        <v>0</v>
      </c>
      <c r="GX116" s="8">
        <v>0</v>
      </c>
      <c r="GY116" s="5">
        <v>0</v>
      </c>
      <c r="GZ116" s="4">
        <v>0</v>
      </c>
      <c r="HA116" s="8">
        <v>0</v>
      </c>
      <c r="HB116" s="5">
        <v>0</v>
      </c>
      <c r="HC116" s="4">
        <v>0</v>
      </c>
      <c r="HD116" s="8">
        <v>0</v>
      </c>
      <c r="HE116" s="5">
        <v>0</v>
      </c>
      <c r="HF116" s="4">
        <v>0</v>
      </c>
      <c r="HG116" s="8">
        <v>0</v>
      </c>
      <c r="HH116" s="5">
        <v>0</v>
      </c>
      <c r="HI116" s="4">
        <v>0</v>
      </c>
      <c r="HJ116" s="8">
        <v>0</v>
      </c>
      <c r="HK116" s="5">
        <v>0</v>
      </c>
      <c r="HL116" s="4">
        <v>0</v>
      </c>
      <c r="HM116" s="8">
        <v>0</v>
      </c>
      <c r="HN116" s="5">
        <v>0</v>
      </c>
      <c r="HO116" s="4">
        <v>0</v>
      </c>
      <c r="HP116" s="8">
        <v>0</v>
      </c>
      <c r="HQ116" s="5">
        <v>0</v>
      </c>
      <c r="HR116" s="4">
        <v>0</v>
      </c>
      <c r="HS116" s="8">
        <v>0</v>
      </c>
      <c r="HT116" s="5">
        <v>0</v>
      </c>
      <c r="HU116" s="4">
        <v>0</v>
      </c>
      <c r="HV116" s="8">
        <f t="shared" si="1116"/>
        <v>0</v>
      </c>
      <c r="HW116" s="5">
        <v>0</v>
      </c>
      <c r="HX116" s="4">
        <v>0</v>
      </c>
      <c r="HY116" s="8">
        <v>0</v>
      </c>
      <c r="HZ116" s="5">
        <v>0</v>
      </c>
      <c r="IA116" s="4">
        <v>0</v>
      </c>
      <c r="IB116" s="8">
        <v>0</v>
      </c>
      <c r="IC116" s="5">
        <v>0</v>
      </c>
      <c r="ID116" s="4">
        <v>0</v>
      </c>
      <c r="IE116" s="8">
        <v>0</v>
      </c>
      <c r="IF116" s="5">
        <v>0</v>
      </c>
      <c r="IG116" s="4">
        <v>0</v>
      </c>
      <c r="IH116" s="8">
        <v>0</v>
      </c>
      <c r="II116" s="5">
        <v>0</v>
      </c>
      <c r="IJ116" s="4">
        <v>0</v>
      </c>
      <c r="IK116" s="8">
        <v>0</v>
      </c>
      <c r="IL116" s="5">
        <v>0</v>
      </c>
      <c r="IM116" s="4">
        <v>0</v>
      </c>
      <c r="IN116" s="8">
        <v>0</v>
      </c>
      <c r="IO116" s="5">
        <v>217.88374999999999</v>
      </c>
      <c r="IP116" s="4">
        <v>1711.4390000000001</v>
      </c>
      <c r="IQ116" s="8">
        <f t="shared" si="1118"/>
        <v>7854.8262548262555</v>
      </c>
      <c r="IR116" s="5">
        <v>0</v>
      </c>
      <c r="IS116" s="4">
        <v>0</v>
      </c>
      <c r="IT116" s="8">
        <v>0</v>
      </c>
      <c r="IU116" s="5">
        <v>34</v>
      </c>
      <c r="IV116" s="4">
        <v>142.637</v>
      </c>
      <c r="IW116" s="8">
        <f t="shared" si="1119"/>
        <v>4195.2058823529414</v>
      </c>
      <c r="IX116" s="5">
        <v>0</v>
      </c>
      <c r="IY116" s="4">
        <v>0</v>
      </c>
      <c r="IZ116" s="8">
        <f t="shared" si="1120"/>
        <v>0</v>
      </c>
      <c r="JA116" s="5">
        <v>0</v>
      </c>
      <c r="JB116" s="4">
        <v>0</v>
      </c>
      <c r="JC116" s="8">
        <f t="shared" si="1121"/>
        <v>0</v>
      </c>
      <c r="JD116" s="5">
        <v>1.2999999999999999E-2</v>
      </c>
      <c r="JE116" s="4">
        <v>0.64200000000000002</v>
      </c>
      <c r="JF116" s="8">
        <f t="shared" si="1122"/>
        <v>49384.61538461539</v>
      </c>
      <c r="JG116" s="5">
        <v>7.33</v>
      </c>
      <c r="JH116" s="4">
        <v>223.84299999999999</v>
      </c>
      <c r="JI116" s="8">
        <f t="shared" si="1123"/>
        <v>30537.926330150069</v>
      </c>
      <c r="JJ116" s="11">
        <f t="shared" si="1124"/>
        <v>8322.9273300000004</v>
      </c>
      <c r="JK116" s="8">
        <f t="shared" si="1125"/>
        <v>40572.674999999996</v>
      </c>
    </row>
    <row r="117" spans="1:271" x14ac:dyDescent="0.3">
      <c r="A117" s="37">
        <v>2019</v>
      </c>
      <c r="B117" s="38" t="s">
        <v>12</v>
      </c>
      <c r="C117" s="5">
        <v>2250</v>
      </c>
      <c r="D117" s="4">
        <v>10457.523999999999</v>
      </c>
      <c r="E117" s="8">
        <f t="shared" si="1103"/>
        <v>4647.7884444444444</v>
      </c>
      <c r="F117" s="5">
        <v>0</v>
      </c>
      <c r="G117" s="4">
        <v>0</v>
      </c>
      <c r="H117" s="8">
        <v>0</v>
      </c>
      <c r="I117" s="5">
        <v>0</v>
      </c>
      <c r="J117" s="4">
        <v>0</v>
      </c>
      <c r="K117" s="8">
        <v>0</v>
      </c>
      <c r="L117" s="5">
        <v>4.4929999999999998E-2</v>
      </c>
      <c r="M117" s="4">
        <v>0.67900000000000005</v>
      </c>
      <c r="N117" s="8">
        <f t="shared" si="1126"/>
        <v>15112.397062096596</v>
      </c>
      <c r="O117" s="5">
        <v>0</v>
      </c>
      <c r="P117" s="4">
        <v>0</v>
      </c>
      <c r="Q117" s="8">
        <f t="shared" si="1104"/>
        <v>0</v>
      </c>
      <c r="R117" s="5">
        <v>142.10249999999999</v>
      </c>
      <c r="S117" s="4">
        <v>617.69799999999998</v>
      </c>
      <c r="T117" s="8">
        <f t="shared" si="1105"/>
        <v>4346.8482257525384</v>
      </c>
      <c r="U117" s="5">
        <v>0</v>
      </c>
      <c r="V117" s="4">
        <v>0</v>
      </c>
      <c r="W117" s="8">
        <v>0</v>
      </c>
      <c r="X117" s="5">
        <v>0</v>
      </c>
      <c r="Y117" s="4">
        <v>0</v>
      </c>
      <c r="Z117" s="8">
        <v>0</v>
      </c>
      <c r="AA117" s="5"/>
      <c r="AB117" s="4"/>
      <c r="AC117" s="8"/>
      <c r="AD117" s="5">
        <v>0</v>
      </c>
      <c r="AE117" s="4">
        <v>0</v>
      </c>
      <c r="AF117" s="8">
        <v>0</v>
      </c>
      <c r="AG117" s="5">
        <v>0</v>
      </c>
      <c r="AH117" s="4">
        <v>0</v>
      </c>
      <c r="AI117" s="8">
        <v>0</v>
      </c>
      <c r="AJ117" s="5">
        <v>0</v>
      </c>
      <c r="AK117" s="4">
        <v>0</v>
      </c>
      <c r="AL117" s="8">
        <v>0</v>
      </c>
      <c r="AM117" s="5">
        <v>0</v>
      </c>
      <c r="AN117" s="4">
        <v>0</v>
      </c>
      <c r="AO117" s="8">
        <v>0</v>
      </c>
      <c r="AP117" s="5">
        <v>0</v>
      </c>
      <c r="AQ117" s="4">
        <v>0</v>
      </c>
      <c r="AR117" s="8">
        <v>0</v>
      </c>
      <c r="AS117" s="5">
        <v>1.1000000000000001</v>
      </c>
      <c r="AT117" s="4">
        <v>2.5179999999999998</v>
      </c>
      <c r="AU117" s="8">
        <f t="shared" ref="AU117:AU121" si="1137">SUM(AT117/AS117*1000,0)</f>
        <v>2289.0909090909086</v>
      </c>
      <c r="AV117" s="5">
        <v>440</v>
      </c>
      <c r="AW117" s="4">
        <v>2513.2800000000002</v>
      </c>
      <c r="AX117" s="8">
        <f t="shared" ref="AX117" si="1138">SUM(AW117/AV117*1000,0)</f>
        <v>5712.0000000000009</v>
      </c>
      <c r="AY117" s="5">
        <v>610</v>
      </c>
      <c r="AZ117" s="4">
        <v>2410.4580000000001</v>
      </c>
      <c r="BA117" s="8">
        <f t="shared" si="1106"/>
        <v>3951.5704918032789</v>
      </c>
      <c r="BB117" s="5">
        <v>0</v>
      </c>
      <c r="BC117" s="4">
        <v>0</v>
      </c>
      <c r="BD117" s="8">
        <v>0</v>
      </c>
      <c r="BE117" s="5">
        <v>0</v>
      </c>
      <c r="BF117" s="4">
        <v>0</v>
      </c>
      <c r="BG117" s="8">
        <f t="shared" si="1107"/>
        <v>0</v>
      </c>
      <c r="BH117" s="5">
        <v>0</v>
      </c>
      <c r="BI117" s="4">
        <v>0</v>
      </c>
      <c r="BJ117" s="8">
        <v>0</v>
      </c>
      <c r="BK117" s="5">
        <v>0</v>
      </c>
      <c r="BL117" s="4">
        <v>0</v>
      </c>
      <c r="BM117" s="8">
        <v>0</v>
      </c>
      <c r="BN117" s="5">
        <v>1.71</v>
      </c>
      <c r="BO117" s="4">
        <v>42.987000000000002</v>
      </c>
      <c r="BP117" s="8">
        <f t="shared" si="1108"/>
        <v>25138.596491228072</v>
      </c>
      <c r="BQ117" s="5">
        <v>0</v>
      </c>
      <c r="BR117" s="4">
        <v>0</v>
      </c>
      <c r="BS117" s="8">
        <v>0</v>
      </c>
      <c r="BT117" s="5">
        <v>0</v>
      </c>
      <c r="BU117" s="4">
        <v>0</v>
      </c>
      <c r="BV117" s="8">
        <v>0</v>
      </c>
      <c r="BW117" s="5">
        <v>0</v>
      </c>
      <c r="BX117" s="4">
        <v>0</v>
      </c>
      <c r="BY117" s="8">
        <v>0</v>
      </c>
      <c r="BZ117" s="5">
        <v>0</v>
      </c>
      <c r="CA117" s="4">
        <v>0</v>
      </c>
      <c r="CB117" s="8">
        <v>0</v>
      </c>
      <c r="CC117" s="5">
        <v>0</v>
      </c>
      <c r="CD117" s="4">
        <v>0</v>
      </c>
      <c r="CE117" s="8">
        <v>0</v>
      </c>
      <c r="CF117" s="5">
        <v>0</v>
      </c>
      <c r="CG117" s="4">
        <v>0</v>
      </c>
      <c r="CH117" s="8">
        <v>0</v>
      </c>
      <c r="CI117" s="5">
        <v>0</v>
      </c>
      <c r="CJ117" s="4">
        <v>0</v>
      </c>
      <c r="CK117" s="8">
        <v>0</v>
      </c>
      <c r="CL117" s="5">
        <v>0</v>
      </c>
      <c r="CM117" s="4">
        <v>0</v>
      </c>
      <c r="CN117" s="8">
        <f t="shared" si="1109"/>
        <v>0</v>
      </c>
      <c r="CO117" s="5">
        <v>0</v>
      </c>
      <c r="CP117" s="4">
        <v>0</v>
      </c>
      <c r="CQ117" s="8">
        <v>0</v>
      </c>
      <c r="CR117" s="5">
        <v>0</v>
      </c>
      <c r="CS117" s="4">
        <v>0</v>
      </c>
      <c r="CT117" s="8">
        <v>0</v>
      </c>
      <c r="CU117" s="5">
        <v>0</v>
      </c>
      <c r="CV117" s="4">
        <v>0</v>
      </c>
      <c r="CW117" s="8">
        <v>0</v>
      </c>
      <c r="CX117" s="5">
        <v>0</v>
      </c>
      <c r="CY117" s="4">
        <v>0</v>
      </c>
      <c r="CZ117" s="8">
        <v>0</v>
      </c>
      <c r="DA117" s="5">
        <v>0</v>
      </c>
      <c r="DB117" s="4">
        <v>0</v>
      </c>
      <c r="DC117" s="8">
        <v>0</v>
      </c>
      <c r="DD117" s="5"/>
      <c r="DE117" s="4"/>
      <c r="DF117" s="8"/>
      <c r="DG117" s="5">
        <v>0</v>
      </c>
      <c r="DH117" s="4">
        <v>0</v>
      </c>
      <c r="DI117" s="8">
        <v>0</v>
      </c>
      <c r="DJ117" s="5">
        <v>0</v>
      </c>
      <c r="DK117" s="4">
        <v>0</v>
      </c>
      <c r="DL117" s="8">
        <v>0</v>
      </c>
      <c r="DM117" s="5">
        <v>0</v>
      </c>
      <c r="DN117" s="4">
        <v>0</v>
      </c>
      <c r="DO117" s="8">
        <v>0</v>
      </c>
      <c r="DP117" s="5">
        <v>0</v>
      </c>
      <c r="DQ117" s="4">
        <v>0</v>
      </c>
      <c r="DR117" s="8">
        <f t="shared" si="1110"/>
        <v>0</v>
      </c>
      <c r="DS117" s="5">
        <v>0</v>
      </c>
      <c r="DT117" s="4">
        <v>0</v>
      </c>
      <c r="DU117" s="8">
        <v>0</v>
      </c>
      <c r="DV117" s="5">
        <v>0</v>
      </c>
      <c r="DW117" s="4">
        <v>0</v>
      </c>
      <c r="DX117" s="8">
        <v>0</v>
      </c>
      <c r="DY117" s="5">
        <v>0</v>
      </c>
      <c r="DZ117" s="4">
        <v>0</v>
      </c>
      <c r="EA117" s="8">
        <v>0</v>
      </c>
      <c r="EB117" s="5">
        <v>0</v>
      </c>
      <c r="EC117" s="4">
        <v>0</v>
      </c>
      <c r="ED117" s="8">
        <v>0</v>
      </c>
      <c r="EE117" s="5">
        <v>366.64612</v>
      </c>
      <c r="EF117" s="4">
        <v>2123.1239999999998</v>
      </c>
      <c r="EG117" s="8">
        <f t="shared" si="1111"/>
        <v>5790.6626694972247</v>
      </c>
      <c r="EH117" s="5"/>
      <c r="EI117" s="4"/>
      <c r="EJ117" s="8"/>
      <c r="EK117" s="5">
        <v>0</v>
      </c>
      <c r="EL117" s="4">
        <v>0</v>
      </c>
      <c r="EM117" s="8">
        <v>0</v>
      </c>
      <c r="EN117" s="5">
        <v>65.577500000000001</v>
      </c>
      <c r="EO117" s="4">
        <v>319.99200000000002</v>
      </c>
      <c r="EP117" s="8">
        <f t="shared" si="1112"/>
        <v>4879.6004727231139</v>
      </c>
      <c r="EQ117" s="5">
        <v>0</v>
      </c>
      <c r="ER117" s="4">
        <v>0</v>
      </c>
      <c r="ES117" s="8">
        <v>0</v>
      </c>
      <c r="ET117" s="5">
        <v>0</v>
      </c>
      <c r="EU117" s="4">
        <v>0</v>
      </c>
      <c r="EV117" s="8">
        <v>0</v>
      </c>
      <c r="EW117" s="5">
        <v>0</v>
      </c>
      <c r="EX117" s="4">
        <v>0</v>
      </c>
      <c r="EY117" s="8">
        <v>0</v>
      </c>
      <c r="EZ117" s="5">
        <v>0</v>
      </c>
      <c r="FA117" s="4">
        <v>0</v>
      </c>
      <c r="FB117" s="8">
        <v>0</v>
      </c>
      <c r="FC117" s="5">
        <v>0</v>
      </c>
      <c r="FD117" s="4">
        <v>0</v>
      </c>
      <c r="FE117" s="8">
        <v>0</v>
      </c>
      <c r="FF117" s="5">
        <v>4000.8267900000001</v>
      </c>
      <c r="FG117" s="4">
        <v>18489.187000000002</v>
      </c>
      <c r="FH117" s="8">
        <f t="shared" si="1113"/>
        <v>4621.3415302590493</v>
      </c>
      <c r="FI117" s="5">
        <v>1.0359999999999999E-2</v>
      </c>
      <c r="FJ117" s="4">
        <v>0.82499999999999996</v>
      </c>
      <c r="FK117" s="8">
        <f t="shared" si="1114"/>
        <v>79633.20463320463</v>
      </c>
      <c r="FL117" s="5">
        <v>0</v>
      </c>
      <c r="FM117" s="4">
        <v>0</v>
      </c>
      <c r="FN117" s="8">
        <v>0</v>
      </c>
      <c r="FO117" s="5">
        <v>0</v>
      </c>
      <c r="FP117" s="4">
        <v>0</v>
      </c>
      <c r="FQ117" s="8">
        <v>0</v>
      </c>
      <c r="FR117" s="5">
        <v>0</v>
      </c>
      <c r="FS117" s="4">
        <v>0</v>
      </c>
      <c r="FT117" s="8">
        <v>0</v>
      </c>
      <c r="FU117" s="5">
        <v>0</v>
      </c>
      <c r="FV117" s="4">
        <v>0</v>
      </c>
      <c r="FW117" s="8">
        <v>0</v>
      </c>
      <c r="FX117" s="5">
        <v>0</v>
      </c>
      <c r="FY117" s="4">
        <v>0</v>
      </c>
      <c r="FZ117" s="8">
        <v>0</v>
      </c>
      <c r="GA117" s="5">
        <v>0.215</v>
      </c>
      <c r="GB117" s="4">
        <v>1.1619999999999999</v>
      </c>
      <c r="GC117" s="8">
        <f t="shared" si="1127"/>
        <v>5404.6511627906975</v>
      </c>
      <c r="GD117" s="5">
        <v>0</v>
      </c>
      <c r="GE117" s="4">
        <v>0</v>
      </c>
      <c r="GF117" s="8">
        <v>0</v>
      </c>
      <c r="GG117" s="5">
        <v>0</v>
      </c>
      <c r="GH117" s="4">
        <v>0</v>
      </c>
      <c r="GI117" s="8">
        <v>0</v>
      </c>
      <c r="GJ117" s="5">
        <v>0</v>
      </c>
      <c r="GK117" s="4">
        <v>0</v>
      </c>
      <c r="GL117" s="8">
        <v>0</v>
      </c>
      <c r="GM117" s="5">
        <v>0</v>
      </c>
      <c r="GN117" s="4">
        <v>0</v>
      </c>
      <c r="GO117" s="8">
        <v>0</v>
      </c>
      <c r="GP117" s="5">
        <v>0</v>
      </c>
      <c r="GQ117" s="4">
        <v>0</v>
      </c>
      <c r="GR117" s="8">
        <v>0</v>
      </c>
      <c r="GS117" s="5">
        <v>0</v>
      </c>
      <c r="GT117" s="4">
        <v>0</v>
      </c>
      <c r="GU117" s="8">
        <f t="shared" si="1115"/>
        <v>0</v>
      </c>
      <c r="GV117" s="5">
        <v>1.312E-2</v>
      </c>
      <c r="GW117" s="4">
        <v>0.70199999999999996</v>
      </c>
      <c r="GX117" s="8">
        <f t="shared" si="1128"/>
        <v>53506.097560975606</v>
      </c>
      <c r="GY117" s="5">
        <v>0</v>
      </c>
      <c r="GZ117" s="4">
        <v>0</v>
      </c>
      <c r="HA117" s="8">
        <v>0</v>
      </c>
      <c r="HB117" s="5">
        <v>0</v>
      </c>
      <c r="HC117" s="4">
        <v>0</v>
      </c>
      <c r="HD117" s="8">
        <v>0</v>
      </c>
      <c r="HE117" s="5">
        <v>0.08</v>
      </c>
      <c r="HF117" s="4">
        <v>0.36</v>
      </c>
      <c r="HG117" s="8">
        <f t="shared" ref="HG117" si="1139">SUM(HF117/HE117*1000,0)</f>
        <v>4500</v>
      </c>
      <c r="HH117" s="5">
        <v>0</v>
      </c>
      <c r="HI117" s="4">
        <v>0</v>
      </c>
      <c r="HJ117" s="8">
        <v>0</v>
      </c>
      <c r="HK117" s="5">
        <v>0</v>
      </c>
      <c r="HL117" s="4">
        <v>0</v>
      </c>
      <c r="HM117" s="8">
        <v>0</v>
      </c>
      <c r="HN117" s="5">
        <v>0</v>
      </c>
      <c r="HO117" s="4">
        <v>0</v>
      </c>
      <c r="HP117" s="8">
        <v>0</v>
      </c>
      <c r="HQ117" s="5">
        <v>0</v>
      </c>
      <c r="HR117" s="4">
        <v>0</v>
      </c>
      <c r="HS117" s="8">
        <v>0</v>
      </c>
      <c r="HT117" s="5">
        <v>0</v>
      </c>
      <c r="HU117" s="4">
        <v>0</v>
      </c>
      <c r="HV117" s="8">
        <f t="shared" si="1116"/>
        <v>0</v>
      </c>
      <c r="HW117" s="5">
        <v>0</v>
      </c>
      <c r="HX117" s="4">
        <v>0</v>
      </c>
      <c r="HY117" s="8">
        <v>0</v>
      </c>
      <c r="HZ117" s="5">
        <v>2.1999999999999999E-2</v>
      </c>
      <c r="IA117" s="4">
        <v>0.3</v>
      </c>
      <c r="IB117" s="8">
        <f t="shared" ref="IB117" si="1140">SUM(IA117/HZ117*1000,0)</f>
        <v>13636.363636363636</v>
      </c>
      <c r="IC117" s="5">
        <v>0</v>
      </c>
      <c r="ID117" s="4">
        <v>0</v>
      </c>
      <c r="IE117" s="8">
        <v>0</v>
      </c>
      <c r="IF117" s="5">
        <v>5.6500000000000002E-2</v>
      </c>
      <c r="IG117" s="4">
        <v>3.343</v>
      </c>
      <c r="IH117" s="8">
        <f t="shared" ref="IH117" si="1141">SUM(IG117/IF117*1000,0)</f>
        <v>59168.14159292035</v>
      </c>
      <c r="II117" s="5">
        <v>0</v>
      </c>
      <c r="IJ117" s="4">
        <v>0</v>
      </c>
      <c r="IK117" s="8">
        <v>0</v>
      </c>
      <c r="IL117" s="5">
        <v>0</v>
      </c>
      <c r="IM117" s="4">
        <v>0</v>
      </c>
      <c r="IN117" s="8">
        <v>0</v>
      </c>
      <c r="IO117" s="5">
        <v>134.71289000000002</v>
      </c>
      <c r="IP117" s="4">
        <v>1121.2929999999999</v>
      </c>
      <c r="IQ117" s="8">
        <f t="shared" si="1118"/>
        <v>8323.5761626077492</v>
      </c>
      <c r="IR117" s="5">
        <v>3.5000000000000001E-3</v>
      </c>
      <c r="IS117" s="4">
        <v>0.79400000000000004</v>
      </c>
      <c r="IT117" s="8">
        <f t="shared" si="1129"/>
        <v>226857.14285714287</v>
      </c>
      <c r="IU117" s="5">
        <v>35</v>
      </c>
      <c r="IV117" s="4">
        <v>317.142</v>
      </c>
      <c r="IW117" s="8">
        <f t="shared" si="1119"/>
        <v>9061.1999999999989</v>
      </c>
      <c r="IX117" s="5">
        <v>0</v>
      </c>
      <c r="IY117" s="4">
        <v>0</v>
      </c>
      <c r="IZ117" s="8">
        <f t="shared" si="1120"/>
        <v>0</v>
      </c>
      <c r="JA117" s="5">
        <v>0</v>
      </c>
      <c r="JB117" s="4">
        <v>0</v>
      </c>
      <c r="JC117" s="8">
        <f t="shared" si="1121"/>
        <v>0</v>
      </c>
      <c r="JD117" s="5">
        <v>2.5000000000000001E-2</v>
      </c>
      <c r="JE117" s="4">
        <v>1.1439999999999999</v>
      </c>
      <c r="JF117" s="8">
        <f t="shared" si="1122"/>
        <v>45759.999999999993</v>
      </c>
      <c r="JG117" s="5">
        <v>2.8</v>
      </c>
      <c r="JH117" s="4">
        <v>7.5910000000000002</v>
      </c>
      <c r="JI117" s="8">
        <f t="shared" si="1123"/>
        <v>2711.0714285714289</v>
      </c>
      <c r="JJ117" s="11">
        <f t="shared" si="1124"/>
        <v>8050.9462099999992</v>
      </c>
      <c r="JK117" s="8">
        <f t="shared" si="1125"/>
        <v>38432.102999999988</v>
      </c>
    </row>
    <row r="118" spans="1:271" x14ac:dyDescent="0.3">
      <c r="A118" s="37">
        <v>2019</v>
      </c>
      <c r="B118" s="38" t="s">
        <v>13</v>
      </c>
      <c r="C118" s="5">
        <v>2157</v>
      </c>
      <c r="D118" s="4">
        <v>5863.1970000000001</v>
      </c>
      <c r="E118" s="8">
        <f t="shared" si="1103"/>
        <v>2718.2183588317107</v>
      </c>
      <c r="F118" s="5">
        <v>0</v>
      </c>
      <c r="G118" s="4">
        <v>0</v>
      </c>
      <c r="H118" s="8">
        <v>0</v>
      </c>
      <c r="I118" s="5">
        <v>0</v>
      </c>
      <c r="J118" s="4">
        <v>0</v>
      </c>
      <c r="K118" s="8">
        <v>0</v>
      </c>
      <c r="L118" s="5">
        <v>0</v>
      </c>
      <c r="M118" s="4">
        <v>0</v>
      </c>
      <c r="N118" s="8">
        <v>0</v>
      </c>
      <c r="O118" s="5">
        <v>0</v>
      </c>
      <c r="P118" s="4">
        <v>0</v>
      </c>
      <c r="Q118" s="8">
        <f t="shared" si="1104"/>
        <v>0</v>
      </c>
      <c r="R118" s="5">
        <v>214.04867000000002</v>
      </c>
      <c r="S118" s="4">
        <v>952.97900000000004</v>
      </c>
      <c r="T118" s="8">
        <f t="shared" si="1105"/>
        <v>4452.1603427855907</v>
      </c>
      <c r="U118" s="5">
        <v>0</v>
      </c>
      <c r="V118" s="4">
        <v>0</v>
      </c>
      <c r="W118" s="8">
        <v>0</v>
      </c>
      <c r="X118" s="5">
        <v>0</v>
      </c>
      <c r="Y118" s="4">
        <v>0</v>
      </c>
      <c r="Z118" s="8">
        <v>0</v>
      </c>
      <c r="AA118" s="5"/>
      <c r="AB118" s="4"/>
      <c r="AC118" s="8"/>
      <c r="AD118" s="5">
        <v>0</v>
      </c>
      <c r="AE118" s="4">
        <v>0</v>
      </c>
      <c r="AF118" s="8">
        <v>0</v>
      </c>
      <c r="AG118" s="5">
        <v>0</v>
      </c>
      <c r="AH118" s="4">
        <v>0</v>
      </c>
      <c r="AI118" s="8">
        <v>0</v>
      </c>
      <c r="AJ118" s="5">
        <v>0</v>
      </c>
      <c r="AK118" s="4">
        <v>0</v>
      </c>
      <c r="AL118" s="8">
        <v>0</v>
      </c>
      <c r="AM118" s="5">
        <v>0</v>
      </c>
      <c r="AN118" s="4">
        <v>0</v>
      </c>
      <c r="AO118" s="8">
        <v>0</v>
      </c>
      <c r="AP118" s="5">
        <v>0</v>
      </c>
      <c r="AQ118" s="4">
        <v>0</v>
      </c>
      <c r="AR118" s="8">
        <v>0</v>
      </c>
      <c r="AS118" s="5">
        <v>0</v>
      </c>
      <c r="AT118" s="4">
        <v>0</v>
      </c>
      <c r="AU118" s="8">
        <v>0</v>
      </c>
      <c r="AV118" s="5">
        <v>0</v>
      </c>
      <c r="AW118" s="4">
        <v>0</v>
      </c>
      <c r="AX118" s="8">
        <v>0</v>
      </c>
      <c r="AY118" s="5">
        <v>0</v>
      </c>
      <c r="AZ118" s="4">
        <v>0</v>
      </c>
      <c r="BA118" s="8">
        <v>0</v>
      </c>
      <c r="BB118" s="5">
        <v>0</v>
      </c>
      <c r="BC118" s="4">
        <v>0</v>
      </c>
      <c r="BD118" s="8">
        <v>0</v>
      </c>
      <c r="BE118" s="5">
        <v>0</v>
      </c>
      <c r="BF118" s="4">
        <v>0</v>
      </c>
      <c r="BG118" s="8">
        <f t="shared" si="1107"/>
        <v>0</v>
      </c>
      <c r="BH118" s="5">
        <v>0</v>
      </c>
      <c r="BI118" s="4">
        <v>0</v>
      </c>
      <c r="BJ118" s="8">
        <v>0</v>
      </c>
      <c r="BK118" s="5">
        <v>0</v>
      </c>
      <c r="BL118" s="4">
        <v>0</v>
      </c>
      <c r="BM118" s="8">
        <v>0</v>
      </c>
      <c r="BN118" s="5">
        <v>3.9649999999999999</v>
      </c>
      <c r="BO118" s="4">
        <v>134.38800000000001</v>
      </c>
      <c r="BP118" s="8">
        <f t="shared" si="1108"/>
        <v>33893.568726355617</v>
      </c>
      <c r="BQ118" s="5">
        <v>0</v>
      </c>
      <c r="BR118" s="4">
        <v>0</v>
      </c>
      <c r="BS118" s="8">
        <v>0</v>
      </c>
      <c r="BT118" s="5">
        <v>0</v>
      </c>
      <c r="BU118" s="4">
        <v>0</v>
      </c>
      <c r="BV118" s="8">
        <v>0</v>
      </c>
      <c r="BW118" s="5">
        <v>0</v>
      </c>
      <c r="BX118" s="4">
        <v>0</v>
      </c>
      <c r="BY118" s="8">
        <v>0</v>
      </c>
      <c r="BZ118" s="5">
        <v>0</v>
      </c>
      <c r="CA118" s="4">
        <v>0</v>
      </c>
      <c r="CB118" s="8">
        <v>0</v>
      </c>
      <c r="CC118" s="5">
        <v>0</v>
      </c>
      <c r="CD118" s="4">
        <v>0</v>
      </c>
      <c r="CE118" s="8">
        <v>0</v>
      </c>
      <c r="CF118" s="5">
        <v>0</v>
      </c>
      <c r="CG118" s="4">
        <v>0</v>
      </c>
      <c r="CH118" s="8">
        <v>0</v>
      </c>
      <c r="CI118" s="5">
        <v>0</v>
      </c>
      <c r="CJ118" s="4">
        <v>0</v>
      </c>
      <c r="CK118" s="8">
        <v>0</v>
      </c>
      <c r="CL118" s="5">
        <v>0</v>
      </c>
      <c r="CM118" s="4">
        <v>0</v>
      </c>
      <c r="CN118" s="8">
        <f t="shared" si="1109"/>
        <v>0</v>
      </c>
      <c r="CO118" s="5">
        <v>0</v>
      </c>
      <c r="CP118" s="4">
        <v>0</v>
      </c>
      <c r="CQ118" s="8">
        <v>0</v>
      </c>
      <c r="CR118" s="5">
        <v>0</v>
      </c>
      <c r="CS118" s="4">
        <v>0</v>
      </c>
      <c r="CT118" s="8">
        <v>0</v>
      </c>
      <c r="CU118" s="5">
        <v>0</v>
      </c>
      <c r="CV118" s="4">
        <v>0</v>
      </c>
      <c r="CW118" s="8">
        <v>0</v>
      </c>
      <c r="CX118" s="5">
        <v>0</v>
      </c>
      <c r="CY118" s="4">
        <v>0</v>
      </c>
      <c r="CZ118" s="8">
        <v>0</v>
      </c>
      <c r="DA118" s="5">
        <v>0</v>
      </c>
      <c r="DB118" s="4">
        <v>0</v>
      </c>
      <c r="DC118" s="8">
        <v>0</v>
      </c>
      <c r="DD118" s="5"/>
      <c r="DE118" s="4"/>
      <c r="DF118" s="8"/>
      <c r="DG118" s="5">
        <v>0</v>
      </c>
      <c r="DH118" s="4">
        <v>0</v>
      </c>
      <c r="DI118" s="8">
        <v>0</v>
      </c>
      <c r="DJ118" s="5">
        <v>0</v>
      </c>
      <c r="DK118" s="4">
        <v>0</v>
      </c>
      <c r="DL118" s="8">
        <v>0</v>
      </c>
      <c r="DM118" s="5">
        <v>0</v>
      </c>
      <c r="DN118" s="4">
        <v>0</v>
      </c>
      <c r="DO118" s="8">
        <v>0</v>
      </c>
      <c r="DP118" s="5">
        <v>0</v>
      </c>
      <c r="DQ118" s="4">
        <v>0</v>
      </c>
      <c r="DR118" s="8">
        <f t="shared" si="1110"/>
        <v>0</v>
      </c>
      <c r="DS118" s="5">
        <v>0</v>
      </c>
      <c r="DT118" s="4">
        <v>0</v>
      </c>
      <c r="DU118" s="8">
        <v>0</v>
      </c>
      <c r="DV118" s="5">
        <v>89.8</v>
      </c>
      <c r="DW118" s="4">
        <v>650.91999999999996</v>
      </c>
      <c r="DX118" s="8">
        <f t="shared" ref="DX118" si="1142">SUM(DW118/DV118*1000,0)</f>
        <v>7248.5523385300667</v>
      </c>
      <c r="DY118" s="5">
        <v>0.09</v>
      </c>
      <c r="DZ118" s="4">
        <v>0.44500000000000001</v>
      </c>
      <c r="EA118" s="8">
        <f t="shared" ref="EA118" si="1143">SUM(DZ118/DY118*1000,0)</f>
        <v>4944.4444444444443</v>
      </c>
      <c r="EB118" s="5">
        <v>0</v>
      </c>
      <c r="EC118" s="4">
        <v>0</v>
      </c>
      <c r="ED118" s="8">
        <v>0</v>
      </c>
      <c r="EE118" s="5">
        <v>224.27173999999999</v>
      </c>
      <c r="EF118" s="4">
        <v>1291.473</v>
      </c>
      <c r="EG118" s="8">
        <f t="shared" si="1111"/>
        <v>5758.5186613346823</v>
      </c>
      <c r="EH118" s="5"/>
      <c r="EI118" s="4"/>
      <c r="EJ118" s="8"/>
      <c r="EK118" s="5">
        <v>0</v>
      </c>
      <c r="EL118" s="4">
        <v>0</v>
      </c>
      <c r="EM118" s="8">
        <v>0</v>
      </c>
      <c r="EN118" s="5">
        <v>193.14</v>
      </c>
      <c r="EO118" s="4">
        <v>941.98</v>
      </c>
      <c r="EP118" s="8">
        <f t="shared" si="1112"/>
        <v>4877.1875323599461</v>
      </c>
      <c r="EQ118" s="5">
        <v>0</v>
      </c>
      <c r="ER118" s="4">
        <v>0</v>
      </c>
      <c r="ES118" s="8">
        <v>0</v>
      </c>
      <c r="ET118" s="5">
        <v>0</v>
      </c>
      <c r="EU118" s="4">
        <v>0</v>
      </c>
      <c r="EV118" s="8">
        <v>0</v>
      </c>
      <c r="EW118" s="5">
        <v>0</v>
      </c>
      <c r="EX118" s="4">
        <v>0</v>
      </c>
      <c r="EY118" s="8">
        <v>0</v>
      </c>
      <c r="EZ118" s="5">
        <v>0</v>
      </c>
      <c r="FA118" s="4">
        <v>0</v>
      </c>
      <c r="FB118" s="8">
        <v>0</v>
      </c>
      <c r="FC118" s="5">
        <v>0</v>
      </c>
      <c r="FD118" s="4">
        <v>0</v>
      </c>
      <c r="FE118" s="8">
        <v>0</v>
      </c>
      <c r="FF118" s="5">
        <v>3690.0713799999999</v>
      </c>
      <c r="FG118" s="4">
        <v>18403.098999999998</v>
      </c>
      <c r="FH118" s="8">
        <f t="shared" si="1113"/>
        <v>4987.1932287662148</v>
      </c>
      <c r="FI118" s="5">
        <v>4.4950000000000004E-2</v>
      </c>
      <c r="FJ118" s="4">
        <v>2.1579999999999999</v>
      </c>
      <c r="FK118" s="8">
        <f t="shared" si="1114"/>
        <v>48008.898776418238</v>
      </c>
      <c r="FL118" s="5">
        <v>0</v>
      </c>
      <c r="FM118" s="4">
        <v>0</v>
      </c>
      <c r="FN118" s="8">
        <v>0</v>
      </c>
      <c r="FO118" s="5">
        <v>0</v>
      </c>
      <c r="FP118" s="4">
        <v>0</v>
      </c>
      <c r="FQ118" s="8">
        <v>0</v>
      </c>
      <c r="FR118" s="5">
        <v>0</v>
      </c>
      <c r="FS118" s="4">
        <v>0</v>
      </c>
      <c r="FT118" s="8">
        <v>0</v>
      </c>
      <c r="FU118" s="5">
        <v>0</v>
      </c>
      <c r="FV118" s="4">
        <v>0</v>
      </c>
      <c r="FW118" s="8">
        <v>0</v>
      </c>
      <c r="FX118" s="5">
        <v>0</v>
      </c>
      <c r="FY118" s="4">
        <v>0</v>
      </c>
      <c r="FZ118" s="8">
        <v>0</v>
      </c>
      <c r="GA118" s="5">
        <v>0</v>
      </c>
      <c r="GB118" s="4">
        <v>0</v>
      </c>
      <c r="GC118" s="8">
        <v>0</v>
      </c>
      <c r="GD118" s="5">
        <v>0</v>
      </c>
      <c r="GE118" s="4">
        <v>0</v>
      </c>
      <c r="GF118" s="8">
        <v>0</v>
      </c>
      <c r="GG118" s="5">
        <v>0</v>
      </c>
      <c r="GH118" s="4">
        <v>0</v>
      </c>
      <c r="GI118" s="8">
        <v>0</v>
      </c>
      <c r="GJ118" s="5">
        <v>0</v>
      </c>
      <c r="GK118" s="4">
        <v>0</v>
      </c>
      <c r="GL118" s="8">
        <v>0</v>
      </c>
      <c r="GM118" s="5">
        <v>0</v>
      </c>
      <c r="GN118" s="4">
        <v>0</v>
      </c>
      <c r="GO118" s="8">
        <v>0</v>
      </c>
      <c r="GP118" s="5">
        <v>0</v>
      </c>
      <c r="GQ118" s="4">
        <v>0</v>
      </c>
      <c r="GR118" s="8">
        <v>0</v>
      </c>
      <c r="GS118" s="5">
        <v>0</v>
      </c>
      <c r="GT118" s="4">
        <v>0</v>
      </c>
      <c r="GU118" s="8">
        <f t="shared" si="1115"/>
        <v>0</v>
      </c>
      <c r="GV118" s="5">
        <v>0</v>
      </c>
      <c r="GW118" s="4">
        <v>0</v>
      </c>
      <c r="GX118" s="8">
        <v>0</v>
      </c>
      <c r="GY118" s="5">
        <v>0</v>
      </c>
      <c r="GZ118" s="4">
        <v>0</v>
      </c>
      <c r="HA118" s="8">
        <v>0</v>
      </c>
      <c r="HB118" s="5">
        <v>0</v>
      </c>
      <c r="HC118" s="4">
        <v>0</v>
      </c>
      <c r="HD118" s="8">
        <v>0</v>
      </c>
      <c r="HE118" s="5">
        <v>0</v>
      </c>
      <c r="HF118" s="4">
        <v>0</v>
      </c>
      <c r="HG118" s="8">
        <v>0</v>
      </c>
      <c r="HH118" s="5">
        <v>0</v>
      </c>
      <c r="HI118" s="4">
        <v>0</v>
      </c>
      <c r="HJ118" s="8">
        <v>0</v>
      </c>
      <c r="HK118" s="5">
        <v>0</v>
      </c>
      <c r="HL118" s="4">
        <v>0</v>
      </c>
      <c r="HM118" s="8">
        <v>0</v>
      </c>
      <c r="HN118" s="5">
        <v>0</v>
      </c>
      <c r="HO118" s="4">
        <v>0</v>
      </c>
      <c r="HP118" s="8">
        <v>0</v>
      </c>
      <c r="HQ118" s="5">
        <v>0</v>
      </c>
      <c r="HR118" s="4">
        <v>0</v>
      </c>
      <c r="HS118" s="8">
        <v>0</v>
      </c>
      <c r="HT118" s="5">
        <v>0</v>
      </c>
      <c r="HU118" s="4">
        <v>0</v>
      </c>
      <c r="HV118" s="8">
        <f t="shared" si="1116"/>
        <v>0</v>
      </c>
      <c r="HW118" s="5">
        <v>0</v>
      </c>
      <c r="HX118" s="4">
        <v>0</v>
      </c>
      <c r="HY118" s="8">
        <v>0</v>
      </c>
      <c r="HZ118" s="5">
        <v>0</v>
      </c>
      <c r="IA118" s="4">
        <v>0</v>
      </c>
      <c r="IB118" s="8">
        <v>0</v>
      </c>
      <c r="IC118" s="5">
        <v>19</v>
      </c>
      <c r="ID118" s="4">
        <v>134.01300000000001</v>
      </c>
      <c r="IE118" s="8">
        <f t="shared" ref="IE118:IE119" si="1144">SUM(ID118/IC118*1000,0)</f>
        <v>7053.3157894736842</v>
      </c>
      <c r="IF118" s="5">
        <v>0</v>
      </c>
      <c r="IG118" s="4">
        <v>0</v>
      </c>
      <c r="IH118" s="8">
        <v>0</v>
      </c>
      <c r="II118" s="5">
        <v>0</v>
      </c>
      <c r="IJ118" s="4">
        <v>0</v>
      </c>
      <c r="IK118" s="8">
        <v>0</v>
      </c>
      <c r="IL118" s="5">
        <v>0</v>
      </c>
      <c r="IM118" s="4">
        <v>0</v>
      </c>
      <c r="IN118" s="8">
        <v>0</v>
      </c>
      <c r="IO118" s="5">
        <v>0</v>
      </c>
      <c r="IP118" s="4">
        <v>0</v>
      </c>
      <c r="IQ118" s="8">
        <v>0</v>
      </c>
      <c r="IR118" s="5">
        <v>0</v>
      </c>
      <c r="IS118" s="4">
        <v>0</v>
      </c>
      <c r="IT118" s="8">
        <v>0</v>
      </c>
      <c r="IU118" s="5">
        <v>0</v>
      </c>
      <c r="IV118" s="4">
        <v>0</v>
      </c>
      <c r="IW118" s="8">
        <v>0</v>
      </c>
      <c r="IX118" s="5">
        <v>0</v>
      </c>
      <c r="IY118" s="4">
        <v>0</v>
      </c>
      <c r="IZ118" s="8">
        <f t="shared" si="1120"/>
        <v>0</v>
      </c>
      <c r="JA118" s="5">
        <v>0</v>
      </c>
      <c r="JB118" s="4">
        <v>0</v>
      </c>
      <c r="JC118" s="8">
        <f t="shared" si="1121"/>
        <v>0</v>
      </c>
      <c r="JD118" s="5">
        <v>68.055999999999997</v>
      </c>
      <c r="JE118" s="4">
        <v>416.81599999999997</v>
      </c>
      <c r="JF118" s="8">
        <f t="shared" si="1122"/>
        <v>6124.6032678970259</v>
      </c>
      <c r="JG118" s="5">
        <v>34.200000000000003</v>
      </c>
      <c r="JH118" s="4">
        <v>90.488</v>
      </c>
      <c r="JI118" s="8">
        <f t="shared" si="1123"/>
        <v>2645.8479532163742</v>
      </c>
      <c r="JJ118" s="11">
        <f t="shared" si="1124"/>
        <v>6693.6877400000003</v>
      </c>
      <c r="JK118" s="8">
        <f t="shared" si="1125"/>
        <v>28881.955999999995</v>
      </c>
    </row>
    <row r="119" spans="1:271" x14ac:dyDescent="0.3">
      <c r="A119" s="37">
        <v>2019</v>
      </c>
      <c r="B119" s="38" t="s">
        <v>14</v>
      </c>
      <c r="C119" s="5">
        <v>5116</v>
      </c>
      <c r="D119" s="4">
        <v>14732.273999999999</v>
      </c>
      <c r="E119" s="8">
        <f t="shared" si="1103"/>
        <v>2879.6469898358091</v>
      </c>
      <c r="F119" s="5">
        <v>0</v>
      </c>
      <c r="G119" s="4">
        <v>0</v>
      </c>
      <c r="H119" s="8">
        <v>0</v>
      </c>
      <c r="I119" s="5">
        <v>0</v>
      </c>
      <c r="J119" s="4">
        <v>0</v>
      </c>
      <c r="K119" s="8">
        <v>0</v>
      </c>
      <c r="L119" s="5">
        <v>0.70910000000000006</v>
      </c>
      <c r="M119" s="4">
        <v>6.08</v>
      </c>
      <c r="N119" s="8">
        <f t="shared" si="1126"/>
        <v>8574.2490480891247</v>
      </c>
      <c r="O119" s="5">
        <v>0</v>
      </c>
      <c r="P119" s="4">
        <v>0</v>
      </c>
      <c r="Q119" s="8">
        <f t="shared" si="1104"/>
        <v>0</v>
      </c>
      <c r="R119" s="5">
        <v>36.083260000000003</v>
      </c>
      <c r="S119" s="4">
        <v>158.404</v>
      </c>
      <c r="T119" s="8">
        <f t="shared" si="1105"/>
        <v>4389.9581135407389</v>
      </c>
      <c r="U119" s="5">
        <v>0</v>
      </c>
      <c r="V119" s="4">
        <v>0</v>
      </c>
      <c r="W119" s="8">
        <v>0</v>
      </c>
      <c r="X119" s="5">
        <v>0</v>
      </c>
      <c r="Y119" s="4">
        <v>0</v>
      </c>
      <c r="Z119" s="8">
        <v>0</v>
      </c>
      <c r="AA119" s="5"/>
      <c r="AB119" s="4"/>
      <c r="AC119" s="8"/>
      <c r="AD119" s="5">
        <v>0</v>
      </c>
      <c r="AE119" s="4">
        <v>0</v>
      </c>
      <c r="AF119" s="8">
        <v>0</v>
      </c>
      <c r="AG119" s="5">
        <v>0</v>
      </c>
      <c r="AH119" s="4">
        <v>0</v>
      </c>
      <c r="AI119" s="8">
        <v>0</v>
      </c>
      <c r="AJ119" s="5">
        <v>0</v>
      </c>
      <c r="AK119" s="4">
        <v>0</v>
      </c>
      <c r="AL119" s="8">
        <v>0</v>
      </c>
      <c r="AM119" s="5">
        <v>0</v>
      </c>
      <c r="AN119" s="4">
        <v>0</v>
      </c>
      <c r="AO119" s="8">
        <v>0</v>
      </c>
      <c r="AP119" s="5">
        <v>0</v>
      </c>
      <c r="AQ119" s="4">
        <v>0</v>
      </c>
      <c r="AR119" s="8">
        <v>0</v>
      </c>
      <c r="AS119" s="5">
        <v>0</v>
      </c>
      <c r="AT119" s="4">
        <v>0</v>
      </c>
      <c r="AU119" s="8">
        <v>0</v>
      </c>
      <c r="AV119" s="5">
        <v>0</v>
      </c>
      <c r="AW119" s="4">
        <v>0</v>
      </c>
      <c r="AX119" s="8">
        <v>0</v>
      </c>
      <c r="AY119" s="5">
        <v>4046</v>
      </c>
      <c r="AZ119" s="4">
        <v>17829.906999999999</v>
      </c>
      <c r="BA119" s="8">
        <f t="shared" si="1106"/>
        <v>4406.7985664854177</v>
      </c>
      <c r="BB119" s="5">
        <v>0</v>
      </c>
      <c r="BC119" s="4">
        <v>0</v>
      </c>
      <c r="BD119" s="8">
        <v>0</v>
      </c>
      <c r="BE119" s="5">
        <v>0</v>
      </c>
      <c r="BF119" s="4">
        <v>0</v>
      </c>
      <c r="BG119" s="8">
        <f t="shared" si="1107"/>
        <v>0</v>
      </c>
      <c r="BH119" s="5">
        <v>0</v>
      </c>
      <c r="BI119" s="4">
        <v>0</v>
      </c>
      <c r="BJ119" s="8">
        <v>0</v>
      </c>
      <c r="BK119" s="5">
        <v>0</v>
      </c>
      <c r="BL119" s="4">
        <v>0</v>
      </c>
      <c r="BM119" s="8">
        <v>0</v>
      </c>
      <c r="BN119" s="5">
        <v>0.31</v>
      </c>
      <c r="BO119" s="4">
        <v>12.205</v>
      </c>
      <c r="BP119" s="8">
        <f t="shared" si="1108"/>
        <v>39370.967741935485</v>
      </c>
      <c r="BQ119" s="5">
        <v>0</v>
      </c>
      <c r="BR119" s="4">
        <v>0</v>
      </c>
      <c r="BS119" s="8">
        <v>0</v>
      </c>
      <c r="BT119" s="5">
        <v>0</v>
      </c>
      <c r="BU119" s="4">
        <v>0</v>
      </c>
      <c r="BV119" s="8">
        <v>0</v>
      </c>
      <c r="BW119" s="5">
        <v>0</v>
      </c>
      <c r="BX119" s="4">
        <v>0</v>
      </c>
      <c r="BY119" s="8">
        <v>0</v>
      </c>
      <c r="BZ119" s="5">
        <v>0</v>
      </c>
      <c r="CA119" s="4">
        <v>0</v>
      </c>
      <c r="CB119" s="8">
        <v>0</v>
      </c>
      <c r="CC119" s="5">
        <v>0</v>
      </c>
      <c r="CD119" s="4">
        <v>0</v>
      </c>
      <c r="CE119" s="8">
        <v>0</v>
      </c>
      <c r="CF119" s="5">
        <v>0</v>
      </c>
      <c r="CG119" s="4">
        <v>0</v>
      </c>
      <c r="CH119" s="8">
        <v>0</v>
      </c>
      <c r="CI119" s="5">
        <v>0</v>
      </c>
      <c r="CJ119" s="4">
        <v>0</v>
      </c>
      <c r="CK119" s="8">
        <v>0</v>
      </c>
      <c r="CL119" s="5">
        <v>0</v>
      </c>
      <c r="CM119" s="4">
        <v>0</v>
      </c>
      <c r="CN119" s="8">
        <f t="shared" si="1109"/>
        <v>0</v>
      </c>
      <c r="CO119" s="5">
        <v>0</v>
      </c>
      <c r="CP119" s="4">
        <v>0</v>
      </c>
      <c r="CQ119" s="8">
        <v>0</v>
      </c>
      <c r="CR119" s="5">
        <v>0</v>
      </c>
      <c r="CS119" s="4">
        <v>0</v>
      </c>
      <c r="CT119" s="8">
        <v>0</v>
      </c>
      <c r="CU119" s="5">
        <v>0</v>
      </c>
      <c r="CV119" s="4">
        <v>0</v>
      </c>
      <c r="CW119" s="8">
        <v>0</v>
      </c>
      <c r="CX119" s="5">
        <v>0</v>
      </c>
      <c r="CY119" s="4">
        <v>0</v>
      </c>
      <c r="CZ119" s="8">
        <v>0</v>
      </c>
      <c r="DA119" s="5">
        <v>0</v>
      </c>
      <c r="DB119" s="4">
        <v>0</v>
      </c>
      <c r="DC119" s="8">
        <v>0</v>
      </c>
      <c r="DD119" s="5"/>
      <c r="DE119" s="4"/>
      <c r="DF119" s="8"/>
      <c r="DG119" s="5">
        <v>0</v>
      </c>
      <c r="DH119" s="4">
        <v>0</v>
      </c>
      <c r="DI119" s="8">
        <v>0</v>
      </c>
      <c r="DJ119" s="5">
        <v>0</v>
      </c>
      <c r="DK119" s="4">
        <v>0</v>
      </c>
      <c r="DL119" s="8">
        <v>0</v>
      </c>
      <c r="DM119" s="5">
        <v>0</v>
      </c>
      <c r="DN119" s="4">
        <v>0</v>
      </c>
      <c r="DO119" s="8">
        <v>0</v>
      </c>
      <c r="DP119" s="5">
        <v>0</v>
      </c>
      <c r="DQ119" s="4">
        <v>0</v>
      </c>
      <c r="DR119" s="8">
        <f t="shared" si="1110"/>
        <v>0</v>
      </c>
      <c r="DS119" s="5">
        <v>0</v>
      </c>
      <c r="DT119" s="4">
        <v>0</v>
      </c>
      <c r="DU119" s="8">
        <v>0</v>
      </c>
      <c r="DV119" s="5">
        <v>0</v>
      </c>
      <c r="DW119" s="4">
        <v>0</v>
      </c>
      <c r="DX119" s="8">
        <v>0</v>
      </c>
      <c r="DY119" s="5">
        <v>0</v>
      </c>
      <c r="DZ119" s="4">
        <v>0</v>
      </c>
      <c r="EA119" s="8">
        <v>0</v>
      </c>
      <c r="EB119" s="5">
        <v>0</v>
      </c>
      <c r="EC119" s="4">
        <v>0</v>
      </c>
      <c r="ED119" s="8">
        <v>0</v>
      </c>
      <c r="EE119" s="5">
        <v>177.5264</v>
      </c>
      <c r="EF119" s="4">
        <v>1244.171</v>
      </c>
      <c r="EG119" s="8">
        <f t="shared" si="1111"/>
        <v>7008.371712601619</v>
      </c>
      <c r="EH119" s="5"/>
      <c r="EI119" s="4"/>
      <c r="EJ119" s="8"/>
      <c r="EK119" s="5">
        <v>0</v>
      </c>
      <c r="EL119" s="4">
        <v>0</v>
      </c>
      <c r="EM119" s="8">
        <v>0</v>
      </c>
      <c r="EN119" s="5">
        <v>65.138000000000005</v>
      </c>
      <c r="EO119" s="4">
        <v>317.33199999999999</v>
      </c>
      <c r="EP119" s="8">
        <f t="shared" si="1112"/>
        <v>4871.6878012834286</v>
      </c>
      <c r="EQ119" s="5">
        <v>0</v>
      </c>
      <c r="ER119" s="4">
        <v>0</v>
      </c>
      <c r="ES119" s="8">
        <v>0</v>
      </c>
      <c r="ET119" s="5">
        <v>0</v>
      </c>
      <c r="EU119" s="4">
        <v>0</v>
      </c>
      <c r="EV119" s="8">
        <v>0</v>
      </c>
      <c r="EW119" s="5">
        <v>0</v>
      </c>
      <c r="EX119" s="4">
        <v>0</v>
      </c>
      <c r="EY119" s="8">
        <v>0</v>
      </c>
      <c r="EZ119" s="5">
        <v>0.17</v>
      </c>
      <c r="FA119" s="4">
        <v>2.35</v>
      </c>
      <c r="FB119" s="8">
        <f t="shared" si="1136"/>
        <v>13823.529411764704</v>
      </c>
      <c r="FC119" s="5">
        <v>0</v>
      </c>
      <c r="FD119" s="4">
        <v>0</v>
      </c>
      <c r="FE119" s="8">
        <v>0</v>
      </c>
      <c r="FF119" s="5">
        <v>5178.6927100000003</v>
      </c>
      <c r="FG119" s="4">
        <v>25761.202000000001</v>
      </c>
      <c r="FH119" s="8">
        <f t="shared" si="1113"/>
        <v>4974.4604367537377</v>
      </c>
      <c r="FI119" s="5">
        <v>33.047899999999998</v>
      </c>
      <c r="FJ119" s="4">
        <v>307.29199999999997</v>
      </c>
      <c r="FK119" s="8">
        <f t="shared" si="1114"/>
        <v>9298.3820454552333</v>
      </c>
      <c r="FL119" s="5">
        <v>0</v>
      </c>
      <c r="FM119" s="4">
        <v>0</v>
      </c>
      <c r="FN119" s="8">
        <v>0</v>
      </c>
      <c r="FO119" s="5">
        <v>0</v>
      </c>
      <c r="FP119" s="4">
        <v>0</v>
      </c>
      <c r="FQ119" s="8">
        <v>0</v>
      </c>
      <c r="FR119" s="5">
        <v>0</v>
      </c>
      <c r="FS119" s="4">
        <v>0</v>
      </c>
      <c r="FT119" s="8">
        <v>0</v>
      </c>
      <c r="FU119" s="5">
        <v>0</v>
      </c>
      <c r="FV119" s="4">
        <v>0</v>
      </c>
      <c r="FW119" s="8">
        <v>0</v>
      </c>
      <c r="FX119" s="5">
        <v>0</v>
      </c>
      <c r="FY119" s="4">
        <v>0</v>
      </c>
      <c r="FZ119" s="8">
        <v>0</v>
      </c>
      <c r="GA119" s="5">
        <v>0</v>
      </c>
      <c r="GB119" s="4">
        <v>0</v>
      </c>
      <c r="GC119" s="8">
        <v>0</v>
      </c>
      <c r="GD119" s="5">
        <v>0</v>
      </c>
      <c r="GE119" s="4">
        <v>0</v>
      </c>
      <c r="GF119" s="8">
        <v>0</v>
      </c>
      <c r="GG119" s="5">
        <v>0</v>
      </c>
      <c r="GH119" s="4">
        <v>0</v>
      </c>
      <c r="GI119" s="8">
        <v>0</v>
      </c>
      <c r="GJ119" s="5">
        <v>0</v>
      </c>
      <c r="GK119" s="4">
        <v>0</v>
      </c>
      <c r="GL119" s="8">
        <v>0</v>
      </c>
      <c r="GM119" s="5">
        <v>0</v>
      </c>
      <c r="GN119" s="4">
        <v>0</v>
      </c>
      <c r="GO119" s="8">
        <v>0</v>
      </c>
      <c r="GP119" s="5">
        <v>0</v>
      </c>
      <c r="GQ119" s="4">
        <v>0</v>
      </c>
      <c r="GR119" s="8">
        <v>0</v>
      </c>
      <c r="GS119" s="5">
        <v>0</v>
      </c>
      <c r="GT119" s="4">
        <v>0</v>
      </c>
      <c r="GU119" s="8">
        <f t="shared" si="1115"/>
        <v>0</v>
      </c>
      <c r="GV119" s="5">
        <v>0</v>
      </c>
      <c r="GW119" s="4">
        <v>0</v>
      </c>
      <c r="GX119" s="8">
        <v>0</v>
      </c>
      <c r="GY119" s="5">
        <v>0</v>
      </c>
      <c r="GZ119" s="4">
        <v>0</v>
      </c>
      <c r="HA119" s="8">
        <v>0</v>
      </c>
      <c r="HB119" s="5">
        <v>0</v>
      </c>
      <c r="HC119" s="4">
        <v>0</v>
      </c>
      <c r="HD119" s="8">
        <v>0</v>
      </c>
      <c r="HE119" s="5">
        <v>0</v>
      </c>
      <c r="HF119" s="4">
        <v>0</v>
      </c>
      <c r="HG119" s="8">
        <v>0</v>
      </c>
      <c r="HH119" s="5">
        <v>0</v>
      </c>
      <c r="HI119" s="4">
        <v>0</v>
      </c>
      <c r="HJ119" s="8">
        <v>0</v>
      </c>
      <c r="HK119" s="5">
        <v>0</v>
      </c>
      <c r="HL119" s="4">
        <v>0</v>
      </c>
      <c r="HM119" s="8">
        <v>0</v>
      </c>
      <c r="HN119" s="5">
        <v>0</v>
      </c>
      <c r="HO119" s="4">
        <v>0</v>
      </c>
      <c r="HP119" s="8">
        <v>0</v>
      </c>
      <c r="HQ119" s="5">
        <v>0</v>
      </c>
      <c r="HR119" s="4">
        <v>0</v>
      </c>
      <c r="HS119" s="8">
        <v>0</v>
      </c>
      <c r="HT119" s="5">
        <v>0</v>
      </c>
      <c r="HU119" s="4">
        <v>0</v>
      </c>
      <c r="HV119" s="8">
        <f t="shared" si="1116"/>
        <v>0</v>
      </c>
      <c r="HW119" s="5">
        <v>0</v>
      </c>
      <c r="HX119" s="4">
        <v>0</v>
      </c>
      <c r="HY119" s="8">
        <v>0</v>
      </c>
      <c r="HZ119" s="5">
        <v>0</v>
      </c>
      <c r="IA119" s="4">
        <v>0</v>
      </c>
      <c r="IB119" s="8">
        <v>0</v>
      </c>
      <c r="IC119" s="5">
        <v>95</v>
      </c>
      <c r="ID119" s="4">
        <v>689.52</v>
      </c>
      <c r="IE119" s="8">
        <f t="shared" si="1144"/>
        <v>7258.1052631578941</v>
      </c>
      <c r="IF119" s="5">
        <v>0</v>
      </c>
      <c r="IG119" s="4">
        <v>0</v>
      </c>
      <c r="IH119" s="8">
        <v>0</v>
      </c>
      <c r="II119" s="5">
        <v>0</v>
      </c>
      <c r="IJ119" s="4">
        <v>0</v>
      </c>
      <c r="IK119" s="8">
        <v>0</v>
      </c>
      <c r="IL119" s="5">
        <v>0</v>
      </c>
      <c r="IM119" s="4">
        <v>0</v>
      </c>
      <c r="IN119" s="8">
        <v>0</v>
      </c>
      <c r="IO119" s="5">
        <v>283.80420000000004</v>
      </c>
      <c r="IP119" s="4">
        <v>2394.971</v>
      </c>
      <c r="IQ119" s="8">
        <f t="shared" si="1118"/>
        <v>8438.8145066211146</v>
      </c>
      <c r="IR119" s="5">
        <v>2.5999999999999999E-3</v>
      </c>
      <c r="IS119" s="4">
        <v>0.56399999999999995</v>
      </c>
      <c r="IT119" s="8">
        <f t="shared" si="1129"/>
        <v>216923.07692307691</v>
      </c>
      <c r="IU119" s="5">
        <v>0</v>
      </c>
      <c r="IV119" s="4">
        <v>0</v>
      </c>
      <c r="IW119" s="8">
        <v>0</v>
      </c>
      <c r="IX119" s="5">
        <v>0</v>
      </c>
      <c r="IY119" s="4">
        <v>0</v>
      </c>
      <c r="IZ119" s="8">
        <f t="shared" si="1120"/>
        <v>0</v>
      </c>
      <c r="JA119" s="5">
        <v>0</v>
      </c>
      <c r="JB119" s="4">
        <v>0</v>
      </c>
      <c r="JC119" s="8">
        <f t="shared" si="1121"/>
        <v>0</v>
      </c>
      <c r="JD119" s="5">
        <v>34.003</v>
      </c>
      <c r="JE119" s="4">
        <v>139.97399999999999</v>
      </c>
      <c r="JF119" s="8">
        <f t="shared" si="1122"/>
        <v>4116.5191306649413</v>
      </c>
      <c r="JG119" s="5">
        <v>0.24237999999999998</v>
      </c>
      <c r="JH119" s="4">
        <v>7.6289999999999996</v>
      </c>
      <c r="JI119" s="8">
        <f t="shared" si="1123"/>
        <v>31475.369254889018</v>
      </c>
      <c r="JJ119" s="11">
        <f t="shared" si="1124"/>
        <v>15066.729550000002</v>
      </c>
      <c r="JK119" s="8">
        <f t="shared" si="1125"/>
        <v>63603.875</v>
      </c>
    </row>
    <row r="120" spans="1:271" x14ac:dyDescent="0.3">
      <c r="A120" s="37">
        <v>2019</v>
      </c>
      <c r="B120" s="38" t="s">
        <v>15</v>
      </c>
      <c r="C120" s="5">
        <v>5760</v>
      </c>
      <c r="D120" s="4">
        <v>27688.004000000001</v>
      </c>
      <c r="E120" s="8">
        <f t="shared" si="1103"/>
        <v>4806.9451388888883</v>
      </c>
      <c r="F120" s="5">
        <v>0</v>
      </c>
      <c r="G120" s="4">
        <v>0</v>
      </c>
      <c r="H120" s="8">
        <v>0</v>
      </c>
      <c r="I120" s="5">
        <v>0</v>
      </c>
      <c r="J120" s="4">
        <v>0</v>
      </c>
      <c r="K120" s="8">
        <v>0</v>
      </c>
      <c r="L120" s="5">
        <v>0</v>
      </c>
      <c r="M120" s="4">
        <v>0</v>
      </c>
      <c r="N120" s="8">
        <v>0</v>
      </c>
      <c r="O120" s="5">
        <v>0</v>
      </c>
      <c r="P120" s="4">
        <v>0</v>
      </c>
      <c r="Q120" s="8">
        <f t="shared" si="1104"/>
        <v>0</v>
      </c>
      <c r="R120" s="5">
        <v>109.2338</v>
      </c>
      <c r="S120" s="4">
        <v>433.69400000000002</v>
      </c>
      <c r="T120" s="8">
        <f t="shared" si="1105"/>
        <v>3970.3278655507729</v>
      </c>
      <c r="U120" s="5">
        <v>0</v>
      </c>
      <c r="V120" s="4">
        <v>0</v>
      </c>
      <c r="W120" s="8">
        <v>0</v>
      </c>
      <c r="X120" s="5">
        <v>0</v>
      </c>
      <c r="Y120" s="4">
        <v>0</v>
      </c>
      <c r="Z120" s="8">
        <v>0</v>
      </c>
      <c r="AA120" s="5"/>
      <c r="AB120" s="4"/>
      <c r="AC120" s="8"/>
      <c r="AD120" s="5">
        <v>0</v>
      </c>
      <c r="AE120" s="4">
        <v>0</v>
      </c>
      <c r="AF120" s="8">
        <v>0</v>
      </c>
      <c r="AG120" s="5">
        <v>0</v>
      </c>
      <c r="AH120" s="4">
        <v>0</v>
      </c>
      <c r="AI120" s="8">
        <v>0</v>
      </c>
      <c r="AJ120" s="5">
        <v>0</v>
      </c>
      <c r="AK120" s="4">
        <v>0</v>
      </c>
      <c r="AL120" s="8">
        <v>0</v>
      </c>
      <c r="AM120" s="5">
        <v>0</v>
      </c>
      <c r="AN120" s="4">
        <v>0</v>
      </c>
      <c r="AO120" s="8">
        <v>0</v>
      </c>
      <c r="AP120" s="5">
        <v>0</v>
      </c>
      <c r="AQ120" s="4">
        <v>0</v>
      </c>
      <c r="AR120" s="8">
        <v>0</v>
      </c>
      <c r="AS120" s="5">
        <v>0</v>
      </c>
      <c r="AT120" s="4">
        <v>0</v>
      </c>
      <c r="AU120" s="8">
        <v>0</v>
      </c>
      <c r="AV120" s="5">
        <v>191</v>
      </c>
      <c r="AW120" s="4">
        <v>747.54700000000003</v>
      </c>
      <c r="AX120" s="8">
        <f t="shared" ref="AX120:AX121" si="1145">SUM(AW120/AV120*1000,0)</f>
        <v>3913.8586387434557</v>
      </c>
      <c r="AY120" s="5">
        <v>8405.0182399999994</v>
      </c>
      <c r="AZ120" s="4">
        <v>37210.428999999996</v>
      </c>
      <c r="BA120" s="8">
        <f t="shared" si="1106"/>
        <v>4427.168143777877</v>
      </c>
      <c r="BB120" s="5">
        <v>0</v>
      </c>
      <c r="BC120" s="4">
        <v>0</v>
      </c>
      <c r="BD120" s="8">
        <v>0</v>
      </c>
      <c r="BE120" s="5">
        <v>0</v>
      </c>
      <c r="BF120" s="4">
        <v>0</v>
      </c>
      <c r="BG120" s="8">
        <f t="shared" si="1107"/>
        <v>0</v>
      </c>
      <c r="BH120" s="5">
        <v>0</v>
      </c>
      <c r="BI120" s="4">
        <v>0</v>
      </c>
      <c r="BJ120" s="8">
        <v>0</v>
      </c>
      <c r="BK120" s="5">
        <v>0</v>
      </c>
      <c r="BL120" s="4">
        <v>0</v>
      </c>
      <c r="BM120" s="8">
        <v>0</v>
      </c>
      <c r="BN120" s="5">
        <v>1.01</v>
      </c>
      <c r="BO120" s="4">
        <v>23.221</v>
      </c>
      <c r="BP120" s="8">
        <f t="shared" si="1108"/>
        <v>22991.089108910892</v>
      </c>
      <c r="BQ120" s="5">
        <v>0</v>
      </c>
      <c r="BR120" s="4">
        <v>0</v>
      </c>
      <c r="BS120" s="8">
        <v>0</v>
      </c>
      <c r="BT120" s="5">
        <v>0</v>
      </c>
      <c r="BU120" s="4">
        <v>0</v>
      </c>
      <c r="BV120" s="8">
        <v>0</v>
      </c>
      <c r="BW120" s="5">
        <v>0</v>
      </c>
      <c r="BX120" s="4">
        <v>0</v>
      </c>
      <c r="BY120" s="8">
        <v>0</v>
      </c>
      <c r="BZ120" s="5">
        <v>0</v>
      </c>
      <c r="CA120" s="4">
        <v>0</v>
      </c>
      <c r="CB120" s="8">
        <v>0</v>
      </c>
      <c r="CC120" s="5">
        <v>0</v>
      </c>
      <c r="CD120" s="4">
        <v>0</v>
      </c>
      <c r="CE120" s="8">
        <v>0</v>
      </c>
      <c r="CF120" s="5">
        <v>0</v>
      </c>
      <c r="CG120" s="4">
        <v>0</v>
      </c>
      <c r="CH120" s="8">
        <v>0</v>
      </c>
      <c r="CI120" s="5">
        <v>10</v>
      </c>
      <c r="CJ120" s="4">
        <v>46.8</v>
      </c>
      <c r="CK120" s="8">
        <f t="shared" ref="CK120" si="1146">SUM(CJ120/CI120*1000,0)</f>
        <v>4680</v>
      </c>
      <c r="CL120" s="5">
        <v>0</v>
      </c>
      <c r="CM120" s="4">
        <v>0</v>
      </c>
      <c r="CN120" s="8">
        <f t="shared" si="1109"/>
        <v>0</v>
      </c>
      <c r="CO120" s="5">
        <v>0</v>
      </c>
      <c r="CP120" s="4">
        <v>0</v>
      </c>
      <c r="CQ120" s="8">
        <v>0</v>
      </c>
      <c r="CR120" s="5">
        <v>0</v>
      </c>
      <c r="CS120" s="4">
        <v>0</v>
      </c>
      <c r="CT120" s="8">
        <v>0</v>
      </c>
      <c r="CU120" s="5">
        <v>0</v>
      </c>
      <c r="CV120" s="4">
        <v>0</v>
      </c>
      <c r="CW120" s="8">
        <v>0</v>
      </c>
      <c r="CX120" s="5">
        <v>0</v>
      </c>
      <c r="CY120" s="4">
        <v>0</v>
      </c>
      <c r="CZ120" s="8">
        <v>0</v>
      </c>
      <c r="DA120" s="5">
        <v>0</v>
      </c>
      <c r="DB120" s="4">
        <v>0</v>
      </c>
      <c r="DC120" s="8">
        <v>0</v>
      </c>
      <c r="DD120" s="5"/>
      <c r="DE120" s="4"/>
      <c r="DF120" s="8"/>
      <c r="DG120" s="5">
        <v>0</v>
      </c>
      <c r="DH120" s="4">
        <v>0</v>
      </c>
      <c r="DI120" s="8">
        <v>0</v>
      </c>
      <c r="DJ120" s="5">
        <v>0</v>
      </c>
      <c r="DK120" s="4">
        <v>0</v>
      </c>
      <c r="DL120" s="8">
        <v>0</v>
      </c>
      <c r="DM120" s="5">
        <v>0</v>
      </c>
      <c r="DN120" s="4">
        <v>0</v>
      </c>
      <c r="DO120" s="8">
        <v>0</v>
      </c>
      <c r="DP120" s="5">
        <v>0</v>
      </c>
      <c r="DQ120" s="4">
        <v>0</v>
      </c>
      <c r="DR120" s="8">
        <f t="shared" si="1110"/>
        <v>0</v>
      </c>
      <c r="DS120" s="5">
        <v>0</v>
      </c>
      <c r="DT120" s="4">
        <v>0</v>
      </c>
      <c r="DU120" s="8">
        <v>0</v>
      </c>
      <c r="DV120" s="5">
        <v>0</v>
      </c>
      <c r="DW120" s="4">
        <v>0</v>
      </c>
      <c r="DX120" s="8">
        <v>0</v>
      </c>
      <c r="DY120" s="5">
        <v>0</v>
      </c>
      <c r="DZ120" s="4">
        <v>0</v>
      </c>
      <c r="EA120" s="8">
        <v>0</v>
      </c>
      <c r="EB120" s="5">
        <v>0</v>
      </c>
      <c r="EC120" s="4">
        <v>0</v>
      </c>
      <c r="ED120" s="8">
        <v>0</v>
      </c>
      <c r="EE120" s="5">
        <v>303.13794000000001</v>
      </c>
      <c r="EF120" s="4">
        <v>2001.008</v>
      </c>
      <c r="EG120" s="8">
        <f t="shared" si="1111"/>
        <v>6600.9817180917698</v>
      </c>
      <c r="EH120" s="5"/>
      <c r="EI120" s="4"/>
      <c r="EJ120" s="8"/>
      <c r="EK120" s="5">
        <v>0</v>
      </c>
      <c r="EL120" s="4">
        <v>0</v>
      </c>
      <c r="EM120" s="8">
        <v>0</v>
      </c>
      <c r="EN120" s="5">
        <v>150.47</v>
      </c>
      <c r="EO120" s="4">
        <v>715.61</v>
      </c>
      <c r="EP120" s="8">
        <f t="shared" si="1112"/>
        <v>4755.8317272546019</v>
      </c>
      <c r="EQ120" s="5">
        <v>0</v>
      </c>
      <c r="ER120" s="4">
        <v>0</v>
      </c>
      <c r="ES120" s="8">
        <v>0</v>
      </c>
      <c r="ET120" s="5">
        <v>0</v>
      </c>
      <c r="EU120" s="4">
        <v>0</v>
      </c>
      <c r="EV120" s="8">
        <v>0</v>
      </c>
      <c r="EW120" s="5">
        <v>0</v>
      </c>
      <c r="EX120" s="4">
        <v>0</v>
      </c>
      <c r="EY120" s="8">
        <v>0</v>
      </c>
      <c r="EZ120" s="5">
        <v>0</v>
      </c>
      <c r="FA120" s="4">
        <v>0</v>
      </c>
      <c r="FB120" s="8">
        <v>0</v>
      </c>
      <c r="FC120" s="5">
        <v>0</v>
      </c>
      <c r="FD120" s="4">
        <v>0</v>
      </c>
      <c r="FE120" s="8">
        <v>0</v>
      </c>
      <c r="FF120" s="5">
        <v>6020.7535399999997</v>
      </c>
      <c r="FG120" s="4">
        <v>28994.359</v>
      </c>
      <c r="FH120" s="8">
        <f t="shared" si="1113"/>
        <v>4815.7359053763894</v>
      </c>
      <c r="FI120" s="5">
        <v>1.7180000000000001E-2</v>
      </c>
      <c r="FJ120" s="4">
        <v>1.8169999999999999</v>
      </c>
      <c r="FK120" s="8">
        <f t="shared" si="1114"/>
        <v>105762.51455180442</v>
      </c>
      <c r="FL120" s="5">
        <v>0</v>
      </c>
      <c r="FM120" s="4">
        <v>0</v>
      </c>
      <c r="FN120" s="8">
        <v>0</v>
      </c>
      <c r="FO120" s="5">
        <v>0</v>
      </c>
      <c r="FP120" s="4">
        <v>0</v>
      </c>
      <c r="FQ120" s="8">
        <v>0</v>
      </c>
      <c r="FR120" s="5">
        <v>0</v>
      </c>
      <c r="FS120" s="4">
        <v>0</v>
      </c>
      <c r="FT120" s="8">
        <v>0</v>
      </c>
      <c r="FU120" s="5">
        <v>0</v>
      </c>
      <c r="FV120" s="4">
        <v>0</v>
      </c>
      <c r="FW120" s="8">
        <v>0</v>
      </c>
      <c r="FX120" s="5">
        <v>0.125</v>
      </c>
      <c r="FY120" s="4">
        <v>0.59</v>
      </c>
      <c r="FZ120" s="8">
        <f t="shared" ref="FZ120" si="1147">SUM(FY120/FX120*1000,0)</f>
        <v>4720</v>
      </c>
      <c r="GA120" s="5">
        <v>0</v>
      </c>
      <c r="GB120" s="4">
        <v>0</v>
      </c>
      <c r="GC120" s="8">
        <v>0</v>
      </c>
      <c r="GD120" s="5">
        <v>0</v>
      </c>
      <c r="GE120" s="4">
        <v>0</v>
      </c>
      <c r="GF120" s="8">
        <v>0</v>
      </c>
      <c r="GG120" s="5">
        <v>0</v>
      </c>
      <c r="GH120" s="4">
        <v>0</v>
      </c>
      <c r="GI120" s="8">
        <v>0</v>
      </c>
      <c r="GJ120" s="5">
        <v>0</v>
      </c>
      <c r="GK120" s="4">
        <v>0</v>
      </c>
      <c r="GL120" s="8">
        <v>0</v>
      </c>
      <c r="GM120" s="5">
        <v>0</v>
      </c>
      <c r="GN120" s="4">
        <v>0</v>
      </c>
      <c r="GO120" s="8">
        <v>0</v>
      </c>
      <c r="GP120" s="5">
        <v>0</v>
      </c>
      <c r="GQ120" s="4">
        <v>0</v>
      </c>
      <c r="GR120" s="8">
        <v>0</v>
      </c>
      <c r="GS120" s="5">
        <v>0</v>
      </c>
      <c r="GT120" s="4">
        <v>0</v>
      </c>
      <c r="GU120" s="8">
        <f t="shared" si="1115"/>
        <v>0</v>
      </c>
      <c r="GV120" s="5">
        <v>0</v>
      </c>
      <c r="GW120" s="4">
        <v>0</v>
      </c>
      <c r="GX120" s="8">
        <v>0</v>
      </c>
      <c r="GY120" s="5">
        <v>0</v>
      </c>
      <c r="GZ120" s="4">
        <v>0</v>
      </c>
      <c r="HA120" s="8">
        <v>0</v>
      </c>
      <c r="HB120" s="5">
        <v>0</v>
      </c>
      <c r="HC120" s="4">
        <v>0</v>
      </c>
      <c r="HD120" s="8">
        <v>0</v>
      </c>
      <c r="HE120" s="5">
        <v>0</v>
      </c>
      <c r="HF120" s="4">
        <v>0</v>
      </c>
      <c r="HG120" s="8">
        <v>0</v>
      </c>
      <c r="HH120" s="5">
        <v>0</v>
      </c>
      <c r="HI120" s="4">
        <v>0</v>
      </c>
      <c r="HJ120" s="8">
        <v>0</v>
      </c>
      <c r="HK120" s="5">
        <v>0</v>
      </c>
      <c r="HL120" s="4">
        <v>0</v>
      </c>
      <c r="HM120" s="8">
        <v>0</v>
      </c>
      <c r="HN120" s="5">
        <v>0</v>
      </c>
      <c r="HO120" s="4">
        <v>0</v>
      </c>
      <c r="HP120" s="8">
        <v>0</v>
      </c>
      <c r="HQ120" s="5">
        <v>0</v>
      </c>
      <c r="HR120" s="4">
        <v>0</v>
      </c>
      <c r="HS120" s="8">
        <v>0</v>
      </c>
      <c r="HT120" s="5">
        <v>0</v>
      </c>
      <c r="HU120" s="4">
        <v>0</v>
      </c>
      <c r="HV120" s="8">
        <f t="shared" si="1116"/>
        <v>0</v>
      </c>
      <c r="HW120" s="5">
        <v>0</v>
      </c>
      <c r="HX120" s="4">
        <v>0</v>
      </c>
      <c r="HY120" s="8">
        <v>0</v>
      </c>
      <c r="HZ120" s="5">
        <v>0</v>
      </c>
      <c r="IA120" s="4">
        <v>0</v>
      </c>
      <c r="IB120" s="8">
        <v>0</v>
      </c>
      <c r="IC120" s="5">
        <v>0</v>
      </c>
      <c r="ID120" s="4">
        <v>0</v>
      </c>
      <c r="IE120" s="8">
        <v>0</v>
      </c>
      <c r="IF120" s="5">
        <v>0</v>
      </c>
      <c r="IG120" s="4">
        <v>0</v>
      </c>
      <c r="IH120" s="8">
        <v>0</v>
      </c>
      <c r="II120" s="5">
        <v>0</v>
      </c>
      <c r="IJ120" s="4">
        <v>0</v>
      </c>
      <c r="IK120" s="8">
        <v>0</v>
      </c>
      <c r="IL120" s="5">
        <v>0</v>
      </c>
      <c r="IM120" s="4">
        <v>0</v>
      </c>
      <c r="IN120" s="8">
        <v>0</v>
      </c>
      <c r="IO120" s="5">
        <v>290.5394</v>
      </c>
      <c r="IP120" s="4">
        <v>2438.0010000000002</v>
      </c>
      <c r="IQ120" s="8">
        <f t="shared" si="1118"/>
        <v>8391.2921965144833</v>
      </c>
      <c r="IR120" s="5">
        <v>1.47E-2</v>
      </c>
      <c r="IS120" s="4">
        <v>0.85199999999999998</v>
      </c>
      <c r="IT120" s="8">
        <f t="shared" si="1129"/>
        <v>57959.183673469393</v>
      </c>
      <c r="IU120" s="5">
        <v>0</v>
      </c>
      <c r="IV120" s="4">
        <v>0</v>
      </c>
      <c r="IW120" s="8">
        <v>0</v>
      </c>
      <c r="IX120" s="5">
        <v>0</v>
      </c>
      <c r="IY120" s="4">
        <v>0</v>
      </c>
      <c r="IZ120" s="8">
        <f t="shared" si="1120"/>
        <v>0</v>
      </c>
      <c r="JA120" s="5">
        <v>0</v>
      </c>
      <c r="JB120" s="4">
        <v>0</v>
      </c>
      <c r="JC120" s="8">
        <f t="shared" si="1121"/>
        <v>0</v>
      </c>
      <c r="JD120" s="5">
        <v>125</v>
      </c>
      <c r="JE120" s="4">
        <v>516.6</v>
      </c>
      <c r="JF120" s="8">
        <f t="shared" si="1122"/>
        <v>4132.8</v>
      </c>
      <c r="JG120" s="5">
        <v>140.78100000000001</v>
      </c>
      <c r="JH120" s="4">
        <v>685.42200000000003</v>
      </c>
      <c r="JI120" s="8">
        <f t="shared" si="1123"/>
        <v>4868.7109766232661</v>
      </c>
      <c r="JJ120" s="11">
        <f>C120+F120+L120+R120+AG120+AV120+AY120+CR120+DS120+DV120+DY120+EB120+EE120+EN120+EQ120+EZ120+FF120+FL120+FR120+GV120+HB120+BN120+HZ120+IC120+IL120+IO120+IR120+IU120+JD120+JG120+FI120+FU120+CF120+GA120+GJ120+DM120+DJ120+EW120+BQ120+II120+FO120+FX120+CX120+HN120+AD120+HH120+HK120+DA120+BK120+AJ120+EK120+ET120+GM120+BW120+IF120+AS120+HW120+X120+BB120+GG120+CO120+U120+BZ120+GY120+I120+DG120+CU120+BT120+HE120+HQ120+AM120+GD120+CI120</f>
        <v>21507.100799999997</v>
      </c>
      <c r="JK120" s="8">
        <f>D120+G120+M120+S120+AH120+AW120+AZ120+CS120+DT120+DW120+DZ120+EC120+EF120+EO120+ER120+FA120+FG120+FM120+FS120+GW120+HC120+BO120+IA120+ID120+IM120+IP120+IS120+IV120+JE120+JH120+FJ120+FV120+CG120+GB120+GK120+DN120+DK120+EX120+BR120+IJ120+FP120+FY120+CY120+HO120+AE120+HI120+HL120+DB120+BL120+AK120+EL120+EU120+GN120+BX120+IG120+AT120+HX120+Y120+BC120+GH120+CP120+V120+CA120+GZ120+J120+DH120+CV120+BU120+HF120+HR120+AN120+GE120+CJ120</f>
        <v>101503.95400000001</v>
      </c>
    </row>
    <row r="121" spans="1:271" x14ac:dyDescent="0.3">
      <c r="A121" s="37">
        <v>2019</v>
      </c>
      <c r="B121" s="38" t="s">
        <v>16</v>
      </c>
      <c r="C121" s="5">
        <v>2924</v>
      </c>
      <c r="D121" s="4">
        <v>11373.791999999999</v>
      </c>
      <c r="E121" s="8">
        <f t="shared" si="1103"/>
        <v>3889.8057455540352</v>
      </c>
      <c r="F121" s="5">
        <v>0</v>
      </c>
      <c r="G121" s="4">
        <v>0</v>
      </c>
      <c r="H121" s="8">
        <v>0</v>
      </c>
      <c r="I121" s="5">
        <v>0</v>
      </c>
      <c r="J121" s="4">
        <v>0</v>
      </c>
      <c r="K121" s="8">
        <v>0</v>
      </c>
      <c r="L121" s="5">
        <v>2.9950000000000001E-2</v>
      </c>
      <c r="M121" s="4">
        <v>0.67900000000000005</v>
      </c>
      <c r="N121" s="8">
        <f t="shared" si="1126"/>
        <v>22671.118530884807</v>
      </c>
      <c r="O121" s="5">
        <v>0</v>
      </c>
      <c r="P121" s="4">
        <v>0</v>
      </c>
      <c r="Q121" s="8">
        <f t="shared" si="1104"/>
        <v>0</v>
      </c>
      <c r="R121" s="5">
        <v>144.28944000000001</v>
      </c>
      <c r="S121" s="4">
        <v>585.92700000000002</v>
      </c>
      <c r="T121" s="8">
        <f t="shared" si="1105"/>
        <v>4060.775341563457</v>
      </c>
      <c r="U121" s="5">
        <v>0</v>
      </c>
      <c r="V121" s="4">
        <v>0</v>
      </c>
      <c r="W121" s="8">
        <v>0</v>
      </c>
      <c r="X121" s="5">
        <v>0</v>
      </c>
      <c r="Y121" s="4">
        <v>0</v>
      </c>
      <c r="Z121" s="8">
        <v>0</v>
      </c>
      <c r="AA121" s="5"/>
      <c r="AB121" s="4"/>
      <c r="AC121" s="8"/>
      <c r="AD121" s="5">
        <v>0</v>
      </c>
      <c r="AE121" s="4">
        <v>0</v>
      </c>
      <c r="AF121" s="8">
        <v>0</v>
      </c>
      <c r="AG121" s="5">
        <v>1.4499999999999999E-3</v>
      </c>
      <c r="AH121" s="4">
        <v>0.128</v>
      </c>
      <c r="AI121" s="8">
        <f t="shared" si="1130"/>
        <v>88275.862068965522</v>
      </c>
      <c r="AJ121" s="5">
        <v>0</v>
      </c>
      <c r="AK121" s="4">
        <v>0</v>
      </c>
      <c r="AL121" s="8">
        <v>0</v>
      </c>
      <c r="AM121" s="5">
        <v>0</v>
      </c>
      <c r="AN121" s="4">
        <v>0</v>
      </c>
      <c r="AO121" s="8">
        <v>0</v>
      </c>
      <c r="AP121" s="5">
        <v>0</v>
      </c>
      <c r="AQ121" s="4">
        <v>0</v>
      </c>
      <c r="AR121" s="8">
        <v>0</v>
      </c>
      <c r="AS121" s="5">
        <v>12</v>
      </c>
      <c r="AT121" s="4">
        <v>55.2</v>
      </c>
      <c r="AU121" s="8">
        <f t="shared" si="1137"/>
        <v>4600.0000000000009</v>
      </c>
      <c r="AV121" s="5">
        <v>1242.04231</v>
      </c>
      <c r="AW121" s="4">
        <v>5198.1620000000003</v>
      </c>
      <c r="AX121" s="8">
        <f t="shared" si="1145"/>
        <v>4185.1730477683968</v>
      </c>
      <c r="AY121" s="5">
        <v>10731.406050000001</v>
      </c>
      <c r="AZ121" s="4">
        <v>46389.09</v>
      </c>
      <c r="BA121" s="8">
        <f t="shared" si="1106"/>
        <v>4322.7411006407674</v>
      </c>
      <c r="BB121" s="5">
        <v>0</v>
      </c>
      <c r="BC121" s="4">
        <v>0</v>
      </c>
      <c r="BD121" s="8">
        <v>0</v>
      </c>
      <c r="BE121" s="5">
        <v>0</v>
      </c>
      <c r="BF121" s="4">
        <v>0</v>
      </c>
      <c r="BG121" s="8">
        <f t="shared" si="1107"/>
        <v>0</v>
      </c>
      <c r="BH121" s="5">
        <v>0</v>
      </c>
      <c r="BI121" s="4">
        <v>0</v>
      </c>
      <c r="BJ121" s="8">
        <v>0</v>
      </c>
      <c r="BK121" s="5">
        <v>0</v>
      </c>
      <c r="BL121" s="4">
        <v>0</v>
      </c>
      <c r="BM121" s="8">
        <v>0</v>
      </c>
      <c r="BN121" s="5">
        <v>1.6</v>
      </c>
      <c r="BO121" s="4">
        <v>167.571</v>
      </c>
      <c r="BP121" s="8">
        <f t="shared" si="1108"/>
        <v>104731.87499999999</v>
      </c>
      <c r="BQ121" s="5">
        <v>0</v>
      </c>
      <c r="BR121" s="4">
        <v>0</v>
      </c>
      <c r="BS121" s="8">
        <v>0</v>
      </c>
      <c r="BT121" s="5">
        <v>0</v>
      </c>
      <c r="BU121" s="4">
        <v>0</v>
      </c>
      <c r="BV121" s="8">
        <v>0</v>
      </c>
      <c r="BW121" s="5">
        <v>0</v>
      </c>
      <c r="BX121" s="4">
        <v>0</v>
      </c>
      <c r="BY121" s="8">
        <v>0</v>
      </c>
      <c r="BZ121" s="5">
        <v>0</v>
      </c>
      <c r="CA121" s="4">
        <v>0</v>
      </c>
      <c r="CB121" s="8">
        <v>0</v>
      </c>
      <c r="CC121" s="5">
        <v>0</v>
      </c>
      <c r="CD121" s="4">
        <v>0</v>
      </c>
      <c r="CE121" s="8">
        <v>0</v>
      </c>
      <c r="CF121" s="5">
        <v>0</v>
      </c>
      <c r="CG121" s="4">
        <v>0</v>
      </c>
      <c r="CH121" s="8">
        <v>0</v>
      </c>
      <c r="CI121" s="5">
        <v>0</v>
      </c>
      <c r="CJ121" s="4">
        <v>0</v>
      </c>
      <c r="CK121" s="8">
        <v>0</v>
      </c>
      <c r="CL121" s="5">
        <v>0</v>
      </c>
      <c r="CM121" s="4">
        <v>0</v>
      </c>
      <c r="CN121" s="8">
        <f t="shared" si="1109"/>
        <v>0</v>
      </c>
      <c r="CO121" s="5">
        <v>0</v>
      </c>
      <c r="CP121" s="4">
        <v>0</v>
      </c>
      <c r="CQ121" s="8">
        <v>0</v>
      </c>
      <c r="CR121" s="5">
        <v>0</v>
      </c>
      <c r="CS121" s="4">
        <v>0</v>
      </c>
      <c r="CT121" s="8">
        <v>0</v>
      </c>
      <c r="CU121" s="5">
        <v>0</v>
      </c>
      <c r="CV121" s="4">
        <v>0</v>
      </c>
      <c r="CW121" s="8">
        <v>0</v>
      </c>
      <c r="CX121" s="5">
        <v>0</v>
      </c>
      <c r="CY121" s="4">
        <v>0</v>
      </c>
      <c r="CZ121" s="8">
        <v>0</v>
      </c>
      <c r="DA121" s="5">
        <v>0</v>
      </c>
      <c r="DB121" s="4">
        <v>0</v>
      </c>
      <c r="DC121" s="8">
        <v>0</v>
      </c>
      <c r="DD121" s="5"/>
      <c r="DE121" s="4"/>
      <c r="DF121" s="8"/>
      <c r="DG121" s="5">
        <v>0</v>
      </c>
      <c r="DH121" s="4">
        <v>0</v>
      </c>
      <c r="DI121" s="8">
        <v>0</v>
      </c>
      <c r="DJ121" s="5">
        <v>0</v>
      </c>
      <c r="DK121" s="4">
        <v>0</v>
      </c>
      <c r="DL121" s="8">
        <v>0</v>
      </c>
      <c r="DM121" s="5">
        <v>0</v>
      </c>
      <c r="DN121" s="4">
        <v>0</v>
      </c>
      <c r="DO121" s="8">
        <v>0</v>
      </c>
      <c r="DP121" s="5">
        <v>0</v>
      </c>
      <c r="DQ121" s="4">
        <v>0</v>
      </c>
      <c r="DR121" s="8">
        <f t="shared" si="1110"/>
        <v>0</v>
      </c>
      <c r="DS121" s="5">
        <v>0</v>
      </c>
      <c r="DT121" s="4">
        <v>0</v>
      </c>
      <c r="DU121" s="8">
        <v>0</v>
      </c>
      <c r="DV121" s="5">
        <v>0</v>
      </c>
      <c r="DW121" s="4">
        <v>0</v>
      </c>
      <c r="DX121" s="8">
        <v>0</v>
      </c>
      <c r="DY121" s="5">
        <v>0</v>
      </c>
      <c r="DZ121" s="4">
        <v>0</v>
      </c>
      <c r="EA121" s="8">
        <v>0</v>
      </c>
      <c r="EB121" s="5">
        <v>0</v>
      </c>
      <c r="EC121" s="4">
        <v>0</v>
      </c>
      <c r="ED121" s="8">
        <v>0</v>
      </c>
      <c r="EE121" s="5">
        <v>148.80679999999998</v>
      </c>
      <c r="EF121" s="4">
        <v>1219.5229999999999</v>
      </c>
      <c r="EG121" s="8">
        <f t="shared" si="1111"/>
        <v>8195.3445675869661</v>
      </c>
      <c r="EH121" s="5"/>
      <c r="EI121" s="4"/>
      <c r="EJ121" s="8"/>
      <c r="EK121" s="5">
        <v>44</v>
      </c>
      <c r="EL121" s="4">
        <v>289.05700000000002</v>
      </c>
      <c r="EM121" s="8">
        <f t="shared" ref="EM121" si="1148">SUM(EL121/EK121*1000,0)</f>
        <v>6569.477272727273</v>
      </c>
      <c r="EN121" s="5">
        <v>153.84592000000001</v>
      </c>
      <c r="EO121" s="4">
        <v>660.90700000000004</v>
      </c>
      <c r="EP121" s="8">
        <f t="shared" si="1112"/>
        <v>4295.9020297710849</v>
      </c>
      <c r="EQ121" s="5">
        <v>0</v>
      </c>
      <c r="ER121" s="4">
        <v>0</v>
      </c>
      <c r="ES121" s="8">
        <v>0</v>
      </c>
      <c r="ET121" s="5">
        <v>0</v>
      </c>
      <c r="EU121" s="4">
        <v>0</v>
      </c>
      <c r="EV121" s="8">
        <v>0</v>
      </c>
      <c r="EW121" s="5">
        <v>0</v>
      </c>
      <c r="EX121" s="4">
        <v>0</v>
      </c>
      <c r="EY121" s="8">
        <v>0</v>
      </c>
      <c r="EZ121" s="5">
        <v>1.716</v>
      </c>
      <c r="FA121" s="4">
        <v>0.52500000000000002</v>
      </c>
      <c r="FB121" s="8">
        <f t="shared" si="1136"/>
        <v>305.94405594405595</v>
      </c>
      <c r="FC121" s="5">
        <v>0</v>
      </c>
      <c r="FD121" s="4">
        <v>0</v>
      </c>
      <c r="FE121" s="8">
        <v>0</v>
      </c>
      <c r="FF121" s="5">
        <v>6094.2174500000001</v>
      </c>
      <c r="FG121" s="4">
        <v>30841.672999999999</v>
      </c>
      <c r="FH121" s="8">
        <f t="shared" si="1113"/>
        <v>5060.8094071208434</v>
      </c>
      <c r="FI121" s="5">
        <v>140.25572</v>
      </c>
      <c r="FJ121" s="4">
        <v>460.13900000000001</v>
      </c>
      <c r="FK121" s="8">
        <f t="shared" si="1114"/>
        <v>3280.7146831516034</v>
      </c>
      <c r="FL121" s="5">
        <v>0</v>
      </c>
      <c r="FM121" s="4">
        <v>0</v>
      </c>
      <c r="FN121" s="8">
        <v>0</v>
      </c>
      <c r="FO121" s="5">
        <v>0</v>
      </c>
      <c r="FP121" s="4">
        <v>0</v>
      </c>
      <c r="FQ121" s="8">
        <v>0</v>
      </c>
      <c r="FR121" s="5">
        <v>0</v>
      </c>
      <c r="FS121" s="4">
        <v>0</v>
      </c>
      <c r="FT121" s="8">
        <v>0</v>
      </c>
      <c r="FU121" s="5">
        <v>0</v>
      </c>
      <c r="FV121" s="4">
        <v>0</v>
      </c>
      <c r="FW121" s="8">
        <v>0</v>
      </c>
      <c r="FX121" s="5">
        <v>0</v>
      </c>
      <c r="FY121" s="4">
        <v>0</v>
      </c>
      <c r="FZ121" s="8">
        <v>0</v>
      </c>
      <c r="GA121" s="5">
        <v>1.925</v>
      </c>
      <c r="GB121" s="4">
        <v>9.4390000000000001</v>
      </c>
      <c r="GC121" s="8">
        <f t="shared" si="1127"/>
        <v>4903.3766233766228</v>
      </c>
      <c r="GD121" s="5">
        <v>0</v>
      </c>
      <c r="GE121" s="4">
        <v>0</v>
      </c>
      <c r="GF121" s="8">
        <v>0</v>
      </c>
      <c r="GG121" s="5">
        <v>0</v>
      </c>
      <c r="GH121" s="4">
        <v>0</v>
      </c>
      <c r="GI121" s="8">
        <v>0</v>
      </c>
      <c r="GJ121" s="5">
        <v>0</v>
      </c>
      <c r="GK121" s="4">
        <v>0</v>
      </c>
      <c r="GL121" s="8">
        <v>0</v>
      </c>
      <c r="GM121" s="5">
        <v>0</v>
      </c>
      <c r="GN121" s="4">
        <v>0</v>
      </c>
      <c r="GO121" s="8">
        <v>0</v>
      </c>
      <c r="GP121" s="5">
        <v>0</v>
      </c>
      <c r="GQ121" s="4">
        <v>0</v>
      </c>
      <c r="GR121" s="8">
        <v>0</v>
      </c>
      <c r="GS121" s="5">
        <v>0</v>
      </c>
      <c r="GT121" s="4">
        <v>0</v>
      </c>
      <c r="GU121" s="8">
        <f t="shared" si="1115"/>
        <v>0</v>
      </c>
      <c r="GV121" s="5">
        <v>0</v>
      </c>
      <c r="GW121" s="4">
        <v>0</v>
      </c>
      <c r="GX121" s="8">
        <v>0</v>
      </c>
      <c r="GY121" s="5">
        <v>0</v>
      </c>
      <c r="GZ121" s="4">
        <v>0</v>
      </c>
      <c r="HA121" s="8">
        <v>0</v>
      </c>
      <c r="HB121" s="5">
        <v>0</v>
      </c>
      <c r="HC121" s="4">
        <v>0</v>
      </c>
      <c r="HD121" s="8">
        <v>0</v>
      </c>
      <c r="HE121" s="5">
        <v>0</v>
      </c>
      <c r="HF121" s="4">
        <v>0</v>
      </c>
      <c r="HG121" s="8">
        <v>0</v>
      </c>
      <c r="HH121" s="5">
        <v>0</v>
      </c>
      <c r="HI121" s="4">
        <v>0</v>
      </c>
      <c r="HJ121" s="8">
        <v>0</v>
      </c>
      <c r="HK121" s="5">
        <v>0</v>
      </c>
      <c r="HL121" s="4">
        <v>0</v>
      </c>
      <c r="HM121" s="8">
        <v>0</v>
      </c>
      <c r="HN121" s="5">
        <v>0</v>
      </c>
      <c r="HO121" s="4">
        <v>0</v>
      </c>
      <c r="HP121" s="8">
        <v>0</v>
      </c>
      <c r="HQ121" s="5">
        <v>0</v>
      </c>
      <c r="HR121" s="4">
        <v>0</v>
      </c>
      <c r="HS121" s="8">
        <v>0</v>
      </c>
      <c r="HT121" s="5">
        <v>0</v>
      </c>
      <c r="HU121" s="4">
        <v>0</v>
      </c>
      <c r="HV121" s="8">
        <f t="shared" si="1116"/>
        <v>0</v>
      </c>
      <c r="HW121" s="5">
        <v>0</v>
      </c>
      <c r="HX121" s="4">
        <v>0</v>
      </c>
      <c r="HY121" s="8">
        <v>0</v>
      </c>
      <c r="HZ121" s="5">
        <v>0</v>
      </c>
      <c r="IA121" s="4">
        <v>0</v>
      </c>
      <c r="IB121" s="8">
        <v>0</v>
      </c>
      <c r="IC121" s="5">
        <v>0</v>
      </c>
      <c r="ID121" s="4">
        <v>0</v>
      </c>
      <c r="IE121" s="8">
        <v>0</v>
      </c>
      <c r="IF121" s="5">
        <v>0</v>
      </c>
      <c r="IG121" s="4">
        <v>0</v>
      </c>
      <c r="IH121" s="8">
        <v>0</v>
      </c>
      <c r="II121" s="5">
        <v>0</v>
      </c>
      <c r="IJ121" s="4">
        <v>0</v>
      </c>
      <c r="IK121" s="8">
        <v>0</v>
      </c>
      <c r="IL121" s="5">
        <v>0</v>
      </c>
      <c r="IM121" s="4">
        <v>0</v>
      </c>
      <c r="IN121" s="8">
        <v>0</v>
      </c>
      <c r="IO121" s="5">
        <v>136.41445000000002</v>
      </c>
      <c r="IP121" s="4">
        <v>1154.606</v>
      </c>
      <c r="IQ121" s="8">
        <f t="shared" si="1118"/>
        <v>8463.9567142630403</v>
      </c>
      <c r="IR121" s="5">
        <v>0.01</v>
      </c>
      <c r="IS121" s="4">
        <v>0.69199999999999995</v>
      </c>
      <c r="IT121" s="8">
        <f t="shared" si="1129"/>
        <v>69199.999999999985</v>
      </c>
      <c r="IU121" s="5">
        <v>0</v>
      </c>
      <c r="IV121" s="4">
        <v>0</v>
      </c>
      <c r="IW121" s="8">
        <v>0</v>
      </c>
      <c r="IX121" s="5">
        <v>0</v>
      </c>
      <c r="IY121" s="4">
        <v>0</v>
      </c>
      <c r="IZ121" s="8">
        <f t="shared" si="1120"/>
        <v>0</v>
      </c>
      <c r="JA121" s="5">
        <v>0</v>
      </c>
      <c r="JB121" s="4">
        <v>0</v>
      </c>
      <c r="JC121" s="8">
        <f t="shared" si="1121"/>
        <v>0</v>
      </c>
      <c r="JD121" s="5">
        <v>128.00299999999999</v>
      </c>
      <c r="JE121" s="4">
        <v>620.75300000000004</v>
      </c>
      <c r="JF121" s="8">
        <f t="shared" si="1122"/>
        <v>4849.5191518948777</v>
      </c>
      <c r="JG121" s="5">
        <v>894.25638000000004</v>
      </c>
      <c r="JH121" s="4">
        <v>3894.875</v>
      </c>
      <c r="JI121" s="8">
        <f t="shared" si="1123"/>
        <v>4355.4344001437257</v>
      </c>
      <c r="JJ121" s="11">
        <f t="shared" ref="JJ121:JJ122" si="1149">C121+F121+L121+R121+AG121+AV121+AY121+CR121+DS121+DV121+DY121+EB121+EE121+EN121+EQ121+EZ121+FF121+FL121+FR121+GV121+HB121+BN121+HZ121+IC121+IL121+IO121+IR121+IU121+JD121+JG121+FI121+FU121+CF121+GA121+GJ121+DM121+DJ121+EW121+BQ121+II121+FO121+FX121+CX121+HN121+AD121+HH121+HK121+DA121+BK121+AJ121+EK121+ET121+GM121+BW121+IF121+AS121+HW121+X121+BB121+GG121+CO121+U121+BZ121+GY121+I121+DG121+CU121+BT121+HE121+HQ121+AM121+GD121+CI121</f>
        <v>22798.819920000002</v>
      </c>
      <c r="JK121" s="8">
        <f t="shared" ref="JK121:JK122" si="1150">D121+G121+M121+S121+AH121+AW121+AZ121+CS121+DT121+DW121+DZ121+EC121+EF121+EO121+ER121+FA121+FG121+FM121+FS121+GW121+HC121+BO121+IA121+ID121+IM121+IP121+IS121+IV121+JE121+JH121+FJ121+FV121+CG121+GB121+GK121+DN121+DK121+EX121+BR121+IJ121+FP121+FY121+CY121+HO121+AE121+HI121+HL121+DB121+BL121+AK121+EL121+EU121+GN121+BX121+IG121+AT121+HX121+Y121+BC121+GH121+CP121+V121+CA121+GZ121+J121+DH121+CV121+BU121+HF121+HR121+AN121+GE121+CJ121</f>
        <v>102922.73799999998</v>
      </c>
    </row>
    <row r="122" spans="1:271" ht="15" thickBot="1" x14ac:dyDescent="0.35">
      <c r="A122" s="39"/>
      <c r="B122" s="40" t="s">
        <v>17</v>
      </c>
      <c r="C122" s="29">
        <f t="shared" ref="C122:D122" si="1151">SUM(C110:C121)</f>
        <v>45703.949990000001</v>
      </c>
      <c r="D122" s="28">
        <f t="shared" si="1151"/>
        <v>192485.45799999996</v>
      </c>
      <c r="E122" s="30"/>
      <c r="F122" s="29">
        <f t="shared" ref="F122:G122" si="1152">SUM(F110:F121)</f>
        <v>0</v>
      </c>
      <c r="G122" s="28">
        <f t="shared" si="1152"/>
        <v>0</v>
      </c>
      <c r="H122" s="30"/>
      <c r="I122" s="29">
        <f t="shared" ref="I122:J122" si="1153">SUM(I110:I121)</f>
        <v>0</v>
      </c>
      <c r="J122" s="28">
        <f t="shared" si="1153"/>
        <v>0</v>
      </c>
      <c r="K122" s="30"/>
      <c r="L122" s="29">
        <f t="shared" ref="L122:M122" si="1154">SUM(L110:L121)</f>
        <v>3.4339799999999996</v>
      </c>
      <c r="M122" s="28">
        <f t="shared" si="1154"/>
        <v>78.552000000000007</v>
      </c>
      <c r="N122" s="30"/>
      <c r="O122" s="29">
        <f t="shared" ref="O122:P122" si="1155">SUM(O110:O121)</f>
        <v>0</v>
      </c>
      <c r="P122" s="28">
        <f t="shared" si="1155"/>
        <v>0</v>
      </c>
      <c r="Q122" s="30"/>
      <c r="R122" s="29">
        <f t="shared" ref="R122:S122" si="1156">SUM(R110:R121)</f>
        <v>2392.7628599999998</v>
      </c>
      <c r="S122" s="28">
        <f t="shared" si="1156"/>
        <v>10698.029999999999</v>
      </c>
      <c r="T122" s="30"/>
      <c r="U122" s="29">
        <f t="shared" ref="U122:V122" si="1157">SUM(U110:U121)</f>
        <v>0</v>
      </c>
      <c r="V122" s="28">
        <f t="shared" si="1157"/>
        <v>0</v>
      </c>
      <c r="W122" s="30"/>
      <c r="X122" s="29">
        <f t="shared" ref="X122:Y122" si="1158">SUM(X110:X121)</f>
        <v>0</v>
      </c>
      <c r="Y122" s="28">
        <f t="shared" si="1158"/>
        <v>0</v>
      </c>
      <c r="Z122" s="30"/>
      <c r="AA122" s="29"/>
      <c r="AB122" s="28"/>
      <c r="AC122" s="30"/>
      <c r="AD122" s="29">
        <f t="shared" ref="AD122:AE122" si="1159">SUM(AD110:AD121)</f>
        <v>22.088000000000001</v>
      </c>
      <c r="AE122" s="28">
        <f t="shared" si="1159"/>
        <v>171.864</v>
      </c>
      <c r="AF122" s="30"/>
      <c r="AG122" s="29">
        <f t="shared" ref="AG122:AH122" si="1160">SUM(AG110:AG121)</f>
        <v>1.42943</v>
      </c>
      <c r="AH122" s="28">
        <f t="shared" si="1160"/>
        <v>44.874000000000002</v>
      </c>
      <c r="AI122" s="30"/>
      <c r="AJ122" s="29">
        <f t="shared" ref="AJ122:AK122" si="1161">SUM(AJ110:AJ121)</f>
        <v>0</v>
      </c>
      <c r="AK122" s="28">
        <f t="shared" si="1161"/>
        <v>0</v>
      </c>
      <c r="AL122" s="30"/>
      <c r="AM122" s="29">
        <f t="shared" ref="AM122:AN122" si="1162">SUM(AM110:AM121)</f>
        <v>0</v>
      </c>
      <c r="AN122" s="28">
        <f t="shared" si="1162"/>
        <v>0</v>
      </c>
      <c r="AO122" s="30"/>
      <c r="AP122" s="29">
        <f t="shared" ref="AP122:AQ122" si="1163">SUM(AP110:AP121)</f>
        <v>0</v>
      </c>
      <c r="AQ122" s="28">
        <f t="shared" si="1163"/>
        <v>0</v>
      </c>
      <c r="AR122" s="30"/>
      <c r="AS122" s="29">
        <f t="shared" ref="AS122:AT122" si="1164">SUM(AS110:AS121)</f>
        <v>13.1</v>
      </c>
      <c r="AT122" s="28">
        <f t="shared" si="1164"/>
        <v>57.718000000000004</v>
      </c>
      <c r="AU122" s="30"/>
      <c r="AV122" s="29">
        <f t="shared" ref="AV122:AW122" si="1165">SUM(AV110:AV121)</f>
        <v>1873.04231</v>
      </c>
      <c r="AW122" s="28">
        <f t="shared" si="1165"/>
        <v>8458.9890000000014</v>
      </c>
      <c r="AX122" s="30"/>
      <c r="AY122" s="29">
        <f t="shared" ref="AY122:AZ122" si="1166">SUM(AY110:AY121)</f>
        <v>27503.356790000002</v>
      </c>
      <c r="AZ122" s="28">
        <f t="shared" si="1166"/>
        <v>121112.163</v>
      </c>
      <c r="BA122" s="30"/>
      <c r="BB122" s="29">
        <f t="shared" ref="BB122:BC122" si="1167">SUM(BB110:BB121)</f>
        <v>0</v>
      </c>
      <c r="BC122" s="28">
        <f t="shared" si="1167"/>
        <v>0</v>
      </c>
      <c r="BD122" s="30"/>
      <c r="BE122" s="29">
        <f t="shared" ref="BE122:BF122" si="1168">SUM(BE110:BE121)</f>
        <v>0</v>
      </c>
      <c r="BF122" s="28">
        <f t="shared" si="1168"/>
        <v>0</v>
      </c>
      <c r="BG122" s="30"/>
      <c r="BH122" s="29">
        <f t="shared" ref="BH122:BI122" si="1169">SUM(BH110:BH121)</f>
        <v>0</v>
      </c>
      <c r="BI122" s="28">
        <f t="shared" si="1169"/>
        <v>0</v>
      </c>
      <c r="BJ122" s="30"/>
      <c r="BK122" s="29">
        <f t="shared" ref="BK122:BL122" si="1170">SUM(BK110:BK121)</f>
        <v>0</v>
      </c>
      <c r="BL122" s="28">
        <f t="shared" si="1170"/>
        <v>0</v>
      </c>
      <c r="BM122" s="30"/>
      <c r="BN122" s="29">
        <f t="shared" ref="BN122:BO122" si="1171">SUM(BN110:BN121)</f>
        <v>52.535000000000011</v>
      </c>
      <c r="BO122" s="28">
        <f t="shared" si="1171"/>
        <v>902.6110000000001</v>
      </c>
      <c r="BP122" s="30"/>
      <c r="BQ122" s="29">
        <f t="shared" ref="BQ122:BR122" si="1172">SUM(BQ110:BQ121)</f>
        <v>0</v>
      </c>
      <c r="BR122" s="28">
        <f t="shared" si="1172"/>
        <v>0</v>
      </c>
      <c r="BS122" s="30"/>
      <c r="BT122" s="29">
        <f t="shared" ref="BT122:BU122" si="1173">SUM(BT110:BT121)</f>
        <v>2.456</v>
      </c>
      <c r="BU122" s="28">
        <f t="shared" si="1173"/>
        <v>22.820999999999998</v>
      </c>
      <c r="BV122" s="30"/>
      <c r="BW122" s="29">
        <f t="shared" ref="BW122:BX122" si="1174">SUM(BW110:BW121)</f>
        <v>0</v>
      </c>
      <c r="BX122" s="28">
        <f t="shared" si="1174"/>
        <v>0</v>
      </c>
      <c r="BY122" s="30"/>
      <c r="BZ122" s="29">
        <f t="shared" ref="BZ122:CA122" si="1175">SUM(BZ110:BZ121)</f>
        <v>0</v>
      </c>
      <c r="CA122" s="28">
        <f t="shared" si="1175"/>
        <v>0</v>
      </c>
      <c r="CB122" s="30"/>
      <c r="CC122" s="29">
        <f t="shared" ref="CC122:CD122" si="1176">SUM(CC110:CC121)</f>
        <v>0</v>
      </c>
      <c r="CD122" s="28">
        <f t="shared" si="1176"/>
        <v>0</v>
      </c>
      <c r="CE122" s="30"/>
      <c r="CF122" s="29">
        <f t="shared" ref="CF122:CG122" si="1177">SUM(CF110:CF121)</f>
        <v>184.98439999999999</v>
      </c>
      <c r="CG122" s="28">
        <f t="shared" si="1177"/>
        <v>1449.461</v>
      </c>
      <c r="CH122" s="30"/>
      <c r="CI122" s="29">
        <f t="shared" ref="CI122:CJ122" si="1178">SUM(CI110:CI121)</f>
        <v>10</v>
      </c>
      <c r="CJ122" s="28">
        <f t="shared" si="1178"/>
        <v>46.8</v>
      </c>
      <c r="CK122" s="30"/>
      <c r="CL122" s="29">
        <f t="shared" ref="CL122:CM122" si="1179">SUM(CL110:CL121)</f>
        <v>0</v>
      </c>
      <c r="CM122" s="28">
        <f t="shared" si="1179"/>
        <v>0</v>
      </c>
      <c r="CN122" s="30"/>
      <c r="CO122" s="29">
        <f t="shared" ref="CO122:CP122" si="1180">SUM(CO110:CO121)</f>
        <v>0</v>
      </c>
      <c r="CP122" s="28">
        <f t="shared" si="1180"/>
        <v>0</v>
      </c>
      <c r="CQ122" s="30"/>
      <c r="CR122" s="29">
        <f t="shared" ref="CR122:CS122" si="1181">SUM(CR110:CR121)</f>
        <v>0</v>
      </c>
      <c r="CS122" s="28">
        <f t="shared" si="1181"/>
        <v>0</v>
      </c>
      <c r="CT122" s="30"/>
      <c r="CU122" s="29">
        <f t="shared" ref="CU122:CV122" si="1182">SUM(CU110:CU121)</f>
        <v>0</v>
      </c>
      <c r="CV122" s="28">
        <f t="shared" si="1182"/>
        <v>0</v>
      </c>
      <c r="CW122" s="30"/>
      <c r="CX122" s="29">
        <f t="shared" ref="CX122:CY122" si="1183">SUM(CX110:CX121)</f>
        <v>0</v>
      </c>
      <c r="CY122" s="28">
        <f t="shared" si="1183"/>
        <v>0</v>
      </c>
      <c r="CZ122" s="30"/>
      <c r="DA122" s="29">
        <f t="shared" ref="DA122:DB122" si="1184">SUM(DA110:DA121)</f>
        <v>0</v>
      </c>
      <c r="DB122" s="28">
        <f t="shared" si="1184"/>
        <v>0</v>
      </c>
      <c r="DC122" s="30"/>
      <c r="DD122" s="29"/>
      <c r="DE122" s="28"/>
      <c r="DF122" s="30"/>
      <c r="DG122" s="29">
        <f t="shared" ref="DG122:DH122" si="1185">SUM(DG110:DG121)</f>
        <v>0</v>
      </c>
      <c r="DH122" s="28">
        <f t="shared" si="1185"/>
        <v>0</v>
      </c>
      <c r="DI122" s="30"/>
      <c r="DJ122" s="29">
        <f t="shared" ref="DJ122:DK122" si="1186">SUM(DJ110:DJ121)</f>
        <v>0</v>
      </c>
      <c r="DK122" s="28">
        <f t="shared" si="1186"/>
        <v>0</v>
      </c>
      <c r="DL122" s="30"/>
      <c r="DM122" s="29">
        <f t="shared" ref="DM122:DN122" si="1187">SUM(DM110:DM121)</f>
        <v>0</v>
      </c>
      <c r="DN122" s="28">
        <f t="shared" si="1187"/>
        <v>0</v>
      </c>
      <c r="DO122" s="30"/>
      <c r="DP122" s="29">
        <f t="shared" ref="DP122:DQ122" si="1188">SUM(DP110:DP121)</f>
        <v>0</v>
      </c>
      <c r="DQ122" s="28">
        <f t="shared" si="1188"/>
        <v>0</v>
      </c>
      <c r="DR122" s="30"/>
      <c r="DS122" s="29">
        <f t="shared" ref="DS122:DT122" si="1189">SUM(DS110:DS121)</f>
        <v>0</v>
      </c>
      <c r="DT122" s="28">
        <f t="shared" si="1189"/>
        <v>0</v>
      </c>
      <c r="DU122" s="30"/>
      <c r="DV122" s="29">
        <f t="shared" ref="DV122:DW122" si="1190">SUM(DV110:DV121)</f>
        <v>89.8</v>
      </c>
      <c r="DW122" s="28">
        <f t="shared" si="1190"/>
        <v>650.91999999999996</v>
      </c>
      <c r="DX122" s="30"/>
      <c r="DY122" s="29">
        <f t="shared" ref="DY122:DZ122" si="1191">SUM(DY110:DY121)</f>
        <v>0.09</v>
      </c>
      <c r="DZ122" s="28">
        <f t="shared" si="1191"/>
        <v>0.44500000000000001</v>
      </c>
      <c r="EA122" s="30"/>
      <c r="EB122" s="29">
        <f t="shared" ref="EB122:EC122" si="1192">SUM(EB110:EB121)</f>
        <v>0</v>
      </c>
      <c r="EC122" s="28">
        <f t="shared" si="1192"/>
        <v>0</v>
      </c>
      <c r="ED122" s="30"/>
      <c r="EE122" s="29">
        <f t="shared" ref="EE122:EF122" si="1193">SUM(EE110:EE121)</f>
        <v>5370.6893200000004</v>
      </c>
      <c r="EF122" s="28">
        <f t="shared" si="1193"/>
        <v>26021.596999999998</v>
      </c>
      <c r="EG122" s="30"/>
      <c r="EH122" s="29"/>
      <c r="EI122" s="28"/>
      <c r="EJ122" s="30"/>
      <c r="EK122" s="29">
        <f t="shared" ref="EK122:EL122" si="1194">SUM(EK110:EK121)</f>
        <v>44</v>
      </c>
      <c r="EL122" s="28">
        <f t="shared" si="1194"/>
        <v>289.05700000000002</v>
      </c>
      <c r="EM122" s="30"/>
      <c r="EN122" s="29">
        <f t="shared" ref="EN122:EO122" si="1195">SUM(EN110:EN121)</f>
        <v>1009.03562</v>
      </c>
      <c r="EO122" s="28">
        <f t="shared" si="1195"/>
        <v>4721.7550000000001</v>
      </c>
      <c r="EP122" s="30"/>
      <c r="EQ122" s="29">
        <f t="shared" ref="EQ122:ER122" si="1196">SUM(EQ110:EQ121)</f>
        <v>0</v>
      </c>
      <c r="ER122" s="28">
        <f t="shared" si="1196"/>
        <v>0</v>
      </c>
      <c r="ES122" s="30"/>
      <c r="ET122" s="29">
        <f t="shared" ref="ET122:EU122" si="1197">SUM(ET110:ET121)</f>
        <v>0</v>
      </c>
      <c r="EU122" s="28">
        <f t="shared" si="1197"/>
        <v>0</v>
      </c>
      <c r="EV122" s="30"/>
      <c r="EW122" s="29">
        <f t="shared" ref="EW122:EX122" si="1198">SUM(EW110:EW121)</f>
        <v>0</v>
      </c>
      <c r="EX122" s="28">
        <f t="shared" si="1198"/>
        <v>0</v>
      </c>
      <c r="EY122" s="30"/>
      <c r="EZ122" s="29">
        <f t="shared" ref="EZ122:FA122" si="1199">SUM(EZ110:EZ121)</f>
        <v>20.886000000000003</v>
      </c>
      <c r="FA122" s="28">
        <f t="shared" si="1199"/>
        <v>78.305000000000007</v>
      </c>
      <c r="FB122" s="30"/>
      <c r="FC122" s="29">
        <f t="shared" ref="FC122:FD122" si="1200">SUM(FC110:FC121)</f>
        <v>0</v>
      </c>
      <c r="FD122" s="28">
        <f t="shared" si="1200"/>
        <v>0</v>
      </c>
      <c r="FE122" s="30"/>
      <c r="FF122" s="29">
        <f t="shared" ref="FF122:FG122" si="1201">SUM(FF110:FF121)</f>
        <v>41763.01165</v>
      </c>
      <c r="FG122" s="28">
        <f t="shared" si="1201"/>
        <v>206631.391</v>
      </c>
      <c r="FH122" s="30"/>
      <c r="FI122" s="29">
        <f t="shared" ref="FI122:FJ122" si="1202">SUM(FI110:FI121)</f>
        <v>607.15296999999987</v>
      </c>
      <c r="FJ122" s="28">
        <f t="shared" si="1202"/>
        <v>2893.1579999999994</v>
      </c>
      <c r="FK122" s="30"/>
      <c r="FL122" s="29">
        <f t="shared" ref="FL122:FM122" si="1203">SUM(FL110:FL121)</f>
        <v>34</v>
      </c>
      <c r="FM122" s="28">
        <f t="shared" si="1203"/>
        <v>134.30000000000001</v>
      </c>
      <c r="FN122" s="30"/>
      <c r="FO122" s="29">
        <f t="shared" ref="FO122:FP122" si="1204">SUM(FO110:FO121)</f>
        <v>0</v>
      </c>
      <c r="FP122" s="28">
        <f t="shared" si="1204"/>
        <v>0</v>
      </c>
      <c r="FQ122" s="30"/>
      <c r="FR122" s="29">
        <f t="shared" ref="FR122:FS122" si="1205">SUM(FR110:FR121)</f>
        <v>0</v>
      </c>
      <c r="FS122" s="28">
        <f t="shared" si="1205"/>
        <v>0</v>
      </c>
      <c r="FT122" s="30"/>
      <c r="FU122" s="29">
        <f t="shared" ref="FU122:FV122" si="1206">SUM(FU110:FU121)</f>
        <v>0</v>
      </c>
      <c r="FV122" s="28">
        <f t="shared" si="1206"/>
        <v>0</v>
      </c>
      <c r="FW122" s="30"/>
      <c r="FX122" s="29">
        <f t="shared" ref="FX122:FY122" si="1207">SUM(FX110:FX121)</f>
        <v>0.125</v>
      </c>
      <c r="FY122" s="28">
        <f t="shared" si="1207"/>
        <v>0.59</v>
      </c>
      <c r="FZ122" s="30"/>
      <c r="GA122" s="29">
        <f t="shared" ref="GA122:GB122" si="1208">SUM(GA110:GA121)</f>
        <v>3.3785000000000003</v>
      </c>
      <c r="GB122" s="28">
        <f t="shared" si="1208"/>
        <v>16.774000000000001</v>
      </c>
      <c r="GC122" s="30"/>
      <c r="GD122" s="29">
        <f t="shared" ref="GD122:GE122" si="1209">SUM(GD110:GD121)</f>
        <v>0</v>
      </c>
      <c r="GE122" s="28">
        <f t="shared" si="1209"/>
        <v>0</v>
      </c>
      <c r="GF122" s="30"/>
      <c r="GG122" s="29">
        <f t="shared" ref="GG122:GH122" si="1210">SUM(GG110:GG121)</f>
        <v>0</v>
      </c>
      <c r="GH122" s="28">
        <f t="shared" si="1210"/>
        <v>0</v>
      </c>
      <c r="GI122" s="30"/>
      <c r="GJ122" s="29">
        <f t="shared" ref="GJ122:GK122" si="1211">SUM(GJ110:GJ121)</f>
        <v>0</v>
      </c>
      <c r="GK122" s="28">
        <f t="shared" si="1211"/>
        <v>0</v>
      </c>
      <c r="GL122" s="30"/>
      <c r="GM122" s="29">
        <f t="shared" ref="GM122:GN122" si="1212">SUM(GM110:GM121)</f>
        <v>0</v>
      </c>
      <c r="GN122" s="28">
        <f t="shared" si="1212"/>
        <v>0</v>
      </c>
      <c r="GO122" s="30"/>
      <c r="GP122" s="29">
        <f t="shared" ref="GP122:GQ122" si="1213">SUM(GP110:GP121)</f>
        <v>0</v>
      </c>
      <c r="GQ122" s="28">
        <f t="shared" si="1213"/>
        <v>0</v>
      </c>
      <c r="GR122" s="30"/>
      <c r="GS122" s="29">
        <f t="shared" ref="GS122:GT122" si="1214">SUM(GS110:GS121)</f>
        <v>0</v>
      </c>
      <c r="GT122" s="28">
        <f t="shared" si="1214"/>
        <v>0</v>
      </c>
      <c r="GU122" s="30"/>
      <c r="GV122" s="29">
        <f t="shared" ref="GV122:GW122" si="1215">SUM(GV110:GV121)</f>
        <v>1.4558200000000001</v>
      </c>
      <c r="GW122" s="28">
        <f t="shared" si="1215"/>
        <v>38.926000000000002</v>
      </c>
      <c r="GX122" s="30"/>
      <c r="GY122" s="29">
        <f t="shared" ref="GY122:GZ122" si="1216">SUM(GY110:GY121)</f>
        <v>0</v>
      </c>
      <c r="GZ122" s="28">
        <f t="shared" si="1216"/>
        <v>0</v>
      </c>
      <c r="HA122" s="30"/>
      <c r="HB122" s="29">
        <f t="shared" ref="HB122:HC122" si="1217">SUM(HB110:HB121)</f>
        <v>0</v>
      </c>
      <c r="HC122" s="28">
        <f t="shared" si="1217"/>
        <v>0</v>
      </c>
      <c r="HD122" s="30"/>
      <c r="HE122" s="29">
        <f t="shared" ref="HE122:HF122" si="1218">SUM(HE110:HE121)</f>
        <v>0.08</v>
      </c>
      <c r="HF122" s="28">
        <f t="shared" si="1218"/>
        <v>0.36</v>
      </c>
      <c r="HG122" s="30"/>
      <c r="HH122" s="29">
        <f t="shared" ref="HH122:HI122" si="1219">SUM(HH110:HH121)</f>
        <v>0</v>
      </c>
      <c r="HI122" s="28">
        <f t="shared" si="1219"/>
        <v>0</v>
      </c>
      <c r="HJ122" s="30"/>
      <c r="HK122" s="29">
        <f t="shared" ref="HK122:HL122" si="1220">SUM(HK110:HK121)</f>
        <v>0</v>
      </c>
      <c r="HL122" s="28">
        <f t="shared" si="1220"/>
        <v>0</v>
      </c>
      <c r="HM122" s="30"/>
      <c r="HN122" s="29">
        <f t="shared" ref="HN122:HO122" si="1221">SUM(HN110:HN121)</f>
        <v>0</v>
      </c>
      <c r="HO122" s="28">
        <f t="shared" si="1221"/>
        <v>0</v>
      </c>
      <c r="HP122" s="30"/>
      <c r="HQ122" s="29">
        <f t="shared" ref="HQ122:HR122" si="1222">SUM(HQ110:HQ121)</f>
        <v>0</v>
      </c>
      <c r="HR122" s="28">
        <f t="shared" si="1222"/>
        <v>0</v>
      </c>
      <c r="HS122" s="30"/>
      <c r="HT122" s="29">
        <f t="shared" ref="HT122:HU122" si="1223">SUM(HT110:HT121)</f>
        <v>0</v>
      </c>
      <c r="HU122" s="28">
        <f t="shared" si="1223"/>
        <v>0</v>
      </c>
      <c r="HV122" s="30"/>
      <c r="HW122" s="29">
        <f t="shared" ref="HW122:HX122" si="1224">SUM(HW110:HW121)</f>
        <v>0</v>
      </c>
      <c r="HX122" s="28">
        <f t="shared" si="1224"/>
        <v>0</v>
      </c>
      <c r="HY122" s="30"/>
      <c r="HZ122" s="29">
        <f t="shared" ref="HZ122:IA122" si="1225">SUM(HZ110:HZ121)</f>
        <v>2.1999999999999999E-2</v>
      </c>
      <c r="IA122" s="28">
        <f t="shared" si="1225"/>
        <v>0.3</v>
      </c>
      <c r="IB122" s="30"/>
      <c r="IC122" s="29">
        <f t="shared" ref="IC122:ID122" si="1226">SUM(IC110:IC121)</f>
        <v>114</v>
      </c>
      <c r="ID122" s="28">
        <f t="shared" si="1226"/>
        <v>823.53300000000002</v>
      </c>
      <c r="IE122" s="30"/>
      <c r="IF122" s="29">
        <f t="shared" ref="IF122:IG122" si="1227">SUM(IF110:IF121)</f>
        <v>5.6500000000000002E-2</v>
      </c>
      <c r="IG122" s="28">
        <f t="shared" si="1227"/>
        <v>3.343</v>
      </c>
      <c r="IH122" s="30"/>
      <c r="II122" s="29">
        <f t="shared" ref="II122:IJ122" si="1228">SUM(II110:II121)</f>
        <v>0</v>
      </c>
      <c r="IJ122" s="28">
        <f t="shared" si="1228"/>
        <v>0</v>
      </c>
      <c r="IK122" s="30"/>
      <c r="IL122" s="29">
        <f t="shared" ref="IL122:IM122" si="1229">SUM(IL110:IL121)</f>
        <v>0.21000000000000002</v>
      </c>
      <c r="IM122" s="28">
        <f t="shared" si="1229"/>
        <v>23.715</v>
      </c>
      <c r="IN122" s="30"/>
      <c r="IO122" s="29">
        <f t="shared" ref="IO122:IP122" si="1230">SUM(IO110:IO121)</f>
        <v>1845.23777</v>
      </c>
      <c r="IP122" s="28">
        <f t="shared" si="1230"/>
        <v>14779.246000000001</v>
      </c>
      <c r="IQ122" s="30"/>
      <c r="IR122" s="29">
        <f t="shared" ref="IR122:IS122" si="1231">SUM(IR110:IR121)</f>
        <v>34.870800000000003</v>
      </c>
      <c r="IS122" s="28">
        <f t="shared" si="1231"/>
        <v>135.84500000000003</v>
      </c>
      <c r="IT122" s="30"/>
      <c r="IU122" s="29">
        <f t="shared" ref="IU122:IV122" si="1232">SUM(IU110:IU121)</f>
        <v>165</v>
      </c>
      <c r="IV122" s="28">
        <f t="shared" si="1232"/>
        <v>900.53300000000013</v>
      </c>
      <c r="IW122" s="30"/>
      <c r="IX122" s="29">
        <f t="shared" ref="IX122:IY122" si="1233">SUM(IX110:IX121)</f>
        <v>0</v>
      </c>
      <c r="IY122" s="28">
        <f t="shared" si="1233"/>
        <v>0</v>
      </c>
      <c r="IZ122" s="30"/>
      <c r="JA122" s="29">
        <f t="shared" ref="JA122:JB122" si="1234">SUM(JA110:JA121)</f>
        <v>0</v>
      </c>
      <c r="JB122" s="28">
        <f t="shared" si="1234"/>
        <v>0</v>
      </c>
      <c r="JC122" s="30"/>
      <c r="JD122" s="29">
        <f t="shared" ref="JD122:JE122" si="1235">SUM(JD110:JD121)</f>
        <v>409.05397999999997</v>
      </c>
      <c r="JE122" s="28">
        <f t="shared" si="1235"/>
        <v>2226.7570000000001</v>
      </c>
      <c r="JF122" s="30"/>
      <c r="JG122" s="29">
        <f>SUM(JG110:JG121)</f>
        <v>1161.62934</v>
      </c>
      <c r="JH122" s="28">
        <f t="shared" ref="JH122" si="1236">SUM(JH110:JH121)</f>
        <v>5369.7470000000003</v>
      </c>
      <c r="JI122" s="30"/>
      <c r="JJ122" s="29">
        <f t="shared" si="1149"/>
        <v>130436.92403000004</v>
      </c>
      <c r="JK122" s="30">
        <f t="shared" si="1150"/>
        <v>601269.9380000002</v>
      </c>
    </row>
    <row r="123" spans="1:271" x14ac:dyDescent="0.3">
      <c r="A123" s="37">
        <v>2020</v>
      </c>
      <c r="B123" s="38" t="s">
        <v>5</v>
      </c>
      <c r="C123" s="5">
        <v>2622.61</v>
      </c>
      <c r="D123" s="4">
        <v>10683.968000000001</v>
      </c>
      <c r="E123" s="8">
        <f t="shared" ref="E123:E125" si="1237">D123/C123*1000</f>
        <v>4073.7921383659791</v>
      </c>
      <c r="F123" s="5">
        <v>0</v>
      </c>
      <c r="G123" s="4">
        <v>0</v>
      </c>
      <c r="H123" s="8">
        <v>0</v>
      </c>
      <c r="I123" s="5">
        <v>0</v>
      </c>
      <c r="J123" s="4">
        <v>0</v>
      </c>
      <c r="K123" s="8">
        <v>0</v>
      </c>
      <c r="L123" s="5">
        <v>0</v>
      </c>
      <c r="M123" s="4">
        <v>0</v>
      </c>
      <c r="N123" s="8">
        <v>0</v>
      </c>
      <c r="O123" s="5">
        <v>0</v>
      </c>
      <c r="P123" s="4">
        <v>0</v>
      </c>
      <c r="Q123" s="8">
        <f t="shared" ref="Q123:Q134" si="1238">IF(O123=0,0,P123/O123*1000)</f>
        <v>0</v>
      </c>
      <c r="R123" s="5">
        <v>141.13104000000001</v>
      </c>
      <c r="S123" s="4">
        <v>592.66099999999994</v>
      </c>
      <c r="T123" s="8">
        <f t="shared" ref="T123:T125" si="1239">S123/R123*1000</f>
        <v>4199.3667728941828</v>
      </c>
      <c r="U123" s="5">
        <v>0</v>
      </c>
      <c r="V123" s="4">
        <v>0</v>
      </c>
      <c r="W123" s="8">
        <v>0</v>
      </c>
      <c r="X123" s="5">
        <v>0</v>
      </c>
      <c r="Y123" s="4">
        <v>0</v>
      </c>
      <c r="Z123" s="8">
        <v>0</v>
      </c>
      <c r="AA123" s="5"/>
      <c r="AB123" s="4"/>
      <c r="AC123" s="8"/>
      <c r="AD123" s="5">
        <v>0</v>
      </c>
      <c r="AE123" s="4">
        <v>0</v>
      </c>
      <c r="AF123" s="8">
        <v>0</v>
      </c>
      <c r="AG123" s="5">
        <v>0</v>
      </c>
      <c r="AH123" s="4">
        <v>0</v>
      </c>
      <c r="AI123" s="8">
        <v>0</v>
      </c>
      <c r="AJ123" s="5">
        <v>0</v>
      </c>
      <c r="AK123" s="4">
        <v>0</v>
      </c>
      <c r="AL123" s="8">
        <v>0</v>
      </c>
      <c r="AM123" s="5">
        <v>0</v>
      </c>
      <c r="AN123" s="4">
        <v>0</v>
      </c>
      <c r="AO123" s="8">
        <v>0</v>
      </c>
      <c r="AP123" s="5">
        <v>0</v>
      </c>
      <c r="AQ123" s="4">
        <v>0</v>
      </c>
      <c r="AR123" s="8">
        <v>0</v>
      </c>
      <c r="AS123" s="5">
        <v>34.1</v>
      </c>
      <c r="AT123" s="4">
        <v>155.25</v>
      </c>
      <c r="AU123" s="8">
        <f t="shared" ref="AU123:AU125" si="1240">AT123/AS123*1000</f>
        <v>4552.7859237536659</v>
      </c>
      <c r="AV123" s="5">
        <v>1735</v>
      </c>
      <c r="AW123" s="4">
        <v>4937.92</v>
      </c>
      <c r="AX123" s="8">
        <f t="shared" ref="AX123:AX125" si="1241">AW123/AV123*1000</f>
        <v>2846.0634005763691</v>
      </c>
      <c r="AY123" s="5">
        <v>11500.025</v>
      </c>
      <c r="AZ123" s="4">
        <v>47822.993999999999</v>
      </c>
      <c r="BA123" s="8">
        <f t="shared" ref="BA123:BA125" si="1242">AZ123/AY123*1000</f>
        <v>4158.5121771474405</v>
      </c>
      <c r="BB123" s="5">
        <v>0</v>
      </c>
      <c r="BC123" s="4">
        <v>0</v>
      </c>
      <c r="BD123" s="8">
        <v>0</v>
      </c>
      <c r="BE123" s="5">
        <v>0</v>
      </c>
      <c r="BF123" s="4">
        <v>0</v>
      </c>
      <c r="BG123" s="8">
        <f t="shared" ref="BG123:BG134" si="1243">IF(BE123=0,0,BF123/BE123*1000)</f>
        <v>0</v>
      </c>
      <c r="BH123" s="5">
        <v>0</v>
      </c>
      <c r="BI123" s="4">
        <v>0</v>
      </c>
      <c r="BJ123" s="8">
        <v>0</v>
      </c>
      <c r="BK123" s="5">
        <v>0</v>
      </c>
      <c r="BL123" s="4">
        <v>0</v>
      </c>
      <c r="BM123" s="8">
        <v>0</v>
      </c>
      <c r="BN123" s="5">
        <v>2.2949999999999999</v>
      </c>
      <c r="BO123" s="4">
        <v>69.372</v>
      </c>
      <c r="BP123" s="8">
        <f t="shared" ref="BP123:BP125" si="1244">BO123/BN123*1000</f>
        <v>30227.450980392157</v>
      </c>
      <c r="BQ123" s="5">
        <v>0</v>
      </c>
      <c r="BR123" s="4">
        <v>0</v>
      </c>
      <c r="BS123" s="8">
        <v>0</v>
      </c>
      <c r="BT123" s="5">
        <v>28.262</v>
      </c>
      <c r="BU123" s="4">
        <v>134.09100000000001</v>
      </c>
      <c r="BV123" s="8">
        <f t="shared" ref="BV123" si="1245">BU123/BT123*1000</f>
        <v>4744.56867879131</v>
      </c>
      <c r="BW123" s="5">
        <v>0</v>
      </c>
      <c r="BX123" s="4">
        <v>0</v>
      </c>
      <c r="BY123" s="8">
        <v>0</v>
      </c>
      <c r="BZ123" s="5">
        <v>0</v>
      </c>
      <c r="CA123" s="4">
        <v>0</v>
      </c>
      <c r="CB123" s="8">
        <v>0</v>
      </c>
      <c r="CC123" s="5">
        <v>0</v>
      </c>
      <c r="CD123" s="4">
        <v>0</v>
      </c>
      <c r="CE123" s="8">
        <v>0</v>
      </c>
      <c r="CF123" s="5">
        <v>0</v>
      </c>
      <c r="CG123" s="4">
        <v>0</v>
      </c>
      <c r="CH123" s="8">
        <v>0</v>
      </c>
      <c r="CI123" s="5">
        <v>0</v>
      </c>
      <c r="CJ123" s="4">
        <v>0</v>
      </c>
      <c r="CK123" s="8">
        <v>0</v>
      </c>
      <c r="CL123" s="5">
        <v>0</v>
      </c>
      <c r="CM123" s="4">
        <v>0</v>
      </c>
      <c r="CN123" s="8">
        <f t="shared" ref="CN123:CN134" si="1246">IF(CL123=0,0,CM123/CL123*1000)</f>
        <v>0</v>
      </c>
      <c r="CO123" s="5">
        <v>0</v>
      </c>
      <c r="CP123" s="4">
        <v>0</v>
      </c>
      <c r="CQ123" s="8">
        <v>0</v>
      </c>
      <c r="CR123" s="5">
        <v>0</v>
      </c>
      <c r="CS123" s="4">
        <v>0</v>
      </c>
      <c r="CT123" s="8">
        <v>0</v>
      </c>
      <c r="CU123" s="5">
        <v>0</v>
      </c>
      <c r="CV123" s="4">
        <v>0</v>
      </c>
      <c r="CW123" s="8">
        <v>0</v>
      </c>
      <c r="CX123" s="5">
        <v>0</v>
      </c>
      <c r="CY123" s="4">
        <v>0</v>
      </c>
      <c r="CZ123" s="8">
        <v>0</v>
      </c>
      <c r="DA123" s="5">
        <v>0</v>
      </c>
      <c r="DB123" s="4">
        <v>0</v>
      </c>
      <c r="DC123" s="8">
        <v>0</v>
      </c>
      <c r="DD123" s="5"/>
      <c r="DE123" s="4"/>
      <c r="DF123" s="8"/>
      <c r="DG123" s="5">
        <v>0</v>
      </c>
      <c r="DH123" s="4">
        <v>0</v>
      </c>
      <c r="DI123" s="8">
        <v>0</v>
      </c>
      <c r="DJ123" s="5">
        <v>0</v>
      </c>
      <c r="DK123" s="4">
        <v>0</v>
      </c>
      <c r="DL123" s="8">
        <v>0</v>
      </c>
      <c r="DM123" s="5">
        <v>0</v>
      </c>
      <c r="DN123" s="4">
        <v>0</v>
      </c>
      <c r="DO123" s="8">
        <v>0</v>
      </c>
      <c r="DP123" s="5">
        <v>0</v>
      </c>
      <c r="DQ123" s="4">
        <v>0</v>
      </c>
      <c r="DR123" s="8">
        <f t="shared" ref="DR123:DR134" si="1247">IF(DP123=0,0,DQ123/DP123*1000)</f>
        <v>0</v>
      </c>
      <c r="DS123" s="5">
        <v>0</v>
      </c>
      <c r="DT123" s="4">
        <v>0</v>
      </c>
      <c r="DU123" s="8">
        <v>0</v>
      </c>
      <c r="DV123" s="5">
        <v>0</v>
      </c>
      <c r="DW123" s="4">
        <v>0</v>
      </c>
      <c r="DX123" s="8">
        <v>0</v>
      </c>
      <c r="DY123" s="5">
        <v>0</v>
      </c>
      <c r="DZ123" s="4">
        <v>0</v>
      </c>
      <c r="EA123" s="8">
        <v>0</v>
      </c>
      <c r="EB123" s="5">
        <v>0</v>
      </c>
      <c r="EC123" s="4">
        <v>0</v>
      </c>
      <c r="ED123" s="8">
        <v>0</v>
      </c>
      <c r="EE123" s="5">
        <v>123.04548</v>
      </c>
      <c r="EF123" s="4">
        <v>933.36</v>
      </c>
      <c r="EG123" s="8">
        <f t="shared" ref="EG123:EG125" si="1248">EF123/EE123*1000</f>
        <v>7585.487902521897</v>
      </c>
      <c r="EH123" s="5"/>
      <c r="EI123" s="4"/>
      <c r="EJ123" s="8"/>
      <c r="EK123" s="5">
        <v>3.5</v>
      </c>
      <c r="EL123" s="4">
        <v>15.645</v>
      </c>
      <c r="EM123" s="8">
        <f t="shared" ref="EM123" si="1249">EL123/EK123*1000</f>
        <v>4470</v>
      </c>
      <c r="EN123" s="5">
        <v>2183.1152999999999</v>
      </c>
      <c r="EO123" s="4">
        <v>8805.3580000000002</v>
      </c>
      <c r="EP123" s="8">
        <f t="shared" ref="EP123:EP125" si="1250">EO123/EN123*1000</f>
        <v>4033.3911818583292</v>
      </c>
      <c r="EQ123" s="5">
        <v>0</v>
      </c>
      <c r="ER123" s="4">
        <v>0</v>
      </c>
      <c r="ES123" s="8">
        <v>0</v>
      </c>
      <c r="ET123" s="5">
        <v>0</v>
      </c>
      <c r="EU123" s="4">
        <v>0</v>
      </c>
      <c r="EV123" s="8">
        <v>0</v>
      </c>
      <c r="EW123" s="5">
        <v>0.36</v>
      </c>
      <c r="EX123" s="4">
        <v>2.0099999999999998</v>
      </c>
      <c r="EY123" s="8">
        <f t="shared" ref="EY123" si="1251">EX123/EW123*1000</f>
        <v>5583.333333333333</v>
      </c>
      <c r="EZ123" s="5">
        <v>0</v>
      </c>
      <c r="FA123" s="4">
        <v>0</v>
      </c>
      <c r="FB123" s="8">
        <v>0</v>
      </c>
      <c r="FC123" s="5">
        <v>0.13200000000000001</v>
      </c>
      <c r="FD123" s="4">
        <v>0.60499999999999998</v>
      </c>
      <c r="FE123" s="8">
        <f t="shared" ref="FE123" si="1252">FD123/FC123*1000</f>
        <v>4583.333333333333</v>
      </c>
      <c r="FF123" s="5">
        <v>5503.0485899999994</v>
      </c>
      <c r="FG123" s="4">
        <v>26677.093000000001</v>
      </c>
      <c r="FH123" s="8">
        <f t="shared" ref="FH123:FH125" si="1253">FG123/FF123*1000</f>
        <v>4847.6935218193312</v>
      </c>
      <c r="FI123" s="5">
        <v>372.41813000000002</v>
      </c>
      <c r="FJ123" s="4">
        <v>404.87700000000001</v>
      </c>
      <c r="FK123" s="8">
        <f t="shared" ref="FK123:FK125" si="1254">FJ123/FI123*1000</f>
        <v>1087.1570618755859</v>
      </c>
      <c r="FL123" s="5">
        <v>0</v>
      </c>
      <c r="FM123" s="4">
        <v>0</v>
      </c>
      <c r="FN123" s="8">
        <v>0</v>
      </c>
      <c r="FO123" s="5">
        <v>0</v>
      </c>
      <c r="FP123" s="4">
        <v>0</v>
      </c>
      <c r="FQ123" s="8">
        <v>0</v>
      </c>
      <c r="FR123" s="5">
        <v>0</v>
      </c>
      <c r="FS123" s="4">
        <v>0</v>
      </c>
      <c r="FT123" s="8">
        <v>0</v>
      </c>
      <c r="FU123" s="5">
        <v>0</v>
      </c>
      <c r="FV123" s="4">
        <v>0</v>
      </c>
      <c r="FW123" s="8">
        <v>0</v>
      </c>
      <c r="FX123" s="5">
        <v>0</v>
      </c>
      <c r="FY123" s="4">
        <v>0</v>
      </c>
      <c r="FZ123" s="8">
        <v>0</v>
      </c>
      <c r="GA123" s="5">
        <v>0.66749999999999998</v>
      </c>
      <c r="GB123" s="4">
        <v>3.5870000000000002</v>
      </c>
      <c r="GC123" s="8">
        <f t="shared" ref="GC123" si="1255">GB123/GA123*1000</f>
        <v>5373.7827715355807</v>
      </c>
      <c r="GD123" s="5">
        <v>0</v>
      </c>
      <c r="GE123" s="4">
        <v>0</v>
      </c>
      <c r="GF123" s="8">
        <v>0</v>
      </c>
      <c r="GG123" s="5">
        <v>0</v>
      </c>
      <c r="GH123" s="4">
        <v>0</v>
      </c>
      <c r="GI123" s="8">
        <v>0</v>
      </c>
      <c r="GJ123" s="5">
        <v>0</v>
      </c>
      <c r="GK123" s="4">
        <v>0</v>
      </c>
      <c r="GL123" s="8">
        <v>0</v>
      </c>
      <c r="GM123" s="5">
        <v>0</v>
      </c>
      <c r="GN123" s="4">
        <v>0</v>
      </c>
      <c r="GO123" s="8">
        <v>0</v>
      </c>
      <c r="GP123" s="5">
        <v>0</v>
      </c>
      <c r="GQ123" s="4">
        <v>0</v>
      </c>
      <c r="GR123" s="8">
        <v>0</v>
      </c>
      <c r="GS123" s="5">
        <v>0</v>
      </c>
      <c r="GT123" s="4">
        <v>0</v>
      </c>
      <c r="GU123" s="8">
        <f t="shared" ref="GU123:GU134" si="1256">IF(GS123=0,0,GT123/GS123*1000)</f>
        <v>0</v>
      </c>
      <c r="GV123" s="5">
        <v>0.4</v>
      </c>
      <c r="GW123" s="4">
        <v>3.1930000000000001</v>
      </c>
      <c r="GX123" s="8">
        <f t="shared" ref="GX123:GX125" si="1257">GW123/GV123*1000</f>
        <v>7982.5</v>
      </c>
      <c r="GY123" s="5">
        <v>0</v>
      </c>
      <c r="GZ123" s="4">
        <v>0</v>
      </c>
      <c r="HA123" s="8">
        <v>0</v>
      </c>
      <c r="HB123" s="5">
        <v>0</v>
      </c>
      <c r="HC123" s="4">
        <v>0</v>
      </c>
      <c r="HD123" s="8">
        <v>0</v>
      </c>
      <c r="HE123" s="5">
        <v>0</v>
      </c>
      <c r="HF123" s="4">
        <v>0</v>
      </c>
      <c r="HG123" s="8">
        <v>0</v>
      </c>
      <c r="HH123" s="5">
        <v>0</v>
      </c>
      <c r="HI123" s="4">
        <v>0</v>
      </c>
      <c r="HJ123" s="8">
        <v>0</v>
      </c>
      <c r="HK123" s="5">
        <v>0</v>
      </c>
      <c r="HL123" s="4">
        <v>0</v>
      </c>
      <c r="HM123" s="8">
        <v>0</v>
      </c>
      <c r="HN123" s="5">
        <v>0</v>
      </c>
      <c r="HO123" s="4">
        <v>0</v>
      </c>
      <c r="HP123" s="8">
        <v>0</v>
      </c>
      <c r="HQ123" s="5">
        <v>0</v>
      </c>
      <c r="HR123" s="4">
        <v>0</v>
      </c>
      <c r="HS123" s="8">
        <v>0</v>
      </c>
      <c r="HT123" s="5">
        <v>0</v>
      </c>
      <c r="HU123" s="4">
        <v>0</v>
      </c>
      <c r="HV123" s="8">
        <f t="shared" ref="HV123:HV134" si="1258">IF(HT123=0,0,HU123/HT123*1000)</f>
        <v>0</v>
      </c>
      <c r="HW123" s="5">
        <v>0</v>
      </c>
      <c r="HX123" s="4">
        <v>0</v>
      </c>
      <c r="HY123" s="8">
        <v>0</v>
      </c>
      <c r="HZ123" s="5">
        <v>0</v>
      </c>
      <c r="IA123" s="4">
        <v>0</v>
      </c>
      <c r="IB123" s="8">
        <v>0</v>
      </c>
      <c r="IC123" s="5">
        <v>85.5</v>
      </c>
      <c r="ID123" s="4">
        <v>590.41899999999998</v>
      </c>
      <c r="IE123" s="8">
        <f t="shared" ref="IE123" si="1259">ID123/IC123*1000</f>
        <v>6905.4853801169593</v>
      </c>
      <c r="IF123" s="5">
        <v>0</v>
      </c>
      <c r="IG123" s="4">
        <v>0</v>
      </c>
      <c r="IH123" s="8">
        <v>0</v>
      </c>
      <c r="II123" s="5">
        <v>0</v>
      </c>
      <c r="IJ123" s="4">
        <v>0</v>
      </c>
      <c r="IK123" s="8">
        <v>0</v>
      </c>
      <c r="IL123" s="5">
        <v>0</v>
      </c>
      <c r="IM123" s="4">
        <v>0</v>
      </c>
      <c r="IN123" s="8">
        <v>0</v>
      </c>
      <c r="IO123" s="5">
        <v>57.894910000000003</v>
      </c>
      <c r="IP123" s="4">
        <v>550.96799999999996</v>
      </c>
      <c r="IQ123" s="8">
        <f t="shared" ref="IQ123:IQ125" si="1260">IP123/IO123*1000</f>
        <v>9516.6915364407669</v>
      </c>
      <c r="IR123" s="5">
        <v>34.003</v>
      </c>
      <c r="IS123" s="4">
        <v>153.33699999999999</v>
      </c>
      <c r="IT123" s="8">
        <f t="shared" ref="IT123:IT125" si="1261">IS123/IR123*1000</f>
        <v>4509.513866423551</v>
      </c>
      <c r="IU123" s="5">
        <v>34.002000000000002</v>
      </c>
      <c r="IV123" s="4">
        <v>136.001</v>
      </c>
      <c r="IW123" s="8">
        <f t="shared" ref="IW123:IW125" si="1262">IV123/IU123*1000</f>
        <v>3999.7941297570733</v>
      </c>
      <c r="IX123" s="5">
        <v>0</v>
      </c>
      <c r="IY123" s="4">
        <v>0</v>
      </c>
      <c r="IZ123" s="8">
        <f t="shared" ref="IZ123:IZ134" si="1263">IF(IX123=0,0,IY123/IX123*1000)</f>
        <v>0</v>
      </c>
      <c r="JA123" s="5">
        <v>0</v>
      </c>
      <c r="JB123" s="4">
        <v>0</v>
      </c>
      <c r="JC123" s="8">
        <f t="shared" ref="JC123:JC127" si="1264">IF(JA123=0,0,JB123/JA123*1000)</f>
        <v>0</v>
      </c>
      <c r="JD123" s="5">
        <v>165.012</v>
      </c>
      <c r="JE123" s="4">
        <v>708.822</v>
      </c>
      <c r="JF123" s="8">
        <f t="shared" ref="JF123:JF125" si="1265">JE123/JD123*1000</f>
        <v>4295.5785033815719</v>
      </c>
      <c r="JG123" s="5">
        <v>3605.5070000000001</v>
      </c>
      <c r="JH123" s="4">
        <v>17443.474999999999</v>
      </c>
      <c r="JI123" s="8">
        <f t="shared" ref="JI123:JI125" si="1266">JH123/JG123*1000</f>
        <v>4838.0089124774959</v>
      </c>
      <c r="JJ123" s="11">
        <f t="shared" ref="JJ123:JJ132" si="1267">C123+F123+L123+R123+AG123+AV123+AY123+CR123+DS123+DV123+DY123+EB123+EE123+EN123+EQ123+EZ123+FF123+FL123+FR123+GV123+HB123+BN123+HZ123+IC123+IL123+IO123+IR123+IU123+JD123+JG123+FI123+FU123+CF123+GA123+GJ123+DM123+DJ123+EW123+BQ123+II123+FO123+FX123+CX123+HN123+AD123+HH123+HK123+DA123+BK123+AJ123+EK123+ET123+GM123+BW123+IF123+AS123+HW123+X123+BB123+GG123+CO123+U123+BZ123+GY123+I123+DG123+CU123+BT123+HE123+HQ123+AM123+GD123+CI123+FC123+AP123+BH123+CC123+JA123+GP123</f>
        <v>28232.028949999996</v>
      </c>
      <c r="JK123" s="8">
        <f t="shared" ref="JK123:JK132" si="1268">D123+G123+M123+S123+AH123+AW123+AZ123+CS123+DT123+DW123+DZ123+EC123+EF123+EO123+ER123+FA123+FG123+FM123+FS123+GW123+HC123+BO123+IA123+ID123+IM123+IP123+IS123+IV123+JE123+JH123+FJ123+FV123+CG123+GB123+GK123+DN123+DK123+EX123+BR123+IJ123+FP123+FY123+CY123+HO123+AE123+HI123+HL123+DB123+BL123+AK123+EL123+EU123+GN123+BX123+IG123+AT123+HX123+Y123+BC123+GH123+CP123+V123+CA123+GZ123+J123+DH123+CV123+BU123+HF123+HR123+AN123+GE123+CJ123+FD123+AQ123+BI123+CD123+JB123+GQ123</f>
        <v>120825.00599999998</v>
      </c>
    </row>
    <row r="124" spans="1:271" x14ac:dyDescent="0.3">
      <c r="A124" s="37">
        <v>2020</v>
      </c>
      <c r="B124" s="38" t="s">
        <v>6</v>
      </c>
      <c r="C124" s="5">
        <v>5398.75</v>
      </c>
      <c r="D124" s="4">
        <v>22638.238000000001</v>
      </c>
      <c r="E124" s="8">
        <f t="shared" si="1237"/>
        <v>4193.2369529983798</v>
      </c>
      <c r="F124" s="5">
        <v>0</v>
      </c>
      <c r="G124" s="4">
        <v>0</v>
      </c>
      <c r="H124" s="8">
        <v>0</v>
      </c>
      <c r="I124" s="5">
        <v>0</v>
      </c>
      <c r="J124" s="4">
        <v>0</v>
      </c>
      <c r="K124" s="8">
        <v>0</v>
      </c>
      <c r="L124" s="5">
        <v>1.2</v>
      </c>
      <c r="M124" s="4">
        <v>43.412999999999997</v>
      </c>
      <c r="N124" s="8">
        <f t="shared" ref="N124:N125" si="1269">M124/L124*1000</f>
        <v>36177.5</v>
      </c>
      <c r="O124" s="5">
        <v>0</v>
      </c>
      <c r="P124" s="4">
        <v>0</v>
      </c>
      <c r="Q124" s="8">
        <f t="shared" si="1238"/>
        <v>0</v>
      </c>
      <c r="R124" s="5">
        <v>0</v>
      </c>
      <c r="S124" s="4">
        <v>0</v>
      </c>
      <c r="T124" s="8">
        <v>0</v>
      </c>
      <c r="U124" s="5">
        <v>0</v>
      </c>
      <c r="V124" s="4">
        <v>0</v>
      </c>
      <c r="W124" s="8">
        <v>0</v>
      </c>
      <c r="X124" s="5">
        <v>0</v>
      </c>
      <c r="Y124" s="4">
        <v>0</v>
      </c>
      <c r="Z124" s="8">
        <v>0</v>
      </c>
      <c r="AA124" s="5"/>
      <c r="AB124" s="4"/>
      <c r="AC124" s="8"/>
      <c r="AD124" s="5">
        <v>0</v>
      </c>
      <c r="AE124" s="4">
        <v>0</v>
      </c>
      <c r="AF124" s="8">
        <v>0</v>
      </c>
      <c r="AG124" s="5">
        <v>0</v>
      </c>
      <c r="AH124" s="4">
        <v>0</v>
      </c>
      <c r="AI124" s="8">
        <v>0</v>
      </c>
      <c r="AJ124" s="5">
        <v>0</v>
      </c>
      <c r="AK124" s="4">
        <v>0</v>
      </c>
      <c r="AL124" s="8">
        <v>0</v>
      </c>
      <c r="AM124" s="5">
        <v>0</v>
      </c>
      <c r="AN124" s="4">
        <v>0</v>
      </c>
      <c r="AO124" s="8">
        <v>0</v>
      </c>
      <c r="AP124" s="5">
        <v>55.48</v>
      </c>
      <c r="AQ124" s="4">
        <v>161</v>
      </c>
      <c r="AR124" s="8">
        <f t="shared" ref="AR124" si="1270">AQ124/AP124*1000</f>
        <v>2901.946647440519</v>
      </c>
      <c r="AS124" s="5">
        <v>154.80000000000001</v>
      </c>
      <c r="AT124" s="4">
        <v>691.5</v>
      </c>
      <c r="AU124" s="8">
        <f t="shared" si="1240"/>
        <v>4467.0542635658912</v>
      </c>
      <c r="AV124" s="5">
        <v>612</v>
      </c>
      <c r="AW124" s="4">
        <v>2591.1080000000002</v>
      </c>
      <c r="AX124" s="8">
        <f t="shared" si="1241"/>
        <v>4233.83660130719</v>
      </c>
      <c r="AY124" s="5">
        <v>12019.585999999999</v>
      </c>
      <c r="AZ124" s="4">
        <v>55009.095000000001</v>
      </c>
      <c r="BA124" s="8">
        <f t="shared" si="1242"/>
        <v>4576.6214410379862</v>
      </c>
      <c r="BB124" s="5">
        <v>0</v>
      </c>
      <c r="BC124" s="4">
        <v>0</v>
      </c>
      <c r="BD124" s="8">
        <v>0</v>
      </c>
      <c r="BE124" s="5">
        <v>0</v>
      </c>
      <c r="BF124" s="4">
        <v>0</v>
      </c>
      <c r="BG124" s="8">
        <f t="shared" si="1243"/>
        <v>0</v>
      </c>
      <c r="BH124" s="5">
        <v>2E-3</v>
      </c>
      <c r="BI124" s="4">
        <v>0.14899999999999999</v>
      </c>
      <c r="BJ124" s="8">
        <f t="shared" ref="BJ124" si="1271">BI124/BH124*1000</f>
        <v>74500</v>
      </c>
      <c r="BK124" s="5">
        <v>0</v>
      </c>
      <c r="BL124" s="4">
        <v>0</v>
      </c>
      <c r="BM124" s="8">
        <v>0</v>
      </c>
      <c r="BN124" s="5">
        <v>0</v>
      </c>
      <c r="BO124" s="4">
        <v>0</v>
      </c>
      <c r="BP124" s="8">
        <v>0</v>
      </c>
      <c r="BQ124" s="5">
        <v>0</v>
      </c>
      <c r="BR124" s="4">
        <v>0</v>
      </c>
      <c r="BS124" s="8">
        <v>0</v>
      </c>
      <c r="BT124" s="5">
        <v>0</v>
      </c>
      <c r="BU124" s="4">
        <v>0</v>
      </c>
      <c r="BV124" s="8">
        <v>0</v>
      </c>
      <c r="BW124" s="5">
        <v>0</v>
      </c>
      <c r="BX124" s="4">
        <v>0</v>
      </c>
      <c r="BY124" s="8">
        <v>0</v>
      </c>
      <c r="BZ124" s="5">
        <v>0</v>
      </c>
      <c r="CA124" s="4">
        <v>0</v>
      </c>
      <c r="CB124" s="8">
        <v>0</v>
      </c>
      <c r="CC124" s="5">
        <v>0</v>
      </c>
      <c r="CD124" s="4">
        <v>0</v>
      </c>
      <c r="CE124" s="8">
        <v>0</v>
      </c>
      <c r="CF124" s="5">
        <v>0</v>
      </c>
      <c r="CG124" s="4">
        <v>0</v>
      </c>
      <c r="CH124" s="8">
        <v>0</v>
      </c>
      <c r="CI124" s="5">
        <v>0</v>
      </c>
      <c r="CJ124" s="4">
        <v>0</v>
      </c>
      <c r="CK124" s="8">
        <v>0</v>
      </c>
      <c r="CL124" s="5">
        <v>0</v>
      </c>
      <c r="CM124" s="4">
        <v>0</v>
      </c>
      <c r="CN124" s="8">
        <f t="shared" si="1246"/>
        <v>0</v>
      </c>
      <c r="CO124" s="5">
        <v>0</v>
      </c>
      <c r="CP124" s="4">
        <v>0</v>
      </c>
      <c r="CQ124" s="8">
        <v>0</v>
      </c>
      <c r="CR124" s="5">
        <v>0</v>
      </c>
      <c r="CS124" s="4">
        <v>0</v>
      </c>
      <c r="CT124" s="8">
        <v>0</v>
      </c>
      <c r="CU124" s="5">
        <v>0</v>
      </c>
      <c r="CV124" s="4">
        <v>0</v>
      </c>
      <c r="CW124" s="8">
        <v>0</v>
      </c>
      <c r="CX124" s="5">
        <v>0</v>
      </c>
      <c r="CY124" s="4">
        <v>0</v>
      </c>
      <c r="CZ124" s="8">
        <v>0</v>
      </c>
      <c r="DA124" s="5">
        <v>0</v>
      </c>
      <c r="DB124" s="4">
        <v>0</v>
      </c>
      <c r="DC124" s="8">
        <v>0</v>
      </c>
      <c r="DD124" s="5"/>
      <c r="DE124" s="4"/>
      <c r="DF124" s="8"/>
      <c r="DG124" s="5">
        <v>0</v>
      </c>
      <c r="DH124" s="4">
        <v>0</v>
      </c>
      <c r="DI124" s="8">
        <v>0</v>
      </c>
      <c r="DJ124" s="5">
        <v>0</v>
      </c>
      <c r="DK124" s="4">
        <v>0</v>
      </c>
      <c r="DL124" s="8">
        <v>0</v>
      </c>
      <c r="DM124" s="5">
        <v>0.39913999999999999</v>
      </c>
      <c r="DN124" s="4">
        <v>4.4450000000000003</v>
      </c>
      <c r="DO124" s="8">
        <f t="shared" ref="DO124" si="1272">DN124/DM124*1000</f>
        <v>11136.443353209401</v>
      </c>
      <c r="DP124" s="5">
        <v>0</v>
      </c>
      <c r="DQ124" s="4">
        <v>0</v>
      </c>
      <c r="DR124" s="8">
        <f t="shared" si="1247"/>
        <v>0</v>
      </c>
      <c r="DS124" s="5">
        <v>0</v>
      </c>
      <c r="DT124" s="4">
        <v>0</v>
      </c>
      <c r="DU124" s="8">
        <v>0</v>
      </c>
      <c r="DV124" s="5">
        <v>0</v>
      </c>
      <c r="DW124" s="4">
        <v>0</v>
      </c>
      <c r="DX124" s="8">
        <v>0</v>
      </c>
      <c r="DY124" s="5">
        <v>0.01</v>
      </c>
      <c r="DZ124" s="4">
        <v>0.45300000000000001</v>
      </c>
      <c r="EA124" s="8">
        <f t="shared" ref="EA124" si="1273">DZ124/DY124*1000</f>
        <v>45300</v>
      </c>
      <c r="EB124" s="5">
        <v>0</v>
      </c>
      <c r="EC124" s="4">
        <v>0</v>
      </c>
      <c r="ED124" s="8">
        <v>0</v>
      </c>
      <c r="EE124" s="5">
        <v>0</v>
      </c>
      <c r="EF124" s="4">
        <v>0</v>
      </c>
      <c r="EG124" s="8">
        <v>0</v>
      </c>
      <c r="EH124" s="5"/>
      <c r="EI124" s="4"/>
      <c r="EJ124" s="8"/>
      <c r="EK124" s="5">
        <v>0</v>
      </c>
      <c r="EL124" s="4">
        <v>0</v>
      </c>
      <c r="EM124" s="8">
        <v>0</v>
      </c>
      <c r="EN124" s="5">
        <v>3509.2017999999998</v>
      </c>
      <c r="EO124" s="4">
        <v>16889.191999999999</v>
      </c>
      <c r="EP124" s="8">
        <f t="shared" si="1250"/>
        <v>4812.8300857477052</v>
      </c>
      <c r="EQ124" s="5">
        <v>0</v>
      </c>
      <c r="ER124" s="4">
        <v>0</v>
      </c>
      <c r="ES124" s="8">
        <v>0</v>
      </c>
      <c r="ET124" s="5">
        <v>0</v>
      </c>
      <c r="EU124" s="4">
        <v>0</v>
      </c>
      <c r="EV124" s="8">
        <v>0</v>
      </c>
      <c r="EW124" s="5">
        <v>0</v>
      </c>
      <c r="EX124" s="4">
        <v>0</v>
      </c>
      <c r="EY124" s="8">
        <v>0</v>
      </c>
      <c r="EZ124" s="5">
        <v>0</v>
      </c>
      <c r="FA124" s="4">
        <v>0</v>
      </c>
      <c r="FB124" s="8">
        <v>0</v>
      </c>
      <c r="FC124" s="5">
        <v>0</v>
      </c>
      <c r="FD124" s="4">
        <v>0</v>
      </c>
      <c r="FE124" s="8">
        <v>0</v>
      </c>
      <c r="FF124" s="5">
        <v>5677.9196900000006</v>
      </c>
      <c r="FG124" s="4">
        <v>29830.226999999999</v>
      </c>
      <c r="FH124" s="8">
        <f t="shared" si="1253"/>
        <v>5253.7247140950658</v>
      </c>
      <c r="FI124" s="5">
        <v>0</v>
      </c>
      <c r="FJ124" s="4">
        <v>0</v>
      </c>
      <c r="FK124" s="8">
        <v>0</v>
      </c>
      <c r="FL124" s="5">
        <v>0</v>
      </c>
      <c r="FM124" s="4">
        <v>0</v>
      </c>
      <c r="FN124" s="8">
        <v>0</v>
      </c>
      <c r="FO124" s="5">
        <v>0</v>
      </c>
      <c r="FP124" s="4">
        <v>0</v>
      </c>
      <c r="FQ124" s="8">
        <v>0</v>
      </c>
      <c r="FR124" s="5">
        <v>0</v>
      </c>
      <c r="FS124" s="4">
        <v>0</v>
      </c>
      <c r="FT124" s="8">
        <v>0</v>
      </c>
      <c r="FU124" s="5">
        <v>0</v>
      </c>
      <c r="FV124" s="4">
        <v>0</v>
      </c>
      <c r="FW124" s="8">
        <v>0</v>
      </c>
      <c r="FX124" s="5">
        <v>0</v>
      </c>
      <c r="FY124" s="4">
        <v>0</v>
      </c>
      <c r="FZ124" s="8">
        <v>0</v>
      </c>
      <c r="GA124" s="5">
        <v>0</v>
      </c>
      <c r="GB124" s="4">
        <v>0</v>
      </c>
      <c r="GC124" s="8">
        <v>0</v>
      </c>
      <c r="GD124" s="5">
        <v>0</v>
      </c>
      <c r="GE124" s="4">
        <v>0</v>
      </c>
      <c r="GF124" s="8">
        <v>0</v>
      </c>
      <c r="GG124" s="5">
        <v>0</v>
      </c>
      <c r="GH124" s="4">
        <v>0</v>
      </c>
      <c r="GI124" s="8">
        <v>0</v>
      </c>
      <c r="GJ124" s="5">
        <v>0</v>
      </c>
      <c r="GK124" s="4">
        <v>0</v>
      </c>
      <c r="GL124" s="8">
        <v>0</v>
      </c>
      <c r="GM124" s="5">
        <v>0</v>
      </c>
      <c r="GN124" s="4">
        <v>0</v>
      </c>
      <c r="GO124" s="8">
        <v>0</v>
      </c>
      <c r="GP124" s="5">
        <v>0</v>
      </c>
      <c r="GQ124" s="4">
        <v>0</v>
      </c>
      <c r="GR124" s="8">
        <v>0</v>
      </c>
      <c r="GS124" s="5">
        <v>0</v>
      </c>
      <c r="GT124" s="4">
        <v>0</v>
      </c>
      <c r="GU124" s="8">
        <f t="shared" si="1256"/>
        <v>0</v>
      </c>
      <c r="GV124" s="5">
        <v>0</v>
      </c>
      <c r="GW124" s="4">
        <v>0</v>
      </c>
      <c r="GX124" s="8">
        <v>0</v>
      </c>
      <c r="GY124" s="5">
        <v>0</v>
      </c>
      <c r="GZ124" s="4">
        <v>0</v>
      </c>
      <c r="HA124" s="8">
        <v>0</v>
      </c>
      <c r="HB124" s="5">
        <v>1.9859999999999999E-2</v>
      </c>
      <c r="HC124" s="4">
        <v>1.2929999999999999</v>
      </c>
      <c r="HD124" s="8">
        <f t="shared" ref="HD124:HD125" si="1274">HC124/HB124*1000</f>
        <v>65105.740181268884</v>
      </c>
      <c r="HE124" s="5">
        <v>0</v>
      </c>
      <c r="HF124" s="4">
        <v>0</v>
      </c>
      <c r="HG124" s="8">
        <v>0</v>
      </c>
      <c r="HH124" s="5">
        <v>0</v>
      </c>
      <c r="HI124" s="4">
        <v>0</v>
      </c>
      <c r="HJ124" s="8">
        <v>0</v>
      </c>
      <c r="HK124" s="5">
        <v>0</v>
      </c>
      <c r="HL124" s="4">
        <v>0</v>
      </c>
      <c r="HM124" s="8">
        <v>0</v>
      </c>
      <c r="HN124" s="5">
        <v>0</v>
      </c>
      <c r="HO124" s="4">
        <v>0</v>
      </c>
      <c r="HP124" s="8">
        <v>0</v>
      </c>
      <c r="HQ124" s="5">
        <v>0</v>
      </c>
      <c r="HR124" s="4">
        <v>0</v>
      </c>
      <c r="HS124" s="8">
        <v>0</v>
      </c>
      <c r="HT124" s="5">
        <v>0</v>
      </c>
      <c r="HU124" s="4">
        <v>0</v>
      </c>
      <c r="HV124" s="8">
        <f t="shared" si="1258"/>
        <v>0</v>
      </c>
      <c r="HW124" s="5">
        <v>0</v>
      </c>
      <c r="HX124" s="4">
        <v>0</v>
      </c>
      <c r="HY124" s="8">
        <v>0</v>
      </c>
      <c r="HZ124" s="5">
        <v>0</v>
      </c>
      <c r="IA124" s="4">
        <v>0</v>
      </c>
      <c r="IB124" s="8">
        <v>0</v>
      </c>
      <c r="IC124" s="5">
        <v>0</v>
      </c>
      <c r="ID124" s="4">
        <v>0</v>
      </c>
      <c r="IE124" s="8">
        <v>0</v>
      </c>
      <c r="IF124" s="5">
        <v>0</v>
      </c>
      <c r="IG124" s="4">
        <v>0</v>
      </c>
      <c r="IH124" s="8">
        <v>0</v>
      </c>
      <c r="II124" s="5">
        <v>0</v>
      </c>
      <c r="IJ124" s="4">
        <v>0</v>
      </c>
      <c r="IK124" s="8">
        <v>0</v>
      </c>
      <c r="IL124" s="5">
        <v>0</v>
      </c>
      <c r="IM124" s="4">
        <v>0</v>
      </c>
      <c r="IN124" s="8">
        <v>0</v>
      </c>
      <c r="IO124" s="5">
        <v>90.644059999999996</v>
      </c>
      <c r="IP124" s="4">
        <v>986.13099999999997</v>
      </c>
      <c r="IQ124" s="8">
        <f t="shared" si="1260"/>
        <v>10879.157442859465</v>
      </c>
      <c r="IR124" s="5">
        <v>406.4</v>
      </c>
      <c r="IS124" s="4">
        <v>1269.5</v>
      </c>
      <c r="IT124" s="8">
        <f t="shared" si="1261"/>
        <v>3123.7696850393704</v>
      </c>
      <c r="IU124" s="5">
        <v>34</v>
      </c>
      <c r="IV124" s="4">
        <v>131.58000000000001</v>
      </c>
      <c r="IW124" s="8">
        <f t="shared" si="1262"/>
        <v>3870.0000000000005</v>
      </c>
      <c r="IX124" s="5">
        <v>0</v>
      </c>
      <c r="IY124" s="4">
        <v>0</v>
      </c>
      <c r="IZ124" s="8">
        <f t="shared" si="1263"/>
        <v>0</v>
      </c>
      <c r="JA124" s="5">
        <v>0</v>
      </c>
      <c r="JB124" s="4">
        <v>0</v>
      </c>
      <c r="JC124" s="8">
        <f t="shared" si="1264"/>
        <v>0</v>
      </c>
      <c r="JD124" s="5">
        <v>240.529</v>
      </c>
      <c r="JE124" s="4">
        <v>1142.9770000000001</v>
      </c>
      <c r="JF124" s="8">
        <f t="shared" si="1265"/>
        <v>4751.9301206923074</v>
      </c>
      <c r="JG124" s="5">
        <v>14429.85</v>
      </c>
      <c r="JH124" s="4">
        <v>76932.498000000007</v>
      </c>
      <c r="JI124" s="8">
        <f t="shared" si="1266"/>
        <v>5331.4828636472312</v>
      </c>
      <c r="JJ124" s="11">
        <f t="shared" si="1267"/>
        <v>42630.791550000009</v>
      </c>
      <c r="JK124" s="8">
        <f t="shared" si="1268"/>
        <v>208322.79900000003</v>
      </c>
    </row>
    <row r="125" spans="1:271" x14ac:dyDescent="0.3">
      <c r="A125" s="37">
        <v>2020</v>
      </c>
      <c r="B125" s="38" t="s">
        <v>7</v>
      </c>
      <c r="C125" s="5">
        <v>6080.0249999999996</v>
      </c>
      <c r="D125" s="4">
        <v>27815.483</v>
      </c>
      <c r="E125" s="8">
        <f t="shared" si="1237"/>
        <v>4574.8961558546225</v>
      </c>
      <c r="F125" s="5">
        <v>0</v>
      </c>
      <c r="G125" s="4">
        <v>0</v>
      </c>
      <c r="H125" s="8">
        <v>0</v>
      </c>
      <c r="I125" s="5">
        <v>0</v>
      </c>
      <c r="J125" s="4">
        <v>0</v>
      </c>
      <c r="K125" s="8">
        <v>0</v>
      </c>
      <c r="L125" s="5">
        <v>20</v>
      </c>
      <c r="M125" s="4">
        <v>114.075</v>
      </c>
      <c r="N125" s="8">
        <f t="shared" si="1269"/>
        <v>5703.75</v>
      </c>
      <c r="O125" s="5">
        <v>0</v>
      </c>
      <c r="P125" s="4">
        <v>0</v>
      </c>
      <c r="Q125" s="8">
        <f t="shared" si="1238"/>
        <v>0</v>
      </c>
      <c r="R125" s="5">
        <v>316.60636</v>
      </c>
      <c r="S125" s="4">
        <v>1436.5920000000001</v>
      </c>
      <c r="T125" s="8">
        <f t="shared" si="1239"/>
        <v>4537.4704412128676</v>
      </c>
      <c r="U125" s="5">
        <v>0</v>
      </c>
      <c r="V125" s="4">
        <v>0</v>
      </c>
      <c r="W125" s="8">
        <v>0</v>
      </c>
      <c r="X125" s="5">
        <v>0</v>
      </c>
      <c r="Y125" s="4">
        <v>0</v>
      </c>
      <c r="Z125" s="8">
        <v>0</v>
      </c>
      <c r="AA125" s="5"/>
      <c r="AB125" s="4"/>
      <c r="AC125" s="8"/>
      <c r="AD125" s="5">
        <v>0</v>
      </c>
      <c r="AE125" s="4">
        <v>0</v>
      </c>
      <c r="AF125" s="8">
        <v>0</v>
      </c>
      <c r="AG125" s="5">
        <v>0</v>
      </c>
      <c r="AH125" s="4">
        <v>0</v>
      </c>
      <c r="AI125" s="8">
        <v>0</v>
      </c>
      <c r="AJ125" s="5">
        <v>0</v>
      </c>
      <c r="AK125" s="4">
        <v>0</v>
      </c>
      <c r="AL125" s="8">
        <v>0</v>
      </c>
      <c r="AM125" s="5">
        <v>0</v>
      </c>
      <c r="AN125" s="4">
        <v>0</v>
      </c>
      <c r="AO125" s="8">
        <v>0</v>
      </c>
      <c r="AP125" s="5">
        <v>0</v>
      </c>
      <c r="AQ125" s="4">
        <v>0</v>
      </c>
      <c r="AR125" s="8">
        <v>0</v>
      </c>
      <c r="AS125" s="5">
        <v>34.327500000000001</v>
      </c>
      <c r="AT125" s="4">
        <v>163.48099999999999</v>
      </c>
      <c r="AU125" s="8">
        <f t="shared" si="1240"/>
        <v>4762.3916684873639</v>
      </c>
      <c r="AV125" s="5">
        <v>3001.63</v>
      </c>
      <c r="AW125" s="4">
        <v>13303.75</v>
      </c>
      <c r="AX125" s="8">
        <f t="shared" si="1241"/>
        <v>4432.1751848162494</v>
      </c>
      <c r="AY125" s="5">
        <v>16815.215</v>
      </c>
      <c r="AZ125" s="4">
        <v>78930.989000000001</v>
      </c>
      <c r="BA125" s="8">
        <f t="shared" si="1242"/>
        <v>4694.0219913929141</v>
      </c>
      <c r="BB125" s="5">
        <v>0</v>
      </c>
      <c r="BC125" s="4">
        <v>0</v>
      </c>
      <c r="BD125" s="8">
        <v>0</v>
      </c>
      <c r="BE125" s="5">
        <v>0</v>
      </c>
      <c r="BF125" s="4">
        <v>0</v>
      </c>
      <c r="BG125" s="8">
        <f t="shared" si="1243"/>
        <v>0</v>
      </c>
      <c r="BH125" s="5">
        <v>0</v>
      </c>
      <c r="BI125" s="4">
        <v>0</v>
      </c>
      <c r="BJ125" s="8">
        <v>0</v>
      </c>
      <c r="BK125" s="5">
        <v>0</v>
      </c>
      <c r="BL125" s="4">
        <v>0</v>
      </c>
      <c r="BM125" s="8">
        <v>0</v>
      </c>
      <c r="BN125" s="5">
        <v>129.16999999999999</v>
      </c>
      <c r="BO125" s="4">
        <v>484.64400000000001</v>
      </c>
      <c r="BP125" s="8">
        <f t="shared" si="1244"/>
        <v>3751.9857552063177</v>
      </c>
      <c r="BQ125" s="5">
        <v>0</v>
      </c>
      <c r="BR125" s="4">
        <v>0</v>
      </c>
      <c r="BS125" s="8">
        <v>0</v>
      </c>
      <c r="BT125" s="5">
        <v>0</v>
      </c>
      <c r="BU125" s="4">
        <v>0</v>
      </c>
      <c r="BV125" s="8">
        <v>0</v>
      </c>
      <c r="BW125" s="5">
        <v>0</v>
      </c>
      <c r="BX125" s="4">
        <v>0</v>
      </c>
      <c r="BY125" s="8">
        <v>0</v>
      </c>
      <c r="BZ125" s="5">
        <v>0</v>
      </c>
      <c r="CA125" s="4">
        <v>0</v>
      </c>
      <c r="CB125" s="8">
        <v>0</v>
      </c>
      <c r="CC125" s="5">
        <v>4.25</v>
      </c>
      <c r="CD125" s="4">
        <v>19.72</v>
      </c>
      <c r="CE125" s="8">
        <f t="shared" ref="CE125" si="1275">CD125/CC125*1000</f>
        <v>4640</v>
      </c>
      <c r="CF125" s="5">
        <v>0</v>
      </c>
      <c r="CG125" s="4">
        <v>0</v>
      </c>
      <c r="CH125" s="8">
        <v>0</v>
      </c>
      <c r="CI125" s="5">
        <v>0</v>
      </c>
      <c r="CJ125" s="4">
        <v>0</v>
      </c>
      <c r="CK125" s="8">
        <v>0</v>
      </c>
      <c r="CL125" s="5">
        <v>0</v>
      </c>
      <c r="CM125" s="4">
        <v>0</v>
      </c>
      <c r="CN125" s="8">
        <f t="shared" si="1246"/>
        <v>0</v>
      </c>
      <c r="CO125" s="5">
        <v>0</v>
      </c>
      <c r="CP125" s="4">
        <v>0</v>
      </c>
      <c r="CQ125" s="8">
        <v>0</v>
      </c>
      <c r="CR125" s="5">
        <v>0</v>
      </c>
      <c r="CS125" s="4">
        <v>0</v>
      </c>
      <c r="CT125" s="8">
        <v>0</v>
      </c>
      <c r="CU125" s="5">
        <v>0</v>
      </c>
      <c r="CV125" s="4">
        <v>0</v>
      </c>
      <c r="CW125" s="8">
        <v>0</v>
      </c>
      <c r="CX125" s="5">
        <v>0</v>
      </c>
      <c r="CY125" s="4">
        <v>0</v>
      </c>
      <c r="CZ125" s="8">
        <v>0</v>
      </c>
      <c r="DA125" s="5">
        <v>0</v>
      </c>
      <c r="DB125" s="4">
        <v>0</v>
      </c>
      <c r="DC125" s="8">
        <v>0</v>
      </c>
      <c r="DD125" s="5"/>
      <c r="DE125" s="4"/>
      <c r="DF125" s="8"/>
      <c r="DG125" s="5">
        <v>0</v>
      </c>
      <c r="DH125" s="4">
        <v>0</v>
      </c>
      <c r="DI125" s="8">
        <v>0</v>
      </c>
      <c r="DJ125" s="5">
        <v>0</v>
      </c>
      <c r="DK125" s="4">
        <v>0</v>
      </c>
      <c r="DL125" s="8">
        <v>0</v>
      </c>
      <c r="DM125" s="5">
        <v>0</v>
      </c>
      <c r="DN125" s="4">
        <v>0</v>
      </c>
      <c r="DO125" s="8">
        <v>0</v>
      </c>
      <c r="DP125" s="5">
        <v>0</v>
      </c>
      <c r="DQ125" s="4">
        <v>0</v>
      </c>
      <c r="DR125" s="8">
        <f t="shared" si="1247"/>
        <v>0</v>
      </c>
      <c r="DS125" s="5">
        <v>0</v>
      </c>
      <c r="DT125" s="4">
        <v>0</v>
      </c>
      <c r="DU125" s="8">
        <v>0</v>
      </c>
      <c r="DV125" s="5">
        <v>0</v>
      </c>
      <c r="DW125" s="4">
        <v>0</v>
      </c>
      <c r="DX125" s="8">
        <v>0</v>
      </c>
      <c r="DY125" s="5">
        <v>0</v>
      </c>
      <c r="DZ125" s="4">
        <v>0</v>
      </c>
      <c r="EA125" s="8">
        <v>0</v>
      </c>
      <c r="EB125" s="5">
        <v>0</v>
      </c>
      <c r="EC125" s="4">
        <v>0</v>
      </c>
      <c r="ED125" s="8">
        <v>0</v>
      </c>
      <c r="EE125" s="5">
        <v>1071.6432600000001</v>
      </c>
      <c r="EF125" s="4">
        <v>1261.347</v>
      </c>
      <c r="EG125" s="8">
        <f t="shared" si="1248"/>
        <v>1177.0213531693371</v>
      </c>
      <c r="EH125" s="5"/>
      <c r="EI125" s="4"/>
      <c r="EJ125" s="8"/>
      <c r="EK125" s="5">
        <v>0</v>
      </c>
      <c r="EL125" s="4">
        <v>0</v>
      </c>
      <c r="EM125" s="8">
        <v>0</v>
      </c>
      <c r="EN125" s="5">
        <v>3971.4662599999997</v>
      </c>
      <c r="EO125" s="4">
        <v>19931.534</v>
      </c>
      <c r="EP125" s="8">
        <f t="shared" si="1250"/>
        <v>5018.6839557841295</v>
      </c>
      <c r="EQ125" s="5">
        <v>0</v>
      </c>
      <c r="ER125" s="4">
        <v>0</v>
      </c>
      <c r="ES125" s="8">
        <v>0</v>
      </c>
      <c r="ET125" s="5">
        <v>0</v>
      </c>
      <c r="EU125" s="4">
        <v>0</v>
      </c>
      <c r="EV125" s="8">
        <v>0</v>
      </c>
      <c r="EW125" s="5">
        <v>0</v>
      </c>
      <c r="EX125" s="4">
        <v>0</v>
      </c>
      <c r="EY125" s="8">
        <v>0</v>
      </c>
      <c r="EZ125" s="5">
        <v>0</v>
      </c>
      <c r="FA125" s="4">
        <v>0</v>
      </c>
      <c r="FB125" s="8">
        <v>0</v>
      </c>
      <c r="FC125" s="5">
        <v>0</v>
      </c>
      <c r="FD125" s="4">
        <v>0</v>
      </c>
      <c r="FE125" s="8">
        <v>0</v>
      </c>
      <c r="FF125" s="5">
        <v>5530.6463700000004</v>
      </c>
      <c r="FG125" s="4">
        <v>30946.297999999999</v>
      </c>
      <c r="FH125" s="8">
        <f t="shared" si="1253"/>
        <v>5595.4215709510272</v>
      </c>
      <c r="FI125" s="5">
        <v>36.045629999999996</v>
      </c>
      <c r="FJ125" s="4">
        <v>127.28100000000001</v>
      </c>
      <c r="FK125" s="8">
        <f t="shared" si="1254"/>
        <v>3531.1076543814056</v>
      </c>
      <c r="FL125" s="5">
        <v>35</v>
      </c>
      <c r="FM125" s="4">
        <v>187.74</v>
      </c>
      <c r="FN125" s="8">
        <f t="shared" ref="FN125" si="1276">FM125/FL125*1000</f>
        <v>5364</v>
      </c>
      <c r="FO125" s="5">
        <v>0</v>
      </c>
      <c r="FP125" s="4">
        <v>0</v>
      </c>
      <c r="FQ125" s="8">
        <v>0</v>
      </c>
      <c r="FR125" s="5">
        <v>2.8541599999999998</v>
      </c>
      <c r="FS125" s="4">
        <v>93.994</v>
      </c>
      <c r="FT125" s="8">
        <f t="shared" ref="FT125" si="1277">FS125/FR125*1000</f>
        <v>32932.281301678959</v>
      </c>
      <c r="FU125" s="5">
        <v>0</v>
      </c>
      <c r="FV125" s="4">
        <v>0</v>
      </c>
      <c r="FW125" s="8">
        <v>0</v>
      </c>
      <c r="FX125" s="5">
        <v>1.2629999999999999</v>
      </c>
      <c r="FY125" s="4">
        <v>6.4349999999999996</v>
      </c>
      <c r="FZ125" s="8">
        <f t="shared" ref="FZ125" si="1278">FY125/FX125*1000</f>
        <v>5095.0118764845611</v>
      </c>
      <c r="GA125" s="5">
        <v>0</v>
      </c>
      <c r="GB125" s="4">
        <v>0</v>
      </c>
      <c r="GC125" s="8">
        <v>0</v>
      </c>
      <c r="GD125" s="5">
        <v>0</v>
      </c>
      <c r="GE125" s="4">
        <v>0</v>
      </c>
      <c r="GF125" s="8">
        <v>0</v>
      </c>
      <c r="GG125" s="5">
        <v>0</v>
      </c>
      <c r="GH125" s="4">
        <v>0</v>
      </c>
      <c r="GI125" s="8">
        <v>0</v>
      </c>
      <c r="GJ125" s="5">
        <v>0</v>
      </c>
      <c r="GK125" s="4">
        <v>0</v>
      </c>
      <c r="GL125" s="8">
        <v>0</v>
      </c>
      <c r="GM125" s="5">
        <v>0</v>
      </c>
      <c r="GN125" s="4">
        <v>0</v>
      </c>
      <c r="GO125" s="8">
        <v>0</v>
      </c>
      <c r="GP125" s="5">
        <v>0</v>
      </c>
      <c r="GQ125" s="4">
        <v>0</v>
      </c>
      <c r="GR125" s="8">
        <v>0</v>
      </c>
      <c r="GS125" s="5">
        <v>0</v>
      </c>
      <c r="GT125" s="4">
        <v>0</v>
      </c>
      <c r="GU125" s="8">
        <f t="shared" si="1256"/>
        <v>0</v>
      </c>
      <c r="GV125" s="5">
        <v>6.1929999999999999E-2</v>
      </c>
      <c r="GW125" s="4">
        <v>3.2519999999999998</v>
      </c>
      <c r="GX125" s="8">
        <f t="shared" si="1257"/>
        <v>52510.899402551266</v>
      </c>
      <c r="GY125" s="5">
        <v>0</v>
      </c>
      <c r="GZ125" s="4">
        <v>0</v>
      </c>
      <c r="HA125" s="8">
        <v>0</v>
      </c>
      <c r="HB125" s="5">
        <v>2.6800000000000001E-3</v>
      </c>
      <c r="HC125" s="4">
        <v>0.2</v>
      </c>
      <c r="HD125" s="8">
        <f t="shared" si="1274"/>
        <v>74626.86567164179</v>
      </c>
      <c r="HE125" s="5">
        <v>0</v>
      </c>
      <c r="HF125" s="4">
        <v>0</v>
      </c>
      <c r="HG125" s="8">
        <v>0</v>
      </c>
      <c r="HH125" s="5">
        <v>0</v>
      </c>
      <c r="HI125" s="4">
        <v>0</v>
      </c>
      <c r="HJ125" s="8">
        <v>0</v>
      </c>
      <c r="HK125" s="5">
        <v>0</v>
      </c>
      <c r="HL125" s="4">
        <v>0</v>
      </c>
      <c r="HM125" s="8">
        <v>0</v>
      </c>
      <c r="HN125" s="5">
        <v>0</v>
      </c>
      <c r="HO125" s="4">
        <v>0</v>
      </c>
      <c r="HP125" s="8">
        <v>0</v>
      </c>
      <c r="HQ125" s="5">
        <v>0</v>
      </c>
      <c r="HR125" s="4">
        <v>0</v>
      </c>
      <c r="HS125" s="8">
        <v>0</v>
      </c>
      <c r="HT125" s="5">
        <v>0</v>
      </c>
      <c r="HU125" s="4">
        <v>0</v>
      </c>
      <c r="HV125" s="8">
        <f t="shared" si="1258"/>
        <v>0</v>
      </c>
      <c r="HW125" s="5">
        <v>0</v>
      </c>
      <c r="HX125" s="4">
        <v>0</v>
      </c>
      <c r="HY125" s="8">
        <v>0</v>
      </c>
      <c r="HZ125" s="5">
        <v>0</v>
      </c>
      <c r="IA125" s="4">
        <v>0</v>
      </c>
      <c r="IB125" s="8">
        <v>0</v>
      </c>
      <c r="IC125" s="5">
        <v>0</v>
      </c>
      <c r="ID125" s="4">
        <v>0</v>
      </c>
      <c r="IE125" s="8">
        <v>0</v>
      </c>
      <c r="IF125" s="5">
        <v>0</v>
      </c>
      <c r="IG125" s="4">
        <v>0</v>
      </c>
      <c r="IH125" s="8">
        <v>0</v>
      </c>
      <c r="II125" s="5">
        <v>0</v>
      </c>
      <c r="IJ125" s="4">
        <v>0</v>
      </c>
      <c r="IK125" s="8">
        <v>0</v>
      </c>
      <c r="IL125" s="5">
        <v>0</v>
      </c>
      <c r="IM125" s="4">
        <v>0</v>
      </c>
      <c r="IN125" s="8">
        <v>0</v>
      </c>
      <c r="IO125" s="5">
        <v>255.678</v>
      </c>
      <c r="IP125" s="4">
        <v>2457.2530000000002</v>
      </c>
      <c r="IQ125" s="8">
        <f t="shared" si="1260"/>
        <v>9610.7330313910479</v>
      </c>
      <c r="IR125" s="5">
        <v>0.12875</v>
      </c>
      <c r="IS125" s="4">
        <v>7.8789999999999996</v>
      </c>
      <c r="IT125" s="8">
        <f t="shared" si="1261"/>
        <v>61196.11650485437</v>
      </c>
      <c r="IU125" s="5">
        <v>34</v>
      </c>
      <c r="IV125" s="4">
        <v>151.30000000000001</v>
      </c>
      <c r="IW125" s="8">
        <f t="shared" si="1262"/>
        <v>4450</v>
      </c>
      <c r="IX125" s="5">
        <v>0</v>
      </c>
      <c r="IY125" s="4">
        <v>0</v>
      </c>
      <c r="IZ125" s="8">
        <f t="shared" si="1263"/>
        <v>0</v>
      </c>
      <c r="JA125" s="5">
        <v>0</v>
      </c>
      <c r="JB125" s="4">
        <v>0</v>
      </c>
      <c r="JC125" s="8">
        <f t="shared" si="1264"/>
        <v>0</v>
      </c>
      <c r="JD125" s="5">
        <v>133.5</v>
      </c>
      <c r="JE125" s="4">
        <v>610.28499999999997</v>
      </c>
      <c r="JF125" s="8">
        <f t="shared" si="1265"/>
        <v>4571.4232209737829</v>
      </c>
      <c r="JG125" s="5">
        <v>9202.0669999999991</v>
      </c>
      <c r="JH125" s="4">
        <v>50128.394</v>
      </c>
      <c r="JI125" s="8">
        <f t="shared" si="1266"/>
        <v>5447.5145638474496</v>
      </c>
      <c r="JJ125" s="11">
        <f t="shared" si="1267"/>
        <v>46675.580900000001</v>
      </c>
      <c r="JK125" s="8">
        <f t="shared" si="1268"/>
        <v>228181.92599999998</v>
      </c>
    </row>
    <row r="126" spans="1:271" x14ac:dyDescent="0.3">
      <c r="A126" s="37">
        <v>2020</v>
      </c>
      <c r="B126" s="38" t="s">
        <v>8</v>
      </c>
      <c r="C126" s="5">
        <v>4544.6000000000004</v>
      </c>
      <c r="D126" s="4">
        <v>19230.756000000001</v>
      </c>
      <c r="E126" s="8">
        <f>IF(C126=0,0,D126/C126*1000)</f>
        <v>4231.5618536284819</v>
      </c>
      <c r="F126" s="5">
        <v>0</v>
      </c>
      <c r="G126" s="4">
        <v>0</v>
      </c>
      <c r="H126" s="8">
        <f>IF(F126=0,0,G126/F126*1000)</f>
        <v>0</v>
      </c>
      <c r="I126" s="5">
        <v>0</v>
      </c>
      <c r="J126" s="4">
        <v>0</v>
      </c>
      <c r="K126" s="8">
        <f>IF(I126=0,0,J126/I126*1000)</f>
        <v>0</v>
      </c>
      <c r="L126" s="5">
        <v>25.001519999999999</v>
      </c>
      <c r="M126" s="4">
        <v>221.047</v>
      </c>
      <c r="N126" s="8">
        <f>IF(L126=0,0,M126/L126*1000)</f>
        <v>8841.3424463792599</v>
      </c>
      <c r="O126" s="5">
        <v>0</v>
      </c>
      <c r="P126" s="4">
        <v>0</v>
      </c>
      <c r="Q126" s="8">
        <f t="shared" si="1238"/>
        <v>0</v>
      </c>
      <c r="R126" s="5">
        <v>110.69542</v>
      </c>
      <c r="S126" s="4">
        <v>487.76</v>
      </c>
      <c r="T126" s="8">
        <f>IF(R126=0,0,S126/R126*1000)</f>
        <v>4406.3250313337267</v>
      </c>
      <c r="U126" s="5">
        <v>0</v>
      </c>
      <c r="V126" s="4">
        <v>0</v>
      </c>
      <c r="W126" s="8">
        <f>IF(U126=0,0,V126/U126*1000)</f>
        <v>0</v>
      </c>
      <c r="X126" s="5">
        <v>0</v>
      </c>
      <c r="Y126" s="4">
        <v>0</v>
      </c>
      <c r="Z126" s="8">
        <f>IF(X126=0,0,Y126/X126*1000)</f>
        <v>0</v>
      </c>
      <c r="AA126" s="5"/>
      <c r="AB126" s="4"/>
      <c r="AC126" s="8"/>
      <c r="AD126" s="5">
        <v>0</v>
      </c>
      <c r="AE126" s="4">
        <v>0</v>
      </c>
      <c r="AF126" s="8">
        <f>IF(AD126=0,0,AE126/AD126*1000)</f>
        <v>0</v>
      </c>
      <c r="AG126" s="5">
        <v>0</v>
      </c>
      <c r="AH126" s="4">
        <v>0</v>
      </c>
      <c r="AI126" s="8">
        <f>IF(AG126=0,0,AH126/AG126*1000)</f>
        <v>0</v>
      </c>
      <c r="AJ126" s="5">
        <v>0</v>
      </c>
      <c r="AK126" s="4">
        <v>0</v>
      </c>
      <c r="AL126" s="8">
        <f>IF(AJ126=0,0,AK126/AJ126*1000)</f>
        <v>0</v>
      </c>
      <c r="AM126" s="5">
        <v>0</v>
      </c>
      <c r="AN126" s="4">
        <v>0</v>
      </c>
      <c r="AO126" s="8">
        <f>IF(AM126=0,0,AN126/AM126*1000)</f>
        <v>0</v>
      </c>
      <c r="AP126" s="5">
        <v>0</v>
      </c>
      <c r="AQ126" s="4">
        <v>0</v>
      </c>
      <c r="AR126" s="8">
        <f>IF(AP126=0,0,AQ126/AP126*1000)</f>
        <v>0</v>
      </c>
      <c r="AS126" s="5">
        <v>0</v>
      </c>
      <c r="AT126" s="4">
        <v>0</v>
      </c>
      <c r="AU126" s="8">
        <f>IF(AS126=0,0,AT126/AS126*1000)</f>
        <v>0</v>
      </c>
      <c r="AV126" s="5">
        <v>2938.25</v>
      </c>
      <c r="AW126" s="4">
        <v>13768.041999999999</v>
      </c>
      <c r="AX126" s="8">
        <f>IF(AV126=0,0,AW126/AV126*1000)</f>
        <v>4685.796647664426</v>
      </c>
      <c r="AY126" s="5">
        <v>24228.722879999998</v>
      </c>
      <c r="AZ126" s="4">
        <v>124017.26</v>
      </c>
      <c r="BA126" s="8">
        <f>IF(AY126=0,0,AZ126/AY126*1000)</f>
        <v>5118.6049142677721</v>
      </c>
      <c r="BB126" s="5">
        <v>0</v>
      </c>
      <c r="BC126" s="4">
        <v>0</v>
      </c>
      <c r="BD126" s="8">
        <f>IF(BB126=0,0,BC126/BB126*1000)</f>
        <v>0</v>
      </c>
      <c r="BE126" s="5">
        <v>0</v>
      </c>
      <c r="BF126" s="4">
        <v>0</v>
      </c>
      <c r="BG126" s="8">
        <f t="shared" si="1243"/>
        <v>0</v>
      </c>
      <c r="BH126" s="5">
        <v>0</v>
      </c>
      <c r="BI126" s="4">
        <v>0</v>
      </c>
      <c r="BJ126" s="8">
        <f>IF(BH126=0,0,BI126/BH126*1000)</f>
        <v>0</v>
      </c>
      <c r="BK126" s="5">
        <v>0</v>
      </c>
      <c r="BL126" s="4">
        <v>0</v>
      </c>
      <c r="BM126" s="8">
        <f>IF(BK126=0,0,BL126/BK126*1000)</f>
        <v>0</v>
      </c>
      <c r="BN126" s="5">
        <v>2.77</v>
      </c>
      <c r="BO126" s="4">
        <v>96.087000000000003</v>
      </c>
      <c r="BP126" s="8">
        <f>IF(BN126=0,0,BO126/BN126*1000)</f>
        <v>34688.447653429605</v>
      </c>
      <c r="BQ126" s="5">
        <v>0</v>
      </c>
      <c r="BR126" s="4">
        <v>0</v>
      </c>
      <c r="BS126" s="8">
        <f>IF(BQ126=0,0,BR126/BQ126*1000)</f>
        <v>0</v>
      </c>
      <c r="BT126" s="5">
        <v>0</v>
      </c>
      <c r="BU126" s="4">
        <v>0</v>
      </c>
      <c r="BV126" s="8">
        <f>IF(BT126=0,0,BU126/BT126*1000)</f>
        <v>0</v>
      </c>
      <c r="BW126" s="5">
        <v>0</v>
      </c>
      <c r="BX126" s="4">
        <v>0</v>
      </c>
      <c r="BY126" s="8">
        <f>IF(BW126=0,0,BX126/BW126*1000)</f>
        <v>0</v>
      </c>
      <c r="BZ126" s="5">
        <v>0</v>
      </c>
      <c r="CA126" s="4">
        <v>0</v>
      </c>
      <c r="CB126" s="8">
        <f>IF(BZ126=0,0,CA126/BZ126*1000)</f>
        <v>0</v>
      </c>
      <c r="CC126" s="5">
        <v>0</v>
      </c>
      <c r="CD126" s="4">
        <v>0</v>
      </c>
      <c r="CE126" s="8">
        <f>IF(CC126=0,0,CD126/CC126*1000)</f>
        <v>0</v>
      </c>
      <c r="CF126" s="5">
        <v>0</v>
      </c>
      <c r="CG126" s="4">
        <v>0</v>
      </c>
      <c r="CH126" s="8">
        <f>IF(CF126=0,0,CG126/CF126*1000)</f>
        <v>0</v>
      </c>
      <c r="CI126" s="5">
        <v>0</v>
      </c>
      <c r="CJ126" s="4">
        <v>0</v>
      </c>
      <c r="CK126" s="8">
        <f>IF(CI126=0,0,CJ126/CI126*1000)</f>
        <v>0</v>
      </c>
      <c r="CL126" s="5">
        <v>0</v>
      </c>
      <c r="CM126" s="4">
        <v>0</v>
      </c>
      <c r="CN126" s="8">
        <f t="shared" si="1246"/>
        <v>0</v>
      </c>
      <c r="CO126" s="5">
        <v>0</v>
      </c>
      <c r="CP126" s="4">
        <v>0</v>
      </c>
      <c r="CQ126" s="8">
        <f>IF(CO126=0,0,CP126/CO126*1000)</f>
        <v>0</v>
      </c>
      <c r="CR126" s="5">
        <v>0</v>
      </c>
      <c r="CS126" s="4">
        <v>0</v>
      </c>
      <c r="CT126" s="8">
        <f>IF(CR126=0,0,CS126/CR126*1000)</f>
        <v>0</v>
      </c>
      <c r="CU126" s="5">
        <v>0</v>
      </c>
      <c r="CV126" s="4">
        <v>0</v>
      </c>
      <c r="CW126" s="8">
        <f>IF(CU126=0,0,CV126/CU126*1000)</f>
        <v>0</v>
      </c>
      <c r="CX126" s="5">
        <v>0</v>
      </c>
      <c r="CY126" s="4">
        <v>0</v>
      </c>
      <c r="CZ126" s="8">
        <f>IF(CX126=0,0,CY126/CX126*1000)</f>
        <v>0</v>
      </c>
      <c r="DA126" s="5">
        <v>0</v>
      </c>
      <c r="DB126" s="4">
        <v>0</v>
      </c>
      <c r="DC126" s="8">
        <f>IF(DA126=0,0,DB126/DA126*1000)</f>
        <v>0</v>
      </c>
      <c r="DD126" s="5"/>
      <c r="DE126" s="4"/>
      <c r="DF126" s="8"/>
      <c r="DG126" s="5">
        <v>0</v>
      </c>
      <c r="DH126" s="4">
        <v>0</v>
      </c>
      <c r="DI126" s="8">
        <f>IF(DG126=0,0,DH126/DG126*1000)</f>
        <v>0</v>
      </c>
      <c r="DJ126" s="5">
        <v>0</v>
      </c>
      <c r="DK126" s="4">
        <v>0</v>
      </c>
      <c r="DL126" s="8">
        <f>IF(DJ126=0,0,DK126/DJ126*1000)</f>
        <v>0</v>
      </c>
      <c r="DM126" s="5">
        <v>0</v>
      </c>
      <c r="DN126" s="4">
        <v>0</v>
      </c>
      <c r="DO126" s="8">
        <f>IF(DM126=0,0,DN126/DM126*1000)</f>
        <v>0</v>
      </c>
      <c r="DP126" s="5">
        <v>0</v>
      </c>
      <c r="DQ126" s="4">
        <v>0</v>
      </c>
      <c r="DR126" s="8">
        <f t="shared" si="1247"/>
        <v>0</v>
      </c>
      <c r="DS126" s="5">
        <v>0</v>
      </c>
      <c r="DT126" s="4">
        <v>0</v>
      </c>
      <c r="DU126" s="8">
        <f>IF(DS126=0,0,DT126/DS126*1000)</f>
        <v>0</v>
      </c>
      <c r="DV126" s="5">
        <v>0</v>
      </c>
      <c r="DW126" s="4">
        <v>0</v>
      </c>
      <c r="DX126" s="8">
        <f>IF(DV126=0,0,DW126/DV126*1000)</f>
        <v>0</v>
      </c>
      <c r="DY126" s="5">
        <v>0</v>
      </c>
      <c r="DZ126" s="4">
        <v>0</v>
      </c>
      <c r="EA126" s="8">
        <f>IF(DY126=0,0,DZ126/DY126*1000)</f>
        <v>0</v>
      </c>
      <c r="EB126" s="5">
        <v>0</v>
      </c>
      <c r="EC126" s="4">
        <v>0</v>
      </c>
      <c r="ED126" s="8">
        <f>IF(EB126=0,0,EC126/EB126*1000)</f>
        <v>0</v>
      </c>
      <c r="EE126" s="5">
        <v>77.03698</v>
      </c>
      <c r="EF126" s="4">
        <v>644.28899999999999</v>
      </c>
      <c r="EG126" s="8">
        <f>IF(EE126=0,0,EF126/EE126*1000)</f>
        <v>8363.3730190357928</v>
      </c>
      <c r="EH126" s="5"/>
      <c r="EI126" s="4"/>
      <c r="EJ126" s="8"/>
      <c r="EK126" s="5">
        <v>0</v>
      </c>
      <c r="EL126" s="4">
        <v>0</v>
      </c>
      <c r="EM126" s="8">
        <f>IF(EK126=0,0,EL126/EK126*1000)</f>
        <v>0</v>
      </c>
      <c r="EN126" s="5">
        <v>453.85609999999997</v>
      </c>
      <c r="EO126" s="4">
        <v>2371.9520000000002</v>
      </c>
      <c r="EP126" s="8">
        <f>IF(EN126=0,0,EO126/EN126*1000)</f>
        <v>5226.2203813058813</v>
      </c>
      <c r="EQ126" s="5">
        <v>0</v>
      </c>
      <c r="ER126" s="4">
        <v>0</v>
      </c>
      <c r="ES126" s="8">
        <f>IF(EQ126=0,0,ER126/EQ126*1000)</f>
        <v>0</v>
      </c>
      <c r="ET126" s="5">
        <v>0</v>
      </c>
      <c r="EU126" s="4">
        <v>0</v>
      </c>
      <c r="EV126" s="8">
        <f>IF(ET126=0,0,EU126/ET126*1000)</f>
        <v>0</v>
      </c>
      <c r="EW126" s="5">
        <v>0</v>
      </c>
      <c r="EX126" s="4">
        <v>0</v>
      </c>
      <c r="EY126" s="8">
        <f>IF(EW126=0,0,EX126/EW126*1000)</f>
        <v>0</v>
      </c>
      <c r="EZ126" s="5">
        <v>0.501</v>
      </c>
      <c r="FA126" s="4">
        <v>3.9119999999999999</v>
      </c>
      <c r="FB126" s="8">
        <f>IF(EZ126=0,0,FA126/EZ126*1000)</f>
        <v>7808.3832335329344</v>
      </c>
      <c r="FC126" s="5">
        <v>0</v>
      </c>
      <c r="FD126" s="4">
        <v>0</v>
      </c>
      <c r="FE126" s="8">
        <f>IF(FC126=0,0,FD126/FC126*1000)</f>
        <v>0</v>
      </c>
      <c r="FF126" s="5">
        <v>3314.0042999999996</v>
      </c>
      <c r="FG126" s="4">
        <v>19638.449000000001</v>
      </c>
      <c r="FH126" s="8">
        <f>IF(FF126=0,0,FG126/FF126*1000)</f>
        <v>5925.8972596987887</v>
      </c>
      <c r="FI126" s="5">
        <v>66.437950000000001</v>
      </c>
      <c r="FJ126" s="4">
        <v>463.04500000000002</v>
      </c>
      <c r="FK126" s="8">
        <f>IF(FI126=0,0,FJ126/FI126*1000)</f>
        <v>6969.5859068499249</v>
      </c>
      <c r="FL126" s="5">
        <v>0</v>
      </c>
      <c r="FM126" s="4">
        <v>0</v>
      </c>
      <c r="FN126" s="8">
        <f>IF(FL126=0,0,FM126/FL126*1000)</f>
        <v>0</v>
      </c>
      <c r="FO126" s="5">
        <v>0</v>
      </c>
      <c r="FP126" s="4">
        <v>0</v>
      </c>
      <c r="FQ126" s="8">
        <f>IF(FO126=0,0,FP126/FO126*1000)</f>
        <v>0</v>
      </c>
      <c r="FR126" s="5">
        <v>20.02618</v>
      </c>
      <c r="FS126" s="4">
        <v>312.11799999999999</v>
      </c>
      <c r="FT126" s="8">
        <f>IF(FR126=0,0,FS126/FR126*1000)</f>
        <v>15585.498582355696</v>
      </c>
      <c r="FU126" s="5">
        <v>0</v>
      </c>
      <c r="FV126" s="4">
        <v>0</v>
      </c>
      <c r="FW126" s="8">
        <f>IF(FU126=0,0,FV126/FU126*1000)</f>
        <v>0</v>
      </c>
      <c r="FX126" s="5">
        <v>0</v>
      </c>
      <c r="FY126" s="4">
        <v>0</v>
      </c>
      <c r="FZ126" s="8">
        <f>IF(FX126=0,0,FY126/FX126*1000)</f>
        <v>0</v>
      </c>
      <c r="GA126" s="5">
        <v>0</v>
      </c>
      <c r="GB126" s="4">
        <v>0</v>
      </c>
      <c r="GC126" s="8">
        <f>IF(GA126=0,0,GB126/GA126*1000)</f>
        <v>0</v>
      </c>
      <c r="GD126" s="5">
        <v>0</v>
      </c>
      <c r="GE126" s="4">
        <v>0</v>
      </c>
      <c r="GF126" s="8">
        <f>IF(GD126=0,0,GE126/GD126*1000)</f>
        <v>0</v>
      </c>
      <c r="GG126" s="5">
        <v>0</v>
      </c>
      <c r="GH126" s="4">
        <v>0</v>
      </c>
      <c r="GI126" s="8">
        <f>IF(GG126=0,0,GH126/GG126*1000)</f>
        <v>0</v>
      </c>
      <c r="GJ126" s="5">
        <v>0</v>
      </c>
      <c r="GK126" s="4">
        <v>0</v>
      </c>
      <c r="GL126" s="8">
        <f>IF(GJ126=0,0,GK126/GJ126*1000)</f>
        <v>0</v>
      </c>
      <c r="GM126" s="5">
        <v>0</v>
      </c>
      <c r="GN126" s="4">
        <v>0</v>
      </c>
      <c r="GO126" s="8">
        <f>IF(GM126=0,0,GN126/GM126*1000)</f>
        <v>0</v>
      </c>
      <c r="GP126" s="5">
        <v>0</v>
      </c>
      <c r="GQ126" s="4">
        <v>0</v>
      </c>
      <c r="GR126" s="8">
        <f>IF(GP126=0,0,GQ126/GP126*1000)</f>
        <v>0</v>
      </c>
      <c r="GS126" s="5">
        <v>0</v>
      </c>
      <c r="GT126" s="4">
        <v>0</v>
      </c>
      <c r="GU126" s="8">
        <f t="shared" si="1256"/>
        <v>0</v>
      </c>
      <c r="GV126" s="5">
        <v>0</v>
      </c>
      <c r="GW126" s="4">
        <v>0</v>
      </c>
      <c r="GX126" s="8">
        <f>IF(GV126=0,0,GW126/GV126*1000)</f>
        <v>0</v>
      </c>
      <c r="GY126" s="5">
        <v>0</v>
      </c>
      <c r="GZ126" s="4">
        <v>0</v>
      </c>
      <c r="HA126" s="8">
        <f>IF(GY126=0,0,GZ126/GY126*1000)</f>
        <v>0</v>
      </c>
      <c r="HB126" s="5">
        <v>0</v>
      </c>
      <c r="HC126" s="4">
        <v>0</v>
      </c>
      <c r="HD126" s="8">
        <f>IF(HB126=0,0,HC126/HB126*1000)</f>
        <v>0</v>
      </c>
      <c r="HE126" s="5">
        <v>0</v>
      </c>
      <c r="HF126" s="4">
        <v>0</v>
      </c>
      <c r="HG126" s="8">
        <f>IF(HE126=0,0,HF126/HE126*1000)</f>
        <v>0</v>
      </c>
      <c r="HH126" s="5">
        <v>0</v>
      </c>
      <c r="HI126" s="4">
        <v>0</v>
      </c>
      <c r="HJ126" s="8">
        <f>IF(HH126=0,0,HI126/HH126*1000)</f>
        <v>0</v>
      </c>
      <c r="HK126" s="5">
        <v>0</v>
      </c>
      <c r="HL126" s="4">
        <v>0</v>
      </c>
      <c r="HM126" s="8">
        <f>IF(HK126=0,0,HL126/HK126*1000)</f>
        <v>0</v>
      </c>
      <c r="HN126" s="5">
        <v>0</v>
      </c>
      <c r="HO126" s="4">
        <v>0</v>
      </c>
      <c r="HP126" s="8">
        <f>IF(HN126=0,0,HO126/HN126*1000)</f>
        <v>0</v>
      </c>
      <c r="HQ126" s="5">
        <v>0</v>
      </c>
      <c r="HR126" s="4">
        <v>0</v>
      </c>
      <c r="HS126" s="8">
        <f>IF(HQ126=0,0,HR126/HQ126*1000)</f>
        <v>0</v>
      </c>
      <c r="HT126" s="5">
        <v>0</v>
      </c>
      <c r="HU126" s="4">
        <v>0</v>
      </c>
      <c r="HV126" s="8">
        <f t="shared" si="1258"/>
        <v>0</v>
      </c>
      <c r="HW126" s="5">
        <v>0</v>
      </c>
      <c r="HX126" s="4">
        <v>0</v>
      </c>
      <c r="HY126" s="8">
        <f>IF(HW126=0,0,HX126/HW126*1000)</f>
        <v>0</v>
      </c>
      <c r="HZ126" s="5">
        <v>0</v>
      </c>
      <c r="IA126" s="4">
        <v>0</v>
      </c>
      <c r="IB126" s="8">
        <f>IF(HZ126=0,0,IA126/HZ126*1000)</f>
        <v>0</v>
      </c>
      <c r="IC126" s="5">
        <v>0</v>
      </c>
      <c r="ID126" s="4">
        <v>0</v>
      </c>
      <c r="IE126" s="8">
        <f>IF(IC126=0,0,ID126/IC126*1000)</f>
        <v>0</v>
      </c>
      <c r="IF126" s="5">
        <v>0</v>
      </c>
      <c r="IG126" s="4">
        <v>0</v>
      </c>
      <c r="IH126" s="8">
        <f>IF(IF126=0,0,IG126/IF126*1000)</f>
        <v>0</v>
      </c>
      <c r="II126" s="5">
        <v>0</v>
      </c>
      <c r="IJ126" s="4">
        <v>0</v>
      </c>
      <c r="IK126" s="8">
        <f>IF(II126=0,0,IJ126/II126*1000)</f>
        <v>0</v>
      </c>
      <c r="IL126" s="5">
        <v>0</v>
      </c>
      <c r="IM126" s="4">
        <v>0</v>
      </c>
      <c r="IN126" s="8">
        <f>IF(IL126=0,0,IM126/IL126*1000)</f>
        <v>0</v>
      </c>
      <c r="IO126" s="5">
        <v>363.27333000000004</v>
      </c>
      <c r="IP126" s="4">
        <v>3408</v>
      </c>
      <c r="IQ126" s="8">
        <f>IF(IO126=0,0,IP126/IO126*1000)</f>
        <v>9381.3658162023621</v>
      </c>
      <c r="IR126" s="5">
        <v>0</v>
      </c>
      <c r="IS126" s="4">
        <v>0</v>
      </c>
      <c r="IT126" s="8">
        <f>IF(IR126=0,0,IS126/IR126*1000)</f>
        <v>0</v>
      </c>
      <c r="IU126" s="5">
        <v>30</v>
      </c>
      <c r="IV126" s="4">
        <v>166.8</v>
      </c>
      <c r="IW126" s="8">
        <f>IF(IU126=0,0,IV126/IU126*1000)</f>
        <v>5560.0000000000009</v>
      </c>
      <c r="IX126" s="5">
        <v>0</v>
      </c>
      <c r="IY126" s="4">
        <v>0</v>
      </c>
      <c r="IZ126" s="8">
        <f t="shared" si="1263"/>
        <v>0</v>
      </c>
      <c r="JA126" s="5">
        <v>0</v>
      </c>
      <c r="JB126" s="4">
        <v>0</v>
      </c>
      <c r="JC126" s="8">
        <f t="shared" si="1264"/>
        <v>0</v>
      </c>
      <c r="JD126" s="5">
        <v>0</v>
      </c>
      <c r="JE126" s="4">
        <v>0</v>
      </c>
      <c r="JF126" s="8">
        <f>IF(JD126=0,0,JE126/JD126*1000)</f>
        <v>0</v>
      </c>
      <c r="JG126" s="5">
        <v>10246.796480000001</v>
      </c>
      <c r="JH126" s="4">
        <v>53586.578999999998</v>
      </c>
      <c r="JI126" s="8">
        <f>IF(JG126=0,0,JH126/JG126*1000)</f>
        <v>5229.5933762900295</v>
      </c>
      <c r="JJ126" s="11">
        <f t="shared" si="1267"/>
        <v>46421.972140000005</v>
      </c>
      <c r="JK126" s="8">
        <f t="shared" si="1268"/>
        <v>238416.09599999996</v>
      </c>
    </row>
    <row r="127" spans="1:271" x14ac:dyDescent="0.3">
      <c r="A127" s="37">
        <v>2020</v>
      </c>
      <c r="B127" s="8" t="s">
        <v>9</v>
      </c>
      <c r="C127" s="5">
        <v>5080</v>
      </c>
      <c r="D127" s="4">
        <v>26199.581999999999</v>
      </c>
      <c r="E127" s="8">
        <f t="shared" ref="E127:E134" si="1279">IF(C127=0,0,D127/C127*1000)</f>
        <v>5157.3980314960627</v>
      </c>
      <c r="F127" s="5">
        <v>0</v>
      </c>
      <c r="G127" s="4">
        <v>0</v>
      </c>
      <c r="H127" s="8">
        <f t="shared" ref="H127:CB134" si="1280">IF(F127=0,0,G127/F127*1000)</f>
        <v>0</v>
      </c>
      <c r="I127" s="5">
        <v>0</v>
      </c>
      <c r="J127" s="4">
        <v>0</v>
      </c>
      <c r="K127" s="8">
        <f t="shared" si="1280"/>
        <v>0</v>
      </c>
      <c r="L127" s="5">
        <v>17.879060000000003</v>
      </c>
      <c r="M127" s="4">
        <v>99.745999999999995</v>
      </c>
      <c r="N127" s="8">
        <f t="shared" si="1280"/>
        <v>5578.9286461368765</v>
      </c>
      <c r="O127" s="5">
        <v>0</v>
      </c>
      <c r="P127" s="4">
        <v>0</v>
      </c>
      <c r="Q127" s="8">
        <f t="shared" si="1238"/>
        <v>0</v>
      </c>
      <c r="R127" s="5">
        <v>176.53285</v>
      </c>
      <c r="S127" s="4">
        <v>1159.1179999999999</v>
      </c>
      <c r="T127" s="8">
        <f t="shared" si="1280"/>
        <v>6566.0187324908647</v>
      </c>
      <c r="U127" s="5">
        <v>0</v>
      </c>
      <c r="V127" s="4">
        <v>0</v>
      </c>
      <c r="W127" s="8">
        <f t="shared" si="1280"/>
        <v>0</v>
      </c>
      <c r="X127" s="5">
        <v>0</v>
      </c>
      <c r="Y127" s="4">
        <v>0</v>
      </c>
      <c r="Z127" s="8">
        <f t="shared" si="1280"/>
        <v>0</v>
      </c>
      <c r="AA127" s="5"/>
      <c r="AB127" s="4"/>
      <c r="AC127" s="8"/>
      <c r="AD127" s="5">
        <v>0</v>
      </c>
      <c r="AE127" s="4">
        <v>0</v>
      </c>
      <c r="AF127" s="8">
        <f t="shared" si="1280"/>
        <v>0</v>
      </c>
      <c r="AG127" s="5">
        <v>0</v>
      </c>
      <c r="AH127" s="4">
        <v>0</v>
      </c>
      <c r="AI127" s="8">
        <f t="shared" si="1280"/>
        <v>0</v>
      </c>
      <c r="AJ127" s="5">
        <v>0</v>
      </c>
      <c r="AK127" s="4">
        <v>0</v>
      </c>
      <c r="AL127" s="8">
        <f t="shared" si="1280"/>
        <v>0</v>
      </c>
      <c r="AM127" s="5">
        <v>0</v>
      </c>
      <c r="AN127" s="4">
        <v>0</v>
      </c>
      <c r="AO127" s="8">
        <f t="shared" si="1280"/>
        <v>0</v>
      </c>
      <c r="AP127" s="5">
        <v>0</v>
      </c>
      <c r="AQ127" s="4">
        <v>0</v>
      </c>
      <c r="AR127" s="8">
        <f t="shared" si="1280"/>
        <v>0</v>
      </c>
      <c r="AS127" s="5">
        <v>0</v>
      </c>
      <c r="AT127" s="4">
        <v>0</v>
      </c>
      <c r="AU127" s="8">
        <f t="shared" si="1280"/>
        <v>0</v>
      </c>
      <c r="AV127" s="5">
        <v>606</v>
      </c>
      <c r="AW127" s="4">
        <v>3030.7280000000001</v>
      </c>
      <c r="AX127" s="8">
        <f t="shared" si="1280"/>
        <v>5001.2013201320133</v>
      </c>
      <c r="AY127" s="5">
        <v>6481.2437</v>
      </c>
      <c r="AZ127" s="4">
        <v>31206.981</v>
      </c>
      <c r="BA127" s="8">
        <f t="shared" si="1280"/>
        <v>4814.9679975773779</v>
      </c>
      <c r="BB127" s="5">
        <v>0</v>
      </c>
      <c r="BC127" s="4">
        <v>0</v>
      </c>
      <c r="BD127" s="8">
        <f t="shared" si="1280"/>
        <v>0</v>
      </c>
      <c r="BE127" s="5">
        <v>0</v>
      </c>
      <c r="BF127" s="4">
        <v>0</v>
      </c>
      <c r="BG127" s="8">
        <f t="shared" si="1243"/>
        <v>0</v>
      </c>
      <c r="BH127" s="5">
        <v>0</v>
      </c>
      <c r="BI127" s="4">
        <v>0</v>
      </c>
      <c r="BJ127" s="8">
        <f t="shared" si="1280"/>
        <v>0</v>
      </c>
      <c r="BK127" s="5">
        <v>0</v>
      </c>
      <c r="BL127" s="4">
        <v>0</v>
      </c>
      <c r="BM127" s="8">
        <f t="shared" si="1280"/>
        <v>0</v>
      </c>
      <c r="BN127" s="5">
        <v>0.36199999999999999</v>
      </c>
      <c r="BO127" s="4">
        <v>6.9320000000000004</v>
      </c>
      <c r="BP127" s="8">
        <f t="shared" si="1280"/>
        <v>19149.171270718234</v>
      </c>
      <c r="BQ127" s="5">
        <v>0</v>
      </c>
      <c r="BR127" s="4">
        <v>0</v>
      </c>
      <c r="BS127" s="8">
        <f t="shared" si="1280"/>
        <v>0</v>
      </c>
      <c r="BT127" s="5">
        <v>0</v>
      </c>
      <c r="BU127" s="4">
        <v>0</v>
      </c>
      <c r="BV127" s="8">
        <f t="shared" si="1280"/>
        <v>0</v>
      </c>
      <c r="BW127" s="5">
        <v>0</v>
      </c>
      <c r="BX127" s="4">
        <v>0</v>
      </c>
      <c r="BY127" s="8">
        <f t="shared" si="1280"/>
        <v>0</v>
      </c>
      <c r="BZ127" s="5">
        <v>0</v>
      </c>
      <c r="CA127" s="4">
        <v>0</v>
      </c>
      <c r="CB127" s="8">
        <f t="shared" si="1280"/>
        <v>0</v>
      </c>
      <c r="CC127" s="5">
        <v>0</v>
      </c>
      <c r="CD127" s="4">
        <v>0</v>
      </c>
      <c r="CE127" s="8">
        <f t="shared" ref="CE127:FB134" si="1281">IF(CC127=0,0,CD127/CC127*1000)</f>
        <v>0</v>
      </c>
      <c r="CF127" s="5">
        <v>0</v>
      </c>
      <c r="CG127" s="4">
        <v>0</v>
      </c>
      <c r="CH127" s="8">
        <f t="shared" si="1281"/>
        <v>0</v>
      </c>
      <c r="CI127" s="5">
        <v>0</v>
      </c>
      <c r="CJ127" s="4">
        <v>0</v>
      </c>
      <c r="CK127" s="8">
        <f t="shared" si="1281"/>
        <v>0</v>
      </c>
      <c r="CL127" s="5">
        <v>0</v>
      </c>
      <c r="CM127" s="4">
        <v>0</v>
      </c>
      <c r="CN127" s="8">
        <f t="shared" si="1246"/>
        <v>0</v>
      </c>
      <c r="CO127" s="5">
        <v>0</v>
      </c>
      <c r="CP127" s="4">
        <v>0</v>
      </c>
      <c r="CQ127" s="8">
        <f t="shared" si="1281"/>
        <v>0</v>
      </c>
      <c r="CR127" s="5">
        <v>0</v>
      </c>
      <c r="CS127" s="4">
        <v>0</v>
      </c>
      <c r="CT127" s="8">
        <f t="shared" si="1281"/>
        <v>0</v>
      </c>
      <c r="CU127" s="5">
        <v>0</v>
      </c>
      <c r="CV127" s="4">
        <v>0</v>
      </c>
      <c r="CW127" s="8">
        <f t="shared" si="1281"/>
        <v>0</v>
      </c>
      <c r="CX127" s="5">
        <v>0</v>
      </c>
      <c r="CY127" s="4">
        <v>0</v>
      </c>
      <c r="CZ127" s="8">
        <f t="shared" si="1281"/>
        <v>0</v>
      </c>
      <c r="DA127" s="5">
        <v>0</v>
      </c>
      <c r="DB127" s="4">
        <v>0</v>
      </c>
      <c r="DC127" s="8">
        <f t="shared" si="1281"/>
        <v>0</v>
      </c>
      <c r="DD127" s="5"/>
      <c r="DE127" s="4"/>
      <c r="DF127" s="8"/>
      <c r="DG127" s="5">
        <v>0</v>
      </c>
      <c r="DH127" s="4">
        <v>0</v>
      </c>
      <c r="DI127" s="8">
        <f t="shared" si="1281"/>
        <v>0</v>
      </c>
      <c r="DJ127" s="5">
        <v>0</v>
      </c>
      <c r="DK127" s="4">
        <v>0</v>
      </c>
      <c r="DL127" s="8">
        <f t="shared" si="1281"/>
        <v>0</v>
      </c>
      <c r="DM127" s="5">
        <v>0</v>
      </c>
      <c r="DN127" s="4">
        <v>0</v>
      </c>
      <c r="DO127" s="8">
        <f t="shared" si="1281"/>
        <v>0</v>
      </c>
      <c r="DP127" s="5">
        <v>0</v>
      </c>
      <c r="DQ127" s="4">
        <v>0</v>
      </c>
      <c r="DR127" s="8">
        <f t="shared" si="1247"/>
        <v>0</v>
      </c>
      <c r="DS127" s="5">
        <v>0</v>
      </c>
      <c r="DT127" s="4">
        <v>0</v>
      </c>
      <c r="DU127" s="8">
        <f t="shared" si="1281"/>
        <v>0</v>
      </c>
      <c r="DV127" s="5">
        <v>0</v>
      </c>
      <c r="DW127" s="4">
        <v>0</v>
      </c>
      <c r="DX127" s="8">
        <f t="shared" si="1281"/>
        <v>0</v>
      </c>
      <c r="DY127" s="5">
        <v>0</v>
      </c>
      <c r="DZ127" s="4">
        <v>0</v>
      </c>
      <c r="EA127" s="8">
        <f t="shared" si="1281"/>
        <v>0</v>
      </c>
      <c r="EB127" s="5">
        <v>0</v>
      </c>
      <c r="EC127" s="4">
        <v>0</v>
      </c>
      <c r="ED127" s="8">
        <f t="shared" si="1281"/>
        <v>0</v>
      </c>
      <c r="EE127" s="5">
        <v>120.09254</v>
      </c>
      <c r="EF127" s="4">
        <v>841.65300000000002</v>
      </c>
      <c r="EG127" s="8">
        <f t="shared" si="1281"/>
        <v>7008.3703783765422</v>
      </c>
      <c r="EH127" s="5"/>
      <c r="EI127" s="4"/>
      <c r="EJ127" s="8"/>
      <c r="EK127" s="5">
        <v>0</v>
      </c>
      <c r="EL127" s="4">
        <v>0</v>
      </c>
      <c r="EM127" s="8">
        <f t="shared" si="1281"/>
        <v>0</v>
      </c>
      <c r="EN127" s="5">
        <v>1.0236000000000001</v>
      </c>
      <c r="EO127" s="4">
        <v>5.915</v>
      </c>
      <c r="EP127" s="8">
        <f t="shared" si="1281"/>
        <v>5778.6244626807347</v>
      </c>
      <c r="EQ127" s="5">
        <v>0</v>
      </c>
      <c r="ER127" s="4">
        <v>0</v>
      </c>
      <c r="ES127" s="8">
        <f t="shared" si="1281"/>
        <v>0</v>
      </c>
      <c r="ET127" s="5">
        <v>0</v>
      </c>
      <c r="EU127" s="4">
        <v>0</v>
      </c>
      <c r="EV127" s="8">
        <f t="shared" si="1281"/>
        <v>0</v>
      </c>
      <c r="EW127" s="5">
        <v>0</v>
      </c>
      <c r="EX127" s="4">
        <v>0</v>
      </c>
      <c r="EY127" s="8">
        <f t="shared" si="1281"/>
        <v>0</v>
      </c>
      <c r="EZ127" s="5">
        <v>0.14071</v>
      </c>
      <c r="FA127" s="4">
        <v>2.8149999999999999</v>
      </c>
      <c r="FB127" s="8">
        <f t="shared" si="1281"/>
        <v>20005.685452348804</v>
      </c>
      <c r="FC127" s="5">
        <v>0</v>
      </c>
      <c r="FD127" s="4">
        <v>0</v>
      </c>
      <c r="FE127" s="8">
        <f t="shared" ref="FE127:HY134" si="1282">IF(FC127=0,0,FD127/FC127*1000)</f>
        <v>0</v>
      </c>
      <c r="FF127" s="5">
        <v>3761.4866000000002</v>
      </c>
      <c r="FG127" s="4">
        <v>22201.672999999999</v>
      </c>
      <c r="FH127" s="8">
        <f t="shared" si="1282"/>
        <v>5902.3666334475311</v>
      </c>
      <c r="FI127" s="5">
        <v>33.24436</v>
      </c>
      <c r="FJ127" s="4">
        <v>281.35500000000002</v>
      </c>
      <c r="FK127" s="8">
        <f t="shared" si="1282"/>
        <v>8463.2400804226654</v>
      </c>
      <c r="FL127" s="5">
        <v>0</v>
      </c>
      <c r="FM127" s="4">
        <v>0</v>
      </c>
      <c r="FN127" s="8">
        <f t="shared" si="1282"/>
        <v>0</v>
      </c>
      <c r="FO127" s="5">
        <v>0</v>
      </c>
      <c r="FP127" s="4">
        <v>0</v>
      </c>
      <c r="FQ127" s="8">
        <f t="shared" si="1282"/>
        <v>0</v>
      </c>
      <c r="FR127" s="5">
        <v>0</v>
      </c>
      <c r="FS127" s="4">
        <v>0</v>
      </c>
      <c r="FT127" s="8">
        <f t="shared" si="1282"/>
        <v>0</v>
      </c>
      <c r="FU127" s="5">
        <v>0.01</v>
      </c>
      <c r="FV127" s="4">
        <v>2.528</v>
      </c>
      <c r="FW127" s="8">
        <f t="shared" si="1282"/>
        <v>252800</v>
      </c>
      <c r="FX127" s="5">
        <v>0</v>
      </c>
      <c r="FY127" s="4">
        <v>0</v>
      </c>
      <c r="FZ127" s="8">
        <f t="shared" si="1282"/>
        <v>0</v>
      </c>
      <c r="GA127" s="5">
        <v>0</v>
      </c>
      <c r="GB127" s="4">
        <v>0</v>
      </c>
      <c r="GC127" s="8">
        <f t="shared" si="1282"/>
        <v>0</v>
      </c>
      <c r="GD127" s="5">
        <v>0</v>
      </c>
      <c r="GE127" s="4">
        <v>0</v>
      </c>
      <c r="GF127" s="8">
        <f t="shared" si="1282"/>
        <v>0</v>
      </c>
      <c r="GG127" s="5">
        <v>0</v>
      </c>
      <c r="GH127" s="4">
        <v>0</v>
      </c>
      <c r="GI127" s="8">
        <f t="shared" si="1282"/>
        <v>0</v>
      </c>
      <c r="GJ127" s="5">
        <v>0</v>
      </c>
      <c r="GK127" s="4">
        <v>0</v>
      </c>
      <c r="GL127" s="8">
        <f t="shared" si="1282"/>
        <v>0</v>
      </c>
      <c r="GM127" s="5">
        <v>0</v>
      </c>
      <c r="GN127" s="4">
        <v>0</v>
      </c>
      <c r="GO127" s="8">
        <f t="shared" si="1282"/>
        <v>0</v>
      </c>
      <c r="GP127" s="5">
        <v>0</v>
      </c>
      <c r="GQ127" s="4">
        <v>0</v>
      </c>
      <c r="GR127" s="8">
        <f t="shared" ref="GR127:GR134" si="1283">IF(GP127=0,0,GQ127/GP127*1000)</f>
        <v>0</v>
      </c>
      <c r="GS127" s="5">
        <v>0</v>
      </c>
      <c r="GT127" s="4">
        <v>0</v>
      </c>
      <c r="GU127" s="8">
        <f t="shared" si="1256"/>
        <v>0</v>
      </c>
      <c r="GV127" s="5">
        <v>0</v>
      </c>
      <c r="GW127" s="4">
        <v>0</v>
      </c>
      <c r="GX127" s="8">
        <f t="shared" si="1282"/>
        <v>0</v>
      </c>
      <c r="GY127" s="5">
        <v>0</v>
      </c>
      <c r="GZ127" s="4">
        <v>0</v>
      </c>
      <c r="HA127" s="8">
        <f t="shared" si="1282"/>
        <v>0</v>
      </c>
      <c r="HB127" s="5">
        <v>0</v>
      </c>
      <c r="HC127" s="4">
        <v>0</v>
      </c>
      <c r="HD127" s="8">
        <f t="shared" si="1282"/>
        <v>0</v>
      </c>
      <c r="HE127" s="5">
        <v>0</v>
      </c>
      <c r="HF127" s="4">
        <v>0</v>
      </c>
      <c r="HG127" s="8">
        <f t="shared" si="1282"/>
        <v>0</v>
      </c>
      <c r="HH127" s="5">
        <v>0</v>
      </c>
      <c r="HI127" s="4">
        <v>0</v>
      </c>
      <c r="HJ127" s="8">
        <f t="shared" si="1282"/>
        <v>0</v>
      </c>
      <c r="HK127" s="5">
        <v>0</v>
      </c>
      <c r="HL127" s="4">
        <v>0</v>
      </c>
      <c r="HM127" s="8">
        <f t="shared" si="1282"/>
        <v>0</v>
      </c>
      <c r="HN127" s="5">
        <v>0</v>
      </c>
      <c r="HO127" s="4">
        <v>0</v>
      </c>
      <c r="HP127" s="8">
        <f t="shared" si="1282"/>
        <v>0</v>
      </c>
      <c r="HQ127" s="5">
        <v>0</v>
      </c>
      <c r="HR127" s="4">
        <v>0</v>
      </c>
      <c r="HS127" s="8">
        <f t="shared" si="1282"/>
        <v>0</v>
      </c>
      <c r="HT127" s="5">
        <v>0</v>
      </c>
      <c r="HU127" s="4">
        <v>0</v>
      </c>
      <c r="HV127" s="8">
        <f t="shared" si="1258"/>
        <v>0</v>
      </c>
      <c r="HW127" s="5">
        <v>0</v>
      </c>
      <c r="HX127" s="4">
        <v>0</v>
      </c>
      <c r="HY127" s="8">
        <f t="shared" si="1282"/>
        <v>0</v>
      </c>
      <c r="HZ127" s="5">
        <v>0</v>
      </c>
      <c r="IA127" s="4">
        <v>0</v>
      </c>
      <c r="IB127" s="8">
        <f t="shared" ref="IB127:JI134" si="1284">IF(HZ127=0,0,IA127/HZ127*1000)</f>
        <v>0</v>
      </c>
      <c r="IC127" s="5">
        <v>0</v>
      </c>
      <c r="ID127" s="4">
        <v>0</v>
      </c>
      <c r="IE127" s="8">
        <f t="shared" si="1284"/>
        <v>0</v>
      </c>
      <c r="IF127" s="5">
        <v>0</v>
      </c>
      <c r="IG127" s="4">
        <v>0</v>
      </c>
      <c r="IH127" s="8">
        <f t="shared" si="1284"/>
        <v>0</v>
      </c>
      <c r="II127" s="5">
        <v>0</v>
      </c>
      <c r="IJ127" s="4">
        <v>0</v>
      </c>
      <c r="IK127" s="8">
        <f t="shared" si="1284"/>
        <v>0</v>
      </c>
      <c r="IL127" s="5">
        <v>0</v>
      </c>
      <c r="IM127" s="4">
        <v>0</v>
      </c>
      <c r="IN127" s="8">
        <f t="shared" si="1284"/>
        <v>0</v>
      </c>
      <c r="IO127" s="5">
        <v>235.37710999999999</v>
      </c>
      <c r="IP127" s="4">
        <v>2382.3420000000001</v>
      </c>
      <c r="IQ127" s="8">
        <f t="shared" si="1284"/>
        <v>10121.38351091149</v>
      </c>
      <c r="IR127" s="5">
        <v>7.7019999999999991E-2</v>
      </c>
      <c r="IS127" s="4">
        <v>9.5489999999999995</v>
      </c>
      <c r="IT127" s="8">
        <f t="shared" si="1284"/>
        <v>123980.78421189303</v>
      </c>
      <c r="IU127" s="5">
        <v>30.003</v>
      </c>
      <c r="IV127" s="4">
        <v>159.858</v>
      </c>
      <c r="IW127" s="8">
        <f t="shared" si="1284"/>
        <v>5328.0671932806727</v>
      </c>
      <c r="IX127" s="5">
        <v>0</v>
      </c>
      <c r="IY127" s="4">
        <v>0</v>
      </c>
      <c r="IZ127" s="8">
        <f t="shared" si="1263"/>
        <v>0</v>
      </c>
      <c r="JA127" s="5">
        <v>0</v>
      </c>
      <c r="JB127" s="4">
        <v>0</v>
      </c>
      <c r="JC127" s="8">
        <f t="shared" si="1264"/>
        <v>0</v>
      </c>
      <c r="JD127" s="5">
        <v>35.115000000000002</v>
      </c>
      <c r="JE127" s="4">
        <v>174.001</v>
      </c>
      <c r="JF127" s="8">
        <f t="shared" si="1284"/>
        <v>4955.1758507760214</v>
      </c>
      <c r="JG127" s="5">
        <v>6025.9251699999995</v>
      </c>
      <c r="JH127" s="4">
        <v>32310.644</v>
      </c>
      <c r="JI127" s="8">
        <f t="shared" si="1284"/>
        <v>5361.9391360613263</v>
      </c>
      <c r="JJ127" s="11">
        <f t="shared" si="1267"/>
        <v>22604.512719999999</v>
      </c>
      <c r="JK127" s="8">
        <f t="shared" si="1268"/>
        <v>120075.42</v>
      </c>
    </row>
    <row r="128" spans="1:271" x14ac:dyDescent="0.3">
      <c r="A128" s="37">
        <v>2020</v>
      </c>
      <c r="B128" s="38" t="s">
        <v>10</v>
      </c>
      <c r="C128" s="5">
        <v>4510</v>
      </c>
      <c r="D128" s="4">
        <v>23015.941999999999</v>
      </c>
      <c r="E128" s="8">
        <f t="shared" si="1279"/>
        <v>5103.313082039911</v>
      </c>
      <c r="F128" s="5">
        <v>0</v>
      </c>
      <c r="G128" s="4">
        <v>0</v>
      </c>
      <c r="H128" s="8">
        <f t="shared" si="1280"/>
        <v>0</v>
      </c>
      <c r="I128" s="5">
        <v>0</v>
      </c>
      <c r="J128" s="4">
        <v>0</v>
      </c>
      <c r="K128" s="8">
        <f t="shared" si="1280"/>
        <v>0</v>
      </c>
      <c r="L128" s="5">
        <v>37.364440000000002</v>
      </c>
      <c r="M128" s="4">
        <v>357.577</v>
      </c>
      <c r="N128" s="8">
        <f t="shared" si="1280"/>
        <v>9569.9815118331753</v>
      </c>
      <c r="O128" s="5">
        <v>0</v>
      </c>
      <c r="P128" s="4">
        <v>0</v>
      </c>
      <c r="Q128" s="8">
        <f t="shared" si="1238"/>
        <v>0</v>
      </c>
      <c r="R128" s="5">
        <v>42.746050000000004</v>
      </c>
      <c r="S128" s="4">
        <v>251.696</v>
      </c>
      <c r="T128" s="8">
        <f t="shared" si="1280"/>
        <v>5888.1697841087062</v>
      </c>
      <c r="U128" s="5">
        <v>0</v>
      </c>
      <c r="V128" s="4">
        <v>0</v>
      </c>
      <c r="W128" s="8">
        <f t="shared" si="1280"/>
        <v>0</v>
      </c>
      <c r="X128" s="5">
        <v>0</v>
      </c>
      <c r="Y128" s="4">
        <v>0</v>
      </c>
      <c r="Z128" s="8">
        <f t="shared" si="1280"/>
        <v>0</v>
      </c>
      <c r="AA128" s="5"/>
      <c r="AB128" s="4"/>
      <c r="AC128" s="8"/>
      <c r="AD128" s="5">
        <v>0</v>
      </c>
      <c r="AE128" s="4">
        <v>0</v>
      </c>
      <c r="AF128" s="8">
        <f t="shared" si="1280"/>
        <v>0</v>
      </c>
      <c r="AG128" s="5">
        <v>0</v>
      </c>
      <c r="AH128" s="4">
        <v>0</v>
      </c>
      <c r="AI128" s="8">
        <f t="shared" si="1280"/>
        <v>0</v>
      </c>
      <c r="AJ128" s="5">
        <v>0</v>
      </c>
      <c r="AK128" s="4">
        <v>0</v>
      </c>
      <c r="AL128" s="8">
        <f t="shared" si="1280"/>
        <v>0</v>
      </c>
      <c r="AM128" s="5">
        <v>0</v>
      </c>
      <c r="AN128" s="4">
        <v>0</v>
      </c>
      <c r="AO128" s="8">
        <f t="shared" si="1280"/>
        <v>0</v>
      </c>
      <c r="AP128" s="5">
        <v>0</v>
      </c>
      <c r="AQ128" s="4">
        <v>0</v>
      </c>
      <c r="AR128" s="8">
        <f t="shared" si="1280"/>
        <v>0</v>
      </c>
      <c r="AS128" s="5">
        <v>0</v>
      </c>
      <c r="AT128" s="4">
        <v>0</v>
      </c>
      <c r="AU128" s="8">
        <f t="shared" si="1280"/>
        <v>0</v>
      </c>
      <c r="AV128" s="5">
        <v>0</v>
      </c>
      <c r="AW128" s="4">
        <v>0</v>
      </c>
      <c r="AX128" s="8">
        <f t="shared" si="1280"/>
        <v>0</v>
      </c>
      <c r="AY128" s="5">
        <v>610.07500000000005</v>
      </c>
      <c r="AZ128" s="4">
        <v>3504.076</v>
      </c>
      <c r="BA128" s="8">
        <f t="shared" si="1280"/>
        <v>5743.6806949965166</v>
      </c>
      <c r="BB128" s="5">
        <v>0</v>
      </c>
      <c r="BC128" s="4">
        <v>0</v>
      </c>
      <c r="BD128" s="8">
        <f t="shared" si="1280"/>
        <v>0</v>
      </c>
      <c r="BE128" s="5">
        <v>0</v>
      </c>
      <c r="BF128" s="4">
        <v>0</v>
      </c>
      <c r="BG128" s="8">
        <f t="shared" si="1243"/>
        <v>0</v>
      </c>
      <c r="BH128" s="5">
        <v>0</v>
      </c>
      <c r="BI128" s="4">
        <v>0</v>
      </c>
      <c r="BJ128" s="8">
        <f t="shared" si="1280"/>
        <v>0</v>
      </c>
      <c r="BK128" s="5">
        <v>0</v>
      </c>
      <c r="BL128" s="4">
        <v>0</v>
      </c>
      <c r="BM128" s="8">
        <f t="shared" si="1280"/>
        <v>0</v>
      </c>
      <c r="BN128" s="5">
        <v>0</v>
      </c>
      <c r="BO128" s="4">
        <v>0</v>
      </c>
      <c r="BP128" s="8">
        <f t="shared" si="1280"/>
        <v>0</v>
      </c>
      <c r="BQ128" s="5">
        <v>0</v>
      </c>
      <c r="BR128" s="4">
        <v>0</v>
      </c>
      <c r="BS128" s="8">
        <f t="shared" si="1280"/>
        <v>0</v>
      </c>
      <c r="BT128" s="5">
        <v>0</v>
      </c>
      <c r="BU128" s="4">
        <v>0</v>
      </c>
      <c r="BV128" s="8">
        <f t="shared" si="1280"/>
        <v>0</v>
      </c>
      <c r="BW128" s="5">
        <v>0</v>
      </c>
      <c r="BX128" s="4">
        <v>0</v>
      </c>
      <c r="BY128" s="8">
        <f t="shared" si="1280"/>
        <v>0</v>
      </c>
      <c r="BZ128" s="5">
        <v>0</v>
      </c>
      <c r="CA128" s="4">
        <v>0</v>
      </c>
      <c r="CB128" s="8">
        <f t="shared" si="1280"/>
        <v>0</v>
      </c>
      <c r="CC128" s="5">
        <v>0</v>
      </c>
      <c r="CD128" s="4">
        <v>0</v>
      </c>
      <c r="CE128" s="8">
        <f t="shared" si="1281"/>
        <v>0</v>
      </c>
      <c r="CF128" s="5">
        <v>0</v>
      </c>
      <c r="CG128" s="4">
        <v>0</v>
      </c>
      <c r="CH128" s="8">
        <f t="shared" si="1281"/>
        <v>0</v>
      </c>
      <c r="CI128" s="5">
        <v>0</v>
      </c>
      <c r="CJ128" s="4">
        <v>0</v>
      </c>
      <c r="CK128" s="8">
        <f t="shared" si="1281"/>
        <v>0</v>
      </c>
      <c r="CL128" s="5">
        <v>0</v>
      </c>
      <c r="CM128" s="4">
        <v>0</v>
      </c>
      <c r="CN128" s="8">
        <f t="shared" si="1246"/>
        <v>0</v>
      </c>
      <c r="CO128" s="5">
        <v>0</v>
      </c>
      <c r="CP128" s="4">
        <v>0</v>
      </c>
      <c r="CQ128" s="8">
        <f t="shared" si="1281"/>
        <v>0</v>
      </c>
      <c r="CR128" s="5">
        <v>0</v>
      </c>
      <c r="CS128" s="4">
        <v>0</v>
      </c>
      <c r="CT128" s="8">
        <f t="shared" si="1281"/>
        <v>0</v>
      </c>
      <c r="CU128" s="5">
        <v>0</v>
      </c>
      <c r="CV128" s="4">
        <v>0</v>
      </c>
      <c r="CW128" s="8">
        <f t="shared" si="1281"/>
        <v>0</v>
      </c>
      <c r="CX128" s="5">
        <v>0</v>
      </c>
      <c r="CY128" s="4">
        <v>0</v>
      </c>
      <c r="CZ128" s="8">
        <f t="shared" si="1281"/>
        <v>0</v>
      </c>
      <c r="DA128" s="5">
        <v>0</v>
      </c>
      <c r="DB128" s="4">
        <v>0</v>
      </c>
      <c r="DC128" s="8">
        <f t="shared" si="1281"/>
        <v>0</v>
      </c>
      <c r="DD128" s="5"/>
      <c r="DE128" s="4"/>
      <c r="DF128" s="8"/>
      <c r="DG128" s="5">
        <v>0</v>
      </c>
      <c r="DH128" s="4">
        <v>0</v>
      </c>
      <c r="DI128" s="8">
        <f t="shared" si="1281"/>
        <v>0</v>
      </c>
      <c r="DJ128" s="5">
        <v>0</v>
      </c>
      <c r="DK128" s="4">
        <v>0</v>
      </c>
      <c r="DL128" s="8">
        <f t="shared" si="1281"/>
        <v>0</v>
      </c>
      <c r="DM128" s="5">
        <v>0</v>
      </c>
      <c r="DN128" s="4">
        <v>0</v>
      </c>
      <c r="DO128" s="8">
        <f t="shared" si="1281"/>
        <v>0</v>
      </c>
      <c r="DP128" s="5">
        <v>0</v>
      </c>
      <c r="DQ128" s="4">
        <v>0</v>
      </c>
      <c r="DR128" s="8">
        <f t="shared" si="1247"/>
        <v>0</v>
      </c>
      <c r="DS128" s="5">
        <v>0</v>
      </c>
      <c r="DT128" s="4">
        <v>0</v>
      </c>
      <c r="DU128" s="8">
        <f t="shared" si="1281"/>
        <v>0</v>
      </c>
      <c r="DV128" s="5">
        <v>0</v>
      </c>
      <c r="DW128" s="4">
        <v>0</v>
      </c>
      <c r="DX128" s="8">
        <f t="shared" si="1281"/>
        <v>0</v>
      </c>
      <c r="DY128" s="5">
        <v>3.0000000000000001E-3</v>
      </c>
      <c r="DZ128" s="4">
        <v>0.1</v>
      </c>
      <c r="EA128" s="8">
        <f t="shared" si="1281"/>
        <v>33333.333333333336</v>
      </c>
      <c r="EB128" s="5">
        <v>0</v>
      </c>
      <c r="EC128" s="4">
        <v>0</v>
      </c>
      <c r="ED128" s="8">
        <f t="shared" si="1281"/>
        <v>0</v>
      </c>
      <c r="EE128" s="5">
        <v>286.02947999999998</v>
      </c>
      <c r="EF128" s="4">
        <v>2308.7240000000002</v>
      </c>
      <c r="EG128" s="8">
        <f t="shared" si="1281"/>
        <v>8071.6295397243684</v>
      </c>
      <c r="EH128" s="5"/>
      <c r="EI128" s="4"/>
      <c r="EJ128" s="8"/>
      <c r="EK128" s="5">
        <v>0</v>
      </c>
      <c r="EL128" s="4">
        <v>0</v>
      </c>
      <c r="EM128" s="8">
        <f t="shared" si="1281"/>
        <v>0</v>
      </c>
      <c r="EN128" s="5">
        <v>120.6208</v>
      </c>
      <c r="EO128" s="4">
        <v>643.23500000000001</v>
      </c>
      <c r="EP128" s="8">
        <f t="shared" si="1281"/>
        <v>5332.7038122778158</v>
      </c>
      <c r="EQ128" s="5">
        <v>0</v>
      </c>
      <c r="ER128" s="4">
        <v>0</v>
      </c>
      <c r="ES128" s="8">
        <f t="shared" si="1281"/>
        <v>0</v>
      </c>
      <c r="ET128" s="5">
        <v>0</v>
      </c>
      <c r="EU128" s="4">
        <v>0</v>
      </c>
      <c r="EV128" s="8">
        <f t="shared" si="1281"/>
        <v>0</v>
      </c>
      <c r="EW128" s="5">
        <v>0</v>
      </c>
      <c r="EX128" s="4">
        <v>0</v>
      </c>
      <c r="EY128" s="8">
        <f t="shared" si="1281"/>
        <v>0</v>
      </c>
      <c r="EZ128" s="5">
        <v>0</v>
      </c>
      <c r="FA128" s="4">
        <v>0</v>
      </c>
      <c r="FB128" s="8">
        <f t="shared" si="1281"/>
        <v>0</v>
      </c>
      <c r="FC128" s="5">
        <v>0</v>
      </c>
      <c r="FD128" s="4">
        <v>0</v>
      </c>
      <c r="FE128" s="8">
        <f t="shared" si="1282"/>
        <v>0</v>
      </c>
      <c r="FF128" s="5">
        <v>4139.5064000000002</v>
      </c>
      <c r="FG128" s="4">
        <v>26093.778999999999</v>
      </c>
      <c r="FH128" s="8">
        <f t="shared" si="1282"/>
        <v>6303.5967283442287</v>
      </c>
      <c r="FI128" s="5">
        <v>17.163</v>
      </c>
      <c r="FJ128" s="4">
        <v>159.636</v>
      </c>
      <c r="FK128" s="8">
        <f t="shared" si="1282"/>
        <v>9301.1711239293818</v>
      </c>
      <c r="FL128" s="5">
        <v>0</v>
      </c>
      <c r="FM128" s="4">
        <v>0</v>
      </c>
      <c r="FN128" s="8">
        <f t="shared" si="1282"/>
        <v>0</v>
      </c>
      <c r="FO128" s="5">
        <v>0</v>
      </c>
      <c r="FP128" s="4">
        <v>0</v>
      </c>
      <c r="FQ128" s="8">
        <f t="shared" si="1282"/>
        <v>0</v>
      </c>
      <c r="FR128" s="5">
        <v>1.2392000000000001</v>
      </c>
      <c r="FS128" s="4">
        <v>12.656000000000001</v>
      </c>
      <c r="FT128" s="8">
        <f t="shared" si="1282"/>
        <v>10213.040671400904</v>
      </c>
      <c r="FU128" s="5">
        <v>0</v>
      </c>
      <c r="FV128" s="4">
        <v>0</v>
      </c>
      <c r="FW128" s="8">
        <f t="shared" si="1282"/>
        <v>0</v>
      </c>
      <c r="FX128" s="5">
        <v>0</v>
      </c>
      <c r="FY128" s="4">
        <v>0</v>
      </c>
      <c r="FZ128" s="8">
        <f t="shared" si="1282"/>
        <v>0</v>
      </c>
      <c r="GA128" s="5">
        <v>0.5</v>
      </c>
      <c r="GB128" s="4">
        <v>2.44</v>
      </c>
      <c r="GC128" s="8">
        <f t="shared" si="1282"/>
        <v>4880</v>
      </c>
      <c r="GD128" s="5">
        <v>0</v>
      </c>
      <c r="GE128" s="4">
        <v>0</v>
      </c>
      <c r="GF128" s="8">
        <f t="shared" si="1282"/>
        <v>0</v>
      </c>
      <c r="GG128" s="5">
        <v>0</v>
      </c>
      <c r="GH128" s="4">
        <v>0</v>
      </c>
      <c r="GI128" s="8">
        <f t="shared" si="1282"/>
        <v>0</v>
      </c>
      <c r="GJ128" s="5">
        <v>0</v>
      </c>
      <c r="GK128" s="4">
        <v>0</v>
      </c>
      <c r="GL128" s="8">
        <f t="shared" si="1282"/>
        <v>0</v>
      </c>
      <c r="GM128" s="5">
        <v>0</v>
      </c>
      <c r="GN128" s="4">
        <v>0</v>
      </c>
      <c r="GO128" s="8">
        <f t="shared" si="1282"/>
        <v>0</v>
      </c>
      <c r="GP128" s="5">
        <v>0</v>
      </c>
      <c r="GQ128" s="4">
        <v>0</v>
      </c>
      <c r="GR128" s="8">
        <f t="shared" si="1283"/>
        <v>0</v>
      </c>
      <c r="GS128" s="5">
        <v>0</v>
      </c>
      <c r="GT128" s="4">
        <v>0</v>
      </c>
      <c r="GU128" s="8">
        <f t="shared" si="1256"/>
        <v>0</v>
      </c>
      <c r="GV128" s="5">
        <v>0</v>
      </c>
      <c r="GW128" s="4">
        <v>0</v>
      </c>
      <c r="GX128" s="8">
        <f t="shared" si="1282"/>
        <v>0</v>
      </c>
      <c r="GY128" s="5">
        <v>0</v>
      </c>
      <c r="GZ128" s="4">
        <v>0</v>
      </c>
      <c r="HA128" s="8">
        <f t="shared" si="1282"/>
        <v>0</v>
      </c>
      <c r="HB128" s="5">
        <v>3.9100000000000003E-3</v>
      </c>
      <c r="HC128" s="4">
        <v>0.219</v>
      </c>
      <c r="HD128" s="8">
        <f t="shared" si="1282"/>
        <v>56010.230179028127</v>
      </c>
      <c r="HE128" s="5">
        <v>0</v>
      </c>
      <c r="HF128" s="4">
        <v>0</v>
      </c>
      <c r="HG128" s="8">
        <f t="shared" si="1282"/>
        <v>0</v>
      </c>
      <c r="HH128" s="5">
        <v>0</v>
      </c>
      <c r="HI128" s="4">
        <v>0</v>
      </c>
      <c r="HJ128" s="8">
        <f t="shared" si="1282"/>
        <v>0</v>
      </c>
      <c r="HK128" s="5">
        <v>0</v>
      </c>
      <c r="HL128" s="4">
        <v>0</v>
      </c>
      <c r="HM128" s="8">
        <f t="shared" si="1282"/>
        <v>0</v>
      </c>
      <c r="HN128" s="5">
        <v>0</v>
      </c>
      <c r="HO128" s="4">
        <v>0</v>
      </c>
      <c r="HP128" s="8">
        <f t="shared" si="1282"/>
        <v>0</v>
      </c>
      <c r="HQ128" s="5">
        <v>0</v>
      </c>
      <c r="HR128" s="4">
        <v>0</v>
      </c>
      <c r="HS128" s="8">
        <f t="shared" si="1282"/>
        <v>0</v>
      </c>
      <c r="HT128" s="5">
        <v>0</v>
      </c>
      <c r="HU128" s="4">
        <v>0</v>
      </c>
      <c r="HV128" s="8">
        <f t="shared" si="1258"/>
        <v>0</v>
      </c>
      <c r="HW128" s="5">
        <v>0</v>
      </c>
      <c r="HX128" s="4">
        <v>0</v>
      </c>
      <c r="HY128" s="8">
        <f t="shared" si="1282"/>
        <v>0</v>
      </c>
      <c r="HZ128" s="5">
        <v>0</v>
      </c>
      <c r="IA128" s="4">
        <v>0</v>
      </c>
      <c r="IB128" s="8">
        <f t="shared" si="1284"/>
        <v>0</v>
      </c>
      <c r="IC128" s="5">
        <v>0</v>
      </c>
      <c r="ID128" s="4">
        <v>0</v>
      </c>
      <c r="IE128" s="8">
        <f t="shared" si="1284"/>
        <v>0</v>
      </c>
      <c r="IF128" s="5">
        <v>0</v>
      </c>
      <c r="IG128" s="4">
        <v>0</v>
      </c>
      <c r="IH128" s="8">
        <f t="shared" si="1284"/>
        <v>0</v>
      </c>
      <c r="II128" s="5">
        <v>0</v>
      </c>
      <c r="IJ128" s="4">
        <v>0</v>
      </c>
      <c r="IK128" s="8">
        <f t="shared" si="1284"/>
        <v>0</v>
      </c>
      <c r="IL128" s="5">
        <v>0.38</v>
      </c>
      <c r="IM128" s="4">
        <v>4.1740000000000004</v>
      </c>
      <c r="IN128" s="8">
        <f t="shared" si="1284"/>
        <v>10984.21052631579</v>
      </c>
      <c r="IO128" s="5">
        <v>142.07848999999999</v>
      </c>
      <c r="IP128" s="4">
        <v>1762.499</v>
      </c>
      <c r="IQ128" s="8">
        <f t="shared" si="1284"/>
        <v>12405.107909015644</v>
      </c>
      <c r="IR128" s="5">
        <v>34</v>
      </c>
      <c r="IS128" s="4">
        <v>183.6</v>
      </c>
      <c r="IT128" s="8">
        <f t="shared" si="1284"/>
        <v>5399.9999999999991</v>
      </c>
      <c r="IU128" s="5">
        <v>0</v>
      </c>
      <c r="IV128" s="4">
        <v>0</v>
      </c>
      <c r="IW128" s="8">
        <f t="shared" si="1284"/>
        <v>0</v>
      </c>
      <c r="IX128" s="5">
        <v>0</v>
      </c>
      <c r="IY128" s="4">
        <v>0</v>
      </c>
      <c r="IZ128" s="8">
        <f t="shared" si="1263"/>
        <v>0</v>
      </c>
      <c r="JA128" s="5">
        <v>0</v>
      </c>
      <c r="JB128" s="4">
        <v>0</v>
      </c>
      <c r="JC128" s="8">
        <f t="shared" ref="JC128:JC134" si="1285">IF(JA128=0,0,JB128/JA128*1000)</f>
        <v>0</v>
      </c>
      <c r="JD128" s="5">
        <v>2.4E-2</v>
      </c>
      <c r="JE128" s="4">
        <v>1.202</v>
      </c>
      <c r="JF128" s="8">
        <f t="shared" si="1284"/>
        <v>50083.333333333328</v>
      </c>
      <c r="JG128" s="5">
        <v>6038.6575000000003</v>
      </c>
      <c r="JH128" s="4">
        <v>29890.668000000001</v>
      </c>
      <c r="JI128" s="8">
        <f t="shared" si="1284"/>
        <v>4949.8862950912517</v>
      </c>
      <c r="JJ128" s="11">
        <f t="shared" si="1267"/>
        <v>15980.39127</v>
      </c>
      <c r="JK128" s="8">
        <f t="shared" si="1268"/>
        <v>88192.222999999998</v>
      </c>
    </row>
    <row r="129" spans="1:271" x14ac:dyDescent="0.3">
      <c r="A129" s="37">
        <v>2020</v>
      </c>
      <c r="B129" s="38" t="s">
        <v>11</v>
      </c>
      <c r="C129" s="5">
        <v>4233.0200000000004</v>
      </c>
      <c r="D129" s="4">
        <v>21909.86</v>
      </c>
      <c r="E129" s="8">
        <f t="shared" si="1279"/>
        <v>5175.9405814288612</v>
      </c>
      <c r="F129" s="5">
        <v>0</v>
      </c>
      <c r="G129" s="4">
        <v>0</v>
      </c>
      <c r="H129" s="8">
        <f t="shared" si="1280"/>
        <v>0</v>
      </c>
      <c r="I129" s="5">
        <v>0</v>
      </c>
      <c r="J129" s="4">
        <v>0</v>
      </c>
      <c r="K129" s="8">
        <f t="shared" si="1280"/>
        <v>0</v>
      </c>
      <c r="L129" s="5">
        <v>0</v>
      </c>
      <c r="M129" s="4">
        <v>0</v>
      </c>
      <c r="N129" s="8">
        <f t="shared" si="1280"/>
        <v>0</v>
      </c>
      <c r="O129" s="5">
        <v>0</v>
      </c>
      <c r="P129" s="4">
        <v>0</v>
      </c>
      <c r="Q129" s="8">
        <f t="shared" si="1238"/>
        <v>0</v>
      </c>
      <c r="R129" s="5">
        <v>40.863349999999997</v>
      </c>
      <c r="S129" s="4">
        <v>234.26400000000001</v>
      </c>
      <c r="T129" s="8">
        <f t="shared" si="1280"/>
        <v>5732.8633115004041</v>
      </c>
      <c r="U129" s="5">
        <v>0</v>
      </c>
      <c r="V129" s="4">
        <v>0</v>
      </c>
      <c r="W129" s="8">
        <f t="shared" si="1280"/>
        <v>0</v>
      </c>
      <c r="X129" s="5">
        <v>0</v>
      </c>
      <c r="Y129" s="4">
        <v>0</v>
      </c>
      <c r="Z129" s="8">
        <f t="shared" si="1280"/>
        <v>0</v>
      </c>
      <c r="AA129" s="5"/>
      <c r="AB129" s="4"/>
      <c r="AC129" s="8"/>
      <c r="AD129" s="5">
        <v>0</v>
      </c>
      <c r="AE129" s="4">
        <v>0</v>
      </c>
      <c r="AF129" s="8">
        <f t="shared" si="1280"/>
        <v>0</v>
      </c>
      <c r="AG129" s="5">
        <v>0</v>
      </c>
      <c r="AH129" s="4">
        <v>0</v>
      </c>
      <c r="AI129" s="8">
        <f t="shared" si="1280"/>
        <v>0</v>
      </c>
      <c r="AJ129" s="5">
        <v>0</v>
      </c>
      <c r="AK129" s="4">
        <v>0</v>
      </c>
      <c r="AL129" s="8">
        <f t="shared" si="1280"/>
        <v>0</v>
      </c>
      <c r="AM129" s="5">
        <v>0</v>
      </c>
      <c r="AN129" s="4">
        <v>0</v>
      </c>
      <c r="AO129" s="8">
        <f t="shared" si="1280"/>
        <v>0</v>
      </c>
      <c r="AP129" s="5">
        <v>0</v>
      </c>
      <c r="AQ129" s="4">
        <v>0</v>
      </c>
      <c r="AR129" s="8">
        <f t="shared" si="1280"/>
        <v>0</v>
      </c>
      <c r="AS129" s="5">
        <v>0</v>
      </c>
      <c r="AT129" s="4">
        <v>0</v>
      </c>
      <c r="AU129" s="8">
        <f t="shared" si="1280"/>
        <v>0</v>
      </c>
      <c r="AV129" s="5">
        <v>0</v>
      </c>
      <c r="AW129" s="4">
        <v>0</v>
      </c>
      <c r="AX129" s="8">
        <f t="shared" si="1280"/>
        <v>0</v>
      </c>
      <c r="AY129" s="5">
        <v>40.262</v>
      </c>
      <c r="AZ129" s="4">
        <v>242.84</v>
      </c>
      <c r="BA129" s="8">
        <f t="shared" si="1280"/>
        <v>6031.4937161591579</v>
      </c>
      <c r="BB129" s="5">
        <v>0</v>
      </c>
      <c r="BC129" s="4">
        <v>0</v>
      </c>
      <c r="BD129" s="8">
        <f t="shared" si="1280"/>
        <v>0</v>
      </c>
      <c r="BE129" s="5">
        <v>0</v>
      </c>
      <c r="BF129" s="4">
        <v>0</v>
      </c>
      <c r="BG129" s="8">
        <f t="shared" si="1243"/>
        <v>0</v>
      </c>
      <c r="BH129" s="5">
        <v>0</v>
      </c>
      <c r="BI129" s="4">
        <v>0</v>
      </c>
      <c r="BJ129" s="8">
        <f t="shared" si="1280"/>
        <v>0</v>
      </c>
      <c r="BK129" s="5">
        <v>0</v>
      </c>
      <c r="BL129" s="4">
        <v>0</v>
      </c>
      <c r="BM129" s="8">
        <f t="shared" si="1280"/>
        <v>0</v>
      </c>
      <c r="BN129" s="5">
        <v>0</v>
      </c>
      <c r="BO129" s="4">
        <v>0</v>
      </c>
      <c r="BP129" s="8">
        <f t="shared" si="1280"/>
        <v>0</v>
      </c>
      <c r="BQ129" s="5">
        <v>0</v>
      </c>
      <c r="BR129" s="4">
        <v>0</v>
      </c>
      <c r="BS129" s="8">
        <f t="shared" si="1280"/>
        <v>0</v>
      </c>
      <c r="BT129" s="5">
        <v>0</v>
      </c>
      <c r="BU129" s="4">
        <v>0</v>
      </c>
      <c r="BV129" s="8">
        <f t="shared" si="1280"/>
        <v>0</v>
      </c>
      <c r="BW129" s="5">
        <v>0</v>
      </c>
      <c r="BX129" s="4">
        <v>0</v>
      </c>
      <c r="BY129" s="8">
        <f t="shared" si="1280"/>
        <v>0</v>
      </c>
      <c r="BZ129" s="5">
        <v>0</v>
      </c>
      <c r="CA129" s="4">
        <v>0</v>
      </c>
      <c r="CB129" s="8">
        <f t="shared" si="1280"/>
        <v>0</v>
      </c>
      <c r="CC129" s="5">
        <v>0</v>
      </c>
      <c r="CD129" s="4">
        <v>0</v>
      </c>
      <c r="CE129" s="8">
        <f t="shared" si="1281"/>
        <v>0</v>
      </c>
      <c r="CF129" s="5">
        <v>0</v>
      </c>
      <c r="CG129" s="4">
        <v>0</v>
      </c>
      <c r="CH129" s="8">
        <f t="shared" si="1281"/>
        <v>0</v>
      </c>
      <c r="CI129" s="5">
        <v>0</v>
      </c>
      <c r="CJ129" s="4">
        <v>0</v>
      </c>
      <c r="CK129" s="8">
        <f t="shared" si="1281"/>
        <v>0</v>
      </c>
      <c r="CL129" s="5">
        <v>0</v>
      </c>
      <c r="CM129" s="4">
        <v>0</v>
      </c>
      <c r="CN129" s="8">
        <f t="shared" si="1246"/>
        <v>0</v>
      </c>
      <c r="CO129" s="5">
        <v>0</v>
      </c>
      <c r="CP129" s="4">
        <v>0</v>
      </c>
      <c r="CQ129" s="8">
        <f t="shared" si="1281"/>
        <v>0</v>
      </c>
      <c r="CR129" s="5">
        <v>0</v>
      </c>
      <c r="CS129" s="4">
        <v>0</v>
      </c>
      <c r="CT129" s="8">
        <f t="shared" si="1281"/>
        <v>0</v>
      </c>
      <c r="CU129" s="5">
        <v>0</v>
      </c>
      <c r="CV129" s="4">
        <v>0</v>
      </c>
      <c r="CW129" s="8">
        <f t="shared" si="1281"/>
        <v>0</v>
      </c>
      <c r="CX129" s="5">
        <v>0</v>
      </c>
      <c r="CY129" s="4">
        <v>0</v>
      </c>
      <c r="CZ129" s="8">
        <f t="shared" si="1281"/>
        <v>0</v>
      </c>
      <c r="DA129" s="5">
        <v>0</v>
      </c>
      <c r="DB129" s="4">
        <v>0</v>
      </c>
      <c r="DC129" s="8">
        <f t="shared" si="1281"/>
        <v>0</v>
      </c>
      <c r="DD129" s="5"/>
      <c r="DE129" s="4"/>
      <c r="DF129" s="8"/>
      <c r="DG129" s="5">
        <v>0</v>
      </c>
      <c r="DH129" s="4">
        <v>0</v>
      </c>
      <c r="DI129" s="8">
        <f t="shared" si="1281"/>
        <v>0</v>
      </c>
      <c r="DJ129" s="5">
        <v>0</v>
      </c>
      <c r="DK129" s="4">
        <v>0</v>
      </c>
      <c r="DL129" s="8">
        <f t="shared" si="1281"/>
        <v>0</v>
      </c>
      <c r="DM129" s="5">
        <v>0</v>
      </c>
      <c r="DN129" s="4">
        <v>0</v>
      </c>
      <c r="DO129" s="8">
        <f t="shared" si="1281"/>
        <v>0</v>
      </c>
      <c r="DP129" s="5">
        <v>0</v>
      </c>
      <c r="DQ129" s="4">
        <v>0</v>
      </c>
      <c r="DR129" s="8">
        <f t="shared" si="1247"/>
        <v>0</v>
      </c>
      <c r="DS129" s="5">
        <v>0</v>
      </c>
      <c r="DT129" s="4">
        <v>0</v>
      </c>
      <c r="DU129" s="8">
        <f t="shared" si="1281"/>
        <v>0</v>
      </c>
      <c r="DV129" s="5">
        <v>0</v>
      </c>
      <c r="DW129" s="4">
        <v>0</v>
      </c>
      <c r="DX129" s="8">
        <f t="shared" si="1281"/>
        <v>0</v>
      </c>
      <c r="DY129" s="5">
        <v>0</v>
      </c>
      <c r="DZ129" s="4">
        <v>0</v>
      </c>
      <c r="EA129" s="8">
        <f t="shared" si="1281"/>
        <v>0</v>
      </c>
      <c r="EB129" s="5">
        <v>0</v>
      </c>
      <c r="EC129" s="4">
        <v>0</v>
      </c>
      <c r="ED129" s="8">
        <f t="shared" si="1281"/>
        <v>0</v>
      </c>
      <c r="EE129" s="5">
        <v>276.23235</v>
      </c>
      <c r="EF129" s="4">
        <v>2134.3150000000001</v>
      </c>
      <c r="EG129" s="8">
        <f t="shared" si="1281"/>
        <v>7726.5208075737692</v>
      </c>
      <c r="EH129" s="5"/>
      <c r="EI129" s="4"/>
      <c r="EJ129" s="8"/>
      <c r="EK129" s="5">
        <v>0</v>
      </c>
      <c r="EL129" s="4">
        <v>0</v>
      </c>
      <c r="EM129" s="8">
        <f t="shared" si="1281"/>
        <v>0</v>
      </c>
      <c r="EN129" s="5">
        <v>63.064300000000003</v>
      </c>
      <c r="EO129" s="4">
        <v>328.13799999999998</v>
      </c>
      <c r="EP129" s="8">
        <f t="shared" si="1281"/>
        <v>5203.2290852352271</v>
      </c>
      <c r="EQ129" s="5">
        <v>0</v>
      </c>
      <c r="ER129" s="4">
        <v>0</v>
      </c>
      <c r="ES129" s="8">
        <f t="shared" si="1281"/>
        <v>0</v>
      </c>
      <c r="ET129" s="5">
        <v>0</v>
      </c>
      <c r="EU129" s="4">
        <v>0</v>
      </c>
      <c r="EV129" s="8">
        <f t="shared" si="1281"/>
        <v>0</v>
      </c>
      <c r="EW129" s="5">
        <v>0</v>
      </c>
      <c r="EX129" s="4">
        <v>0</v>
      </c>
      <c r="EY129" s="8">
        <f t="shared" si="1281"/>
        <v>0</v>
      </c>
      <c r="EZ129" s="5">
        <v>0</v>
      </c>
      <c r="FA129" s="4">
        <v>0</v>
      </c>
      <c r="FB129" s="8">
        <f t="shared" si="1281"/>
        <v>0</v>
      </c>
      <c r="FC129" s="5">
        <v>0</v>
      </c>
      <c r="FD129" s="4">
        <v>0</v>
      </c>
      <c r="FE129" s="8">
        <f t="shared" si="1282"/>
        <v>0</v>
      </c>
      <c r="FF129" s="5">
        <v>5602.9029</v>
      </c>
      <c r="FG129" s="4">
        <v>35453.42</v>
      </c>
      <c r="FH129" s="8">
        <f t="shared" si="1282"/>
        <v>6327.6877420095925</v>
      </c>
      <c r="FI129" s="5">
        <v>36.538179999999997</v>
      </c>
      <c r="FJ129" s="4">
        <v>171.541</v>
      </c>
      <c r="FK129" s="8">
        <f t="shared" si="1282"/>
        <v>4694.8424907863509</v>
      </c>
      <c r="FL129" s="5">
        <v>0</v>
      </c>
      <c r="FM129" s="4">
        <v>0</v>
      </c>
      <c r="FN129" s="8">
        <f t="shared" si="1282"/>
        <v>0</v>
      </c>
      <c r="FO129" s="5">
        <v>0</v>
      </c>
      <c r="FP129" s="4">
        <v>0</v>
      </c>
      <c r="FQ129" s="8">
        <f t="shared" si="1282"/>
        <v>0</v>
      </c>
      <c r="FR129" s="5">
        <v>0</v>
      </c>
      <c r="FS129" s="4">
        <v>0</v>
      </c>
      <c r="FT129" s="8">
        <f t="shared" si="1282"/>
        <v>0</v>
      </c>
      <c r="FU129" s="5">
        <v>0</v>
      </c>
      <c r="FV129" s="4">
        <v>0</v>
      </c>
      <c r="FW129" s="8">
        <f t="shared" si="1282"/>
        <v>0</v>
      </c>
      <c r="FX129" s="5">
        <v>0</v>
      </c>
      <c r="FY129" s="4">
        <v>0</v>
      </c>
      <c r="FZ129" s="8">
        <f t="shared" si="1282"/>
        <v>0</v>
      </c>
      <c r="GA129" s="5">
        <v>0</v>
      </c>
      <c r="GB129" s="4">
        <v>0</v>
      </c>
      <c r="GC129" s="8">
        <f t="shared" si="1282"/>
        <v>0</v>
      </c>
      <c r="GD129" s="5">
        <v>0</v>
      </c>
      <c r="GE129" s="4">
        <v>0</v>
      </c>
      <c r="GF129" s="8">
        <f t="shared" si="1282"/>
        <v>0</v>
      </c>
      <c r="GG129" s="5">
        <v>0</v>
      </c>
      <c r="GH129" s="4">
        <v>0</v>
      </c>
      <c r="GI129" s="8">
        <f t="shared" si="1282"/>
        <v>0</v>
      </c>
      <c r="GJ129" s="5">
        <v>0</v>
      </c>
      <c r="GK129" s="4">
        <v>0</v>
      </c>
      <c r="GL129" s="8">
        <f t="shared" si="1282"/>
        <v>0</v>
      </c>
      <c r="GM129" s="5">
        <v>0</v>
      </c>
      <c r="GN129" s="4">
        <v>0</v>
      </c>
      <c r="GO129" s="8">
        <f t="shared" si="1282"/>
        <v>0</v>
      </c>
      <c r="GP129" s="5">
        <v>0</v>
      </c>
      <c r="GQ129" s="4">
        <v>0</v>
      </c>
      <c r="GR129" s="8">
        <f t="shared" si="1283"/>
        <v>0</v>
      </c>
      <c r="GS129" s="5">
        <v>0</v>
      </c>
      <c r="GT129" s="4">
        <v>0</v>
      </c>
      <c r="GU129" s="8">
        <f t="shared" si="1256"/>
        <v>0</v>
      </c>
      <c r="GV129" s="5">
        <v>1</v>
      </c>
      <c r="GW129" s="4">
        <v>9.2530000000000001</v>
      </c>
      <c r="GX129" s="8">
        <f t="shared" si="1282"/>
        <v>9253</v>
      </c>
      <c r="GY129" s="5">
        <v>0</v>
      </c>
      <c r="GZ129" s="4">
        <v>0</v>
      </c>
      <c r="HA129" s="8">
        <f t="shared" si="1282"/>
        <v>0</v>
      </c>
      <c r="HB129" s="5">
        <v>0</v>
      </c>
      <c r="HC129" s="4">
        <v>0</v>
      </c>
      <c r="HD129" s="8">
        <f t="shared" si="1282"/>
        <v>0</v>
      </c>
      <c r="HE129" s="5">
        <v>0</v>
      </c>
      <c r="HF129" s="4">
        <v>0</v>
      </c>
      <c r="HG129" s="8">
        <f t="shared" si="1282"/>
        <v>0</v>
      </c>
      <c r="HH129" s="5">
        <v>0</v>
      </c>
      <c r="HI129" s="4">
        <v>0</v>
      </c>
      <c r="HJ129" s="8">
        <f t="shared" si="1282"/>
        <v>0</v>
      </c>
      <c r="HK129" s="5">
        <v>0</v>
      </c>
      <c r="HL129" s="4">
        <v>0</v>
      </c>
      <c r="HM129" s="8">
        <f t="shared" si="1282"/>
        <v>0</v>
      </c>
      <c r="HN129" s="5">
        <v>0</v>
      </c>
      <c r="HO129" s="4">
        <v>0</v>
      </c>
      <c r="HP129" s="8">
        <f t="shared" si="1282"/>
        <v>0</v>
      </c>
      <c r="HQ129" s="5">
        <v>0</v>
      </c>
      <c r="HR129" s="4">
        <v>0</v>
      </c>
      <c r="HS129" s="8">
        <f t="shared" si="1282"/>
        <v>0</v>
      </c>
      <c r="HT129" s="5">
        <v>0</v>
      </c>
      <c r="HU129" s="4">
        <v>0</v>
      </c>
      <c r="HV129" s="8">
        <f t="shared" si="1258"/>
        <v>0</v>
      </c>
      <c r="HW129" s="5">
        <v>0</v>
      </c>
      <c r="HX129" s="4">
        <v>0</v>
      </c>
      <c r="HY129" s="8">
        <f t="shared" si="1282"/>
        <v>0</v>
      </c>
      <c r="HZ129" s="5">
        <v>0</v>
      </c>
      <c r="IA129" s="4">
        <v>0</v>
      </c>
      <c r="IB129" s="8">
        <f t="shared" si="1284"/>
        <v>0</v>
      </c>
      <c r="IC129" s="5">
        <v>0</v>
      </c>
      <c r="ID129" s="4">
        <v>0</v>
      </c>
      <c r="IE129" s="8">
        <f t="shared" si="1284"/>
        <v>0</v>
      </c>
      <c r="IF129" s="5">
        <v>0</v>
      </c>
      <c r="IG129" s="4">
        <v>0</v>
      </c>
      <c r="IH129" s="8">
        <f t="shared" si="1284"/>
        <v>0</v>
      </c>
      <c r="II129" s="5">
        <v>0</v>
      </c>
      <c r="IJ129" s="4">
        <v>0</v>
      </c>
      <c r="IK129" s="8">
        <f t="shared" si="1284"/>
        <v>0</v>
      </c>
      <c r="IL129" s="5">
        <v>3.23509</v>
      </c>
      <c r="IM129" s="4">
        <v>42.716000000000001</v>
      </c>
      <c r="IN129" s="8">
        <f t="shared" si="1284"/>
        <v>13203.960322587625</v>
      </c>
      <c r="IO129" s="5">
        <v>185.51627999999999</v>
      </c>
      <c r="IP129" s="4">
        <v>2280.7269999999999</v>
      </c>
      <c r="IQ129" s="8">
        <f t="shared" si="1284"/>
        <v>12293.945307657095</v>
      </c>
      <c r="IR129" s="5">
        <v>0</v>
      </c>
      <c r="IS129" s="4">
        <v>0</v>
      </c>
      <c r="IT129" s="8">
        <f t="shared" si="1284"/>
        <v>0</v>
      </c>
      <c r="IU129" s="5">
        <v>0</v>
      </c>
      <c r="IV129" s="4">
        <v>0</v>
      </c>
      <c r="IW129" s="8">
        <f t="shared" si="1284"/>
        <v>0</v>
      </c>
      <c r="IX129" s="5">
        <v>0</v>
      </c>
      <c r="IY129" s="4">
        <v>0</v>
      </c>
      <c r="IZ129" s="8">
        <f t="shared" si="1263"/>
        <v>0</v>
      </c>
      <c r="JA129" s="5">
        <v>0</v>
      </c>
      <c r="JB129" s="4">
        <v>0</v>
      </c>
      <c r="JC129" s="8">
        <f t="shared" si="1285"/>
        <v>0</v>
      </c>
      <c r="JD129" s="5">
        <v>0</v>
      </c>
      <c r="JE129" s="4">
        <v>0</v>
      </c>
      <c r="JF129" s="8">
        <f t="shared" si="1284"/>
        <v>0</v>
      </c>
      <c r="JG129" s="5">
        <v>6228.9917800000003</v>
      </c>
      <c r="JH129" s="4">
        <v>27361.33</v>
      </c>
      <c r="JI129" s="8">
        <f t="shared" si="1284"/>
        <v>4392.577637981728</v>
      </c>
      <c r="JJ129" s="11">
        <f t="shared" si="1267"/>
        <v>16711.626229999998</v>
      </c>
      <c r="JK129" s="8">
        <f t="shared" si="1268"/>
        <v>90168.403999999995</v>
      </c>
    </row>
    <row r="130" spans="1:271" x14ac:dyDescent="0.3">
      <c r="A130" s="37">
        <v>2020</v>
      </c>
      <c r="B130" s="38" t="s">
        <v>12</v>
      </c>
      <c r="C130" s="47">
        <v>487</v>
      </c>
      <c r="D130" s="48">
        <v>2742.866</v>
      </c>
      <c r="E130" s="8">
        <f t="shared" si="1279"/>
        <v>5632.1683778234083</v>
      </c>
      <c r="F130" s="5">
        <v>0</v>
      </c>
      <c r="G130" s="4">
        <v>0</v>
      </c>
      <c r="H130" s="8">
        <f t="shared" si="1280"/>
        <v>0</v>
      </c>
      <c r="I130" s="5">
        <v>0</v>
      </c>
      <c r="J130" s="4">
        <v>0</v>
      </c>
      <c r="K130" s="8">
        <f t="shared" si="1280"/>
        <v>0</v>
      </c>
      <c r="L130" s="5">
        <v>0</v>
      </c>
      <c r="M130" s="4">
        <v>0</v>
      </c>
      <c r="N130" s="8">
        <f t="shared" si="1280"/>
        <v>0</v>
      </c>
      <c r="O130" s="47">
        <v>0</v>
      </c>
      <c r="P130" s="48">
        <v>0</v>
      </c>
      <c r="Q130" s="8">
        <f t="shared" si="1238"/>
        <v>0</v>
      </c>
      <c r="R130" s="47">
        <v>142.02663000000001</v>
      </c>
      <c r="S130" s="48">
        <v>667.33299999999997</v>
      </c>
      <c r="T130" s="8">
        <f t="shared" si="1280"/>
        <v>4698.6470072549064</v>
      </c>
      <c r="U130" s="5">
        <v>0</v>
      </c>
      <c r="V130" s="4">
        <v>0</v>
      </c>
      <c r="W130" s="8">
        <f t="shared" si="1280"/>
        <v>0</v>
      </c>
      <c r="X130" s="5">
        <v>0</v>
      </c>
      <c r="Y130" s="4">
        <v>0</v>
      </c>
      <c r="Z130" s="8">
        <f t="shared" si="1280"/>
        <v>0</v>
      </c>
      <c r="AA130" s="5"/>
      <c r="AB130" s="4"/>
      <c r="AC130" s="8"/>
      <c r="AD130" s="5">
        <v>0</v>
      </c>
      <c r="AE130" s="4">
        <v>0</v>
      </c>
      <c r="AF130" s="8">
        <f t="shared" si="1280"/>
        <v>0</v>
      </c>
      <c r="AG130" s="5">
        <v>0</v>
      </c>
      <c r="AH130" s="4">
        <v>0</v>
      </c>
      <c r="AI130" s="8">
        <f t="shared" si="1280"/>
        <v>0</v>
      </c>
      <c r="AJ130" s="5">
        <v>0</v>
      </c>
      <c r="AK130" s="4">
        <v>0</v>
      </c>
      <c r="AL130" s="8">
        <f t="shared" si="1280"/>
        <v>0</v>
      </c>
      <c r="AM130" s="5">
        <v>0</v>
      </c>
      <c r="AN130" s="4">
        <v>0</v>
      </c>
      <c r="AO130" s="8">
        <f t="shared" si="1280"/>
        <v>0</v>
      </c>
      <c r="AP130" s="5">
        <v>0</v>
      </c>
      <c r="AQ130" s="4">
        <v>0</v>
      </c>
      <c r="AR130" s="8">
        <f t="shared" si="1280"/>
        <v>0</v>
      </c>
      <c r="AS130" s="5">
        <v>0</v>
      </c>
      <c r="AT130" s="4">
        <v>0</v>
      </c>
      <c r="AU130" s="8">
        <f t="shared" si="1280"/>
        <v>0</v>
      </c>
      <c r="AV130" s="5">
        <v>0</v>
      </c>
      <c r="AW130" s="4">
        <v>0</v>
      </c>
      <c r="AX130" s="8">
        <f t="shared" si="1280"/>
        <v>0</v>
      </c>
      <c r="AY130" s="47">
        <v>622.18633999999997</v>
      </c>
      <c r="AZ130" s="48">
        <v>3532.2420000000002</v>
      </c>
      <c r="BA130" s="8">
        <f t="shared" si="1280"/>
        <v>5677.1448887804263</v>
      </c>
      <c r="BB130" s="5">
        <v>0</v>
      </c>
      <c r="BC130" s="4">
        <v>0</v>
      </c>
      <c r="BD130" s="8">
        <f t="shared" si="1280"/>
        <v>0</v>
      </c>
      <c r="BE130" s="5">
        <v>0</v>
      </c>
      <c r="BF130" s="4">
        <v>0</v>
      </c>
      <c r="BG130" s="8">
        <f t="shared" si="1243"/>
        <v>0</v>
      </c>
      <c r="BH130" s="5">
        <v>0</v>
      </c>
      <c r="BI130" s="4">
        <v>0</v>
      </c>
      <c r="BJ130" s="8">
        <f t="shared" si="1280"/>
        <v>0</v>
      </c>
      <c r="BK130" s="5">
        <v>0</v>
      </c>
      <c r="BL130" s="4">
        <v>0</v>
      </c>
      <c r="BM130" s="8">
        <f t="shared" si="1280"/>
        <v>0</v>
      </c>
      <c r="BN130" s="47">
        <v>6.0000000000000001E-3</v>
      </c>
      <c r="BO130" s="48">
        <v>0.14699999999999999</v>
      </c>
      <c r="BP130" s="8">
        <f t="shared" si="1280"/>
        <v>24499.999999999996</v>
      </c>
      <c r="BQ130" s="47">
        <v>5.4999999999999997E-3</v>
      </c>
      <c r="BR130" s="48">
        <v>7.1999999999999995E-2</v>
      </c>
      <c r="BS130" s="8">
        <f t="shared" si="1280"/>
        <v>13090.90909090909</v>
      </c>
      <c r="BT130" s="5">
        <v>0</v>
      </c>
      <c r="BU130" s="4">
        <v>0</v>
      </c>
      <c r="BV130" s="8">
        <f t="shared" si="1280"/>
        <v>0</v>
      </c>
      <c r="BW130" s="5">
        <v>0</v>
      </c>
      <c r="BX130" s="4">
        <v>0</v>
      </c>
      <c r="BY130" s="8">
        <f t="shared" si="1280"/>
        <v>0</v>
      </c>
      <c r="BZ130" s="5">
        <v>0</v>
      </c>
      <c r="CA130" s="4">
        <v>0</v>
      </c>
      <c r="CB130" s="8">
        <f t="shared" si="1280"/>
        <v>0</v>
      </c>
      <c r="CC130" s="5">
        <v>0</v>
      </c>
      <c r="CD130" s="4">
        <v>0</v>
      </c>
      <c r="CE130" s="8">
        <f t="shared" si="1281"/>
        <v>0</v>
      </c>
      <c r="CF130" s="5">
        <v>0</v>
      </c>
      <c r="CG130" s="4">
        <v>0</v>
      </c>
      <c r="CH130" s="8">
        <f t="shared" si="1281"/>
        <v>0</v>
      </c>
      <c r="CI130" s="5">
        <v>0</v>
      </c>
      <c r="CJ130" s="4">
        <v>0</v>
      </c>
      <c r="CK130" s="8">
        <f t="shared" si="1281"/>
        <v>0</v>
      </c>
      <c r="CL130" s="5">
        <v>0</v>
      </c>
      <c r="CM130" s="4">
        <v>0</v>
      </c>
      <c r="CN130" s="8">
        <f t="shared" si="1246"/>
        <v>0</v>
      </c>
      <c r="CO130" s="5">
        <v>0</v>
      </c>
      <c r="CP130" s="4">
        <v>0</v>
      </c>
      <c r="CQ130" s="8">
        <f t="shared" si="1281"/>
        <v>0</v>
      </c>
      <c r="CR130" s="5">
        <v>0</v>
      </c>
      <c r="CS130" s="4">
        <v>0</v>
      </c>
      <c r="CT130" s="8">
        <f t="shared" si="1281"/>
        <v>0</v>
      </c>
      <c r="CU130" s="5">
        <v>0</v>
      </c>
      <c r="CV130" s="4">
        <v>0</v>
      </c>
      <c r="CW130" s="8">
        <f t="shared" si="1281"/>
        <v>0</v>
      </c>
      <c r="CX130" s="5">
        <v>0</v>
      </c>
      <c r="CY130" s="4">
        <v>0</v>
      </c>
      <c r="CZ130" s="8">
        <f t="shared" si="1281"/>
        <v>0</v>
      </c>
      <c r="DA130" s="5">
        <v>0</v>
      </c>
      <c r="DB130" s="4">
        <v>0</v>
      </c>
      <c r="DC130" s="8">
        <f t="shared" si="1281"/>
        <v>0</v>
      </c>
      <c r="DD130" s="5"/>
      <c r="DE130" s="4"/>
      <c r="DF130" s="8"/>
      <c r="DG130" s="5">
        <v>0</v>
      </c>
      <c r="DH130" s="4">
        <v>0</v>
      </c>
      <c r="DI130" s="8">
        <f t="shared" si="1281"/>
        <v>0</v>
      </c>
      <c r="DJ130" s="5">
        <v>0</v>
      </c>
      <c r="DK130" s="4">
        <v>0</v>
      </c>
      <c r="DL130" s="8">
        <f t="shared" si="1281"/>
        <v>0</v>
      </c>
      <c r="DM130" s="5">
        <v>0</v>
      </c>
      <c r="DN130" s="4">
        <v>0</v>
      </c>
      <c r="DO130" s="8">
        <f t="shared" si="1281"/>
        <v>0</v>
      </c>
      <c r="DP130" s="5">
        <v>0</v>
      </c>
      <c r="DQ130" s="4">
        <v>0</v>
      </c>
      <c r="DR130" s="8">
        <f t="shared" si="1247"/>
        <v>0</v>
      </c>
      <c r="DS130" s="5">
        <v>0</v>
      </c>
      <c r="DT130" s="4">
        <v>0</v>
      </c>
      <c r="DU130" s="8">
        <f t="shared" si="1281"/>
        <v>0</v>
      </c>
      <c r="DV130" s="5">
        <v>0</v>
      </c>
      <c r="DW130" s="4">
        <v>0</v>
      </c>
      <c r="DX130" s="8">
        <f t="shared" si="1281"/>
        <v>0</v>
      </c>
      <c r="DY130" s="5">
        <v>0</v>
      </c>
      <c r="DZ130" s="4">
        <v>0</v>
      </c>
      <c r="EA130" s="8">
        <f t="shared" si="1281"/>
        <v>0</v>
      </c>
      <c r="EB130" s="5">
        <v>0</v>
      </c>
      <c r="EC130" s="4">
        <v>0</v>
      </c>
      <c r="ED130" s="8">
        <f t="shared" si="1281"/>
        <v>0</v>
      </c>
      <c r="EE130" s="47">
        <v>198.60335999999998</v>
      </c>
      <c r="EF130" s="48">
        <v>1560.8240000000001</v>
      </c>
      <c r="EG130" s="8">
        <f t="shared" si="1281"/>
        <v>7859.0009756129002</v>
      </c>
      <c r="EH130" s="5"/>
      <c r="EI130" s="4"/>
      <c r="EJ130" s="8"/>
      <c r="EK130" s="5">
        <v>0</v>
      </c>
      <c r="EL130" s="4">
        <v>0</v>
      </c>
      <c r="EM130" s="8">
        <f t="shared" si="1281"/>
        <v>0</v>
      </c>
      <c r="EN130" s="47">
        <v>0.85299999999999998</v>
      </c>
      <c r="EO130" s="48">
        <v>5.117</v>
      </c>
      <c r="EP130" s="8">
        <f t="shared" si="1281"/>
        <v>5998.8276670574442</v>
      </c>
      <c r="EQ130" s="5">
        <v>0</v>
      </c>
      <c r="ER130" s="4">
        <v>0</v>
      </c>
      <c r="ES130" s="8">
        <f t="shared" si="1281"/>
        <v>0</v>
      </c>
      <c r="ET130" s="5">
        <v>0</v>
      </c>
      <c r="EU130" s="4">
        <v>0</v>
      </c>
      <c r="EV130" s="8">
        <f t="shared" si="1281"/>
        <v>0</v>
      </c>
      <c r="EW130" s="5">
        <v>0</v>
      </c>
      <c r="EX130" s="4">
        <v>0</v>
      </c>
      <c r="EY130" s="8">
        <f t="shared" si="1281"/>
        <v>0</v>
      </c>
      <c r="EZ130" s="47">
        <v>0.40799999999999997</v>
      </c>
      <c r="FA130" s="48">
        <v>1.931</v>
      </c>
      <c r="FB130" s="8">
        <f t="shared" si="1281"/>
        <v>4732.8431372549021</v>
      </c>
      <c r="FC130" s="5">
        <v>0</v>
      </c>
      <c r="FD130" s="4">
        <v>0</v>
      </c>
      <c r="FE130" s="8">
        <f t="shared" si="1282"/>
        <v>0</v>
      </c>
      <c r="FF130" s="47">
        <v>7486.1865299999999</v>
      </c>
      <c r="FG130" s="48">
        <v>45901.527000000002</v>
      </c>
      <c r="FH130" s="8">
        <f t="shared" si="1282"/>
        <v>6131.4965658489946</v>
      </c>
      <c r="FI130" s="47">
        <v>31.605</v>
      </c>
      <c r="FJ130" s="48">
        <v>124.69499999999999</v>
      </c>
      <c r="FK130" s="8">
        <f t="shared" si="1282"/>
        <v>3945.4200284765066</v>
      </c>
      <c r="FL130" s="5">
        <v>0</v>
      </c>
      <c r="FM130" s="4">
        <v>0</v>
      </c>
      <c r="FN130" s="8">
        <f t="shared" si="1282"/>
        <v>0</v>
      </c>
      <c r="FO130" s="5">
        <v>0</v>
      </c>
      <c r="FP130" s="4">
        <v>0</v>
      </c>
      <c r="FQ130" s="8">
        <f t="shared" si="1282"/>
        <v>0</v>
      </c>
      <c r="FR130" s="5">
        <v>0</v>
      </c>
      <c r="FS130" s="4">
        <v>0</v>
      </c>
      <c r="FT130" s="8">
        <f t="shared" si="1282"/>
        <v>0</v>
      </c>
      <c r="FU130" s="5">
        <v>0</v>
      </c>
      <c r="FV130" s="4">
        <v>0</v>
      </c>
      <c r="FW130" s="8">
        <f t="shared" si="1282"/>
        <v>0</v>
      </c>
      <c r="FX130" s="5">
        <v>0</v>
      </c>
      <c r="FY130" s="4">
        <v>0</v>
      </c>
      <c r="FZ130" s="8">
        <f t="shared" si="1282"/>
        <v>0</v>
      </c>
      <c r="GA130" s="5">
        <v>0</v>
      </c>
      <c r="GB130" s="4">
        <v>0</v>
      </c>
      <c r="GC130" s="8">
        <f t="shared" si="1282"/>
        <v>0</v>
      </c>
      <c r="GD130" s="5">
        <v>0</v>
      </c>
      <c r="GE130" s="4">
        <v>0</v>
      </c>
      <c r="GF130" s="8">
        <f t="shared" si="1282"/>
        <v>0</v>
      </c>
      <c r="GG130" s="5">
        <v>0</v>
      </c>
      <c r="GH130" s="4">
        <v>0</v>
      </c>
      <c r="GI130" s="8">
        <f t="shared" si="1282"/>
        <v>0</v>
      </c>
      <c r="GJ130" s="5">
        <v>0</v>
      </c>
      <c r="GK130" s="4">
        <v>0</v>
      </c>
      <c r="GL130" s="8">
        <f t="shared" si="1282"/>
        <v>0</v>
      </c>
      <c r="GM130" s="5">
        <v>0</v>
      </c>
      <c r="GN130" s="4">
        <v>0</v>
      </c>
      <c r="GO130" s="8">
        <f t="shared" si="1282"/>
        <v>0</v>
      </c>
      <c r="GP130" s="5">
        <v>0</v>
      </c>
      <c r="GQ130" s="4">
        <v>0</v>
      </c>
      <c r="GR130" s="8">
        <f t="shared" si="1283"/>
        <v>0</v>
      </c>
      <c r="GS130" s="5">
        <v>0</v>
      </c>
      <c r="GT130" s="4">
        <v>0</v>
      </c>
      <c r="GU130" s="8">
        <f t="shared" si="1256"/>
        <v>0</v>
      </c>
      <c r="GV130" s="5">
        <v>0</v>
      </c>
      <c r="GW130" s="4">
        <v>0</v>
      </c>
      <c r="GX130" s="8">
        <f t="shared" si="1282"/>
        <v>0</v>
      </c>
      <c r="GY130" s="5">
        <v>0</v>
      </c>
      <c r="GZ130" s="4">
        <v>0</v>
      </c>
      <c r="HA130" s="8">
        <f t="shared" si="1282"/>
        <v>0</v>
      </c>
      <c r="HB130" s="5">
        <v>0</v>
      </c>
      <c r="HC130" s="4">
        <v>0</v>
      </c>
      <c r="HD130" s="8">
        <f t="shared" si="1282"/>
        <v>0</v>
      </c>
      <c r="HE130" s="5">
        <v>0</v>
      </c>
      <c r="HF130" s="4">
        <v>0</v>
      </c>
      <c r="HG130" s="8">
        <f t="shared" si="1282"/>
        <v>0</v>
      </c>
      <c r="HH130" s="5">
        <v>0</v>
      </c>
      <c r="HI130" s="4">
        <v>0</v>
      </c>
      <c r="HJ130" s="8">
        <f t="shared" si="1282"/>
        <v>0</v>
      </c>
      <c r="HK130" s="5">
        <v>0</v>
      </c>
      <c r="HL130" s="4">
        <v>0</v>
      </c>
      <c r="HM130" s="8">
        <f t="shared" si="1282"/>
        <v>0</v>
      </c>
      <c r="HN130" s="5">
        <v>0</v>
      </c>
      <c r="HO130" s="4">
        <v>0</v>
      </c>
      <c r="HP130" s="8">
        <f t="shared" si="1282"/>
        <v>0</v>
      </c>
      <c r="HQ130" s="5">
        <v>0</v>
      </c>
      <c r="HR130" s="4">
        <v>0</v>
      </c>
      <c r="HS130" s="8">
        <f t="shared" si="1282"/>
        <v>0</v>
      </c>
      <c r="HT130" s="5">
        <v>0</v>
      </c>
      <c r="HU130" s="4">
        <v>0</v>
      </c>
      <c r="HV130" s="8">
        <f t="shared" si="1258"/>
        <v>0</v>
      </c>
      <c r="HW130" s="5">
        <v>0</v>
      </c>
      <c r="HX130" s="4">
        <v>0</v>
      </c>
      <c r="HY130" s="8">
        <f t="shared" si="1282"/>
        <v>0</v>
      </c>
      <c r="HZ130" s="5">
        <v>0</v>
      </c>
      <c r="IA130" s="4">
        <v>0</v>
      </c>
      <c r="IB130" s="8">
        <f t="shared" si="1284"/>
        <v>0</v>
      </c>
      <c r="IC130" s="5">
        <v>0</v>
      </c>
      <c r="ID130" s="4">
        <v>0</v>
      </c>
      <c r="IE130" s="8">
        <f t="shared" si="1284"/>
        <v>0</v>
      </c>
      <c r="IF130" s="5">
        <v>0</v>
      </c>
      <c r="IG130" s="4">
        <v>0</v>
      </c>
      <c r="IH130" s="8">
        <f t="shared" si="1284"/>
        <v>0</v>
      </c>
      <c r="II130" s="5">
        <v>0</v>
      </c>
      <c r="IJ130" s="4">
        <v>0</v>
      </c>
      <c r="IK130" s="8">
        <f t="shared" si="1284"/>
        <v>0</v>
      </c>
      <c r="IL130" s="47">
        <v>3.26</v>
      </c>
      <c r="IM130" s="48">
        <v>31.387</v>
      </c>
      <c r="IN130" s="8">
        <f t="shared" si="1284"/>
        <v>9627.9141104294486</v>
      </c>
      <c r="IO130" s="47">
        <v>210.30065999999999</v>
      </c>
      <c r="IP130" s="48">
        <v>2052.9169999999999</v>
      </c>
      <c r="IQ130" s="8">
        <f t="shared" si="1284"/>
        <v>9761.8191022320134</v>
      </c>
      <c r="IR130" s="5">
        <v>0</v>
      </c>
      <c r="IS130" s="4">
        <v>0</v>
      </c>
      <c r="IT130" s="8">
        <f t="shared" si="1284"/>
        <v>0</v>
      </c>
      <c r="IU130" s="5">
        <v>0</v>
      </c>
      <c r="IV130" s="4">
        <v>0</v>
      </c>
      <c r="IW130" s="8">
        <f t="shared" si="1284"/>
        <v>0</v>
      </c>
      <c r="IX130" s="47">
        <v>0</v>
      </c>
      <c r="IY130" s="48">
        <v>0</v>
      </c>
      <c r="IZ130" s="8">
        <f t="shared" si="1263"/>
        <v>0</v>
      </c>
      <c r="JA130" s="47">
        <v>0.1</v>
      </c>
      <c r="JB130" s="48">
        <v>1</v>
      </c>
      <c r="JC130" s="8">
        <f t="shared" si="1285"/>
        <v>10000</v>
      </c>
      <c r="JD130" s="47">
        <v>30</v>
      </c>
      <c r="JE130" s="48">
        <v>133.77699999999999</v>
      </c>
      <c r="JF130" s="8">
        <f t="shared" si="1284"/>
        <v>4459.2333333333327</v>
      </c>
      <c r="JG130" s="47">
        <v>8980.9964099999997</v>
      </c>
      <c r="JH130" s="48">
        <v>43656.584999999999</v>
      </c>
      <c r="JI130" s="8">
        <f t="shared" si="1284"/>
        <v>4860.9957077134613</v>
      </c>
      <c r="JJ130" s="11">
        <f t="shared" si="1267"/>
        <v>18193.537429999997</v>
      </c>
      <c r="JK130" s="8">
        <f t="shared" si="1268"/>
        <v>100412.42000000001</v>
      </c>
    </row>
    <row r="131" spans="1:271" x14ac:dyDescent="0.3">
      <c r="A131" s="37">
        <v>2020</v>
      </c>
      <c r="B131" s="38" t="s">
        <v>13</v>
      </c>
      <c r="C131" s="49">
        <v>1025.21669</v>
      </c>
      <c r="D131" s="50">
        <v>5030.4539999999997</v>
      </c>
      <c r="E131" s="8">
        <f t="shared" si="1279"/>
        <v>4906.7226948870684</v>
      </c>
      <c r="F131" s="5">
        <v>0</v>
      </c>
      <c r="G131" s="4">
        <v>0</v>
      </c>
      <c r="H131" s="8">
        <f t="shared" si="1280"/>
        <v>0</v>
      </c>
      <c r="I131" s="5">
        <v>0</v>
      </c>
      <c r="J131" s="4">
        <v>0</v>
      </c>
      <c r="K131" s="8">
        <f t="shared" si="1280"/>
        <v>0</v>
      </c>
      <c r="L131" s="5">
        <v>0</v>
      </c>
      <c r="M131" s="4">
        <v>0</v>
      </c>
      <c r="N131" s="8">
        <f t="shared" si="1280"/>
        <v>0</v>
      </c>
      <c r="O131" s="49">
        <v>0</v>
      </c>
      <c r="P131" s="50">
        <v>0</v>
      </c>
      <c r="Q131" s="8">
        <f t="shared" si="1238"/>
        <v>0</v>
      </c>
      <c r="R131" s="49">
        <v>36.999269999999996</v>
      </c>
      <c r="S131" s="50">
        <v>182.39</v>
      </c>
      <c r="T131" s="8">
        <f t="shared" si="1280"/>
        <v>4929.5567182811992</v>
      </c>
      <c r="U131" s="5">
        <v>0</v>
      </c>
      <c r="V131" s="4">
        <v>0</v>
      </c>
      <c r="W131" s="8">
        <f t="shared" si="1280"/>
        <v>0</v>
      </c>
      <c r="X131" s="5">
        <v>0</v>
      </c>
      <c r="Y131" s="4">
        <v>0</v>
      </c>
      <c r="Z131" s="8">
        <f t="shared" si="1280"/>
        <v>0</v>
      </c>
      <c r="AA131" s="5"/>
      <c r="AB131" s="4"/>
      <c r="AC131" s="8"/>
      <c r="AD131" s="5">
        <v>0</v>
      </c>
      <c r="AE131" s="4">
        <v>0</v>
      </c>
      <c r="AF131" s="8">
        <f t="shared" si="1280"/>
        <v>0</v>
      </c>
      <c r="AG131" s="5">
        <v>0</v>
      </c>
      <c r="AH131" s="4">
        <v>0</v>
      </c>
      <c r="AI131" s="8">
        <f t="shared" si="1280"/>
        <v>0</v>
      </c>
      <c r="AJ131" s="5">
        <v>0</v>
      </c>
      <c r="AK131" s="4">
        <v>0</v>
      </c>
      <c r="AL131" s="8">
        <f t="shared" si="1280"/>
        <v>0</v>
      </c>
      <c r="AM131" s="5">
        <v>0</v>
      </c>
      <c r="AN131" s="4">
        <v>0</v>
      </c>
      <c r="AO131" s="8">
        <f t="shared" si="1280"/>
        <v>0</v>
      </c>
      <c r="AP131" s="5">
        <v>0</v>
      </c>
      <c r="AQ131" s="4">
        <v>0</v>
      </c>
      <c r="AR131" s="8">
        <f t="shared" si="1280"/>
        <v>0</v>
      </c>
      <c r="AS131" s="5">
        <v>0</v>
      </c>
      <c r="AT131" s="4">
        <v>0</v>
      </c>
      <c r="AU131" s="8">
        <f t="shared" si="1280"/>
        <v>0</v>
      </c>
      <c r="AV131" s="49">
        <v>176</v>
      </c>
      <c r="AW131" s="50">
        <v>861.55200000000002</v>
      </c>
      <c r="AX131" s="8">
        <f t="shared" si="1280"/>
        <v>4895.181818181818</v>
      </c>
      <c r="AY131" s="49">
        <v>702.72500000000002</v>
      </c>
      <c r="AZ131" s="50">
        <v>3750.3069999999998</v>
      </c>
      <c r="BA131" s="8">
        <f t="shared" si="1280"/>
        <v>5336.8060051940656</v>
      </c>
      <c r="BB131" s="5">
        <v>0</v>
      </c>
      <c r="BC131" s="4">
        <v>0</v>
      </c>
      <c r="BD131" s="8">
        <f t="shared" si="1280"/>
        <v>0</v>
      </c>
      <c r="BE131" s="5">
        <v>0</v>
      </c>
      <c r="BF131" s="4">
        <v>0</v>
      </c>
      <c r="BG131" s="8">
        <f t="shared" si="1243"/>
        <v>0</v>
      </c>
      <c r="BH131" s="5">
        <v>0</v>
      </c>
      <c r="BI131" s="4">
        <v>0</v>
      </c>
      <c r="BJ131" s="8">
        <f t="shared" si="1280"/>
        <v>0</v>
      </c>
      <c r="BK131" s="5">
        <v>0</v>
      </c>
      <c r="BL131" s="4">
        <v>0</v>
      </c>
      <c r="BM131" s="8">
        <f t="shared" si="1280"/>
        <v>0</v>
      </c>
      <c r="BN131" s="49">
        <v>0.79</v>
      </c>
      <c r="BO131" s="50">
        <v>13.867000000000001</v>
      </c>
      <c r="BP131" s="8">
        <f t="shared" si="1280"/>
        <v>17553.164556962027</v>
      </c>
      <c r="BQ131" s="5">
        <v>0</v>
      </c>
      <c r="BR131" s="4">
        <v>0</v>
      </c>
      <c r="BS131" s="8">
        <f t="shared" si="1280"/>
        <v>0</v>
      </c>
      <c r="BT131" s="5">
        <v>0</v>
      </c>
      <c r="BU131" s="4">
        <v>0</v>
      </c>
      <c r="BV131" s="8">
        <f t="shared" si="1280"/>
        <v>0</v>
      </c>
      <c r="BW131" s="5">
        <v>0</v>
      </c>
      <c r="BX131" s="4">
        <v>0</v>
      </c>
      <c r="BY131" s="8">
        <f t="shared" si="1280"/>
        <v>0</v>
      </c>
      <c r="BZ131" s="5">
        <v>0</v>
      </c>
      <c r="CA131" s="4">
        <v>0</v>
      </c>
      <c r="CB131" s="8">
        <f t="shared" si="1280"/>
        <v>0</v>
      </c>
      <c r="CC131" s="5">
        <v>0</v>
      </c>
      <c r="CD131" s="4">
        <v>0</v>
      </c>
      <c r="CE131" s="8">
        <f t="shared" si="1281"/>
        <v>0</v>
      </c>
      <c r="CF131" s="5">
        <v>0</v>
      </c>
      <c r="CG131" s="4">
        <v>0</v>
      </c>
      <c r="CH131" s="8">
        <f t="shared" si="1281"/>
        <v>0</v>
      </c>
      <c r="CI131" s="5">
        <v>0</v>
      </c>
      <c r="CJ131" s="4">
        <v>0</v>
      </c>
      <c r="CK131" s="8">
        <f t="shared" si="1281"/>
        <v>0</v>
      </c>
      <c r="CL131" s="5">
        <v>0</v>
      </c>
      <c r="CM131" s="4">
        <v>0</v>
      </c>
      <c r="CN131" s="8">
        <f t="shared" si="1246"/>
        <v>0</v>
      </c>
      <c r="CO131" s="5">
        <v>0</v>
      </c>
      <c r="CP131" s="4">
        <v>0</v>
      </c>
      <c r="CQ131" s="8">
        <f t="shared" si="1281"/>
        <v>0</v>
      </c>
      <c r="CR131" s="49">
        <v>0.4</v>
      </c>
      <c r="CS131" s="50">
        <v>2.6850000000000001</v>
      </c>
      <c r="CT131" s="8">
        <f t="shared" si="1281"/>
        <v>6712.4999999999991</v>
      </c>
      <c r="CU131" s="5">
        <v>0</v>
      </c>
      <c r="CV131" s="4">
        <v>0</v>
      </c>
      <c r="CW131" s="8">
        <f t="shared" si="1281"/>
        <v>0</v>
      </c>
      <c r="CX131" s="5">
        <v>0</v>
      </c>
      <c r="CY131" s="4">
        <v>0</v>
      </c>
      <c r="CZ131" s="8">
        <f t="shared" si="1281"/>
        <v>0</v>
      </c>
      <c r="DA131" s="5">
        <v>0</v>
      </c>
      <c r="DB131" s="4">
        <v>0</v>
      </c>
      <c r="DC131" s="8">
        <f t="shared" si="1281"/>
        <v>0</v>
      </c>
      <c r="DD131" s="5"/>
      <c r="DE131" s="4"/>
      <c r="DF131" s="8"/>
      <c r="DG131" s="5">
        <v>0</v>
      </c>
      <c r="DH131" s="4">
        <v>0</v>
      </c>
      <c r="DI131" s="8">
        <f t="shared" si="1281"/>
        <v>0</v>
      </c>
      <c r="DJ131" s="5">
        <v>0</v>
      </c>
      <c r="DK131" s="4">
        <v>0</v>
      </c>
      <c r="DL131" s="8">
        <f t="shared" si="1281"/>
        <v>0</v>
      </c>
      <c r="DM131" s="5">
        <v>0</v>
      </c>
      <c r="DN131" s="4">
        <v>0</v>
      </c>
      <c r="DO131" s="8">
        <f t="shared" si="1281"/>
        <v>0</v>
      </c>
      <c r="DP131" s="5">
        <v>0</v>
      </c>
      <c r="DQ131" s="4">
        <v>0</v>
      </c>
      <c r="DR131" s="8">
        <f t="shared" si="1247"/>
        <v>0</v>
      </c>
      <c r="DS131" s="5">
        <v>0</v>
      </c>
      <c r="DT131" s="4">
        <v>0</v>
      </c>
      <c r="DU131" s="8">
        <f t="shared" si="1281"/>
        <v>0</v>
      </c>
      <c r="DV131" s="5">
        <v>0</v>
      </c>
      <c r="DW131" s="4">
        <v>0</v>
      </c>
      <c r="DX131" s="8">
        <f t="shared" si="1281"/>
        <v>0</v>
      </c>
      <c r="DY131" s="5">
        <v>0</v>
      </c>
      <c r="DZ131" s="4">
        <v>0</v>
      </c>
      <c r="EA131" s="8">
        <f t="shared" si="1281"/>
        <v>0</v>
      </c>
      <c r="EB131" s="5">
        <v>0</v>
      </c>
      <c r="EC131" s="4">
        <v>0</v>
      </c>
      <c r="ED131" s="8">
        <f t="shared" si="1281"/>
        <v>0</v>
      </c>
      <c r="EE131" s="49">
        <v>195.36929999999998</v>
      </c>
      <c r="EF131" s="50">
        <v>1505.364</v>
      </c>
      <c r="EG131" s="8">
        <f t="shared" si="1281"/>
        <v>7705.2228779035404</v>
      </c>
      <c r="EH131" s="5"/>
      <c r="EI131" s="4"/>
      <c r="EJ131" s="8"/>
      <c r="EK131" s="5">
        <v>0</v>
      </c>
      <c r="EL131" s="4">
        <v>0</v>
      </c>
      <c r="EM131" s="8">
        <f t="shared" si="1281"/>
        <v>0</v>
      </c>
      <c r="EN131" s="49">
        <v>110.0403</v>
      </c>
      <c r="EO131" s="50">
        <v>611.94399999999996</v>
      </c>
      <c r="EP131" s="8">
        <f t="shared" si="1281"/>
        <v>5561.0898916124361</v>
      </c>
      <c r="EQ131" s="5">
        <v>0</v>
      </c>
      <c r="ER131" s="4">
        <v>0</v>
      </c>
      <c r="ES131" s="8">
        <f t="shared" si="1281"/>
        <v>0</v>
      </c>
      <c r="ET131" s="5">
        <v>0</v>
      </c>
      <c r="EU131" s="4">
        <v>0</v>
      </c>
      <c r="EV131" s="8">
        <f t="shared" si="1281"/>
        <v>0</v>
      </c>
      <c r="EW131" s="5">
        <v>0</v>
      </c>
      <c r="EX131" s="4">
        <v>0</v>
      </c>
      <c r="EY131" s="8">
        <f t="shared" si="1281"/>
        <v>0</v>
      </c>
      <c r="EZ131" s="5">
        <v>0</v>
      </c>
      <c r="FA131" s="4">
        <v>0</v>
      </c>
      <c r="FB131" s="8">
        <f t="shared" si="1281"/>
        <v>0</v>
      </c>
      <c r="FC131" s="5">
        <v>0</v>
      </c>
      <c r="FD131" s="4">
        <v>0</v>
      </c>
      <c r="FE131" s="8">
        <f t="shared" si="1282"/>
        <v>0</v>
      </c>
      <c r="FF131" s="49">
        <v>5734.41968</v>
      </c>
      <c r="FG131" s="50">
        <v>32970.163999999997</v>
      </c>
      <c r="FH131" s="8">
        <f t="shared" si="1282"/>
        <v>5749.5205861877203</v>
      </c>
      <c r="FI131" s="49">
        <v>66.934200000000004</v>
      </c>
      <c r="FJ131" s="50">
        <v>339.32299999999998</v>
      </c>
      <c r="FK131" s="8">
        <f t="shared" si="1282"/>
        <v>5069.5010921173325</v>
      </c>
      <c r="FL131" s="5">
        <v>0</v>
      </c>
      <c r="FM131" s="4">
        <v>0</v>
      </c>
      <c r="FN131" s="8">
        <f t="shared" si="1282"/>
        <v>0</v>
      </c>
      <c r="FO131" s="5">
        <v>0</v>
      </c>
      <c r="FP131" s="4">
        <v>0</v>
      </c>
      <c r="FQ131" s="8">
        <f t="shared" si="1282"/>
        <v>0</v>
      </c>
      <c r="FR131" s="5">
        <v>0</v>
      </c>
      <c r="FS131" s="4">
        <v>0</v>
      </c>
      <c r="FT131" s="8">
        <f t="shared" si="1282"/>
        <v>0</v>
      </c>
      <c r="FU131" s="5">
        <v>0</v>
      </c>
      <c r="FV131" s="4">
        <v>0</v>
      </c>
      <c r="FW131" s="8">
        <f t="shared" si="1282"/>
        <v>0</v>
      </c>
      <c r="FX131" s="5">
        <v>0</v>
      </c>
      <c r="FY131" s="4">
        <v>0</v>
      </c>
      <c r="FZ131" s="8">
        <f t="shared" si="1282"/>
        <v>0</v>
      </c>
      <c r="GA131" s="49">
        <v>0.313</v>
      </c>
      <c r="GB131" s="50">
        <v>4.25</v>
      </c>
      <c r="GC131" s="8">
        <f t="shared" si="1282"/>
        <v>13578.274760383387</v>
      </c>
      <c r="GD131" s="5">
        <v>0</v>
      </c>
      <c r="GE131" s="4">
        <v>0</v>
      </c>
      <c r="GF131" s="8">
        <f t="shared" si="1282"/>
        <v>0</v>
      </c>
      <c r="GG131" s="49">
        <v>6.5700000000000008E-2</v>
      </c>
      <c r="GH131" s="50">
        <v>3.5070000000000001</v>
      </c>
      <c r="GI131" s="8">
        <f t="shared" si="1282"/>
        <v>53378.995433789947</v>
      </c>
      <c r="GJ131" s="5">
        <v>0</v>
      </c>
      <c r="GK131" s="4">
        <v>0</v>
      </c>
      <c r="GL131" s="8">
        <f t="shared" si="1282"/>
        <v>0</v>
      </c>
      <c r="GM131" s="5">
        <v>0</v>
      </c>
      <c r="GN131" s="4">
        <v>0</v>
      </c>
      <c r="GO131" s="8">
        <f t="shared" si="1282"/>
        <v>0</v>
      </c>
      <c r="GP131" s="5">
        <v>0</v>
      </c>
      <c r="GQ131" s="4">
        <v>0</v>
      </c>
      <c r="GR131" s="8">
        <f t="shared" si="1283"/>
        <v>0</v>
      </c>
      <c r="GS131" s="5">
        <v>0</v>
      </c>
      <c r="GT131" s="4">
        <v>0</v>
      </c>
      <c r="GU131" s="8">
        <f t="shared" si="1256"/>
        <v>0</v>
      </c>
      <c r="GV131" s="49">
        <v>1.1050599999999999</v>
      </c>
      <c r="GW131" s="50">
        <v>11.327</v>
      </c>
      <c r="GX131" s="8">
        <f t="shared" si="1282"/>
        <v>10250.122165312292</v>
      </c>
      <c r="GY131" s="5">
        <v>0</v>
      </c>
      <c r="GZ131" s="4">
        <v>0</v>
      </c>
      <c r="HA131" s="8">
        <f t="shared" si="1282"/>
        <v>0</v>
      </c>
      <c r="HB131" s="5">
        <v>0</v>
      </c>
      <c r="HC131" s="4">
        <v>0</v>
      </c>
      <c r="HD131" s="8">
        <f t="shared" si="1282"/>
        <v>0</v>
      </c>
      <c r="HE131" s="5">
        <v>0</v>
      </c>
      <c r="HF131" s="4">
        <v>0</v>
      </c>
      <c r="HG131" s="8">
        <f t="shared" si="1282"/>
        <v>0</v>
      </c>
      <c r="HH131" s="5">
        <v>0</v>
      </c>
      <c r="HI131" s="4">
        <v>0</v>
      </c>
      <c r="HJ131" s="8">
        <f t="shared" si="1282"/>
        <v>0</v>
      </c>
      <c r="HK131" s="5">
        <v>0</v>
      </c>
      <c r="HL131" s="4">
        <v>0</v>
      </c>
      <c r="HM131" s="8">
        <f t="shared" si="1282"/>
        <v>0</v>
      </c>
      <c r="HN131" s="5">
        <v>0</v>
      </c>
      <c r="HO131" s="4">
        <v>0</v>
      </c>
      <c r="HP131" s="8">
        <f t="shared" si="1282"/>
        <v>0</v>
      </c>
      <c r="HQ131" s="5">
        <v>0</v>
      </c>
      <c r="HR131" s="4">
        <v>0</v>
      </c>
      <c r="HS131" s="8">
        <f t="shared" si="1282"/>
        <v>0</v>
      </c>
      <c r="HT131" s="5">
        <v>0</v>
      </c>
      <c r="HU131" s="4">
        <v>0</v>
      </c>
      <c r="HV131" s="8">
        <f t="shared" si="1258"/>
        <v>0</v>
      </c>
      <c r="HW131" s="5">
        <v>0</v>
      </c>
      <c r="HX131" s="4">
        <v>0</v>
      </c>
      <c r="HY131" s="8">
        <f t="shared" si="1282"/>
        <v>0</v>
      </c>
      <c r="HZ131" s="5">
        <v>0</v>
      </c>
      <c r="IA131" s="4">
        <v>0</v>
      </c>
      <c r="IB131" s="8">
        <f t="shared" si="1284"/>
        <v>0</v>
      </c>
      <c r="IC131" s="5">
        <v>0</v>
      </c>
      <c r="ID131" s="4">
        <v>0</v>
      </c>
      <c r="IE131" s="8">
        <f t="shared" si="1284"/>
        <v>0</v>
      </c>
      <c r="IF131" s="5">
        <v>0</v>
      </c>
      <c r="IG131" s="4">
        <v>0</v>
      </c>
      <c r="IH131" s="8">
        <f t="shared" si="1284"/>
        <v>0</v>
      </c>
      <c r="II131" s="5">
        <v>0</v>
      </c>
      <c r="IJ131" s="4">
        <v>0</v>
      </c>
      <c r="IK131" s="8">
        <f t="shared" si="1284"/>
        <v>0</v>
      </c>
      <c r="IL131" s="49">
        <v>7.92</v>
      </c>
      <c r="IM131" s="50">
        <v>74.828999999999994</v>
      </c>
      <c r="IN131" s="8">
        <f t="shared" si="1284"/>
        <v>9448.1060606060601</v>
      </c>
      <c r="IO131" s="49">
        <v>169.22436999999999</v>
      </c>
      <c r="IP131" s="50">
        <v>1851.942</v>
      </c>
      <c r="IQ131" s="8">
        <f t="shared" si="1284"/>
        <v>10943.707457737914</v>
      </c>
      <c r="IR131" s="49">
        <v>9.2749999999999999E-2</v>
      </c>
      <c r="IS131" s="50">
        <v>10.225</v>
      </c>
      <c r="IT131" s="8">
        <f t="shared" si="1284"/>
        <v>110242.58760107816</v>
      </c>
      <c r="IU131" s="5">
        <v>0</v>
      </c>
      <c r="IV131" s="4">
        <v>0</v>
      </c>
      <c r="IW131" s="8">
        <f t="shared" si="1284"/>
        <v>0</v>
      </c>
      <c r="IX131" s="5">
        <v>0</v>
      </c>
      <c r="IY131" s="4">
        <v>0</v>
      </c>
      <c r="IZ131" s="8">
        <f t="shared" si="1263"/>
        <v>0</v>
      </c>
      <c r="JA131" s="5">
        <v>0</v>
      </c>
      <c r="JB131" s="4">
        <v>0</v>
      </c>
      <c r="JC131" s="8">
        <f t="shared" si="1285"/>
        <v>0</v>
      </c>
      <c r="JD131" s="5">
        <v>0</v>
      </c>
      <c r="JE131" s="4">
        <v>0</v>
      </c>
      <c r="JF131" s="8">
        <f t="shared" si="1284"/>
        <v>0</v>
      </c>
      <c r="JG131" s="49">
        <v>9620.6929600000003</v>
      </c>
      <c r="JH131" s="50">
        <v>48294.671999999999</v>
      </c>
      <c r="JI131" s="8">
        <f t="shared" si="1284"/>
        <v>5019.8745766853781</v>
      </c>
      <c r="JJ131" s="11">
        <f t="shared" si="1267"/>
        <v>17848.308279999997</v>
      </c>
      <c r="JK131" s="8">
        <f t="shared" si="1268"/>
        <v>95518.801999999981</v>
      </c>
    </row>
    <row r="132" spans="1:271" x14ac:dyDescent="0.3">
      <c r="A132" s="37">
        <v>2020</v>
      </c>
      <c r="B132" s="38" t="s">
        <v>14</v>
      </c>
      <c r="C132" s="6">
        <v>106</v>
      </c>
      <c r="D132" s="51">
        <v>456</v>
      </c>
      <c r="E132" s="8">
        <f t="shared" si="1279"/>
        <v>4301.8867924528304</v>
      </c>
      <c r="F132" s="5">
        <v>0</v>
      </c>
      <c r="G132" s="4">
        <v>0</v>
      </c>
      <c r="H132" s="8">
        <f t="shared" si="1280"/>
        <v>0</v>
      </c>
      <c r="I132" s="5">
        <v>0</v>
      </c>
      <c r="J132" s="4">
        <v>0</v>
      </c>
      <c r="K132" s="8">
        <f t="shared" si="1280"/>
        <v>0</v>
      </c>
      <c r="L132" s="5">
        <v>0</v>
      </c>
      <c r="M132" s="4">
        <v>0</v>
      </c>
      <c r="N132" s="8">
        <f t="shared" si="1280"/>
        <v>0</v>
      </c>
      <c r="O132" s="6">
        <v>0</v>
      </c>
      <c r="P132" s="51">
        <v>0</v>
      </c>
      <c r="Q132" s="8">
        <f t="shared" si="1238"/>
        <v>0</v>
      </c>
      <c r="R132" s="6">
        <v>104.25133</v>
      </c>
      <c r="S132" s="51">
        <v>572.89300000000003</v>
      </c>
      <c r="T132" s="8">
        <f t="shared" si="1280"/>
        <v>5495.3063908153499</v>
      </c>
      <c r="U132" s="5">
        <v>0</v>
      </c>
      <c r="V132" s="4">
        <v>0</v>
      </c>
      <c r="W132" s="8">
        <f t="shared" si="1280"/>
        <v>0</v>
      </c>
      <c r="X132" s="5">
        <v>0</v>
      </c>
      <c r="Y132" s="4">
        <v>0</v>
      </c>
      <c r="Z132" s="8">
        <f t="shared" si="1280"/>
        <v>0</v>
      </c>
      <c r="AB132" s="51"/>
      <c r="AC132" s="8"/>
      <c r="AD132" s="6">
        <v>462</v>
      </c>
      <c r="AE132" s="51">
        <v>2420.0300000000002</v>
      </c>
      <c r="AF132" s="8">
        <f t="shared" si="1280"/>
        <v>5238.1601731601741</v>
      </c>
      <c r="AG132" s="5">
        <v>0</v>
      </c>
      <c r="AH132" s="4">
        <v>0</v>
      </c>
      <c r="AI132" s="8">
        <f t="shared" si="1280"/>
        <v>0</v>
      </c>
      <c r="AJ132" s="5">
        <v>0</v>
      </c>
      <c r="AK132" s="4">
        <v>0</v>
      </c>
      <c r="AL132" s="8">
        <f t="shared" si="1280"/>
        <v>0</v>
      </c>
      <c r="AM132" s="5">
        <v>0</v>
      </c>
      <c r="AN132" s="4">
        <v>0</v>
      </c>
      <c r="AO132" s="8">
        <f t="shared" si="1280"/>
        <v>0</v>
      </c>
      <c r="AP132" s="5">
        <v>0</v>
      </c>
      <c r="AQ132" s="4">
        <v>0</v>
      </c>
      <c r="AR132" s="8">
        <f t="shared" si="1280"/>
        <v>0</v>
      </c>
      <c r="AS132" s="5">
        <v>0</v>
      </c>
      <c r="AT132" s="4">
        <v>0</v>
      </c>
      <c r="AU132" s="8">
        <f t="shared" si="1280"/>
        <v>0</v>
      </c>
      <c r="AV132" s="5">
        <v>0</v>
      </c>
      <c r="AW132" s="4">
        <v>0</v>
      </c>
      <c r="AX132" s="8">
        <f t="shared" si="1280"/>
        <v>0</v>
      </c>
      <c r="AY132" s="6">
        <v>432.36</v>
      </c>
      <c r="AZ132" s="51">
        <v>2132.4749999999999</v>
      </c>
      <c r="BA132" s="8">
        <f t="shared" si="1280"/>
        <v>4932.1745767416032</v>
      </c>
      <c r="BB132" s="5">
        <v>0</v>
      </c>
      <c r="BC132" s="4">
        <v>0</v>
      </c>
      <c r="BD132" s="8">
        <f t="shared" si="1280"/>
        <v>0</v>
      </c>
      <c r="BE132" s="5">
        <v>0</v>
      </c>
      <c r="BF132" s="4">
        <v>0</v>
      </c>
      <c r="BG132" s="8">
        <f t="shared" si="1243"/>
        <v>0</v>
      </c>
      <c r="BH132" s="5">
        <v>0</v>
      </c>
      <c r="BI132" s="4">
        <v>0</v>
      </c>
      <c r="BJ132" s="8">
        <f t="shared" si="1280"/>
        <v>0</v>
      </c>
      <c r="BK132" s="5">
        <v>0</v>
      </c>
      <c r="BL132" s="4">
        <v>0</v>
      </c>
      <c r="BM132" s="8">
        <f t="shared" si="1280"/>
        <v>0</v>
      </c>
      <c r="BN132" s="6">
        <v>1.0489999999999999</v>
      </c>
      <c r="BO132" s="51">
        <v>28.407</v>
      </c>
      <c r="BP132" s="8">
        <f t="shared" si="1280"/>
        <v>27080.076263107723</v>
      </c>
      <c r="BQ132" s="5">
        <v>0</v>
      </c>
      <c r="BR132" s="4">
        <v>0</v>
      </c>
      <c r="BS132" s="8">
        <f t="shared" si="1280"/>
        <v>0</v>
      </c>
      <c r="BT132" s="5">
        <v>0</v>
      </c>
      <c r="BU132" s="4">
        <v>0</v>
      </c>
      <c r="BV132" s="8">
        <f t="shared" si="1280"/>
        <v>0</v>
      </c>
      <c r="BW132" s="5">
        <v>0</v>
      </c>
      <c r="BX132" s="4">
        <v>0</v>
      </c>
      <c r="BY132" s="8">
        <f t="shared" si="1280"/>
        <v>0</v>
      </c>
      <c r="BZ132" s="5">
        <v>0</v>
      </c>
      <c r="CA132" s="4">
        <v>0</v>
      </c>
      <c r="CB132" s="8">
        <f t="shared" si="1280"/>
        <v>0</v>
      </c>
      <c r="CC132" s="5">
        <v>0</v>
      </c>
      <c r="CD132" s="4">
        <v>0</v>
      </c>
      <c r="CE132" s="8">
        <f t="shared" si="1281"/>
        <v>0</v>
      </c>
      <c r="CF132" s="5">
        <v>0</v>
      </c>
      <c r="CG132" s="4">
        <v>0</v>
      </c>
      <c r="CH132" s="8">
        <f t="shared" si="1281"/>
        <v>0</v>
      </c>
      <c r="CI132" s="5">
        <v>0</v>
      </c>
      <c r="CJ132" s="4">
        <v>0</v>
      </c>
      <c r="CK132" s="8">
        <f t="shared" si="1281"/>
        <v>0</v>
      </c>
      <c r="CL132" s="5">
        <v>0</v>
      </c>
      <c r="CM132" s="4">
        <v>0</v>
      </c>
      <c r="CN132" s="8">
        <f t="shared" si="1246"/>
        <v>0</v>
      </c>
      <c r="CO132" s="5">
        <v>0</v>
      </c>
      <c r="CP132" s="4">
        <v>0</v>
      </c>
      <c r="CQ132" s="8">
        <f t="shared" si="1281"/>
        <v>0</v>
      </c>
      <c r="CR132" s="5">
        <v>0</v>
      </c>
      <c r="CS132" s="4">
        <v>0</v>
      </c>
      <c r="CT132" s="8">
        <f t="shared" si="1281"/>
        <v>0</v>
      </c>
      <c r="CU132" s="5">
        <v>0</v>
      </c>
      <c r="CV132" s="4">
        <v>0</v>
      </c>
      <c r="CW132" s="8">
        <f t="shared" si="1281"/>
        <v>0</v>
      </c>
      <c r="CX132" s="5">
        <v>0</v>
      </c>
      <c r="CY132" s="4">
        <v>0</v>
      </c>
      <c r="CZ132" s="8">
        <f t="shared" si="1281"/>
        <v>0</v>
      </c>
      <c r="DA132" s="5">
        <v>0</v>
      </c>
      <c r="DB132" s="4">
        <v>0</v>
      </c>
      <c r="DC132" s="8">
        <f t="shared" si="1281"/>
        <v>0</v>
      </c>
      <c r="DE132" s="51"/>
      <c r="DF132" s="8"/>
      <c r="DG132" s="6">
        <v>0.66700000000000004</v>
      </c>
      <c r="DH132" s="51">
        <v>8.2490000000000006</v>
      </c>
      <c r="DI132" s="8">
        <f t="shared" si="1281"/>
        <v>12367.316341829084</v>
      </c>
      <c r="DJ132" s="5">
        <v>0</v>
      </c>
      <c r="DK132" s="4">
        <v>0</v>
      </c>
      <c r="DL132" s="8">
        <f t="shared" si="1281"/>
        <v>0</v>
      </c>
      <c r="DM132" s="5">
        <v>0</v>
      </c>
      <c r="DN132" s="4">
        <v>0</v>
      </c>
      <c r="DO132" s="8">
        <f t="shared" si="1281"/>
        <v>0</v>
      </c>
      <c r="DP132" s="5">
        <v>0</v>
      </c>
      <c r="DQ132" s="4">
        <v>0</v>
      </c>
      <c r="DR132" s="8">
        <f t="shared" si="1247"/>
        <v>0</v>
      </c>
      <c r="DS132" s="5">
        <v>0</v>
      </c>
      <c r="DT132" s="4">
        <v>0</v>
      </c>
      <c r="DU132" s="8">
        <f t="shared" si="1281"/>
        <v>0</v>
      </c>
      <c r="DV132" s="5">
        <v>0</v>
      </c>
      <c r="DW132" s="4">
        <v>0</v>
      </c>
      <c r="DX132" s="8">
        <f t="shared" si="1281"/>
        <v>0</v>
      </c>
      <c r="DY132" s="6">
        <v>4</v>
      </c>
      <c r="DZ132" s="51">
        <v>18.600000000000001</v>
      </c>
      <c r="EA132" s="8">
        <f t="shared" si="1281"/>
        <v>4650</v>
      </c>
      <c r="EB132" s="5">
        <v>0</v>
      </c>
      <c r="EC132" s="4">
        <v>0</v>
      </c>
      <c r="ED132" s="8">
        <f t="shared" si="1281"/>
        <v>0</v>
      </c>
      <c r="EE132" s="6">
        <v>243.44797</v>
      </c>
      <c r="EF132" s="51">
        <v>2124.3119999999999</v>
      </c>
      <c r="EG132" s="8">
        <f t="shared" si="1281"/>
        <v>8725.9384417951806</v>
      </c>
      <c r="EH132" s="5"/>
      <c r="EI132" s="4"/>
      <c r="EJ132" s="8"/>
      <c r="EK132" s="5">
        <v>0</v>
      </c>
      <c r="EL132" s="4">
        <v>0</v>
      </c>
      <c r="EM132" s="8">
        <f t="shared" si="1281"/>
        <v>0</v>
      </c>
      <c r="EN132" s="6">
        <v>395.1</v>
      </c>
      <c r="EO132" s="51">
        <v>1993.5329999999999</v>
      </c>
      <c r="EP132" s="8">
        <f t="shared" si="1281"/>
        <v>5045.6416097190586</v>
      </c>
      <c r="EQ132" s="5">
        <v>0</v>
      </c>
      <c r="ER132" s="4">
        <v>0</v>
      </c>
      <c r="ES132" s="8">
        <f t="shared" si="1281"/>
        <v>0</v>
      </c>
      <c r="ET132" s="5">
        <v>0</v>
      </c>
      <c r="EU132" s="4">
        <v>0</v>
      </c>
      <c r="EV132" s="8">
        <f t="shared" si="1281"/>
        <v>0</v>
      </c>
      <c r="EW132" s="5">
        <v>0</v>
      </c>
      <c r="EX132" s="4">
        <v>0</v>
      </c>
      <c r="EY132" s="8">
        <f t="shared" si="1281"/>
        <v>0</v>
      </c>
      <c r="EZ132" s="6">
        <v>2.17</v>
      </c>
      <c r="FA132" s="51">
        <v>15.545999999999999</v>
      </c>
      <c r="FB132" s="8">
        <f t="shared" si="1281"/>
        <v>7164.0552995391708</v>
      </c>
      <c r="FC132" s="5">
        <v>0</v>
      </c>
      <c r="FD132" s="4">
        <v>0</v>
      </c>
      <c r="FE132" s="8">
        <f t="shared" si="1282"/>
        <v>0</v>
      </c>
      <c r="FF132" s="6">
        <v>5547.4995999999992</v>
      </c>
      <c r="FG132" s="51">
        <v>33310.74</v>
      </c>
      <c r="FH132" s="8">
        <f t="shared" si="1282"/>
        <v>6004.6403608573492</v>
      </c>
      <c r="FI132" s="5">
        <v>0</v>
      </c>
      <c r="FJ132" s="4">
        <v>0</v>
      </c>
      <c r="FK132" s="8">
        <f t="shared" si="1282"/>
        <v>0</v>
      </c>
      <c r="FL132" s="5">
        <v>0</v>
      </c>
      <c r="FM132" s="4">
        <v>0</v>
      </c>
      <c r="FN132" s="8">
        <f t="shared" si="1282"/>
        <v>0</v>
      </c>
      <c r="FO132" s="5">
        <v>0</v>
      </c>
      <c r="FP132" s="4">
        <v>0</v>
      </c>
      <c r="FQ132" s="8">
        <f t="shared" si="1282"/>
        <v>0</v>
      </c>
      <c r="FR132" s="6">
        <v>0.1</v>
      </c>
      <c r="FS132" s="51">
        <v>3.395</v>
      </c>
      <c r="FT132" s="8">
        <f t="shared" si="1282"/>
        <v>33949.999999999993</v>
      </c>
      <c r="FU132" s="5">
        <v>0</v>
      </c>
      <c r="FV132" s="4">
        <v>0</v>
      </c>
      <c r="FW132" s="8">
        <f t="shared" si="1282"/>
        <v>0</v>
      </c>
      <c r="FX132" s="5">
        <v>0</v>
      </c>
      <c r="FY132" s="4">
        <v>0</v>
      </c>
      <c r="FZ132" s="8">
        <f t="shared" si="1282"/>
        <v>0</v>
      </c>
      <c r="GA132" s="5">
        <v>0</v>
      </c>
      <c r="GB132" s="4">
        <v>0</v>
      </c>
      <c r="GC132" s="8">
        <f t="shared" si="1282"/>
        <v>0</v>
      </c>
      <c r="GD132" s="5">
        <v>0</v>
      </c>
      <c r="GE132" s="4">
        <v>0</v>
      </c>
      <c r="GF132" s="8">
        <f t="shared" si="1282"/>
        <v>0</v>
      </c>
      <c r="GG132" s="6">
        <v>0.4</v>
      </c>
      <c r="GH132" s="51">
        <v>3.85</v>
      </c>
      <c r="GI132" s="8">
        <f t="shared" si="1282"/>
        <v>9625</v>
      </c>
      <c r="GJ132" s="5">
        <v>0</v>
      </c>
      <c r="GK132" s="4">
        <v>0</v>
      </c>
      <c r="GL132" s="8">
        <f t="shared" si="1282"/>
        <v>0</v>
      </c>
      <c r="GM132" s="5">
        <v>0</v>
      </c>
      <c r="GN132" s="4">
        <v>0</v>
      </c>
      <c r="GO132" s="8">
        <f t="shared" si="1282"/>
        <v>0</v>
      </c>
      <c r="GP132" s="5">
        <v>0</v>
      </c>
      <c r="GQ132" s="4">
        <v>0</v>
      </c>
      <c r="GR132" s="8">
        <f t="shared" si="1283"/>
        <v>0</v>
      </c>
      <c r="GS132" s="5">
        <v>0</v>
      </c>
      <c r="GT132" s="4">
        <v>0</v>
      </c>
      <c r="GU132" s="8">
        <f t="shared" si="1256"/>
        <v>0</v>
      </c>
      <c r="GV132" s="5">
        <v>0</v>
      </c>
      <c r="GW132" s="4">
        <v>0</v>
      </c>
      <c r="GX132" s="8">
        <f t="shared" si="1282"/>
        <v>0</v>
      </c>
      <c r="GY132" s="5">
        <v>0</v>
      </c>
      <c r="GZ132" s="4">
        <v>0</v>
      </c>
      <c r="HA132" s="8">
        <f t="shared" si="1282"/>
        <v>0</v>
      </c>
      <c r="HB132" s="6">
        <v>7.0000000000000001E-3</v>
      </c>
      <c r="HC132" s="51">
        <v>0.28399999999999997</v>
      </c>
      <c r="HD132" s="8">
        <f t="shared" si="1282"/>
        <v>40571.428571428572</v>
      </c>
      <c r="HE132" s="5">
        <v>0</v>
      </c>
      <c r="HF132" s="4">
        <v>0</v>
      </c>
      <c r="HG132" s="8">
        <f t="shared" si="1282"/>
        <v>0</v>
      </c>
      <c r="HH132" s="5">
        <v>0</v>
      </c>
      <c r="HI132" s="4">
        <v>0</v>
      </c>
      <c r="HJ132" s="8">
        <f t="shared" si="1282"/>
        <v>0</v>
      </c>
      <c r="HK132" s="5">
        <v>0</v>
      </c>
      <c r="HL132" s="4">
        <v>0</v>
      </c>
      <c r="HM132" s="8">
        <f t="shared" si="1282"/>
        <v>0</v>
      </c>
      <c r="HN132" s="5">
        <v>0</v>
      </c>
      <c r="HO132" s="4">
        <v>0</v>
      </c>
      <c r="HP132" s="8">
        <f t="shared" si="1282"/>
        <v>0</v>
      </c>
      <c r="HQ132" s="5">
        <v>0</v>
      </c>
      <c r="HR132" s="4">
        <v>0</v>
      </c>
      <c r="HS132" s="8">
        <f t="shared" si="1282"/>
        <v>0</v>
      </c>
      <c r="HT132" s="5">
        <v>0</v>
      </c>
      <c r="HU132" s="4">
        <v>0</v>
      </c>
      <c r="HV132" s="8">
        <f t="shared" si="1258"/>
        <v>0</v>
      </c>
      <c r="HW132" s="5">
        <v>0</v>
      </c>
      <c r="HX132" s="4">
        <v>0</v>
      </c>
      <c r="HY132" s="8">
        <f t="shared" si="1282"/>
        <v>0</v>
      </c>
      <c r="HZ132" s="5">
        <v>0</v>
      </c>
      <c r="IA132" s="4">
        <v>0</v>
      </c>
      <c r="IB132" s="8">
        <f t="shared" si="1284"/>
        <v>0</v>
      </c>
      <c r="IC132" s="5">
        <v>0</v>
      </c>
      <c r="ID132" s="4">
        <v>0</v>
      </c>
      <c r="IE132" s="8">
        <f t="shared" si="1284"/>
        <v>0</v>
      </c>
      <c r="IF132" s="5">
        <v>0</v>
      </c>
      <c r="IG132" s="4">
        <v>0</v>
      </c>
      <c r="IH132" s="8">
        <f t="shared" si="1284"/>
        <v>0</v>
      </c>
      <c r="II132" s="5">
        <v>0</v>
      </c>
      <c r="IJ132" s="4">
        <v>0</v>
      </c>
      <c r="IK132" s="8">
        <f t="shared" si="1284"/>
        <v>0</v>
      </c>
      <c r="IL132" s="6">
        <v>0.38</v>
      </c>
      <c r="IM132" s="51">
        <v>3.5089999999999999</v>
      </c>
      <c r="IN132" s="8">
        <f t="shared" si="1284"/>
        <v>9234.2105263157882</v>
      </c>
      <c r="IO132" s="6">
        <v>237.67251000000002</v>
      </c>
      <c r="IP132" s="51">
        <v>2410.3310000000001</v>
      </c>
      <c r="IQ132" s="8">
        <f t="shared" si="1284"/>
        <v>10141.395822343948</v>
      </c>
      <c r="IR132" s="6">
        <v>6.7920000000000008E-2</v>
      </c>
      <c r="IS132" s="51">
        <v>8.7769999999999992</v>
      </c>
      <c r="IT132" s="8">
        <f t="shared" si="1284"/>
        <v>129225.5594817432</v>
      </c>
      <c r="IU132" s="5">
        <v>0</v>
      </c>
      <c r="IV132" s="4">
        <v>0</v>
      </c>
      <c r="IW132" s="8">
        <f t="shared" si="1284"/>
        <v>0</v>
      </c>
      <c r="IX132" s="6">
        <v>0</v>
      </c>
      <c r="IY132" s="51">
        <v>0</v>
      </c>
      <c r="IZ132" s="8">
        <f t="shared" si="1263"/>
        <v>0</v>
      </c>
      <c r="JA132" s="6">
        <v>0.2</v>
      </c>
      <c r="JB132" s="51">
        <v>1.5389999999999999</v>
      </c>
      <c r="JC132" s="8">
        <f t="shared" si="1285"/>
        <v>7694.9999999999991</v>
      </c>
      <c r="JD132" s="5">
        <v>0</v>
      </c>
      <c r="JE132" s="4">
        <v>0</v>
      </c>
      <c r="JF132" s="8">
        <f t="shared" si="1284"/>
        <v>0</v>
      </c>
      <c r="JG132" s="6">
        <v>11019.533019999999</v>
      </c>
      <c r="JH132" s="51">
        <v>54726.326000000001</v>
      </c>
      <c r="JI132" s="8">
        <f t="shared" si="1284"/>
        <v>4966.3017389824026</v>
      </c>
      <c r="JJ132" s="11">
        <f t="shared" si="1267"/>
        <v>18556.905350000001</v>
      </c>
      <c r="JK132" s="8">
        <f t="shared" si="1268"/>
        <v>100238.796</v>
      </c>
    </row>
    <row r="133" spans="1:271" x14ac:dyDescent="0.3">
      <c r="A133" s="37">
        <v>2020</v>
      </c>
      <c r="B133" s="8" t="s">
        <v>15</v>
      </c>
      <c r="C133" s="52">
        <v>340</v>
      </c>
      <c r="D133" s="4">
        <v>1161.0999999999999</v>
      </c>
      <c r="E133" s="8">
        <f t="shared" si="1279"/>
        <v>3414.9999999999995</v>
      </c>
      <c r="F133" s="5">
        <v>0</v>
      </c>
      <c r="G133" s="4">
        <v>0</v>
      </c>
      <c r="H133" s="8">
        <f t="shared" si="1280"/>
        <v>0</v>
      </c>
      <c r="I133" s="5">
        <v>0</v>
      </c>
      <c r="J133" s="4">
        <v>0</v>
      </c>
      <c r="K133" s="8">
        <f t="shared" si="1280"/>
        <v>0</v>
      </c>
      <c r="L133" s="52">
        <v>18.43431</v>
      </c>
      <c r="M133" s="4">
        <v>161.30799999999999</v>
      </c>
      <c r="N133" s="8">
        <f t="shared" si="1280"/>
        <v>8750.4224459716697</v>
      </c>
      <c r="O133" s="52">
        <v>0</v>
      </c>
      <c r="P133" s="4">
        <v>0</v>
      </c>
      <c r="Q133" s="8">
        <f t="shared" si="1238"/>
        <v>0</v>
      </c>
      <c r="R133" s="52">
        <v>246.01673000000002</v>
      </c>
      <c r="S133" s="4">
        <v>1301.2180000000001</v>
      </c>
      <c r="T133" s="8">
        <f t="shared" si="1280"/>
        <v>5289.144360222982</v>
      </c>
      <c r="U133" s="5">
        <v>0</v>
      </c>
      <c r="V133" s="4">
        <v>0</v>
      </c>
      <c r="W133" s="8">
        <f t="shared" si="1280"/>
        <v>0</v>
      </c>
      <c r="X133" s="5">
        <v>0</v>
      </c>
      <c r="Y133" s="4">
        <v>0</v>
      </c>
      <c r="Z133" s="8">
        <f t="shared" si="1280"/>
        <v>0</v>
      </c>
      <c r="AA133" s="5"/>
      <c r="AB133" s="4"/>
      <c r="AC133" s="8"/>
      <c r="AD133" s="5">
        <v>0</v>
      </c>
      <c r="AE133" s="4">
        <v>0</v>
      </c>
      <c r="AF133" s="8">
        <f t="shared" si="1280"/>
        <v>0</v>
      </c>
      <c r="AG133" s="5">
        <v>0</v>
      </c>
      <c r="AH133" s="4">
        <v>0</v>
      </c>
      <c r="AI133" s="8">
        <f t="shared" si="1280"/>
        <v>0</v>
      </c>
      <c r="AJ133" s="5">
        <v>0</v>
      </c>
      <c r="AK133" s="4">
        <v>0</v>
      </c>
      <c r="AL133" s="8">
        <f t="shared" si="1280"/>
        <v>0</v>
      </c>
      <c r="AM133" s="5">
        <v>0</v>
      </c>
      <c r="AN133" s="4">
        <v>0</v>
      </c>
      <c r="AO133" s="8">
        <f t="shared" si="1280"/>
        <v>0</v>
      </c>
      <c r="AP133" s="5">
        <v>0</v>
      </c>
      <c r="AQ133" s="4">
        <v>0</v>
      </c>
      <c r="AR133" s="8">
        <f t="shared" si="1280"/>
        <v>0</v>
      </c>
      <c r="AS133" s="5">
        <v>0</v>
      </c>
      <c r="AT133" s="4">
        <v>0</v>
      </c>
      <c r="AU133" s="8">
        <f t="shared" si="1280"/>
        <v>0</v>
      </c>
      <c r="AV133" s="5">
        <v>0</v>
      </c>
      <c r="AW133" s="4">
        <v>0</v>
      </c>
      <c r="AX133" s="8">
        <f t="shared" si="1280"/>
        <v>0</v>
      </c>
      <c r="AY133" s="52">
        <v>1104</v>
      </c>
      <c r="AZ133" s="4">
        <v>5860.076</v>
      </c>
      <c r="BA133" s="8">
        <f t="shared" si="1280"/>
        <v>5308.0398550724631</v>
      </c>
      <c r="BB133" s="52">
        <v>878.91</v>
      </c>
      <c r="BC133" s="4">
        <v>4349.8689999999997</v>
      </c>
      <c r="BD133" s="8">
        <f t="shared" si="1280"/>
        <v>4949.1631680149276</v>
      </c>
      <c r="BE133" s="5">
        <v>0</v>
      </c>
      <c r="BF133" s="4">
        <v>0</v>
      </c>
      <c r="BG133" s="8">
        <f t="shared" si="1243"/>
        <v>0</v>
      </c>
      <c r="BH133" s="5">
        <v>0</v>
      </c>
      <c r="BI133" s="4">
        <v>0</v>
      </c>
      <c r="BJ133" s="8">
        <f t="shared" si="1280"/>
        <v>0</v>
      </c>
      <c r="BK133" s="5">
        <v>0</v>
      </c>
      <c r="BL133" s="4">
        <v>0</v>
      </c>
      <c r="BM133" s="8">
        <f t="shared" si="1280"/>
        <v>0</v>
      </c>
      <c r="BN133" s="52">
        <v>0.88</v>
      </c>
      <c r="BO133" s="4">
        <v>31.981999999999999</v>
      </c>
      <c r="BP133" s="8">
        <f t="shared" si="1280"/>
        <v>36343.181818181816</v>
      </c>
      <c r="BQ133" s="5">
        <v>0</v>
      </c>
      <c r="BR133" s="4">
        <v>0</v>
      </c>
      <c r="BS133" s="8">
        <f t="shared" si="1280"/>
        <v>0</v>
      </c>
      <c r="BT133" s="5">
        <v>0</v>
      </c>
      <c r="BU133" s="4">
        <v>0</v>
      </c>
      <c r="BV133" s="8">
        <f t="shared" si="1280"/>
        <v>0</v>
      </c>
      <c r="BW133" s="5">
        <v>0</v>
      </c>
      <c r="BX133" s="4">
        <v>0</v>
      </c>
      <c r="BY133" s="8">
        <f t="shared" si="1280"/>
        <v>0</v>
      </c>
      <c r="BZ133" s="5">
        <v>0</v>
      </c>
      <c r="CA133" s="4">
        <v>0</v>
      </c>
      <c r="CB133" s="8">
        <f t="shared" si="1280"/>
        <v>0</v>
      </c>
      <c r="CC133" s="5">
        <v>0</v>
      </c>
      <c r="CD133" s="4">
        <v>0</v>
      </c>
      <c r="CE133" s="8">
        <f t="shared" si="1281"/>
        <v>0</v>
      </c>
      <c r="CF133" s="5">
        <v>0</v>
      </c>
      <c r="CG133" s="4">
        <v>0</v>
      </c>
      <c r="CH133" s="8">
        <f t="shared" si="1281"/>
        <v>0</v>
      </c>
      <c r="CI133" s="5">
        <v>0</v>
      </c>
      <c r="CJ133" s="4">
        <v>0</v>
      </c>
      <c r="CK133" s="8">
        <f t="shared" si="1281"/>
        <v>0</v>
      </c>
      <c r="CL133" s="5">
        <v>0</v>
      </c>
      <c r="CM133" s="4">
        <v>0</v>
      </c>
      <c r="CN133" s="8">
        <f t="shared" si="1246"/>
        <v>0</v>
      </c>
      <c r="CO133" s="5">
        <v>0</v>
      </c>
      <c r="CP133" s="4">
        <v>0</v>
      </c>
      <c r="CQ133" s="8">
        <f t="shared" si="1281"/>
        <v>0</v>
      </c>
      <c r="CR133" s="5">
        <v>0</v>
      </c>
      <c r="CS133" s="4">
        <v>0</v>
      </c>
      <c r="CT133" s="8">
        <f t="shared" si="1281"/>
        <v>0</v>
      </c>
      <c r="CU133" s="5">
        <v>0</v>
      </c>
      <c r="CV133" s="4">
        <v>0</v>
      </c>
      <c r="CW133" s="8">
        <f t="shared" si="1281"/>
        <v>0</v>
      </c>
      <c r="CX133" s="5">
        <v>0</v>
      </c>
      <c r="CY133" s="4">
        <v>0</v>
      </c>
      <c r="CZ133" s="8">
        <f t="shared" si="1281"/>
        <v>0</v>
      </c>
      <c r="DA133" s="5">
        <v>0</v>
      </c>
      <c r="DB133" s="4">
        <v>0</v>
      </c>
      <c r="DC133" s="8">
        <f t="shared" si="1281"/>
        <v>0</v>
      </c>
      <c r="DD133" s="5"/>
      <c r="DE133" s="4"/>
      <c r="DF133" s="8"/>
      <c r="DG133" s="5">
        <v>0</v>
      </c>
      <c r="DH133" s="4">
        <v>0</v>
      </c>
      <c r="DI133" s="8">
        <f t="shared" si="1281"/>
        <v>0</v>
      </c>
      <c r="DJ133" s="5">
        <v>0</v>
      </c>
      <c r="DK133" s="4">
        <v>0</v>
      </c>
      <c r="DL133" s="8">
        <f t="shared" si="1281"/>
        <v>0</v>
      </c>
      <c r="DM133" s="5">
        <v>0</v>
      </c>
      <c r="DN133" s="4">
        <v>0</v>
      </c>
      <c r="DO133" s="8">
        <f t="shared" si="1281"/>
        <v>0</v>
      </c>
      <c r="DP133" s="5">
        <v>0</v>
      </c>
      <c r="DQ133" s="4">
        <v>0</v>
      </c>
      <c r="DR133" s="8">
        <f t="shared" si="1247"/>
        <v>0</v>
      </c>
      <c r="DS133" s="5">
        <v>0</v>
      </c>
      <c r="DT133" s="4">
        <v>0</v>
      </c>
      <c r="DU133" s="8">
        <f t="shared" si="1281"/>
        <v>0</v>
      </c>
      <c r="DV133" s="52">
        <v>305.32</v>
      </c>
      <c r="DW133" s="4">
        <v>2675.4290000000001</v>
      </c>
      <c r="DX133" s="8">
        <f t="shared" si="1281"/>
        <v>8762.7047032621522</v>
      </c>
      <c r="DY133" s="5">
        <v>0</v>
      </c>
      <c r="DZ133" s="4">
        <v>0</v>
      </c>
      <c r="EA133" s="8">
        <f t="shared" si="1281"/>
        <v>0</v>
      </c>
      <c r="EB133" s="5">
        <v>0</v>
      </c>
      <c r="EC133" s="4">
        <v>0</v>
      </c>
      <c r="ED133" s="8">
        <f t="shared" si="1281"/>
        <v>0</v>
      </c>
      <c r="EE133" s="52">
        <v>186.22193999999999</v>
      </c>
      <c r="EF133" s="4">
        <v>1579.097</v>
      </c>
      <c r="EG133" s="8">
        <f t="shared" si="1281"/>
        <v>8479.6506791842039</v>
      </c>
      <c r="EH133" s="5"/>
      <c r="EI133" s="4"/>
      <c r="EJ133" s="8"/>
      <c r="EK133" s="5">
        <v>0</v>
      </c>
      <c r="EL133" s="4">
        <v>0</v>
      </c>
      <c r="EM133" s="8">
        <f t="shared" si="1281"/>
        <v>0</v>
      </c>
      <c r="EN133" s="52">
        <v>362.40564000000001</v>
      </c>
      <c r="EO133" s="4">
        <v>1830.954</v>
      </c>
      <c r="EP133" s="8">
        <f t="shared" si="1281"/>
        <v>5052.2226971964346</v>
      </c>
      <c r="EQ133" s="5">
        <v>0</v>
      </c>
      <c r="ER133" s="4">
        <v>0</v>
      </c>
      <c r="ES133" s="8">
        <f t="shared" si="1281"/>
        <v>0</v>
      </c>
      <c r="ET133" s="5">
        <v>0</v>
      </c>
      <c r="EU133" s="4">
        <v>0</v>
      </c>
      <c r="EV133" s="8">
        <f t="shared" si="1281"/>
        <v>0</v>
      </c>
      <c r="EW133" s="5">
        <v>0</v>
      </c>
      <c r="EX133" s="4">
        <v>0</v>
      </c>
      <c r="EY133" s="8">
        <f t="shared" si="1281"/>
        <v>0</v>
      </c>
      <c r="EZ133" s="5">
        <v>0</v>
      </c>
      <c r="FA133" s="4">
        <v>0</v>
      </c>
      <c r="FB133" s="8">
        <f t="shared" si="1281"/>
        <v>0</v>
      </c>
      <c r="FC133" s="5">
        <v>0</v>
      </c>
      <c r="FD133" s="4">
        <v>0</v>
      </c>
      <c r="FE133" s="8">
        <f t="shared" si="1282"/>
        <v>0</v>
      </c>
      <c r="FF133" s="52">
        <v>4346.5835999999999</v>
      </c>
      <c r="FG133" s="4">
        <v>27611.105</v>
      </c>
      <c r="FH133" s="8">
        <f t="shared" si="1282"/>
        <v>6352.3694793308478</v>
      </c>
      <c r="FI133" s="52">
        <v>31.18</v>
      </c>
      <c r="FJ133" s="4">
        <v>270.96300000000002</v>
      </c>
      <c r="FK133" s="8">
        <f t="shared" si="1282"/>
        <v>8690.2822322001284</v>
      </c>
      <c r="FL133" s="5">
        <v>0</v>
      </c>
      <c r="FM133" s="4">
        <v>0</v>
      </c>
      <c r="FN133" s="8">
        <f t="shared" si="1282"/>
        <v>0</v>
      </c>
      <c r="FO133" s="5">
        <v>0</v>
      </c>
      <c r="FP133" s="4">
        <v>0</v>
      </c>
      <c r="FQ133" s="8">
        <f t="shared" si="1282"/>
        <v>0</v>
      </c>
      <c r="FR133" s="5">
        <v>0</v>
      </c>
      <c r="FS133" s="4">
        <v>0</v>
      </c>
      <c r="FT133" s="8">
        <f t="shared" si="1282"/>
        <v>0</v>
      </c>
      <c r="FU133" s="52">
        <v>2.5999999999999999E-2</v>
      </c>
      <c r="FV133" s="4">
        <v>5</v>
      </c>
      <c r="FW133" s="8">
        <f t="shared" si="1282"/>
        <v>192307.69230769231</v>
      </c>
      <c r="FX133" s="5">
        <v>0</v>
      </c>
      <c r="FY133" s="4">
        <v>0</v>
      </c>
      <c r="FZ133" s="8">
        <f t="shared" si="1282"/>
        <v>0</v>
      </c>
      <c r="GA133" s="5">
        <v>0</v>
      </c>
      <c r="GB133" s="4">
        <v>0</v>
      </c>
      <c r="GC133" s="8">
        <f t="shared" si="1282"/>
        <v>0</v>
      </c>
      <c r="GD133" s="5">
        <v>0</v>
      </c>
      <c r="GE133" s="4">
        <v>0</v>
      </c>
      <c r="GF133" s="8">
        <f t="shared" si="1282"/>
        <v>0</v>
      </c>
      <c r="GG133" s="5">
        <v>0</v>
      </c>
      <c r="GH133" s="4">
        <v>0</v>
      </c>
      <c r="GI133" s="8">
        <f t="shared" si="1282"/>
        <v>0</v>
      </c>
      <c r="GJ133" s="5">
        <v>0</v>
      </c>
      <c r="GK133" s="4">
        <v>0</v>
      </c>
      <c r="GL133" s="8">
        <f t="shared" si="1282"/>
        <v>0</v>
      </c>
      <c r="GM133" s="5">
        <v>0</v>
      </c>
      <c r="GN133" s="4">
        <v>0</v>
      </c>
      <c r="GO133" s="8">
        <f t="shared" si="1282"/>
        <v>0</v>
      </c>
      <c r="GP133" s="52">
        <v>6.8000000000000005E-2</v>
      </c>
      <c r="GQ133" s="4">
        <v>0.23</v>
      </c>
      <c r="GR133" s="8">
        <f t="shared" si="1283"/>
        <v>3382.3529411764707</v>
      </c>
      <c r="GS133" s="52">
        <v>0</v>
      </c>
      <c r="GT133" s="4">
        <v>0</v>
      </c>
      <c r="GU133" s="8">
        <f t="shared" si="1256"/>
        <v>0</v>
      </c>
      <c r="GV133" s="52">
        <v>0.98963999999999996</v>
      </c>
      <c r="GW133" s="4">
        <v>12.651999999999999</v>
      </c>
      <c r="GX133" s="8">
        <f t="shared" si="1282"/>
        <v>12784.446869568732</v>
      </c>
      <c r="GY133" s="5">
        <v>0</v>
      </c>
      <c r="GZ133" s="4">
        <v>0</v>
      </c>
      <c r="HA133" s="8">
        <f t="shared" si="1282"/>
        <v>0</v>
      </c>
      <c r="HB133" s="52">
        <v>1.4999999999999999E-2</v>
      </c>
      <c r="HC133" s="4">
        <v>0.9</v>
      </c>
      <c r="HD133" s="8">
        <f t="shared" si="1282"/>
        <v>60000.000000000007</v>
      </c>
      <c r="HE133" s="5">
        <v>0</v>
      </c>
      <c r="HF133" s="4">
        <v>0</v>
      </c>
      <c r="HG133" s="8">
        <f t="shared" si="1282"/>
        <v>0</v>
      </c>
      <c r="HH133" s="5">
        <v>0</v>
      </c>
      <c r="HI133" s="4">
        <v>0</v>
      </c>
      <c r="HJ133" s="8">
        <f t="shared" si="1282"/>
        <v>0</v>
      </c>
      <c r="HK133" s="5">
        <v>0</v>
      </c>
      <c r="HL133" s="4">
        <v>0</v>
      </c>
      <c r="HM133" s="8">
        <f t="shared" si="1282"/>
        <v>0</v>
      </c>
      <c r="HN133" s="5">
        <v>0</v>
      </c>
      <c r="HO133" s="4">
        <v>0</v>
      </c>
      <c r="HP133" s="8">
        <f t="shared" si="1282"/>
        <v>0</v>
      </c>
      <c r="HQ133" s="5">
        <v>0</v>
      </c>
      <c r="HR133" s="4">
        <v>0</v>
      </c>
      <c r="HS133" s="8">
        <f t="shared" si="1282"/>
        <v>0</v>
      </c>
      <c r="HT133" s="5">
        <v>0</v>
      </c>
      <c r="HU133" s="4">
        <v>0</v>
      </c>
      <c r="HV133" s="8">
        <f t="shared" si="1258"/>
        <v>0</v>
      </c>
      <c r="HW133" s="5">
        <v>0</v>
      </c>
      <c r="HX133" s="4">
        <v>0</v>
      </c>
      <c r="HY133" s="8">
        <f t="shared" si="1282"/>
        <v>0</v>
      </c>
      <c r="HZ133" s="5">
        <v>0</v>
      </c>
      <c r="IA133" s="4">
        <v>0</v>
      </c>
      <c r="IB133" s="8">
        <f t="shared" si="1284"/>
        <v>0</v>
      </c>
      <c r="IC133" s="52">
        <v>95</v>
      </c>
      <c r="ID133" s="4">
        <v>865.45299999999997</v>
      </c>
      <c r="IE133" s="8">
        <f t="shared" si="1284"/>
        <v>9110.031578947368</v>
      </c>
      <c r="IF133" s="5">
        <v>0</v>
      </c>
      <c r="IG133" s="4">
        <v>0</v>
      </c>
      <c r="IH133" s="8">
        <f t="shared" si="1284"/>
        <v>0</v>
      </c>
      <c r="II133" s="5">
        <v>0</v>
      </c>
      <c r="IJ133" s="4">
        <v>0</v>
      </c>
      <c r="IK133" s="8">
        <f t="shared" si="1284"/>
        <v>0</v>
      </c>
      <c r="IL133" s="5">
        <v>0</v>
      </c>
      <c r="IM133" s="4">
        <v>0</v>
      </c>
      <c r="IN133" s="8">
        <f t="shared" si="1284"/>
        <v>0</v>
      </c>
      <c r="IO133" s="52">
        <v>371.40098</v>
      </c>
      <c r="IP133" s="4">
        <v>2851.6329999999998</v>
      </c>
      <c r="IQ133" s="8">
        <f t="shared" si="1284"/>
        <v>7678.0438220706892</v>
      </c>
      <c r="IR133" s="52">
        <v>7.3520000000000002E-2</v>
      </c>
      <c r="IS133" s="4">
        <v>9.3659999999999997</v>
      </c>
      <c r="IT133" s="8">
        <f t="shared" si="1284"/>
        <v>127393.90642002175</v>
      </c>
      <c r="IU133" s="52">
        <v>34</v>
      </c>
      <c r="IV133" s="4">
        <v>117.3</v>
      </c>
      <c r="IW133" s="8">
        <f t="shared" si="1284"/>
        <v>3449.9999999999995</v>
      </c>
      <c r="IX133" s="5">
        <v>0</v>
      </c>
      <c r="IY133" s="4">
        <v>0</v>
      </c>
      <c r="IZ133" s="8">
        <f t="shared" si="1263"/>
        <v>0</v>
      </c>
      <c r="JA133" s="5">
        <v>0</v>
      </c>
      <c r="JB133" s="4">
        <v>0</v>
      </c>
      <c r="JC133" s="8">
        <f t="shared" si="1285"/>
        <v>0</v>
      </c>
      <c r="JD133" s="52">
        <v>3.0000000000000001E-3</v>
      </c>
      <c r="JE133" s="4">
        <v>0.60099999999999998</v>
      </c>
      <c r="JF133" s="8">
        <f t="shared" si="1284"/>
        <v>200333.33333333331</v>
      </c>
      <c r="JG133" s="52">
        <v>9272.0719200000003</v>
      </c>
      <c r="JH133" s="4">
        <v>45379.771000000001</v>
      </c>
      <c r="JI133" s="8">
        <f t="shared" si="1284"/>
        <v>4894.2427745965979</v>
      </c>
      <c r="JJ133" s="11">
        <f>C133+F133+L133+R133+AG133+AV133+AY133+CR133+DS133+DV133+DY133+EB133+EE133+EN133+EQ133+EZ133+FF133+FL133+FR133+GV133+HB133+BN133+HZ133+IC133+IL133+IO133+IR133+IU133+JD133+JG133+FI133+FU133+CF133+GA133+GJ133+DM133+DJ133+EW133+BQ133+II133+FO133+FX133+CX133+HN133+AD133+HH133+HK133+DA133+BK133+AJ133+EK133+ET133+GM133+BW133+IF133+AS133+HW133+X133+BB133+GG133+CO133+U133+BZ133+GY133+I133+DG133+CU133+BT133+HE133+HQ133+AM133+GD133+CI133+FC133+AP133+BH133+CC133+JA133+GP133</f>
        <v>17593.600280000002</v>
      </c>
      <c r="JK133" s="8">
        <f>D133+G133+M133+S133+AH133+AW133+AZ133+CS133+DT133+DW133+DZ133+EC133+EF133+EO133+ER133+FA133+FG133+FM133+FS133+GW133+HC133+BO133+IA133+ID133+IM133+IP133+IS133+IV133+JE133+JH133+FJ133+FV133+CG133+GB133+GK133+DN133+DK133+EX133+BR133+IJ133+FP133+FY133+CY133+HO133+AE133+HI133+HL133+DB133+BL133+AK133+EL133+EU133+GN133+BX133+IG133+AT133+HX133+Y133+BC133+GH133+CP133+V133+CA133+GZ133+J133+DH133+CV133+BU133+HF133+HR133+AN133+GE133+CJ133+FD133+AQ133+BI133+CD133+JB133+GQ133</f>
        <v>96076.007000000012</v>
      </c>
    </row>
    <row r="134" spans="1:271" x14ac:dyDescent="0.3">
      <c r="A134" s="37">
        <v>2020</v>
      </c>
      <c r="B134" s="38" t="s">
        <v>16</v>
      </c>
      <c r="C134" s="52">
        <v>2877.15</v>
      </c>
      <c r="D134" s="4">
        <v>10842.353999999999</v>
      </c>
      <c r="E134" s="8">
        <f t="shared" si="1279"/>
        <v>3768.4354308951561</v>
      </c>
      <c r="F134" s="5">
        <v>0</v>
      </c>
      <c r="G134" s="4">
        <v>0</v>
      </c>
      <c r="H134" s="8">
        <f t="shared" si="1280"/>
        <v>0</v>
      </c>
      <c r="I134" s="5">
        <v>0</v>
      </c>
      <c r="J134" s="4">
        <v>0</v>
      </c>
      <c r="K134" s="8">
        <f t="shared" si="1280"/>
        <v>0</v>
      </c>
      <c r="L134" s="5">
        <v>0</v>
      </c>
      <c r="M134" s="4">
        <v>0</v>
      </c>
      <c r="N134" s="8">
        <f t="shared" si="1280"/>
        <v>0</v>
      </c>
      <c r="O134" s="52">
        <v>0</v>
      </c>
      <c r="P134" s="4">
        <v>0</v>
      </c>
      <c r="Q134" s="8">
        <f t="shared" si="1238"/>
        <v>0</v>
      </c>
      <c r="R134" s="52">
        <v>180.42426999999998</v>
      </c>
      <c r="S134" s="4">
        <v>990.44799999999998</v>
      </c>
      <c r="T134" s="8">
        <f t="shared" si="1280"/>
        <v>5489.5497152350963</v>
      </c>
      <c r="U134" s="5">
        <v>0</v>
      </c>
      <c r="V134" s="4">
        <v>0</v>
      </c>
      <c r="W134" s="8">
        <f t="shared" si="1280"/>
        <v>0</v>
      </c>
      <c r="X134" s="5">
        <v>0</v>
      </c>
      <c r="Y134" s="4">
        <v>0</v>
      </c>
      <c r="Z134" s="8">
        <f t="shared" si="1280"/>
        <v>0</v>
      </c>
      <c r="AA134" s="52"/>
      <c r="AB134" s="4"/>
      <c r="AC134" s="8"/>
      <c r="AD134" s="52">
        <v>768.58500000000004</v>
      </c>
      <c r="AE134" s="4">
        <v>3683.0569999999998</v>
      </c>
      <c r="AF134" s="8">
        <f t="shared" si="1280"/>
        <v>4791.9969814659398</v>
      </c>
      <c r="AG134" s="5">
        <v>0</v>
      </c>
      <c r="AH134" s="4">
        <v>0</v>
      </c>
      <c r="AI134" s="8">
        <f t="shared" si="1280"/>
        <v>0</v>
      </c>
      <c r="AJ134" s="5">
        <v>0</v>
      </c>
      <c r="AK134" s="4">
        <v>0</v>
      </c>
      <c r="AL134" s="8">
        <f t="shared" si="1280"/>
        <v>0</v>
      </c>
      <c r="AM134" s="5">
        <v>0</v>
      </c>
      <c r="AN134" s="4">
        <v>0</v>
      </c>
      <c r="AO134" s="8">
        <f t="shared" si="1280"/>
        <v>0</v>
      </c>
      <c r="AP134" s="5">
        <v>0</v>
      </c>
      <c r="AQ134" s="4">
        <v>0</v>
      </c>
      <c r="AR134" s="8">
        <f t="shared" si="1280"/>
        <v>0</v>
      </c>
      <c r="AS134" s="5">
        <v>0</v>
      </c>
      <c r="AT134" s="4">
        <v>0</v>
      </c>
      <c r="AU134" s="8">
        <f t="shared" si="1280"/>
        <v>0</v>
      </c>
      <c r="AV134" s="52">
        <v>132</v>
      </c>
      <c r="AW134" s="4">
        <v>759.92399999999998</v>
      </c>
      <c r="AX134" s="8">
        <f t="shared" si="1280"/>
        <v>5757</v>
      </c>
      <c r="AY134" s="52">
        <v>473.57646</v>
      </c>
      <c r="AZ134" s="4">
        <v>2680.2759999999998</v>
      </c>
      <c r="BA134" s="8">
        <f t="shared" si="1280"/>
        <v>5659.6478634094274</v>
      </c>
      <c r="BB134" s="5">
        <v>0</v>
      </c>
      <c r="BC134" s="4">
        <v>0</v>
      </c>
      <c r="BD134" s="8">
        <f t="shared" si="1280"/>
        <v>0</v>
      </c>
      <c r="BE134" s="5">
        <v>0</v>
      </c>
      <c r="BF134" s="4">
        <v>0</v>
      </c>
      <c r="BG134" s="8">
        <f t="shared" si="1243"/>
        <v>0</v>
      </c>
      <c r="BH134" s="5">
        <v>0</v>
      </c>
      <c r="BI134" s="4">
        <v>0</v>
      </c>
      <c r="BJ134" s="8">
        <f t="shared" si="1280"/>
        <v>0</v>
      </c>
      <c r="BK134" s="5">
        <v>0</v>
      </c>
      <c r="BL134" s="4">
        <v>0</v>
      </c>
      <c r="BM134" s="8">
        <f t="shared" si="1280"/>
        <v>0</v>
      </c>
      <c r="BN134" s="52">
        <v>39</v>
      </c>
      <c r="BO134" s="4">
        <v>305.26299999999998</v>
      </c>
      <c r="BP134" s="8">
        <f t="shared" si="1280"/>
        <v>7827.2564102564093</v>
      </c>
      <c r="BQ134" s="5">
        <v>0</v>
      </c>
      <c r="BR134" s="4">
        <v>0</v>
      </c>
      <c r="BS134" s="8">
        <f t="shared" si="1280"/>
        <v>0</v>
      </c>
      <c r="BT134" s="5">
        <v>0</v>
      </c>
      <c r="BU134" s="4">
        <v>0</v>
      </c>
      <c r="BV134" s="8">
        <f t="shared" si="1280"/>
        <v>0</v>
      </c>
      <c r="BW134" s="5">
        <v>0</v>
      </c>
      <c r="BX134" s="4">
        <v>0</v>
      </c>
      <c r="BY134" s="8">
        <f t="shared" si="1280"/>
        <v>0</v>
      </c>
      <c r="BZ134" s="5">
        <v>0</v>
      </c>
      <c r="CA134" s="4">
        <v>0</v>
      </c>
      <c r="CB134" s="8">
        <f t="shared" si="1280"/>
        <v>0</v>
      </c>
      <c r="CC134" s="5">
        <v>0</v>
      </c>
      <c r="CD134" s="4">
        <v>0</v>
      </c>
      <c r="CE134" s="8">
        <f t="shared" si="1281"/>
        <v>0</v>
      </c>
      <c r="CF134" s="5">
        <v>0</v>
      </c>
      <c r="CG134" s="4">
        <v>0</v>
      </c>
      <c r="CH134" s="8">
        <f t="shared" si="1281"/>
        <v>0</v>
      </c>
      <c r="CI134" s="5">
        <v>0</v>
      </c>
      <c r="CJ134" s="4">
        <v>0</v>
      </c>
      <c r="CK134" s="8">
        <f t="shared" si="1281"/>
        <v>0</v>
      </c>
      <c r="CL134" s="5">
        <v>0</v>
      </c>
      <c r="CM134" s="4">
        <v>0</v>
      </c>
      <c r="CN134" s="8">
        <f t="shared" si="1246"/>
        <v>0</v>
      </c>
      <c r="CO134" s="5">
        <v>0</v>
      </c>
      <c r="CP134" s="4">
        <v>0</v>
      </c>
      <c r="CQ134" s="8">
        <f t="shared" si="1281"/>
        <v>0</v>
      </c>
      <c r="CR134" s="5">
        <v>0</v>
      </c>
      <c r="CS134" s="4">
        <v>0</v>
      </c>
      <c r="CT134" s="8">
        <f t="shared" si="1281"/>
        <v>0</v>
      </c>
      <c r="CU134" s="5">
        <v>0</v>
      </c>
      <c r="CV134" s="4">
        <v>0</v>
      </c>
      <c r="CW134" s="8">
        <f t="shared" si="1281"/>
        <v>0</v>
      </c>
      <c r="CX134" s="5">
        <v>0</v>
      </c>
      <c r="CY134" s="4">
        <v>0</v>
      </c>
      <c r="CZ134" s="8">
        <f t="shared" si="1281"/>
        <v>0</v>
      </c>
      <c r="DA134" s="5">
        <v>0</v>
      </c>
      <c r="DB134" s="4">
        <v>0</v>
      </c>
      <c r="DC134" s="8">
        <f t="shared" si="1281"/>
        <v>0</v>
      </c>
      <c r="DD134" s="5"/>
      <c r="DE134" s="4"/>
      <c r="DF134" s="8"/>
      <c r="DG134" s="5">
        <v>0</v>
      </c>
      <c r="DH134" s="4">
        <v>0</v>
      </c>
      <c r="DI134" s="8">
        <f t="shared" si="1281"/>
        <v>0</v>
      </c>
      <c r="DJ134" s="5">
        <v>0</v>
      </c>
      <c r="DK134" s="4">
        <v>0</v>
      </c>
      <c r="DL134" s="8">
        <f t="shared" si="1281"/>
        <v>0</v>
      </c>
      <c r="DM134" s="5">
        <v>0</v>
      </c>
      <c r="DN134" s="4">
        <v>0</v>
      </c>
      <c r="DO134" s="8">
        <f t="shared" si="1281"/>
        <v>0</v>
      </c>
      <c r="DP134" s="5">
        <v>0</v>
      </c>
      <c r="DQ134" s="4">
        <v>0</v>
      </c>
      <c r="DR134" s="8">
        <f t="shared" si="1247"/>
        <v>0</v>
      </c>
      <c r="DS134" s="5">
        <v>0</v>
      </c>
      <c r="DT134" s="4">
        <v>0</v>
      </c>
      <c r="DU134" s="8">
        <f t="shared" si="1281"/>
        <v>0</v>
      </c>
      <c r="DV134" s="5">
        <v>0</v>
      </c>
      <c r="DW134" s="4">
        <v>0</v>
      </c>
      <c r="DX134" s="8">
        <f t="shared" si="1281"/>
        <v>0</v>
      </c>
      <c r="DY134" s="5">
        <v>0</v>
      </c>
      <c r="DZ134" s="4">
        <v>0</v>
      </c>
      <c r="EA134" s="8">
        <f t="shared" si="1281"/>
        <v>0</v>
      </c>
      <c r="EB134" s="5">
        <v>0</v>
      </c>
      <c r="EC134" s="4">
        <v>0</v>
      </c>
      <c r="ED134" s="8">
        <f t="shared" si="1281"/>
        <v>0</v>
      </c>
      <c r="EE134" s="52">
        <v>318.29508000000004</v>
      </c>
      <c r="EF134" s="4">
        <v>2842.1129999999998</v>
      </c>
      <c r="EG134" s="8">
        <f t="shared" si="1281"/>
        <v>8929.1766621086317</v>
      </c>
      <c r="EH134" s="5"/>
      <c r="EI134" s="4"/>
      <c r="EJ134" s="8"/>
      <c r="EK134" s="5">
        <v>0</v>
      </c>
      <c r="EL134" s="4">
        <v>0</v>
      </c>
      <c r="EM134" s="8">
        <f t="shared" si="1281"/>
        <v>0</v>
      </c>
      <c r="EN134" s="52">
        <v>271.24718999999999</v>
      </c>
      <c r="EO134" s="4">
        <v>1367.2570000000001</v>
      </c>
      <c r="EP134" s="8">
        <f t="shared" si="1281"/>
        <v>5040.6310199932395</v>
      </c>
      <c r="EQ134" s="5">
        <v>0</v>
      </c>
      <c r="ER134" s="4">
        <v>0</v>
      </c>
      <c r="ES134" s="8">
        <f t="shared" si="1281"/>
        <v>0</v>
      </c>
      <c r="ET134" s="5">
        <v>0</v>
      </c>
      <c r="EU134" s="4">
        <v>0</v>
      </c>
      <c r="EV134" s="8">
        <f t="shared" si="1281"/>
        <v>0</v>
      </c>
      <c r="EW134" s="5">
        <v>0</v>
      </c>
      <c r="EX134" s="4">
        <v>0</v>
      </c>
      <c r="EY134" s="8">
        <f t="shared" si="1281"/>
        <v>0</v>
      </c>
      <c r="EZ134" s="52">
        <v>18</v>
      </c>
      <c r="FA134" s="4">
        <v>109.649</v>
      </c>
      <c r="FB134" s="8">
        <f t="shared" si="1281"/>
        <v>6091.6111111111113</v>
      </c>
      <c r="FC134" s="5">
        <v>0</v>
      </c>
      <c r="FD134" s="4">
        <v>0</v>
      </c>
      <c r="FE134" s="8">
        <f t="shared" si="1282"/>
        <v>0</v>
      </c>
      <c r="FF134" s="52">
        <v>4896.6154999999999</v>
      </c>
      <c r="FG134" s="4">
        <v>30651.05</v>
      </c>
      <c r="FH134" s="8">
        <f t="shared" si="1282"/>
        <v>6259.6399492669989</v>
      </c>
      <c r="FI134" s="52">
        <v>31.568000000000001</v>
      </c>
      <c r="FJ134" s="4">
        <v>158.00299999999999</v>
      </c>
      <c r="FK134" s="8">
        <f t="shared" si="1282"/>
        <v>5005.1634566649764</v>
      </c>
      <c r="FL134" s="5">
        <v>0</v>
      </c>
      <c r="FM134" s="4">
        <v>0</v>
      </c>
      <c r="FN134" s="8">
        <f t="shared" si="1282"/>
        <v>0</v>
      </c>
      <c r="FO134" s="5">
        <v>0</v>
      </c>
      <c r="FP134" s="4">
        <v>0</v>
      </c>
      <c r="FQ134" s="8">
        <f t="shared" si="1282"/>
        <v>0</v>
      </c>
      <c r="FR134" s="5">
        <v>0</v>
      </c>
      <c r="FS134" s="4">
        <v>0</v>
      </c>
      <c r="FT134" s="8">
        <f t="shared" si="1282"/>
        <v>0</v>
      </c>
      <c r="FU134" s="5">
        <v>0</v>
      </c>
      <c r="FV134" s="4">
        <v>0</v>
      </c>
      <c r="FW134" s="8">
        <f t="shared" si="1282"/>
        <v>0</v>
      </c>
      <c r="FX134" s="5">
        <v>0</v>
      </c>
      <c r="FY134" s="4">
        <v>0</v>
      </c>
      <c r="FZ134" s="8">
        <f t="shared" si="1282"/>
        <v>0</v>
      </c>
      <c r="GA134" s="5">
        <v>0</v>
      </c>
      <c r="GB134" s="4">
        <v>0</v>
      </c>
      <c r="GC134" s="8">
        <f t="shared" si="1282"/>
        <v>0</v>
      </c>
      <c r="GD134" s="5">
        <v>0</v>
      </c>
      <c r="GE134" s="4">
        <v>0</v>
      </c>
      <c r="GF134" s="8">
        <f t="shared" si="1282"/>
        <v>0</v>
      </c>
      <c r="GG134" s="52">
        <v>2.1309999999999999E-2</v>
      </c>
      <c r="GH134" s="4">
        <v>1.925</v>
      </c>
      <c r="GI134" s="8">
        <f t="shared" si="1282"/>
        <v>90333.176912247785</v>
      </c>
      <c r="GJ134" s="5">
        <v>0</v>
      </c>
      <c r="GK134" s="4">
        <v>0</v>
      </c>
      <c r="GL134" s="8">
        <f t="shared" si="1282"/>
        <v>0</v>
      </c>
      <c r="GM134" s="5">
        <v>0</v>
      </c>
      <c r="GN134" s="4">
        <v>0</v>
      </c>
      <c r="GO134" s="8">
        <f t="shared" si="1282"/>
        <v>0</v>
      </c>
      <c r="GP134" s="5">
        <v>0</v>
      </c>
      <c r="GQ134" s="4">
        <v>0</v>
      </c>
      <c r="GR134" s="8">
        <f t="shared" si="1283"/>
        <v>0</v>
      </c>
      <c r="GS134" s="5">
        <v>0</v>
      </c>
      <c r="GT134" s="4">
        <v>0</v>
      </c>
      <c r="GU134" s="8">
        <f t="shared" si="1256"/>
        <v>0</v>
      </c>
      <c r="GV134" s="5">
        <v>0</v>
      </c>
      <c r="GW134" s="4">
        <v>0</v>
      </c>
      <c r="GX134" s="8">
        <f t="shared" si="1282"/>
        <v>0</v>
      </c>
      <c r="GY134" s="5">
        <v>0</v>
      </c>
      <c r="GZ134" s="4">
        <v>0</v>
      </c>
      <c r="HA134" s="8">
        <f t="shared" si="1282"/>
        <v>0</v>
      </c>
      <c r="HB134" s="52">
        <v>2E-3</v>
      </c>
      <c r="HC134" s="4">
        <v>9.5000000000000001E-2</v>
      </c>
      <c r="HD134" s="8">
        <f t="shared" si="1282"/>
        <v>47500</v>
      </c>
      <c r="HE134" s="5">
        <v>0</v>
      </c>
      <c r="HF134" s="4">
        <v>0</v>
      </c>
      <c r="HG134" s="8">
        <f t="shared" si="1282"/>
        <v>0</v>
      </c>
      <c r="HH134" s="5">
        <v>0</v>
      </c>
      <c r="HI134" s="4">
        <v>0</v>
      </c>
      <c r="HJ134" s="8">
        <f t="shared" si="1282"/>
        <v>0</v>
      </c>
      <c r="HK134" s="5">
        <v>0</v>
      </c>
      <c r="HL134" s="4">
        <v>0</v>
      </c>
      <c r="HM134" s="8">
        <f t="shared" si="1282"/>
        <v>0</v>
      </c>
      <c r="HN134" s="5">
        <v>0</v>
      </c>
      <c r="HO134" s="4">
        <v>0</v>
      </c>
      <c r="HP134" s="8">
        <f t="shared" si="1282"/>
        <v>0</v>
      </c>
      <c r="HQ134" s="5">
        <v>0</v>
      </c>
      <c r="HR134" s="4">
        <v>0</v>
      </c>
      <c r="HS134" s="8">
        <f t="shared" si="1282"/>
        <v>0</v>
      </c>
      <c r="HT134" s="5">
        <v>0</v>
      </c>
      <c r="HU134" s="4">
        <v>0</v>
      </c>
      <c r="HV134" s="8">
        <f t="shared" si="1258"/>
        <v>0</v>
      </c>
      <c r="HW134" s="5">
        <v>0</v>
      </c>
      <c r="HX134" s="4">
        <v>0</v>
      </c>
      <c r="HY134" s="8">
        <f t="shared" si="1282"/>
        <v>0</v>
      </c>
      <c r="HZ134" s="5">
        <v>0</v>
      </c>
      <c r="IA134" s="4">
        <v>0</v>
      </c>
      <c r="IB134" s="8">
        <f t="shared" si="1284"/>
        <v>0</v>
      </c>
      <c r="IC134" s="5">
        <v>0</v>
      </c>
      <c r="ID134" s="4">
        <v>0</v>
      </c>
      <c r="IE134" s="8">
        <f t="shared" si="1284"/>
        <v>0</v>
      </c>
      <c r="IF134" s="5">
        <v>0</v>
      </c>
      <c r="IG134" s="4">
        <v>0</v>
      </c>
      <c r="IH134" s="8">
        <f t="shared" si="1284"/>
        <v>0</v>
      </c>
      <c r="II134" s="5">
        <v>0</v>
      </c>
      <c r="IJ134" s="4">
        <v>0</v>
      </c>
      <c r="IK134" s="8">
        <f t="shared" si="1284"/>
        <v>0</v>
      </c>
      <c r="IL134" s="52">
        <v>3.38</v>
      </c>
      <c r="IM134" s="4">
        <v>33.722000000000001</v>
      </c>
      <c r="IN134" s="8">
        <f t="shared" si="1284"/>
        <v>9976.9230769230762</v>
      </c>
      <c r="IO134" s="52">
        <v>63.50591</v>
      </c>
      <c r="IP134" s="4">
        <v>649.23900000000003</v>
      </c>
      <c r="IQ134" s="8">
        <f t="shared" si="1284"/>
        <v>10223.284730507759</v>
      </c>
      <c r="IR134" s="5">
        <v>0</v>
      </c>
      <c r="IS134" s="4">
        <v>0</v>
      </c>
      <c r="IT134" s="8">
        <f t="shared" si="1284"/>
        <v>0</v>
      </c>
      <c r="IU134" s="52">
        <v>34</v>
      </c>
      <c r="IV134" s="4">
        <v>115.6</v>
      </c>
      <c r="IW134" s="8">
        <f t="shared" si="1284"/>
        <v>3400</v>
      </c>
      <c r="IX134" s="5">
        <v>0</v>
      </c>
      <c r="IY134" s="4">
        <v>0</v>
      </c>
      <c r="IZ134" s="8">
        <f t="shared" si="1263"/>
        <v>0</v>
      </c>
      <c r="JA134" s="5">
        <v>0</v>
      </c>
      <c r="JB134" s="4">
        <v>0</v>
      </c>
      <c r="JC134" s="8">
        <f t="shared" si="1285"/>
        <v>0</v>
      </c>
      <c r="JD134" s="52">
        <v>4.4999999999999998E-2</v>
      </c>
      <c r="JE134" s="4">
        <v>0.60099999999999998</v>
      </c>
      <c r="JF134" s="8">
        <f t="shared" si="1284"/>
        <v>13355.555555555557</v>
      </c>
      <c r="JG134" s="52">
        <v>5417.8750700000001</v>
      </c>
      <c r="JH134" s="4">
        <v>25524.6</v>
      </c>
      <c r="JI134" s="8">
        <f t="shared" si="1284"/>
        <v>4711.1828291012989</v>
      </c>
      <c r="JJ134" s="11">
        <f t="shared" ref="JJ134:JJ135" si="1286">C134+F134+L134+R134+AG134+AV134+AY134+CR134+DS134+DV134+DY134+EB134+EE134+EN134+EQ134+EZ134+FF134+FL134+FR134+GV134+HB134+BN134+HZ134+IC134+IL134+IO134+IR134+IU134+JD134+JG134+FI134+FU134+CF134+GA134+GJ134+DM134+DJ134+EW134+BQ134+II134+FO134+FX134+CX134+HN134+AD134+HH134+HK134+DA134+BK134+AJ134+EK134+ET134+GM134+BW134+IF134+AS134+HW134+X134+BB134+GG134+CO134+U134+BZ134+GY134+I134+DG134+CU134+BT134+HE134+HQ134+AM134+GD134+CI134+FC134+AP134+BH134+CC134+JA134+GP134</f>
        <v>15525.290789999999</v>
      </c>
      <c r="JK134" s="8">
        <f t="shared" ref="JK134:JK135" si="1287">D134+G134+M134+S134+AH134+AW134+AZ134+CS134+DT134+DW134+DZ134+EC134+EF134+EO134+ER134+FA134+FG134+FM134+FS134+GW134+HC134+BO134+IA134+ID134+IM134+IP134+IS134+IV134+JE134+JH134+FJ134+FV134+CG134+GB134+GK134+DN134+DK134+EX134+BR134+IJ134+FP134+FY134+CY134+HO134+AE134+HI134+HL134+DB134+BL134+AK134+EL134+EU134+GN134+BX134+IG134+AT134+HX134+Y134+BC134+GH134+CP134+V134+CA134+GZ134+J134+DH134+CV134+BU134+HF134+HR134+AN134+GE134+CJ134+FD134+AQ134+BI134+CD134+JB134+GQ134</f>
        <v>80715.175999999992</v>
      </c>
    </row>
    <row r="135" spans="1:271" ht="15" thickBot="1" x14ac:dyDescent="0.35">
      <c r="A135" s="41"/>
      <c r="B135" s="42" t="s">
        <v>17</v>
      </c>
      <c r="C135" s="43">
        <f t="shared" ref="C135:D135" si="1288">SUM(C123:C134)</f>
        <v>37304.371690000007</v>
      </c>
      <c r="D135" s="44">
        <f t="shared" si="1288"/>
        <v>171726.603</v>
      </c>
      <c r="E135" s="45"/>
      <c r="F135" s="43">
        <f t="shared" ref="F135:G135" si="1289">SUM(F123:F134)</f>
        <v>0</v>
      </c>
      <c r="G135" s="44">
        <f t="shared" si="1289"/>
        <v>0</v>
      </c>
      <c r="H135" s="45"/>
      <c r="I135" s="43">
        <f t="shared" ref="I135:J135" si="1290">SUM(I123:I134)</f>
        <v>0</v>
      </c>
      <c r="J135" s="44">
        <f t="shared" si="1290"/>
        <v>0</v>
      </c>
      <c r="K135" s="45"/>
      <c r="L135" s="43">
        <f t="shared" ref="L135:M135" si="1291">SUM(L123:L134)</f>
        <v>119.87933</v>
      </c>
      <c r="M135" s="44">
        <f t="shared" si="1291"/>
        <v>997.16599999999994</v>
      </c>
      <c r="N135" s="45"/>
      <c r="O135" s="43">
        <f t="shared" ref="O135:P135" si="1292">SUM(O123:O134)</f>
        <v>0</v>
      </c>
      <c r="P135" s="44">
        <f t="shared" si="1292"/>
        <v>0</v>
      </c>
      <c r="Q135" s="45"/>
      <c r="R135" s="43">
        <f t="shared" ref="R135:S135" si="1293">SUM(R123:R134)</f>
        <v>1538.2933</v>
      </c>
      <c r="S135" s="44">
        <f t="shared" si="1293"/>
        <v>7876.3729999999996</v>
      </c>
      <c r="T135" s="45"/>
      <c r="U135" s="43">
        <f t="shared" ref="U135:V135" si="1294">SUM(U123:U134)</f>
        <v>0</v>
      </c>
      <c r="V135" s="44">
        <f t="shared" si="1294"/>
        <v>0</v>
      </c>
      <c r="W135" s="45"/>
      <c r="X135" s="43">
        <f t="shared" ref="X135:Y135" si="1295">SUM(X123:X134)</f>
        <v>0</v>
      </c>
      <c r="Y135" s="44">
        <f t="shared" si="1295"/>
        <v>0</v>
      </c>
      <c r="Z135" s="45"/>
      <c r="AA135" s="43"/>
      <c r="AB135" s="44"/>
      <c r="AC135" s="45"/>
      <c r="AD135" s="43">
        <f t="shared" ref="AD135:AE135" si="1296">SUM(AD123:AD134)</f>
        <v>1230.585</v>
      </c>
      <c r="AE135" s="44">
        <f t="shared" si="1296"/>
        <v>6103.0869999999995</v>
      </c>
      <c r="AF135" s="45"/>
      <c r="AG135" s="43">
        <f t="shared" ref="AG135:AH135" si="1297">SUM(AG123:AG134)</f>
        <v>0</v>
      </c>
      <c r="AH135" s="44">
        <f t="shared" si="1297"/>
        <v>0</v>
      </c>
      <c r="AI135" s="45"/>
      <c r="AJ135" s="43">
        <f t="shared" ref="AJ135:AK135" si="1298">SUM(AJ123:AJ134)</f>
        <v>0</v>
      </c>
      <c r="AK135" s="44">
        <f t="shared" si="1298"/>
        <v>0</v>
      </c>
      <c r="AL135" s="45"/>
      <c r="AM135" s="43">
        <f t="shared" ref="AM135:AN135" si="1299">SUM(AM123:AM134)</f>
        <v>0</v>
      </c>
      <c r="AN135" s="44">
        <f t="shared" si="1299"/>
        <v>0</v>
      </c>
      <c r="AO135" s="45"/>
      <c r="AP135" s="43">
        <f t="shared" ref="AP135:AQ135" si="1300">SUM(AP123:AP134)</f>
        <v>55.48</v>
      </c>
      <c r="AQ135" s="44">
        <f t="shared" si="1300"/>
        <v>161</v>
      </c>
      <c r="AR135" s="45"/>
      <c r="AS135" s="43">
        <f t="shared" ref="AS135:AT135" si="1301">SUM(AS123:AS134)</f>
        <v>223.22750000000002</v>
      </c>
      <c r="AT135" s="44">
        <f t="shared" si="1301"/>
        <v>1010.231</v>
      </c>
      <c r="AU135" s="45"/>
      <c r="AV135" s="43">
        <f t="shared" ref="AV135:AW135" si="1302">SUM(AV123:AV134)</f>
        <v>9200.880000000001</v>
      </c>
      <c r="AW135" s="44">
        <f t="shared" si="1302"/>
        <v>39253.024000000005</v>
      </c>
      <c r="AX135" s="45"/>
      <c r="AY135" s="43">
        <f t="shared" ref="AY135:AZ135" si="1303">SUM(AY123:AY134)</f>
        <v>75029.977380000011</v>
      </c>
      <c r="AZ135" s="44">
        <f t="shared" si="1303"/>
        <v>358689.61100000003</v>
      </c>
      <c r="BA135" s="45"/>
      <c r="BB135" s="43">
        <f t="shared" ref="BB135:BC135" si="1304">SUM(BB123:BB134)</f>
        <v>878.91</v>
      </c>
      <c r="BC135" s="44">
        <f t="shared" si="1304"/>
        <v>4349.8689999999997</v>
      </c>
      <c r="BD135" s="45"/>
      <c r="BE135" s="43">
        <f t="shared" ref="BE135:BF135" si="1305">SUM(BE123:BE134)</f>
        <v>0</v>
      </c>
      <c r="BF135" s="44">
        <f t="shared" si="1305"/>
        <v>0</v>
      </c>
      <c r="BG135" s="45"/>
      <c r="BH135" s="43">
        <f t="shared" ref="BH135:BI135" si="1306">SUM(BH123:BH134)</f>
        <v>2E-3</v>
      </c>
      <c r="BI135" s="44">
        <f t="shared" si="1306"/>
        <v>0.14899999999999999</v>
      </c>
      <c r="BJ135" s="45"/>
      <c r="BK135" s="43">
        <f t="shared" ref="BK135:BL135" si="1307">SUM(BK123:BK134)</f>
        <v>0</v>
      </c>
      <c r="BL135" s="44">
        <f t="shared" si="1307"/>
        <v>0</v>
      </c>
      <c r="BM135" s="45"/>
      <c r="BN135" s="43">
        <f t="shared" ref="BN135:BO135" si="1308">SUM(BN123:BN134)</f>
        <v>176.32199999999997</v>
      </c>
      <c r="BO135" s="44">
        <f t="shared" si="1308"/>
        <v>1036.701</v>
      </c>
      <c r="BP135" s="45"/>
      <c r="BQ135" s="43">
        <f t="shared" ref="BQ135:BR135" si="1309">SUM(BQ123:BQ134)</f>
        <v>5.4999999999999997E-3</v>
      </c>
      <c r="BR135" s="44">
        <f t="shared" si="1309"/>
        <v>7.1999999999999995E-2</v>
      </c>
      <c r="BS135" s="45"/>
      <c r="BT135" s="43">
        <f t="shared" ref="BT135:BU135" si="1310">SUM(BT123:BT134)</f>
        <v>28.262</v>
      </c>
      <c r="BU135" s="44">
        <f t="shared" si="1310"/>
        <v>134.09100000000001</v>
      </c>
      <c r="BV135" s="45"/>
      <c r="BW135" s="43">
        <f t="shared" ref="BW135:BX135" si="1311">SUM(BW123:BW134)</f>
        <v>0</v>
      </c>
      <c r="BX135" s="44">
        <f t="shared" si="1311"/>
        <v>0</v>
      </c>
      <c r="BY135" s="45"/>
      <c r="BZ135" s="43">
        <f t="shared" ref="BZ135:CA135" si="1312">SUM(BZ123:BZ134)</f>
        <v>0</v>
      </c>
      <c r="CA135" s="44">
        <f t="shared" si="1312"/>
        <v>0</v>
      </c>
      <c r="CB135" s="45"/>
      <c r="CC135" s="43">
        <f t="shared" ref="CC135:CD135" si="1313">SUM(CC123:CC134)</f>
        <v>4.25</v>
      </c>
      <c r="CD135" s="44">
        <f t="shared" si="1313"/>
        <v>19.72</v>
      </c>
      <c r="CE135" s="45"/>
      <c r="CF135" s="43">
        <f t="shared" ref="CF135:CG135" si="1314">SUM(CF123:CF134)</f>
        <v>0</v>
      </c>
      <c r="CG135" s="44">
        <f t="shared" si="1314"/>
        <v>0</v>
      </c>
      <c r="CH135" s="45"/>
      <c r="CI135" s="43">
        <f t="shared" ref="CI135:CJ135" si="1315">SUM(CI123:CI134)</f>
        <v>0</v>
      </c>
      <c r="CJ135" s="44">
        <f t="shared" si="1315"/>
        <v>0</v>
      </c>
      <c r="CK135" s="45"/>
      <c r="CL135" s="43">
        <f t="shared" ref="CL135:CM135" si="1316">SUM(CL123:CL134)</f>
        <v>0</v>
      </c>
      <c r="CM135" s="44">
        <f t="shared" si="1316"/>
        <v>0</v>
      </c>
      <c r="CN135" s="45"/>
      <c r="CO135" s="43">
        <f t="shared" ref="CO135:CP135" si="1317">SUM(CO123:CO134)</f>
        <v>0</v>
      </c>
      <c r="CP135" s="44">
        <f t="shared" si="1317"/>
        <v>0</v>
      </c>
      <c r="CQ135" s="45"/>
      <c r="CR135" s="43">
        <f t="shared" ref="CR135:CS135" si="1318">SUM(CR123:CR134)</f>
        <v>0.4</v>
      </c>
      <c r="CS135" s="44">
        <f t="shared" si="1318"/>
        <v>2.6850000000000001</v>
      </c>
      <c r="CT135" s="45"/>
      <c r="CU135" s="43">
        <f t="shared" ref="CU135:CV135" si="1319">SUM(CU123:CU134)</f>
        <v>0</v>
      </c>
      <c r="CV135" s="44">
        <f t="shared" si="1319"/>
        <v>0</v>
      </c>
      <c r="CW135" s="45"/>
      <c r="CX135" s="43">
        <f t="shared" ref="CX135:CY135" si="1320">SUM(CX123:CX134)</f>
        <v>0</v>
      </c>
      <c r="CY135" s="44">
        <f t="shared" si="1320"/>
        <v>0</v>
      </c>
      <c r="CZ135" s="45"/>
      <c r="DA135" s="43">
        <f t="shared" ref="DA135:DB135" si="1321">SUM(DA123:DA134)</f>
        <v>0</v>
      </c>
      <c r="DB135" s="44">
        <f t="shared" si="1321"/>
        <v>0</v>
      </c>
      <c r="DC135" s="45"/>
      <c r="DD135" s="43"/>
      <c r="DE135" s="44"/>
      <c r="DF135" s="45"/>
      <c r="DG135" s="43">
        <f t="shared" ref="DG135:DH135" si="1322">SUM(DG123:DG134)</f>
        <v>0.66700000000000004</v>
      </c>
      <c r="DH135" s="44">
        <f t="shared" si="1322"/>
        <v>8.2490000000000006</v>
      </c>
      <c r="DI135" s="45"/>
      <c r="DJ135" s="43">
        <f t="shared" ref="DJ135:DK135" si="1323">SUM(DJ123:DJ134)</f>
        <v>0</v>
      </c>
      <c r="DK135" s="44">
        <f t="shared" si="1323"/>
        <v>0</v>
      </c>
      <c r="DL135" s="45"/>
      <c r="DM135" s="43">
        <f t="shared" ref="DM135:DN135" si="1324">SUM(DM123:DM134)</f>
        <v>0.39913999999999999</v>
      </c>
      <c r="DN135" s="44">
        <f t="shared" si="1324"/>
        <v>4.4450000000000003</v>
      </c>
      <c r="DO135" s="45"/>
      <c r="DP135" s="43">
        <f t="shared" ref="DP135:DQ135" si="1325">SUM(DP123:DP134)</f>
        <v>0</v>
      </c>
      <c r="DQ135" s="44">
        <f t="shared" si="1325"/>
        <v>0</v>
      </c>
      <c r="DR135" s="45"/>
      <c r="DS135" s="43">
        <f t="shared" ref="DS135:DT135" si="1326">SUM(DS123:DS134)</f>
        <v>0</v>
      </c>
      <c r="DT135" s="44">
        <f t="shared" si="1326"/>
        <v>0</v>
      </c>
      <c r="DU135" s="45"/>
      <c r="DV135" s="43">
        <f t="shared" ref="DV135:DW135" si="1327">SUM(DV123:DV134)</f>
        <v>305.32</v>
      </c>
      <c r="DW135" s="44">
        <f t="shared" si="1327"/>
        <v>2675.4290000000001</v>
      </c>
      <c r="DX135" s="45"/>
      <c r="DY135" s="43">
        <f t="shared" ref="DY135:DZ135" si="1328">SUM(DY123:DY134)</f>
        <v>4.0129999999999999</v>
      </c>
      <c r="DZ135" s="44">
        <f t="shared" si="1328"/>
        <v>19.153000000000002</v>
      </c>
      <c r="EA135" s="45"/>
      <c r="EB135" s="43">
        <f t="shared" ref="EB135:EC135" si="1329">SUM(EB123:EB134)</f>
        <v>0</v>
      </c>
      <c r="EC135" s="44">
        <f t="shared" si="1329"/>
        <v>0</v>
      </c>
      <c r="ED135" s="45"/>
      <c r="EE135" s="43">
        <f t="shared" ref="EE135:EF135" si="1330">SUM(EE123:EE134)</f>
        <v>3096.0177399999998</v>
      </c>
      <c r="EF135" s="44">
        <f t="shared" si="1330"/>
        <v>17735.398000000001</v>
      </c>
      <c r="EG135" s="45"/>
      <c r="EH135" s="43"/>
      <c r="EI135" s="44"/>
      <c r="EJ135" s="45"/>
      <c r="EK135" s="43">
        <f t="shared" ref="EK135:EL135" si="1331">SUM(EK123:EK134)</f>
        <v>3.5</v>
      </c>
      <c r="EL135" s="44">
        <f t="shared" si="1331"/>
        <v>15.645</v>
      </c>
      <c r="EM135" s="45"/>
      <c r="EN135" s="46">
        <f t="shared" ref="EN135:EO135" si="1332">SUM(EN123:EN134)</f>
        <v>11441.994290000001</v>
      </c>
      <c r="EO135" s="44">
        <f t="shared" si="1332"/>
        <v>54784.129000000001</v>
      </c>
      <c r="EP135" s="45"/>
      <c r="EQ135" s="43">
        <f t="shared" ref="EQ135:ER135" si="1333">SUM(EQ123:EQ134)</f>
        <v>0</v>
      </c>
      <c r="ER135" s="44">
        <f t="shared" si="1333"/>
        <v>0</v>
      </c>
      <c r="ES135" s="45"/>
      <c r="ET135" s="43">
        <f t="shared" ref="ET135:EU135" si="1334">SUM(ET123:ET134)</f>
        <v>0</v>
      </c>
      <c r="EU135" s="44">
        <f t="shared" si="1334"/>
        <v>0</v>
      </c>
      <c r="EV135" s="45"/>
      <c r="EW135" s="43">
        <f t="shared" ref="EW135:EX135" si="1335">SUM(EW123:EW134)</f>
        <v>0.36</v>
      </c>
      <c r="EX135" s="44">
        <f t="shared" si="1335"/>
        <v>2.0099999999999998</v>
      </c>
      <c r="EY135" s="45"/>
      <c r="EZ135" s="43">
        <f t="shared" ref="EZ135:FA135" si="1336">SUM(EZ123:EZ134)</f>
        <v>21.219709999999999</v>
      </c>
      <c r="FA135" s="44">
        <f t="shared" si="1336"/>
        <v>133.85300000000001</v>
      </c>
      <c r="FB135" s="45"/>
      <c r="FC135" s="43">
        <f t="shared" ref="FC135:FD135" si="1337">SUM(FC123:FC134)</f>
        <v>0.13200000000000001</v>
      </c>
      <c r="FD135" s="44">
        <f t="shared" si="1337"/>
        <v>0.60499999999999998</v>
      </c>
      <c r="FE135" s="45"/>
      <c r="FF135" s="43">
        <f t="shared" ref="FF135:FG135" si="1338">SUM(FF123:FF134)</f>
        <v>61540.819759999998</v>
      </c>
      <c r="FG135" s="44">
        <f t="shared" si="1338"/>
        <v>361285.52499999997</v>
      </c>
      <c r="FH135" s="45"/>
      <c r="FI135" s="43">
        <f t="shared" ref="FI135:FJ135" si="1339">SUM(FI123:FI134)</f>
        <v>723.13445000000002</v>
      </c>
      <c r="FJ135" s="44">
        <f t="shared" si="1339"/>
        <v>2500.7190000000001</v>
      </c>
      <c r="FK135" s="45"/>
      <c r="FL135" s="43">
        <f t="shared" ref="FL135:FM135" si="1340">SUM(FL123:FL134)</f>
        <v>35</v>
      </c>
      <c r="FM135" s="44">
        <f t="shared" si="1340"/>
        <v>187.74</v>
      </c>
      <c r="FN135" s="45"/>
      <c r="FO135" s="43">
        <f t="shared" ref="FO135:FP135" si="1341">SUM(FO123:FO134)</f>
        <v>0</v>
      </c>
      <c r="FP135" s="44">
        <f t="shared" si="1341"/>
        <v>0</v>
      </c>
      <c r="FQ135" s="45"/>
      <c r="FR135" s="43">
        <f t="shared" ref="FR135:FS135" si="1342">SUM(FR123:FR134)</f>
        <v>24.219540000000002</v>
      </c>
      <c r="FS135" s="44">
        <f t="shared" si="1342"/>
        <v>422.16299999999995</v>
      </c>
      <c r="FT135" s="45"/>
      <c r="FU135" s="43">
        <f t="shared" ref="FU135:FV135" si="1343">SUM(FU123:FU134)</f>
        <v>3.5999999999999997E-2</v>
      </c>
      <c r="FV135" s="44">
        <f t="shared" si="1343"/>
        <v>7.5280000000000005</v>
      </c>
      <c r="FW135" s="45"/>
      <c r="FX135" s="43">
        <f t="shared" ref="FX135:FY135" si="1344">SUM(FX123:FX134)</f>
        <v>1.2629999999999999</v>
      </c>
      <c r="FY135" s="44">
        <f t="shared" si="1344"/>
        <v>6.4349999999999996</v>
      </c>
      <c r="FZ135" s="45"/>
      <c r="GA135" s="43">
        <f t="shared" ref="GA135:GB135" si="1345">SUM(GA123:GA134)</f>
        <v>1.4804999999999999</v>
      </c>
      <c r="GB135" s="44">
        <f t="shared" si="1345"/>
        <v>10.277000000000001</v>
      </c>
      <c r="GC135" s="45"/>
      <c r="GD135" s="43">
        <f t="shared" ref="GD135:GE135" si="1346">SUM(GD123:GD134)</f>
        <v>0</v>
      </c>
      <c r="GE135" s="44">
        <f t="shared" si="1346"/>
        <v>0</v>
      </c>
      <c r="GF135" s="45"/>
      <c r="GG135" s="43">
        <f t="shared" ref="GG135:GH135" si="1347">SUM(GG123:GG134)</f>
        <v>0.48701</v>
      </c>
      <c r="GH135" s="44">
        <f t="shared" si="1347"/>
        <v>9.282</v>
      </c>
      <c r="GI135" s="45"/>
      <c r="GJ135" s="43">
        <f t="shared" ref="GJ135:GK135" si="1348">SUM(GJ123:GJ134)</f>
        <v>0</v>
      </c>
      <c r="GK135" s="44">
        <f t="shared" si="1348"/>
        <v>0</v>
      </c>
      <c r="GL135" s="45"/>
      <c r="GM135" s="43">
        <f t="shared" ref="GM135:GN135" si="1349">SUM(GM123:GM134)</f>
        <v>0</v>
      </c>
      <c r="GN135" s="44">
        <f t="shared" si="1349"/>
        <v>0</v>
      </c>
      <c r="GO135" s="45"/>
      <c r="GP135" s="43">
        <f t="shared" ref="GP135:GQ135" si="1350">SUM(GP123:GP134)</f>
        <v>6.8000000000000005E-2</v>
      </c>
      <c r="GQ135" s="44">
        <f t="shared" si="1350"/>
        <v>0.23</v>
      </c>
      <c r="GR135" s="45"/>
      <c r="GS135" s="43">
        <f t="shared" ref="GS135:GT135" si="1351">SUM(GS123:GS134)</f>
        <v>0</v>
      </c>
      <c r="GT135" s="44">
        <f t="shared" si="1351"/>
        <v>0</v>
      </c>
      <c r="GU135" s="45"/>
      <c r="GV135" s="43">
        <f t="shared" ref="GV135:GW135" si="1352">SUM(GV123:GV134)</f>
        <v>3.5566299999999997</v>
      </c>
      <c r="GW135" s="44">
        <f t="shared" si="1352"/>
        <v>39.677</v>
      </c>
      <c r="GX135" s="45"/>
      <c r="GY135" s="43">
        <f t="shared" ref="GY135:GZ135" si="1353">SUM(GY123:GY134)</f>
        <v>0</v>
      </c>
      <c r="GZ135" s="44">
        <f t="shared" si="1353"/>
        <v>0</v>
      </c>
      <c r="HA135" s="45"/>
      <c r="HB135" s="43">
        <f t="shared" ref="HB135:HC135" si="1354">SUM(HB123:HB134)</f>
        <v>5.0450000000000002E-2</v>
      </c>
      <c r="HC135" s="44">
        <f t="shared" si="1354"/>
        <v>2.9910000000000001</v>
      </c>
      <c r="HD135" s="45"/>
      <c r="HE135" s="43">
        <f t="shared" ref="HE135:HF135" si="1355">SUM(HE123:HE134)</f>
        <v>0</v>
      </c>
      <c r="HF135" s="44">
        <f t="shared" si="1355"/>
        <v>0</v>
      </c>
      <c r="HG135" s="45"/>
      <c r="HH135" s="43">
        <f t="shared" ref="HH135:HI135" si="1356">SUM(HH123:HH134)</f>
        <v>0</v>
      </c>
      <c r="HI135" s="44">
        <f t="shared" si="1356"/>
        <v>0</v>
      </c>
      <c r="HJ135" s="45"/>
      <c r="HK135" s="43">
        <f t="shared" ref="HK135:HL135" si="1357">SUM(HK123:HK134)</f>
        <v>0</v>
      </c>
      <c r="HL135" s="44">
        <f t="shared" si="1357"/>
        <v>0</v>
      </c>
      <c r="HM135" s="45"/>
      <c r="HN135" s="43">
        <f t="shared" ref="HN135:HO135" si="1358">SUM(HN123:HN134)</f>
        <v>0</v>
      </c>
      <c r="HO135" s="44">
        <f t="shared" si="1358"/>
        <v>0</v>
      </c>
      <c r="HP135" s="45"/>
      <c r="HQ135" s="43">
        <f t="shared" ref="HQ135:HR135" si="1359">SUM(HQ123:HQ134)</f>
        <v>0</v>
      </c>
      <c r="HR135" s="44">
        <f t="shared" si="1359"/>
        <v>0</v>
      </c>
      <c r="HS135" s="45"/>
      <c r="HT135" s="43">
        <f t="shared" ref="HT135:HU135" si="1360">SUM(HT123:HT134)</f>
        <v>0</v>
      </c>
      <c r="HU135" s="44">
        <f t="shared" si="1360"/>
        <v>0</v>
      </c>
      <c r="HV135" s="45"/>
      <c r="HW135" s="43">
        <f t="shared" ref="HW135:HX135" si="1361">SUM(HW123:HW134)</f>
        <v>0</v>
      </c>
      <c r="HX135" s="44">
        <f t="shared" si="1361"/>
        <v>0</v>
      </c>
      <c r="HY135" s="45"/>
      <c r="HZ135" s="43">
        <f t="shared" ref="HZ135:IA135" si="1362">SUM(HZ123:HZ134)</f>
        <v>0</v>
      </c>
      <c r="IA135" s="44">
        <f t="shared" si="1362"/>
        <v>0</v>
      </c>
      <c r="IB135" s="45"/>
      <c r="IC135" s="43">
        <f t="shared" ref="IC135:ID135" si="1363">SUM(IC123:IC134)</f>
        <v>180.5</v>
      </c>
      <c r="ID135" s="44">
        <f t="shared" si="1363"/>
        <v>1455.8719999999998</v>
      </c>
      <c r="IE135" s="45"/>
      <c r="IF135" s="43">
        <f t="shared" ref="IF135:IG135" si="1364">SUM(IF123:IF134)</f>
        <v>0</v>
      </c>
      <c r="IG135" s="44">
        <f t="shared" si="1364"/>
        <v>0</v>
      </c>
      <c r="IH135" s="45"/>
      <c r="II135" s="43">
        <f t="shared" ref="II135:IJ135" si="1365">SUM(II123:II134)</f>
        <v>0</v>
      </c>
      <c r="IJ135" s="44">
        <f t="shared" si="1365"/>
        <v>0</v>
      </c>
      <c r="IK135" s="45"/>
      <c r="IL135" s="43">
        <f t="shared" ref="IL135:IM135" si="1366">SUM(IL123:IL134)</f>
        <v>18.55509</v>
      </c>
      <c r="IM135" s="44">
        <f t="shared" si="1366"/>
        <v>190.33699999999999</v>
      </c>
      <c r="IN135" s="45"/>
      <c r="IO135" s="43">
        <f t="shared" ref="IO135:IP135" si="1367">SUM(IO123:IO134)</f>
        <v>2382.5666100000003</v>
      </c>
      <c r="IP135" s="44">
        <f t="shared" si="1367"/>
        <v>23643.982000000004</v>
      </c>
      <c r="IQ135" s="45"/>
      <c r="IR135" s="43">
        <f t="shared" ref="IR135:IS135" si="1368">SUM(IR123:IR134)</f>
        <v>474.84296000000001</v>
      </c>
      <c r="IS135" s="44">
        <f t="shared" si="1368"/>
        <v>1652.2329999999997</v>
      </c>
      <c r="IT135" s="45"/>
      <c r="IU135" s="43">
        <f t="shared" ref="IU135:IV135" si="1369">SUM(IU123:IU134)</f>
        <v>230.005</v>
      </c>
      <c r="IV135" s="44">
        <f t="shared" si="1369"/>
        <v>978.43899999999996</v>
      </c>
      <c r="IW135" s="45"/>
      <c r="IX135" s="43">
        <f t="shared" ref="IX135:IY135" si="1370">SUM(IX123:IX134)</f>
        <v>0</v>
      </c>
      <c r="IY135" s="44">
        <f t="shared" si="1370"/>
        <v>0</v>
      </c>
      <c r="IZ135" s="45"/>
      <c r="JA135" s="43">
        <f t="shared" ref="JA135:JB135" si="1371">SUM(JA123:JA134)</f>
        <v>0.30000000000000004</v>
      </c>
      <c r="JB135" s="44">
        <f t="shared" si="1371"/>
        <v>2.5389999999999997</v>
      </c>
      <c r="JC135" s="45"/>
      <c r="JD135" s="43">
        <f t="shared" ref="JD135:JE135" si="1372">SUM(JD123:JD134)</f>
        <v>604.22799999999995</v>
      </c>
      <c r="JE135" s="44">
        <f t="shared" si="1372"/>
        <v>2772.2660000000005</v>
      </c>
      <c r="JF135" s="45"/>
      <c r="JG135" s="43">
        <f t="shared" ref="JG135:JH135" si="1373">SUM(JG123:JG134)</f>
        <v>100088.96431000001</v>
      </c>
      <c r="JH135" s="44">
        <f t="shared" si="1373"/>
        <v>505235.54200000002</v>
      </c>
      <c r="JI135" s="45"/>
      <c r="JJ135" s="29">
        <f t="shared" si="1286"/>
        <v>306974.54588999995</v>
      </c>
      <c r="JK135" s="30">
        <f t="shared" si="1287"/>
        <v>1567143.075</v>
      </c>
    </row>
    <row r="136" spans="1:271" x14ac:dyDescent="0.3">
      <c r="A136" s="37">
        <v>2021</v>
      </c>
      <c r="B136" s="38" t="s">
        <v>5</v>
      </c>
      <c r="C136" s="52">
        <v>3362</v>
      </c>
      <c r="D136" s="4">
        <v>13268.466</v>
      </c>
      <c r="E136" s="8">
        <f>IF(C136=0,0,D136/C136*1000)</f>
        <v>3946.5990481856038</v>
      </c>
      <c r="F136" s="5">
        <v>0</v>
      </c>
      <c r="G136" s="4">
        <v>0</v>
      </c>
      <c r="H136" s="8">
        <f t="shared" ref="H136:H147" si="1374">IF(F136=0,0,G136/F136*1000)</f>
        <v>0</v>
      </c>
      <c r="I136" s="5">
        <v>0</v>
      </c>
      <c r="J136" s="4">
        <v>0</v>
      </c>
      <c r="K136" s="8">
        <f t="shared" ref="K136:K147" si="1375">IF(I136=0,0,J136/I136*1000)</f>
        <v>0</v>
      </c>
      <c r="L136" s="5">
        <v>0</v>
      </c>
      <c r="M136" s="4">
        <v>0</v>
      </c>
      <c r="N136" s="8">
        <f t="shared" ref="N136:N147" si="1376">IF(L136=0,0,M136/L136*1000)</f>
        <v>0</v>
      </c>
      <c r="O136" s="52">
        <v>0</v>
      </c>
      <c r="P136" s="4">
        <v>0</v>
      </c>
      <c r="Q136" s="8">
        <f t="shared" ref="Q136:Q147" si="1377">IF(O136=0,0,P136/O136*1000)</f>
        <v>0</v>
      </c>
      <c r="R136" s="52">
        <v>140.45148999999998</v>
      </c>
      <c r="S136" s="4">
        <v>798.63099999999997</v>
      </c>
      <c r="T136" s="8">
        <f t="shared" ref="T136:T147" si="1378">IF(R136=0,0,S136/R136*1000)</f>
        <v>5686.1696518847903</v>
      </c>
      <c r="U136" s="5">
        <v>0</v>
      </c>
      <c r="V136" s="4">
        <v>0</v>
      </c>
      <c r="W136" s="8">
        <f t="shared" ref="W136:W147" si="1379">IF(U136=0,0,V136/U136*1000)</f>
        <v>0</v>
      </c>
      <c r="X136" s="5">
        <v>0</v>
      </c>
      <c r="Y136" s="4">
        <v>0</v>
      </c>
      <c r="Z136" s="8">
        <f t="shared" ref="Z136:Z147" si="1380">IF(X136=0,0,Y136/X136*1000)</f>
        <v>0</v>
      </c>
      <c r="AA136" s="5"/>
      <c r="AB136" s="4"/>
      <c r="AC136" s="8"/>
      <c r="AD136" s="5">
        <v>0</v>
      </c>
      <c r="AE136" s="4">
        <v>0</v>
      </c>
      <c r="AF136" s="8">
        <f t="shared" ref="AF136:AF147" si="1381">IF(AD136=0,0,AE136/AD136*1000)</f>
        <v>0</v>
      </c>
      <c r="AG136" s="5">
        <v>0</v>
      </c>
      <c r="AH136" s="4">
        <v>0</v>
      </c>
      <c r="AI136" s="8">
        <f t="shared" ref="AI136:AI147" si="1382">IF(AG136=0,0,AH136/AG136*1000)</f>
        <v>0</v>
      </c>
      <c r="AJ136" s="5">
        <v>0</v>
      </c>
      <c r="AK136" s="4">
        <v>0</v>
      </c>
      <c r="AL136" s="8">
        <f t="shared" ref="AL136:AL147" si="1383">IF(AJ136=0,0,AK136/AJ136*1000)</f>
        <v>0</v>
      </c>
      <c r="AM136" s="5">
        <v>0</v>
      </c>
      <c r="AN136" s="4">
        <v>0</v>
      </c>
      <c r="AO136" s="8">
        <f t="shared" ref="AO136:AO147" si="1384">IF(AM136=0,0,AN136/AM136*1000)</f>
        <v>0</v>
      </c>
      <c r="AP136" s="5">
        <v>0</v>
      </c>
      <c r="AQ136" s="4">
        <v>0</v>
      </c>
      <c r="AR136" s="8">
        <f t="shared" ref="AR136:AR147" si="1385">IF(AP136=0,0,AQ136/AP136*1000)</f>
        <v>0</v>
      </c>
      <c r="AS136" s="52">
        <v>34</v>
      </c>
      <c r="AT136" s="4">
        <v>115.6</v>
      </c>
      <c r="AU136" s="8">
        <f t="shared" ref="AU136:AU147" si="1386">IF(AS136=0,0,AT136/AS136*1000)</f>
        <v>3400</v>
      </c>
      <c r="AV136" s="52">
        <v>332</v>
      </c>
      <c r="AW136" s="4">
        <v>1846.248</v>
      </c>
      <c r="AX136" s="8">
        <f t="shared" ref="AX136:AX147" si="1387">IF(AV136=0,0,AW136/AV136*1000)</f>
        <v>5560.9879518072294</v>
      </c>
      <c r="AY136" s="52">
        <v>510.00229999999999</v>
      </c>
      <c r="AZ136" s="4">
        <v>2800.7080000000001</v>
      </c>
      <c r="BA136" s="8">
        <f t="shared" ref="BA136:BA147" si="1388">IF(AY136=0,0,AZ136/AY136*1000)</f>
        <v>5491.5595478687055</v>
      </c>
      <c r="BB136" s="5">
        <v>0</v>
      </c>
      <c r="BC136" s="4">
        <v>0</v>
      </c>
      <c r="BD136" s="8">
        <f t="shared" ref="BD136:BD147" si="1389">IF(BB136=0,0,BC136/BB136*1000)</f>
        <v>0</v>
      </c>
      <c r="BE136" s="5">
        <v>0</v>
      </c>
      <c r="BF136" s="4">
        <v>0</v>
      </c>
      <c r="BG136" s="8">
        <f t="shared" ref="BG136:BG147" si="1390">IF(BE136=0,0,BF136/BE136*1000)</f>
        <v>0</v>
      </c>
      <c r="BH136" s="5">
        <v>0</v>
      </c>
      <c r="BI136" s="4">
        <v>0</v>
      </c>
      <c r="BJ136" s="8">
        <f t="shared" ref="BJ136:BJ147" si="1391">IF(BH136=0,0,BI136/BH136*1000)</f>
        <v>0</v>
      </c>
      <c r="BK136" s="5">
        <v>0</v>
      </c>
      <c r="BL136" s="4">
        <v>0</v>
      </c>
      <c r="BM136" s="8">
        <f t="shared" ref="BM136:BM147" si="1392">IF(BK136=0,0,BL136/BK136*1000)</f>
        <v>0</v>
      </c>
      <c r="BN136" s="52">
        <v>6.0000000000000001E-3</v>
      </c>
      <c r="BO136" s="4">
        <v>2E-3</v>
      </c>
      <c r="BP136" s="8">
        <f t="shared" ref="BP136:BP147" si="1393">IF(BN136=0,0,BO136/BN136*1000)</f>
        <v>333.33333333333331</v>
      </c>
      <c r="BQ136" s="5">
        <v>0</v>
      </c>
      <c r="BR136" s="4">
        <v>0</v>
      </c>
      <c r="BS136" s="8">
        <f t="shared" ref="BS136:BS147" si="1394">IF(BQ136=0,0,BR136/BQ136*1000)</f>
        <v>0</v>
      </c>
      <c r="BT136" s="5">
        <v>0</v>
      </c>
      <c r="BU136" s="4">
        <v>0</v>
      </c>
      <c r="BV136" s="8">
        <f t="shared" ref="BV136:BV147" si="1395">IF(BT136=0,0,BU136/BT136*1000)</f>
        <v>0</v>
      </c>
      <c r="BW136" s="5">
        <v>0</v>
      </c>
      <c r="BX136" s="4">
        <v>0</v>
      </c>
      <c r="BY136" s="8">
        <f t="shared" ref="BY136:BY147" si="1396">IF(BW136=0,0,BX136/BW136*1000)</f>
        <v>0</v>
      </c>
      <c r="BZ136" s="5">
        <v>0</v>
      </c>
      <c r="CA136" s="4">
        <v>0</v>
      </c>
      <c r="CB136" s="8">
        <f t="shared" ref="CB136:CB147" si="1397">IF(BZ136=0,0,CA136/BZ136*1000)</f>
        <v>0</v>
      </c>
      <c r="CC136" s="5">
        <v>0</v>
      </c>
      <c r="CD136" s="4">
        <v>0</v>
      </c>
      <c r="CE136" s="8">
        <f t="shared" ref="CE136:CE147" si="1398">IF(CC136=0,0,CD136/CC136*1000)</f>
        <v>0</v>
      </c>
      <c r="CF136" s="5">
        <v>0</v>
      </c>
      <c r="CG136" s="4">
        <v>0</v>
      </c>
      <c r="CH136" s="8">
        <f t="shared" ref="CH136:CH147" si="1399">IF(CF136=0,0,CG136/CF136*1000)</f>
        <v>0</v>
      </c>
      <c r="CI136" s="5">
        <v>0</v>
      </c>
      <c r="CJ136" s="4">
        <v>0</v>
      </c>
      <c r="CK136" s="8">
        <f t="shared" ref="CK136:CK147" si="1400">IF(CI136=0,0,CJ136/CI136*1000)</f>
        <v>0</v>
      </c>
      <c r="CL136" s="5">
        <v>0</v>
      </c>
      <c r="CM136" s="4">
        <v>0</v>
      </c>
      <c r="CN136" s="8">
        <f t="shared" ref="CN136:CN147" si="1401">IF(CL136=0,0,CM136/CL136*1000)</f>
        <v>0</v>
      </c>
      <c r="CO136" s="5">
        <v>0</v>
      </c>
      <c r="CP136" s="4">
        <v>0</v>
      </c>
      <c r="CQ136" s="8">
        <f t="shared" ref="CQ136:CQ147" si="1402">IF(CO136=0,0,CP136/CO136*1000)</f>
        <v>0</v>
      </c>
      <c r="CR136" s="5">
        <v>0</v>
      </c>
      <c r="CS136" s="4">
        <v>0</v>
      </c>
      <c r="CT136" s="8">
        <f t="shared" ref="CT136:CT147" si="1403">IF(CR136=0,0,CS136/CR136*1000)</f>
        <v>0</v>
      </c>
      <c r="CU136" s="5">
        <v>0</v>
      </c>
      <c r="CV136" s="4">
        <v>0</v>
      </c>
      <c r="CW136" s="8">
        <f t="shared" ref="CW136:CW147" si="1404">IF(CU136=0,0,CV136/CU136*1000)</f>
        <v>0</v>
      </c>
      <c r="CX136" s="5">
        <v>0</v>
      </c>
      <c r="CY136" s="4">
        <v>0</v>
      </c>
      <c r="CZ136" s="8">
        <f t="shared" ref="CZ136:CZ147" si="1405">IF(CX136=0,0,CY136/CX136*1000)</f>
        <v>0</v>
      </c>
      <c r="DA136" s="52">
        <v>7.5</v>
      </c>
      <c r="DB136" s="4">
        <v>50.216999999999999</v>
      </c>
      <c r="DC136" s="8">
        <f t="shared" ref="DC136:DC147" si="1406">IF(DA136=0,0,DB136/DA136*1000)</f>
        <v>6695.5999999999995</v>
      </c>
      <c r="DD136" s="5"/>
      <c r="DE136" s="4"/>
      <c r="DF136" s="8"/>
      <c r="DG136" s="5">
        <v>0</v>
      </c>
      <c r="DH136" s="4">
        <v>0</v>
      </c>
      <c r="DI136" s="8">
        <f t="shared" ref="DI136:DI147" si="1407">IF(DG136=0,0,DH136/DG136*1000)</f>
        <v>0</v>
      </c>
      <c r="DJ136" s="5">
        <v>0</v>
      </c>
      <c r="DK136" s="4">
        <v>0</v>
      </c>
      <c r="DL136" s="8">
        <f t="shared" ref="DL136:DL147" si="1408">IF(DJ136=0,0,DK136/DJ136*1000)</f>
        <v>0</v>
      </c>
      <c r="DM136" s="5">
        <v>0</v>
      </c>
      <c r="DN136" s="4">
        <v>0</v>
      </c>
      <c r="DO136" s="8">
        <f t="shared" ref="DO136:DO147" si="1409">IF(DM136=0,0,DN136/DM136*1000)</f>
        <v>0</v>
      </c>
      <c r="DP136" s="5">
        <v>0</v>
      </c>
      <c r="DQ136" s="4">
        <v>0</v>
      </c>
      <c r="DR136" s="8">
        <f t="shared" ref="DR136:DR147" si="1410">IF(DP136=0,0,DQ136/DP136*1000)</f>
        <v>0</v>
      </c>
      <c r="DS136" s="5">
        <v>0</v>
      </c>
      <c r="DT136" s="4">
        <v>0</v>
      </c>
      <c r="DU136" s="8">
        <f t="shared" ref="DU136:DU147" si="1411">IF(DS136=0,0,DT136/DS136*1000)</f>
        <v>0</v>
      </c>
      <c r="DV136" s="5">
        <v>0</v>
      </c>
      <c r="DW136" s="4">
        <v>0</v>
      </c>
      <c r="DX136" s="8">
        <f t="shared" ref="DX136:DX147" si="1412">IF(DV136=0,0,DW136/DV136*1000)</f>
        <v>0</v>
      </c>
      <c r="DY136" s="5">
        <v>0</v>
      </c>
      <c r="DZ136" s="4">
        <v>0</v>
      </c>
      <c r="EA136" s="8">
        <f t="shared" ref="EA136:EA147" si="1413">IF(DY136=0,0,DZ136/DY136*1000)</f>
        <v>0</v>
      </c>
      <c r="EB136" s="5">
        <v>0</v>
      </c>
      <c r="EC136" s="4">
        <v>0</v>
      </c>
      <c r="ED136" s="8">
        <f t="shared" ref="ED136:ED147" si="1414">IF(EB136=0,0,EC136/EB136*1000)</f>
        <v>0</v>
      </c>
      <c r="EE136" s="52">
        <v>164.71870000000001</v>
      </c>
      <c r="EF136" s="4">
        <v>1545.4010000000001</v>
      </c>
      <c r="EG136" s="8">
        <f t="shared" ref="EG136:EG147" si="1415">IF(EE136=0,0,EF136/EE136*1000)</f>
        <v>9382.0616602729369</v>
      </c>
      <c r="EH136" s="5"/>
      <c r="EI136" s="4"/>
      <c r="EJ136" s="8"/>
      <c r="EK136" s="5">
        <v>0</v>
      </c>
      <c r="EL136" s="4">
        <v>0</v>
      </c>
      <c r="EM136" s="8">
        <f t="shared" ref="EM136:EM147" si="1416">IF(EK136=0,0,EL136/EK136*1000)</f>
        <v>0</v>
      </c>
      <c r="EN136" s="52">
        <v>32.280900000000003</v>
      </c>
      <c r="EO136" s="4">
        <v>121.37</v>
      </c>
      <c r="EP136" s="8">
        <f t="shared" ref="EP136:EP147" si="1417">IF(EN136=0,0,EO136/EN136*1000)</f>
        <v>3759.8084316112622</v>
      </c>
      <c r="EQ136" s="5">
        <v>0</v>
      </c>
      <c r="ER136" s="4">
        <v>0</v>
      </c>
      <c r="ES136" s="8">
        <f t="shared" ref="ES136:ES147" si="1418">IF(EQ136=0,0,ER136/EQ136*1000)</f>
        <v>0</v>
      </c>
      <c r="ET136" s="5">
        <v>0</v>
      </c>
      <c r="EU136" s="4">
        <v>0</v>
      </c>
      <c r="EV136" s="8">
        <f t="shared" ref="EV136:EV147" si="1419">IF(ET136=0,0,EU136/ET136*1000)</f>
        <v>0</v>
      </c>
      <c r="EW136" s="5">
        <v>0</v>
      </c>
      <c r="EX136" s="4">
        <v>0</v>
      </c>
      <c r="EY136" s="8">
        <f t="shared" ref="EY136:EY147" si="1420">IF(EW136=0,0,EX136/EW136*1000)</f>
        <v>0</v>
      </c>
      <c r="EZ136" s="52">
        <v>0.67</v>
      </c>
      <c r="FA136" s="4">
        <v>6.8970000000000002</v>
      </c>
      <c r="FB136" s="8">
        <f t="shared" ref="FB136:FB147" si="1421">IF(EZ136=0,0,FA136/EZ136*1000)</f>
        <v>10294.029850746268</v>
      </c>
      <c r="FC136" s="5">
        <v>0</v>
      </c>
      <c r="FD136" s="4">
        <v>0</v>
      </c>
      <c r="FE136" s="8">
        <f t="shared" ref="FE136:FE147" si="1422">IF(FC136=0,0,FD136/FC136*1000)</f>
        <v>0</v>
      </c>
      <c r="FF136" s="52">
        <v>5008.1588000000002</v>
      </c>
      <c r="FG136" s="4">
        <v>33082.095999999998</v>
      </c>
      <c r="FH136" s="8">
        <f t="shared" ref="FH136:FH147" si="1423">IF(FF136=0,0,FG136/FF136*1000)</f>
        <v>6605.6403802531167</v>
      </c>
      <c r="FI136" s="52">
        <v>5.0000000000000001E-3</v>
      </c>
      <c r="FJ136" s="4">
        <v>7.0000000000000007E-2</v>
      </c>
      <c r="FK136" s="8">
        <f t="shared" ref="FK136:FK147" si="1424">IF(FI136=0,0,FJ136/FI136*1000)</f>
        <v>14000.000000000002</v>
      </c>
      <c r="FL136" s="52">
        <v>34</v>
      </c>
      <c r="FM136" s="4">
        <v>125.8</v>
      </c>
      <c r="FN136" s="8">
        <f t="shared" ref="FN136:FN147" si="1425">IF(FL136=0,0,FM136/FL136*1000)</f>
        <v>3699.9999999999995</v>
      </c>
      <c r="FO136" s="5">
        <v>0</v>
      </c>
      <c r="FP136" s="4">
        <v>0</v>
      </c>
      <c r="FQ136" s="8">
        <f t="shared" ref="FQ136:FQ147" si="1426">IF(FO136=0,0,FP136/FO136*1000)</f>
        <v>0</v>
      </c>
      <c r="FR136" s="52">
        <v>0.12</v>
      </c>
      <c r="FS136" s="4">
        <v>2.206</v>
      </c>
      <c r="FT136" s="8">
        <f t="shared" ref="FT136:FT147" si="1427">IF(FR136=0,0,FS136/FR136*1000)</f>
        <v>18383.333333333332</v>
      </c>
      <c r="FU136" s="5">
        <v>0</v>
      </c>
      <c r="FV136" s="4">
        <v>0</v>
      </c>
      <c r="FW136" s="8">
        <f t="shared" ref="FW136:FW147" si="1428">IF(FU136=0,0,FV136/FU136*1000)</f>
        <v>0</v>
      </c>
      <c r="FX136" s="5">
        <v>0</v>
      </c>
      <c r="FY136" s="4">
        <v>0</v>
      </c>
      <c r="FZ136" s="8">
        <f t="shared" ref="FZ136:FZ147" si="1429">IF(FX136=0,0,FY136/FX136*1000)</f>
        <v>0</v>
      </c>
      <c r="GA136" s="5">
        <v>0</v>
      </c>
      <c r="GB136" s="4">
        <v>0</v>
      </c>
      <c r="GC136" s="8">
        <f t="shared" ref="GC136:GC147" si="1430">IF(GA136=0,0,GB136/GA136*1000)</f>
        <v>0</v>
      </c>
      <c r="GD136" s="5">
        <v>0</v>
      </c>
      <c r="GE136" s="4">
        <v>0</v>
      </c>
      <c r="GF136" s="8">
        <f t="shared" ref="GF136:GF147" si="1431">IF(GD136=0,0,GE136/GD136*1000)</f>
        <v>0</v>
      </c>
      <c r="GG136" s="5">
        <v>0</v>
      </c>
      <c r="GH136" s="4">
        <v>0</v>
      </c>
      <c r="GI136" s="8">
        <f t="shared" ref="GI136:GI147" si="1432">IF(GG136=0,0,GH136/GG136*1000)</f>
        <v>0</v>
      </c>
      <c r="GJ136" s="5">
        <v>0</v>
      </c>
      <c r="GK136" s="4">
        <v>0</v>
      </c>
      <c r="GL136" s="8">
        <f t="shared" ref="GL136:GL147" si="1433">IF(GJ136=0,0,GK136/GJ136*1000)</f>
        <v>0</v>
      </c>
      <c r="GM136" s="5">
        <v>0</v>
      </c>
      <c r="GN136" s="4">
        <v>0</v>
      </c>
      <c r="GO136" s="8">
        <f t="shared" ref="GO136:GO147" si="1434">IF(GM136=0,0,GN136/GM136*1000)</f>
        <v>0</v>
      </c>
      <c r="GP136" s="5">
        <v>0</v>
      </c>
      <c r="GQ136" s="4">
        <v>0</v>
      </c>
      <c r="GR136" s="8">
        <f t="shared" ref="GR136:GR147" si="1435">IF(GP136=0,0,GQ136/GP136*1000)</f>
        <v>0</v>
      </c>
      <c r="GS136" s="5">
        <v>0</v>
      </c>
      <c r="GT136" s="4">
        <v>0</v>
      </c>
      <c r="GU136" s="8">
        <f t="shared" ref="GU136:GU147" si="1436">IF(GS136=0,0,GT136/GS136*1000)</f>
        <v>0</v>
      </c>
      <c r="GV136" s="5">
        <v>0</v>
      </c>
      <c r="GW136" s="4">
        <v>0</v>
      </c>
      <c r="GX136" s="8">
        <f t="shared" ref="GX136:GX147" si="1437">IF(GV136=0,0,GW136/GV136*1000)</f>
        <v>0</v>
      </c>
      <c r="GY136" s="5">
        <v>0</v>
      </c>
      <c r="GZ136" s="4">
        <v>0</v>
      </c>
      <c r="HA136" s="8">
        <f t="shared" ref="HA136:HA147" si="1438">IF(GY136=0,0,GZ136/GY136*1000)</f>
        <v>0</v>
      </c>
      <c r="HB136" s="5">
        <v>0</v>
      </c>
      <c r="HC136" s="4">
        <v>0</v>
      </c>
      <c r="HD136" s="8">
        <f t="shared" ref="HD136:HD147" si="1439">IF(HB136=0,0,HC136/HB136*1000)</f>
        <v>0</v>
      </c>
      <c r="HE136" s="5">
        <v>0</v>
      </c>
      <c r="HF136" s="4">
        <v>0</v>
      </c>
      <c r="HG136" s="8">
        <f t="shared" ref="HG136:HG147" si="1440">IF(HE136=0,0,HF136/HE136*1000)</f>
        <v>0</v>
      </c>
      <c r="HH136" s="5">
        <v>0</v>
      </c>
      <c r="HI136" s="4">
        <v>0</v>
      </c>
      <c r="HJ136" s="8">
        <f t="shared" ref="HJ136:HJ147" si="1441">IF(HH136=0,0,HI136/HH136*1000)</f>
        <v>0</v>
      </c>
      <c r="HK136" s="5">
        <v>0</v>
      </c>
      <c r="HL136" s="4">
        <v>0</v>
      </c>
      <c r="HM136" s="8">
        <f t="shared" ref="HM136:HM147" si="1442">IF(HK136=0,0,HL136/HK136*1000)</f>
        <v>0</v>
      </c>
      <c r="HN136" s="5">
        <v>0</v>
      </c>
      <c r="HO136" s="4">
        <v>0</v>
      </c>
      <c r="HP136" s="8">
        <f t="shared" ref="HP136:HP147" si="1443">IF(HN136=0,0,HO136/HN136*1000)</f>
        <v>0</v>
      </c>
      <c r="HQ136" s="5">
        <v>0</v>
      </c>
      <c r="HR136" s="4">
        <v>0</v>
      </c>
      <c r="HS136" s="8">
        <f t="shared" ref="HS136:HS147" si="1444">IF(HQ136=0,0,HR136/HQ136*1000)</f>
        <v>0</v>
      </c>
      <c r="HT136" s="5">
        <v>0</v>
      </c>
      <c r="HU136" s="4">
        <v>0</v>
      </c>
      <c r="HV136" s="8">
        <f t="shared" ref="HV136:HV147" si="1445">IF(HT136=0,0,HU136/HT136*1000)</f>
        <v>0</v>
      </c>
      <c r="HW136" s="5">
        <v>0</v>
      </c>
      <c r="HX136" s="4">
        <v>0</v>
      </c>
      <c r="HY136" s="8">
        <f t="shared" ref="HY136:HY147" si="1446">IF(HW136=0,0,HX136/HW136*1000)</f>
        <v>0</v>
      </c>
      <c r="HZ136" s="5">
        <v>0</v>
      </c>
      <c r="IA136" s="4">
        <v>0</v>
      </c>
      <c r="IB136" s="8">
        <f t="shared" ref="IB136:IB147" si="1447">IF(HZ136=0,0,IA136/HZ136*1000)</f>
        <v>0</v>
      </c>
      <c r="IC136" s="5">
        <v>0</v>
      </c>
      <c r="ID136" s="4">
        <v>0</v>
      </c>
      <c r="IE136" s="8">
        <f t="shared" ref="IE136:IE147" si="1448">IF(IC136=0,0,ID136/IC136*1000)</f>
        <v>0</v>
      </c>
      <c r="IF136" s="5">
        <v>0</v>
      </c>
      <c r="IG136" s="4">
        <v>0</v>
      </c>
      <c r="IH136" s="8">
        <f t="shared" ref="IH136:IH147" si="1449">IF(IF136=0,0,IG136/IF136*1000)</f>
        <v>0</v>
      </c>
      <c r="II136" s="5">
        <v>0</v>
      </c>
      <c r="IJ136" s="4">
        <v>0</v>
      </c>
      <c r="IK136" s="8">
        <f t="shared" ref="IK136:IK147" si="1450">IF(II136=0,0,IJ136/II136*1000)</f>
        <v>0</v>
      </c>
      <c r="IL136" s="52">
        <v>2.58</v>
      </c>
      <c r="IM136" s="4">
        <v>27.596</v>
      </c>
      <c r="IN136" s="8">
        <f t="shared" ref="IN136:IN147" si="1451">IF(IL136=0,0,IM136/IL136*1000)</f>
        <v>10696.124031007752</v>
      </c>
      <c r="IO136" s="52">
        <v>55.425530000000002</v>
      </c>
      <c r="IP136" s="4">
        <v>584.85900000000004</v>
      </c>
      <c r="IQ136" s="8">
        <f t="shared" ref="IQ136:IQ147" si="1452">IF(IO136=0,0,IP136/IO136*1000)</f>
        <v>10552.158905832746</v>
      </c>
      <c r="IR136" s="5">
        <v>0</v>
      </c>
      <c r="IS136" s="4">
        <v>0</v>
      </c>
      <c r="IT136" s="8">
        <f t="shared" ref="IT136:IT147" si="1453">IF(IR136=0,0,IS136/IR136*1000)</f>
        <v>0</v>
      </c>
      <c r="IU136" s="5">
        <v>0</v>
      </c>
      <c r="IV136" s="4">
        <v>0</v>
      </c>
      <c r="IW136" s="8">
        <f t="shared" ref="IW136:IW147" si="1454">IF(IU136=0,0,IV136/IU136*1000)</f>
        <v>0</v>
      </c>
      <c r="IX136" s="5">
        <v>0</v>
      </c>
      <c r="IY136" s="4">
        <v>0</v>
      </c>
      <c r="IZ136" s="8">
        <f t="shared" ref="IZ136:IZ147" si="1455">IF(IX136=0,0,IY136/IX136*1000)</f>
        <v>0</v>
      </c>
      <c r="JA136" s="5">
        <v>0</v>
      </c>
      <c r="JB136" s="4">
        <v>0</v>
      </c>
      <c r="JC136" s="8">
        <f t="shared" ref="JC136:JC147" si="1456">IF(JA136=0,0,JB136/JA136*1000)</f>
        <v>0</v>
      </c>
      <c r="JD136" s="5">
        <v>0</v>
      </c>
      <c r="JE136" s="4">
        <v>0</v>
      </c>
      <c r="JF136" s="8">
        <f t="shared" ref="JF136:JF147" si="1457">IF(JD136=0,0,JE136/JD136*1000)</f>
        <v>0</v>
      </c>
      <c r="JG136" s="52">
        <v>17092.051070000001</v>
      </c>
      <c r="JH136" s="4">
        <v>90898.366999999998</v>
      </c>
      <c r="JI136" s="8">
        <f t="shared" ref="JI136:JI147" si="1458">IF(JG136=0,0,JH136/JG136*1000)</f>
        <v>5318.166124576177</v>
      </c>
      <c r="JJ136" s="11">
        <f t="shared" ref="JJ136:JJ139" si="1459">C136+F136+L136+R136+AG136+AV136+AY136+CR136+DS136+DV136+DY136+EB136+EE136+EN136+EQ136+EZ136+FF136+FL136+FR136+GV136+HB136+BN136+HZ136+IC136+IL136+IO136+IR136+IU136+JD136+JG136+FI136+FU136+CF136+GA136+GJ136+DM136+DJ136+EW136+BQ136+II136+FO136+FX136+CX136+HN136+AD136+HH136+HK136+DA136+BK136+AJ136+EK136+ET136+GM136+BW136+IF136+AS136+HW136+X136+BB136+GG136+CO136+U136+BZ136+GY136+I136+DG136+CU136+BT136+HE136+HQ136+AM136+GD136+CI136+FC136+AP136+BH136+CC136+JA136+GP136+DP136</f>
        <v>26775.969790000003</v>
      </c>
      <c r="JK136" s="8">
        <f t="shared" ref="JK136:JK139" si="1460">D136+G136+M136+S136+AH136+AW136+AZ136+CS136+DT136+DW136+DZ136+EC136+EF136+EO136+ER136+FA136+FG136+FM136+FS136+GW136+HC136+BO136+IA136+ID136+IM136+IP136+IS136+IV136+JE136+JH136+FJ136+FV136+CG136+GB136+GK136+DN136+DK136+EX136+BR136+IJ136+FP136+FY136+CY136+HO136+AE136+HI136+HL136+DB136+BL136+AK136+EL136+EU136+GN136+BX136+IG136+AT136+HX136+Y136+BC136+GH136+CP136+V136+CA136+GZ136+J136+DH136+CV136+BU136+HF136+HR136+AN136+GE136+CJ136+FD136+AQ136+BI136+CD136+JB136+GQ136+DQ136</f>
        <v>145274.53400000001</v>
      </c>
    </row>
    <row r="137" spans="1:271" x14ac:dyDescent="0.3">
      <c r="A137" s="37">
        <v>2021</v>
      </c>
      <c r="B137" s="38" t="s">
        <v>6</v>
      </c>
      <c r="C137" s="52">
        <v>258.57658500568346</v>
      </c>
      <c r="D137" s="4">
        <v>12682.352000000001</v>
      </c>
      <c r="E137" s="8">
        <f t="shared" ref="E137:E138" si="1461">IF(C137=0,0,D137/C137*1000)</f>
        <v>49046.792074082216</v>
      </c>
      <c r="F137" s="5">
        <v>0</v>
      </c>
      <c r="G137" s="4">
        <v>0</v>
      </c>
      <c r="H137" s="8">
        <f t="shared" si="1374"/>
        <v>0</v>
      </c>
      <c r="I137" s="5">
        <v>0</v>
      </c>
      <c r="J137" s="4">
        <v>0</v>
      </c>
      <c r="K137" s="8">
        <f t="shared" si="1375"/>
        <v>0</v>
      </c>
      <c r="L137" s="5">
        <v>0</v>
      </c>
      <c r="M137" s="4">
        <v>0</v>
      </c>
      <c r="N137" s="8">
        <f t="shared" si="1376"/>
        <v>0</v>
      </c>
      <c r="O137" s="52">
        <v>0</v>
      </c>
      <c r="P137" s="4">
        <v>0</v>
      </c>
      <c r="Q137" s="8">
        <f t="shared" si="1377"/>
        <v>0</v>
      </c>
      <c r="R137" s="52">
        <v>188.22625873522784</v>
      </c>
      <c r="S137" s="4">
        <v>765.29200000000003</v>
      </c>
      <c r="T137" s="8">
        <f t="shared" si="1378"/>
        <v>4065.8089107349947</v>
      </c>
      <c r="U137" s="5">
        <v>0</v>
      </c>
      <c r="V137" s="4">
        <v>0</v>
      </c>
      <c r="W137" s="8">
        <f t="shared" si="1379"/>
        <v>0</v>
      </c>
      <c r="X137" s="5">
        <v>0</v>
      </c>
      <c r="Y137" s="4">
        <v>0</v>
      </c>
      <c r="Z137" s="8">
        <f t="shared" si="1380"/>
        <v>0</v>
      </c>
      <c r="AA137" s="5"/>
      <c r="AB137" s="4"/>
      <c r="AC137" s="8"/>
      <c r="AD137" s="5">
        <v>0</v>
      </c>
      <c r="AE137" s="4">
        <v>0</v>
      </c>
      <c r="AF137" s="8">
        <f t="shared" si="1381"/>
        <v>0</v>
      </c>
      <c r="AG137" s="5">
        <v>0</v>
      </c>
      <c r="AH137" s="4">
        <v>0</v>
      </c>
      <c r="AI137" s="8">
        <f t="shared" si="1382"/>
        <v>0</v>
      </c>
      <c r="AJ137" s="5">
        <v>0</v>
      </c>
      <c r="AK137" s="4">
        <v>0</v>
      </c>
      <c r="AL137" s="8">
        <f t="shared" si="1383"/>
        <v>0</v>
      </c>
      <c r="AM137" s="5">
        <v>0</v>
      </c>
      <c r="AN137" s="4">
        <v>0</v>
      </c>
      <c r="AO137" s="8">
        <f t="shared" si="1384"/>
        <v>0</v>
      </c>
      <c r="AP137" s="5">
        <v>0</v>
      </c>
      <c r="AQ137" s="4">
        <v>0</v>
      </c>
      <c r="AR137" s="8">
        <f t="shared" si="1385"/>
        <v>0</v>
      </c>
      <c r="AS137" s="5">
        <v>0</v>
      </c>
      <c r="AT137" s="4">
        <v>0</v>
      </c>
      <c r="AU137" s="8">
        <f t="shared" si="1386"/>
        <v>0</v>
      </c>
      <c r="AV137" s="52">
        <v>204.10360066738829</v>
      </c>
      <c r="AW137" s="4">
        <v>167.21899999999999</v>
      </c>
      <c r="AX137" s="8">
        <f t="shared" si="1387"/>
        <v>819.28490949311447</v>
      </c>
      <c r="AY137" s="52">
        <v>181.91975702067057</v>
      </c>
      <c r="AZ137" s="4">
        <v>3177.2249999999999</v>
      </c>
      <c r="BA137" s="8">
        <f t="shared" si="1388"/>
        <v>17464.980450908304</v>
      </c>
      <c r="BB137" s="5">
        <v>0</v>
      </c>
      <c r="BC137" s="4">
        <v>0</v>
      </c>
      <c r="BD137" s="8">
        <f t="shared" si="1389"/>
        <v>0</v>
      </c>
      <c r="BE137" s="5">
        <v>0</v>
      </c>
      <c r="BF137" s="4">
        <v>0</v>
      </c>
      <c r="BG137" s="8">
        <f t="shared" si="1390"/>
        <v>0</v>
      </c>
      <c r="BH137" s="5">
        <v>0</v>
      </c>
      <c r="BI137" s="4">
        <v>0</v>
      </c>
      <c r="BJ137" s="8">
        <f t="shared" si="1391"/>
        <v>0</v>
      </c>
      <c r="BK137" s="5">
        <v>0</v>
      </c>
      <c r="BL137" s="4">
        <v>0</v>
      </c>
      <c r="BM137" s="8">
        <f t="shared" si="1392"/>
        <v>0</v>
      </c>
      <c r="BN137" s="52">
        <v>16.988727858293075</v>
      </c>
      <c r="BO137" s="4">
        <v>12.42</v>
      </c>
      <c r="BP137" s="8">
        <f t="shared" si="1393"/>
        <v>731.0729857819905</v>
      </c>
      <c r="BQ137" s="5">
        <v>0</v>
      </c>
      <c r="BR137" s="4">
        <v>0</v>
      </c>
      <c r="BS137" s="8">
        <f t="shared" si="1394"/>
        <v>0</v>
      </c>
      <c r="BT137" s="5">
        <v>0</v>
      </c>
      <c r="BU137" s="4">
        <v>0</v>
      </c>
      <c r="BV137" s="8">
        <f t="shared" si="1395"/>
        <v>0</v>
      </c>
      <c r="BW137" s="5">
        <v>0</v>
      </c>
      <c r="BX137" s="4">
        <v>0</v>
      </c>
      <c r="BY137" s="8">
        <f t="shared" si="1396"/>
        <v>0</v>
      </c>
      <c r="BZ137" s="5">
        <v>0</v>
      </c>
      <c r="CA137" s="4">
        <v>0</v>
      </c>
      <c r="CB137" s="8">
        <f t="shared" si="1397"/>
        <v>0</v>
      </c>
      <c r="CC137" s="5">
        <v>0</v>
      </c>
      <c r="CD137" s="4">
        <v>0</v>
      </c>
      <c r="CE137" s="8">
        <f t="shared" si="1398"/>
        <v>0</v>
      </c>
      <c r="CF137" s="5">
        <v>0</v>
      </c>
      <c r="CG137" s="4">
        <v>0</v>
      </c>
      <c r="CH137" s="8">
        <f t="shared" si="1399"/>
        <v>0</v>
      </c>
      <c r="CI137" s="5">
        <v>0</v>
      </c>
      <c r="CJ137" s="4">
        <v>0</v>
      </c>
      <c r="CK137" s="8">
        <f t="shared" si="1400"/>
        <v>0</v>
      </c>
      <c r="CL137" s="5">
        <v>0</v>
      </c>
      <c r="CM137" s="4">
        <v>0</v>
      </c>
      <c r="CN137" s="8">
        <f t="shared" si="1401"/>
        <v>0</v>
      </c>
      <c r="CO137" s="5">
        <v>0</v>
      </c>
      <c r="CP137" s="4">
        <v>0</v>
      </c>
      <c r="CQ137" s="8">
        <f t="shared" si="1402"/>
        <v>0</v>
      </c>
      <c r="CR137" s="5">
        <v>0</v>
      </c>
      <c r="CS137" s="4">
        <v>0</v>
      </c>
      <c r="CT137" s="8">
        <f t="shared" si="1403"/>
        <v>0</v>
      </c>
      <c r="CU137" s="5">
        <v>0</v>
      </c>
      <c r="CV137" s="4">
        <v>0</v>
      </c>
      <c r="CW137" s="8">
        <f t="shared" si="1404"/>
        <v>0</v>
      </c>
      <c r="CX137" s="5">
        <v>0</v>
      </c>
      <c r="CY137" s="4">
        <v>0</v>
      </c>
      <c r="CZ137" s="8">
        <f t="shared" si="1405"/>
        <v>0</v>
      </c>
      <c r="DA137" s="5">
        <v>0</v>
      </c>
      <c r="DB137" s="4">
        <v>0</v>
      </c>
      <c r="DC137" s="8">
        <f t="shared" si="1406"/>
        <v>0</v>
      </c>
      <c r="DD137" s="5"/>
      <c r="DE137" s="4"/>
      <c r="DF137" s="8"/>
      <c r="DG137" s="5">
        <v>0</v>
      </c>
      <c r="DH137" s="4">
        <v>0</v>
      </c>
      <c r="DI137" s="8">
        <f t="shared" si="1407"/>
        <v>0</v>
      </c>
      <c r="DJ137" s="5">
        <v>0</v>
      </c>
      <c r="DK137" s="4">
        <v>0</v>
      </c>
      <c r="DL137" s="8">
        <f t="shared" si="1408"/>
        <v>0</v>
      </c>
      <c r="DM137" s="5">
        <v>0</v>
      </c>
      <c r="DN137" s="4">
        <v>0</v>
      </c>
      <c r="DO137" s="8">
        <f t="shared" si="1409"/>
        <v>0</v>
      </c>
      <c r="DP137" s="5">
        <v>0</v>
      </c>
      <c r="DQ137" s="4">
        <v>0</v>
      </c>
      <c r="DR137" s="8">
        <f t="shared" si="1410"/>
        <v>0</v>
      </c>
      <c r="DS137" s="5">
        <v>0</v>
      </c>
      <c r="DT137" s="4">
        <v>0</v>
      </c>
      <c r="DU137" s="8">
        <f t="shared" si="1411"/>
        <v>0</v>
      </c>
      <c r="DV137" s="5">
        <v>0</v>
      </c>
      <c r="DW137" s="4">
        <v>0</v>
      </c>
      <c r="DX137" s="8">
        <f t="shared" si="1412"/>
        <v>0</v>
      </c>
      <c r="DY137" s="52">
        <v>16.177777777777777</v>
      </c>
      <c r="DZ137" s="4">
        <v>0.22500000000000001</v>
      </c>
      <c r="EA137" s="8">
        <f t="shared" si="1413"/>
        <v>13.907967032967035</v>
      </c>
      <c r="EB137" s="5">
        <v>0</v>
      </c>
      <c r="EC137" s="4">
        <v>0</v>
      </c>
      <c r="ED137" s="8">
        <f t="shared" si="1414"/>
        <v>0</v>
      </c>
      <c r="EE137" s="52">
        <v>117.90572952342369</v>
      </c>
      <c r="EF137" s="4">
        <v>1875.9849999999999</v>
      </c>
      <c r="EG137" s="8">
        <f t="shared" si="1415"/>
        <v>15910.889212786798</v>
      </c>
      <c r="EH137" s="5"/>
      <c r="EI137" s="4"/>
      <c r="EJ137" s="8"/>
      <c r="EK137" s="5">
        <v>0</v>
      </c>
      <c r="EL137" s="4">
        <v>0</v>
      </c>
      <c r="EM137" s="8">
        <f t="shared" si="1416"/>
        <v>0</v>
      </c>
      <c r="EN137" s="52">
        <v>158.68725868725869</v>
      </c>
      <c r="EO137" s="4">
        <v>6.9930000000000003</v>
      </c>
      <c r="EP137" s="8">
        <f t="shared" si="1417"/>
        <v>44.067810218978103</v>
      </c>
      <c r="EQ137" s="5">
        <v>0</v>
      </c>
      <c r="ER137" s="4">
        <v>0</v>
      </c>
      <c r="ES137" s="8">
        <f t="shared" si="1418"/>
        <v>0</v>
      </c>
      <c r="ET137" s="5">
        <v>0</v>
      </c>
      <c r="EU137" s="4">
        <v>0</v>
      </c>
      <c r="EV137" s="8">
        <f t="shared" si="1419"/>
        <v>0</v>
      </c>
      <c r="EW137" s="5">
        <v>0</v>
      </c>
      <c r="EX137" s="4">
        <v>0</v>
      </c>
      <c r="EY137" s="8">
        <f t="shared" si="1420"/>
        <v>0</v>
      </c>
      <c r="EZ137" s="5">
        <v>0</v>
      </c>
      <c r="FA137" s="4">
        <v>0</v>
      </c>
      <c r="FB137" s="8">
        <f t="shared" si="1421"/>
        <v>0</v>
      </c>
      <c r="FC137" s="5">
        <v>0</v>
      </c>
      <c r="FD137" s="4">
        <v>0</v>
      </c>
      <c r="FE137" s="8">
        <f t="shared" si="1422"/>
        <v>0</v>
      </c>
      <c r="FF137" s="52">
        <v>147.63840548665317</v>
      </c>
      <c r="FG137" s="4">
        <v>26530.126</v>
      </c>
      <c r="FH137" s="8">
        <f t="shared" si="1423"/>
        <v>179696.64405782532</v>
      </c>
      <c r="FI137" s="52">
        <v>13.412816691505217</v>
      </c>
      <c r="FJ137" s="4">
        <v>1.3420000000000001</v>
      </c>
      <c r="FK137" s="8">
        <f t="shared" si="1424"/>
        <v>100.05355555555556</v>
      </c>
      <c r="FL137" s="5">
        <v>0</v>
      </c>
      <c r="FM137" s="4">
        <v>0</v>
      </c>
      <c r="FN137" s="8">
        <f t="shared" si="1425"/>
        <v>0</v>
      </c>
      <c r="FO137" s="52">
        <v>29.786597985558569</v>
      </c>
      <c r="FP137" s="4">
        <v>21.742999999999999</v>
      </c>
      <c r="FQ137" s="8">
        <f t="shared" si="1426"/>
        <v>729.95915849610128</v>
      </c>
      <c r="FR137" s="52">
        <v>26.383971368313414</v>
      </c>
      <c r="FS137" s="4">
        <v>15.647</v>
      </c>
      <c r="FT137" s="8">
        <f t="shared" si="1427"/>
        <v>593.04946103723091</v>
      </c>
      <c r="FU137" s="5">
        <v>0</v>
      </c>
      <c r="FV137" s="4">
        <v>0</v>
      </c>
      <c r="FW137" s="8">
        <f t="shared" si="1428"/>
        <v>0</v>
      </c>
      <c r="FX137" s="5">
        <v>0</v>
      </c>
      <c r="FY137" s="4">
        <v>0</v>
      </c>
      <c r="FZ137" s="8">
        <f t="shared" si="1429"/>
        <v>0</v>
      </c>
      <c r="GA137" s="5">
        <v>0</v>
      </c>
      <c r="GB137" s="4">
        <v>0</v>
      </c>
      <c r="GC137" s="8">
        <f t="shared" si="1430"/>
        <v>0</v>
      </c>
      <c r="GD137" s="5">
        <v>0</v>
      </c>
      <c r="GE137" s="4">
        <v>0</v>
      </c>
      <c r="GF137" s="8">
        <f t="shared" si="1431"/>
        <v>0</v>
      </c>
      <c r="GG137" s="5">
        <v>0</v>
      </c>
      <c r="GH137" s="4">
        <v>0</v>
      </c>
      <c r="GI137" s="8">
        <f t="shared" si="1432"/>
        <v>0</v>
      </c>
      <c r="GJ137" s="5">
        <v>0</v>
      </c>
      <c r="GK137" s="4">
        <v>0</v>
      </c>
      <c r="GL137" s="8">
        <f t="shared" si="1433"/>
        <v>0</v>
      </c>
      <c r="GM137" s="5">
        <v>0</v>
      </c>
      <c r="GN137" s="4">
        <v>0</v>
      </c>
      <c r="GO137" s="8">
        <f t="shared" si="1434"/>
        <v>0</v>
      </c>
      <c r="GP137" s="5">
        <v>0</v>
      </c>
      <c r="GQ137" s="4">
        <v>0</v>
      </c>
      <c r="GR137" s="8">
        <f t="shared" si="1435"/>
        <v>0</v>
      </c>
      <c r="GS137" s="5">
        <v>0</v>
      </c>
      <c r="GT137" s="4">
        <v>0</v>
      </c>
      <c r="GU137" s="8">
        <f t="shared" si="1436"/>
        <v>0</v>
      </c>
      <c r="GV137" s="52">
        <v>26.966887417218544</v>
      </c>
      <c r="GW137" s="4">
        <v>15.855</v>
      </c>
      <c r="GX137" s="8">
        <f t="shared" si="1437"/>
        <v>587.94327111984285</v>
      </c>
      <c r="GY137" s="5">
        <v>0</v>
      </c>
      <c r="GZ137" s="4">
        <v>0</v>
      </c>
      <c r="HA137" s="8">
        <f t="shared" si="1438"/>
        <v>0</v>
      </c>
      <c r="HB137" s="5">
        <v>0</v>
      </c>
      <c r="HC137" s="4">
        <v>0</v>
      </c>
      <c r="HD137" s="8">
        <f t="shared" si="1439"/>
        <v>0</v>
      </c>
      <c r="HE137" s="5">
        <v>0</v>
      </c>
      <c r="HF137" s="4">
        <v>0</v>
      </c>
      <c r="HG137" s="8">
        <f t="shared" si="1440"/>
        <v>0</v>
      </c>
      <c r="HH137" s="5">
        <v>0</v>
      </c>
      <c r="HI137" s="4">
        <v>0</v>
      </c>
      <c r="HJ137" s="8">
        <f t="shared" si="1441"/>
        <v>0</v>
      </c>
      <c r="HK137" s="5">
        <v>0</v>
      </c>
      <c r="HL137" s="4">
        <v>0</v>
      </c>
      <c r="HM137" s="8">
        <f t="shared" si="1442"/>
        <v>0</v>
      </c>
      <c r="HN137" s="5">
        <v>0</v>
      </c>
      <c r="HO137" s="4">
        <v>0</v>
      </c>
      <c r="HP137" s="8">
        <f t="shared" si="1443"/>
        <v>0</v>
      </c>
      <c r="HQ137" s="5">
        <v>0</v>
      </c>
      <c r="HR137" s="4">
        <v>0</v>
      </c>
      <c r="HS137" s="8">
        <f t="shared" si="1444"/>
        <v>0</v>
      </c>
      <c r="HT137" s="5">
        <v>0</v>
      </c>
      <c r="HU137" s="4">
        <v>0</v>
      </c>
      <c r="HV137" s="8">
        <f t="shared" si="1445"/>
        <v>0</v>
      </c>
      <c r="HW137" s="5">
        <v>0</v>
      </c>
      <c r="HX137" s="4">
        <v>0</v>
      </c>
      <c r="HY137" s="8">
        <f t="shared" si="1446"/>
        <v>0</v>
      </c>
      <c r="HZ137" s="52">
        <v>19.490445859872608</v>
      </c>
      <c r="IA137" s="4">
        <v>0.47099999999999997</v>
      </c>
      <c r="IB137" s="8">
        <f t="shared" si="1447"/>
        <v>24.165686274509806</v>
      </c>
      <c r="IC137" s="5">
        <v>0</v>
      </c>
      <c r="ID137" s="4">
        <v>0</v>
      </c>
      <c r="IE137" s="8">
        <f t="shared" si="1448"/>
        <v>0</v>
      </c>
      <c r="IF137" s="5">
        <v>0</v>
      </c>
      <c r="IG137" s="4">
        <v>0</v>
      </c>
      <c r="IH137" s="8">
        <f t="shared" si="1449"/>
        <v>0</v>
      </c>
      <c r="II137" s="5">
        <v>0</v>
      </c>
      <c r="IJ137" s="4">
        <v>0</v>
      </c>
      <c r="IK137" s="8">
        <f t="shared" si="1450"/>
        <v>0</v>
      </c>
      <c r="IL137" s="5">
        <v>0</v>
      </c>
      <c r="IM137" s="4">
        <v>0</v>
      </c>
      <c r="IN137" s="8">
        <f t="shared" si="1451"/>
        <v>0</v>
      </c>
      <c r="IO137" s="52">
        <v>75.876297286789949</v>
      </c>
      <c r="IP137" s="4">
        <v>573.601</v>
      </c>
      <c r="IQ137" s="8">
        <f t="shared" si="1452"/>
        <v>7559.6862328687175</v>
      </c>
      <c r="IR137" s="5">
        <v>0</v>
      </c>
      <c r="IS137" s="4">
        <v>0</v>
      </c>
      <c r="IT137" s="8">
        <f t="shared" si="1453"/>
        <v>0</v>
      </c>
      <c r="IU137" s="5">
        <v>0</v>
      </c>
      <c r="IV137" s="4">
        <v>0</v>
      </c>
      <c r="IW137" s="8">
        <f t="shared" si="1454"/>
        <v>0</v>
      </c>
      <c r="IX137" s="5">
        <v>0</v>
      </c>
      <c r="IY137" s="4">
        <v>0</v>
      </c>
      <c r="IZ137" s="8">
        <f t="shared" si="1455"/>
        <v>0</v>
      </c>
      <c r="JA137" s="5">
        <v>0</v>
      </c>
      <c r="JB137" s="4">
        <v>0</v>
      </c>
      <c r="JC137" s="8">
        <f t="shared" si="1456"/>
        <v>0</v>
      </c>
      <c r="JD137" s="5">
        <v>0</v>
      </c>
      <c r="JE137" s="4">
        <v>0</v>
      </c>
      <c r="JF137" s="8">
        <f t="shared" si="1457"/>
        <v>0</v>
      </c>
      <c r="JG137" s="52">
        <v>189.9484856612504</v>
      </c>
      <c r="JH137" s="4">
        <v>81308.623999999996</v>
      </c>
      <c r="JI137" s="8">
        <f t="shared" si="1458"/>
        <v>428056.1843751882</v>
      </c>
      <c r="JJ137" s="11">
        <f t="shared" si="1459"/>
        <v>1672.0896030328852</v>
      </c>
      <c r="JK137" s="8">
        <f t="shared" si="1460"/>
        <v>127155.12000000001</v>
      </c>
    </row>
    <row r="138" spans="1:271" x14ac:dyDescent="0.3">
      <c r="A138" s="37">
        <v>2021</v>
      </c>
      <c r="B138" s="38" t="s">
        <v>7</v>
      </c>
      <c r="C138" s="52">
        <v>6201.37</v>
      </c>
      <c r="D138" s="4">
        <v>25244.432000000001</v>
      </c>
      <c r="E138" s="8">
        <f t="shared" si="1461"/>
        <v>4070.7830689025172</v>
      </c>
      <c r="F138" s="5">
        <v>0</v>
      </c>
      <c r="G138" s="4">
        <v>0</v>
      </c>
      <c r="H138" s="8">
        <f t="shared" si="1374"/>
        <v>0</v>
      </c>
      <c r="I138" s="5">
        <v>0</v>
      </c>
      <c r="J138" s="4">
        <v>0</v>
      </c>
      <c r="K138" s="8">
        <f t="shared" si="1375"/>
        <v>0</v>
      </c>
      <c r="L138" s="5">
        <v>0</v>
      </c>
      <c r="M138" s="4">
        <v>0</v>
      </c>
      <c r="N138" s="8">
        <f t="shared" si="1376"/>
        <v>0</v>
      </c>
      <c r="O138" s="52">
        <v>0</v>
      </c>
      <c r="P138" s="4">
        <v>0</v>
      </c>
      <c r="Q138" s="8">
        <f t="shared" si="1377"/>
        <v>0</v>
      </c>
      <c r="R138" s="52">
        <v>180.25145000000001</v>
      </c>
      <c r="S138" s="4">
        <v>985.33799999999997</v>
      </c>
      <c r="T138" s="8">
        <f t="shared" si="1378"/>
        <v>5466.4636539678322</v>
      </c>
      <c r="U138" s="5">
        <v>0</v>
      </c>
      <c r="V138" s="4">
        <v>0</v>
      </c>
      <c r="W138" s="8">
        <f t="shared" si="1379"/>
        <v>0</v>
      </c>
      <c r="X138" s="5">
        <v>0</v>
      </c>
      <c r="Y138" s="4">
        <v>0</v>
      </c>
      <c r="Z138" s="8">
        <f t="shared" si="1380"/>
        <v>0</v>
      </c>
      <c r="AA138" s="5"/>
      <c r="AB138" s="4"/>
      <c r="AC138" s="8"/>
      <c r="AD138" s="5">
        <v>0</v>
      </c>
      <c r="AE138" s="4">
        <v>0</v>
      </c>
      <c r="AF138" s="8">
        <f t="shared" si="1381"/>
        <v>0</v>
      </c>
      <c r="AG138" s="5">
        <v>0</v>
      </c>
      <c r="AH138" s="4">
        <v>0</v>
      </c>
      <c r="AI138" s="8">
        <f t="shared" si="1382"/>
        <v>0</v>
      </c>
      <c r="AJ138" s="5">
        <v>0</v>
      </c>
      <c r="AK138" s="4">
        <v>0</v>
      </c>
      <c r="AL138" s="8">
        <f t="shared" si="1383"/>
        <v>0</v>
      </c>
      <c r="AM138" s="5">
        <v>0</v>
      </c>
      <c r="AN138" s="4">
        <v>0</v>
      </c>
      <c r="AO138" s="8">
        <f t="shared" si="1384"/>
        <v>0</v>
      </c>
      <c r="AP138" s="5">
        <v>0</v>
      </c>
      <c r="AQ138" s="4">
        <v>0</v>
      </c>
      <c r="AR138" s="8">
        <f t="shared" si="1385"/>
        <v>0</v>
      </c>
      <c r="AS138" s="5">
        <v>0</v>
      </c>
      <c r="AT138" s="4">
        <v>0</v>
      </c>
      <c r="AU138" s="8">
        <f t="shared" si="1386"/>
        <v>0</v>
      </c>
      <c r="AV138" s="5">
        <v>0</v>
      </c>
      <c r="AW138" s="4">
        <v>0</v>
      </c>
      <c r="AX138" s="8">
        <f t="shared" si="1387"/>
        <v>0</v>
      </c>
      <c r="AY138" s="52">
        <v>816</v>
      </c>
      <c r="AZ138" s="4">
        <v>3326.56</v>
      </c>
      <c r="BA138" s="8">
        <f t="shared" si="1388"/>
        <v>4076.6666666666661</v>
      </c>
      <c r="BB138" s="5">
        <v>0</v>
      </c>
      <c r="BC138" s="4">
        <v>0</v>
      </c>
      <c r="BD138" s="8">
        <f t="shared" si="1389"/>
        <v>0</v>
      </c>
      <c r="BE138" s="5">
        <v>0</v>
      </c>
      <c r="BF138" s="4">
        <v>0</v>
      </c>
      <c r="BG138" s="8">
        <f t="shared" si="1390"/>
        <v>0</v>
      </c>
      <c r="BH138" s="5">
        <v>0</v>
      </c>
      <c r="BI138" s="4">
        <v>0</v>
      </c>
      <c r="BJ138" s="8">
        <f t="shared" si="1391"/>
        <v>0</v>
      </c>
      <c r="BK138" s="5">
        <v>0</v>
      </c>
      <c r="BL138" s="4">
        <v>0</v>
      </c>
      <c r="BM138" s="8">
        <f t="shared" si="1392"/>
        <v>0</v>
      </c>
      <c r="BN138" s="52">
        <v>0.316</v>
      </c>
      <c r="BO138" s="4">
        <v>13.473000000000001</v>
      </c>
      <c r="BP138" s="8">
        <f t="shared" si="1393"/>
        <v>42636.075949367092</v>
      </c>
      <c r="BQ138" s="5">
        <v>0</v>
      </c>
      <c r="BR138" s="4">
        <v>0</v>
      </c>
      <c r="BS138" s="8">
        <f t="shared" si="1394"/>
        <v>0</v>
      </c>
      <c r="BT138" s="5">
        <v>0</v>
      </c>
      <c r="BU138" s="4">
        <v>0</v>
      </c>
      <c r="BV138" s="8">
        <f t="shared" si="1395"/>
        <v>0</v>
      </c>
      <c r="BW138" s="5">
        <v>0</v>
      </c>
      <c r="BX138" s="4">
        <v>0</v>
      </c>
      <c r="BY138" s="8">
        <f t="shared" si="1396"/>
        <v>0</v>
      </c>
      <c r="BZ138" s="5">
        <v>0</v>
      </c>
      <c r="CA138" s="4">
        <v>0</v>
      </c>
      <c r="CB138" s="8">
        <f t="shared" si="1397"/>
        <v>0</v>
      </c>
      <c r="CC138" s="5">
        <v>0</v>
      </c>
      <c r="CD138" s="4">
        <v>0</v>
      </c>
      <c r="CE138" s="8">
        <f t="shared" si="1398"/>
        <v>0</v>
      </c>
      <c r="CF138" s="5">
        <v>0</v>
      </c>
      <c r="CG138" s="4">
        <v>0</v>
      </c>
      <c r="CH138" s="8">
        <f t="shared" si="1399"/>
        <v>0</v>
      </c>
      <c r="CI138" s="5">
        <v>0</v>
      </c>
      <c r="CJ138" s="4">
        <v>0</v>
      </c>
      <c r="CK138" s="8">
        <f t="shared" si="1400"/>
        <v>0</v>
      </c>
      <c r="CL138" s="5">
        <v>0</v>
      </c>
      <c r="CM138" s="4">
        <v>0</v>
      </c>
      <c r="CN138" s="8">
        <f t="shared" si="1401"/>
        <v>0</v>
      </c>
      <c r="CO138" s="5">
        <v>0</v>
      </c>
      <c r="CP138" s="4">
        <v>0</v>
      </c>
      <c r="CQ138" s="8">
        <f t="shared" si="1402"/>
        <v>0</v>
      </c>
      <c r="CR138" s="5">
        <v>0</v>
      </c>
      <c r="CS138" s="4">
        <v>0</v>
      </c>
      <c r="CT138" s="8">
        <f t="shared" si="1403"/>
        <v>0</v>
      </c>
      <c r="CU138" s="5">
        <v>0</v>
      </c>
      <c r="CV138" s="4">
        <v>0</v>
      </c>
      <c r="CW138" s="8">
        <f t="shared" si="1404"/>
        <v>0</v>
      </c>
      <c r="CX138" s="5">
        <v>0</v>
      </c>
      <c r="CY138" s="4">
        <v>0</v>
      </c>
      <c r="CZ138" s="8">
        <f t="shared" si="1405"/>
        <v>0</v>
      </c>
      <c r="DA138" s="5">
        <v>0</v>
      </c>
      <c r="DB138" s="4">
        <v>0</v>
      </c>
      <c r="DC138" s="8">
        <f t="shared" si="1406"/>
        <v>0</v>
      </c>
      <c r="DD138" s="52"/>
      <c r="DE138" s="4"/>
      <c r="DF138" s="8"/>
      <c r="DG138" s="52">
        <v>0.06</v>
      </c>
      <c r="DH138" s="4">
        <v>0.71299999999999997</v>
      </c>
      <c r="DI138" s="8">
        <f t="shared" si="1407"/>
        <v>11883.333333333332</v>
      </c>
      <c r="DJ138" s="5">
        <v>0</v>
      </c>
      <c r="DK138" s="4">
        <v>0</v>
      </c>
      <c r="DL138" s="8">
        <f t="shared" si="1408"/>
        <v>0</v>
      </c>
      <c r="DM138" s="52">
        <v>19.148160000000001</v>
      </c>
      <c r="DN138" s="4">
        <v>177.58</v>
      </c>
      <c r="DO138" s="8">
        <f t="shared" si="1409"/>
        <v>9273.9981282796871</v>
      </c>
      <c r="DP138" s="5">
        <v>0</v>
      </c>
      <c r="DQ138" s="4">
        <v>0</v>
      </c>
      <c r="DR138" s="8">
        <f t="shared" si="1410"/>
        <v>0</v>
      </c>
      <c r="DS138" s="5">
        <v>0</v>
      </c>
      <c r="DT138" s="4">
        <v>0</v>
      </c>
      <c r="DU138" s="8">
        <f t="shared" si="1411"/>
        <v>0</v>
      </c>
      <c r="DV138" s="5">
        <v>0</v>
      </c>
      <c r="DW138" s="4">
        <v>0</v>
      </c>
      <c r="DX138" s="8">
        <f t="shared" si="1412"/>
        <v>0</v>
      </c>
      <c r="DY138" s="5">
        <v>0</v>
      </c>
      <c r="DZ138" s="4">
        <v>0</v>
      </c>
      <c r="EA138" s="8">
        <f t="shared" si="1413"/>
        <v>0</v>
      </c>
      <c r="EB138" s="5">
        <v>0</v>
      </c>
      <c r="EC138" s="4">
        <v>0</v>
      </c>
      <c r="ED138" s="8">
        <f t="shared" si="1414"/>
        <v>0</v>
      </c>
      <c r="EE138" s="52">
        <v>237.20732999999998</v>
      </c>
      <c r="EF138" s="4">
        <v>2217.7640000000001</v>
      </c>
      <c r="EG138" s="8">
        <f t="shared" si="1415"/>
        <v>9349.4749930366834</v>
      </c>
      <c r="EH138" s="5"/>
      <c r="EI138" s="4"/>
      <c r="EJ138" s="8"/>
      <c r="EK138" s="5">
        <v>0</v>
      </c>
      <c r="EL138" s="4">
        <v>0</v>
      </c>
      <c r="EM138" s="8">
        <f t="shared" si="1416"/>
        <v>0</v>
      </c>
      <c r="EN138" s="52">
        <v>1.0794600000000001</v>
      </c>
      <c r="EO138" s="4">
        <v>7.9889999999999999</v>
      </c>
      <c r="EP138" s="8">
        <f t="shared" si="1417"/>
        <v>7400.9226835640029</v>
      </c>
      <c r="EQ138" s="5">
        <v>0</v>
      </c>
      <c r="ER138" s="4">
        <v>0</v>
      </c>
      <c r="ES138" s="8">
        <f t="shared" si="1418"/>
        <v>0</v>
      </c>
      <c r="ET138" s="5">
        <v>0</v>
      </c>
      <c r="EU138" s="4">
        <v>0</v>
      </c>
      <c r="EV138" s="8">
        <f t="shared" si="1419"/>
        <v>0</v>
      </c>
      <c r="EW138" s="5">
        <v>0</v>
      </c>
      <c r="EX138" s="4">
        <v>0</v>
      </c>
      <c r="EY138" s="8">
        <f t="shared" si="1420"/>
        <v>0</v>
      </c>
      <c r="EZ138" s="5">
        <v>0</v>
      </c>
      <c r="FA138" s="4">
        <v>0</v>
      </c>
      <c r="FB138" s="8">
        <f t="shared" si="1421"/>
        <v>0</v>
      </c>
      <c r="FC138" s="5">
        <v>0</v>
      </c>
      <c r="FD138" s="4">
        <v>0</v>
      </c>
      <c r="FE138" s="8">
        <f t="shared" si="1422"/>
        <v>0</v>
      </c>
      <c r="FF138" s="52">
        <v>4232.8698199999999</v>
      </c>
      <c r="FG138" s="4">
        <v>26197.083999999999</v>
      </c>
      <c r="FH138" s="8">
        <f t="shared" si="1423"/>
        <v>6188.9651971389949</v>
      </c>
      <c r="FI138" s="52">
        <v>66.42710000000001</v>
      </c>
      <c r="FJ138" s="4">
        <v>441.67700000000002</v>
      </c>
      <c r="FK138" s="8">
        <f t="shared" si="1424"/>
        <v>6649.0483552646429</v>
      </c>
      <c r="FL138" s="5">
        <v>0</v>
      </c>
      <c r="FM138" s="4">
        <v>0</v>
      </c>
      <c r="FN138" s="8">
        <f t="shared" si="1425"/>
        <v>0</v>
      </c>
      <c r="FO138" s="52">
        <v>0.43154999999999999</v>
      </c>
      <c r="FP138" s="4">
        <v>14.349</v>
      </c>
      <c r="FQ138" s="8">
        <f t="shared" si="1426"/>
        <v>33249.913103927705</v>
      </c>
      <c r="FR138" s="52">
        <v>7.0000000000000007E-2</v>
      </c>
      <c r="FS138" s="4">
        <v>1.454</v>
      </c>
      <c r="FT138" s="8">
        <f t="shared" si="1427"/>
        <v>20771.428571428569</v>
      </c>
      <c r="FU138" s="5">
        <v>0</v>
      </c>
      <c r="FV138" s="4">
        <v>0</v>
      </c>
      <c r="FW138" s="8">
        <f t="shared" si="1428"/>
        <v>0</v>
      </c>
      <c r="FX138" s="5">
        <v>0</v>
      </c>
      <c r="FY138" s="4">
        <v>0</v>
      </c>
      <c r="FZ138" s="8">
        <f t="shared" si="1429"/>
        <v>0</v>
      </c>
      <c r="GA138" s="5">
        <v>0</v>
      </c>
      <c r="GB138" s="4">
        <v>0</v>
      </c>
      <c r="GC138" s="8">
        <f t="shared" si="1430"/>
        <v>0</v>
      </c>
      <c r="GD138" s="5">
        <v>0</v>
      </c>
      <c r="GE138" s="4">
        <v>0</v>
      </c>
      <c r="GF138" s="8">
        <f t="shared" si="1431"/>
        <v>0</v>
      </c>
      <c r="GG138" s="5">
        <v>0</v>
      </c>
      <c r="GH138" s="4">
        <v>0</v>
      </c>
      <c r="GI138" s="8">
        <f t="shared" si="1432"/>
        <v>0</v>
      </c>
      <c r="GJ138" s="5">
        <v>0</v>
      </c>
      <c r="GK138" s="4">
        <v>0</v>
      </c>
      <c r="GL138" s="8">
        <f t="shared" si="1433"/>
        <v>0</v>
      </c>
      <c r="GM138" s="5">
        <v>0</v>
      </c>
      <c r="GN138" s="4">
        <v>0</v>
      </c>
      <c r="GO138" s="8">
        <f t="shared" si="1434"/>
        <v>0</v>
      </c>
      <c r="GP138" s="5">
        <v>0</v>
      </c>
      <c r="GQ138" s="4">
        <v>0</v>
      </c>
      <c r="GR138" s="8">
        <f t="shared" si="1435"/>
        <v>0</v>
      </c>
      <c r="GS138" s="5">
        <v>0</v>
      </c>
      <c r="GT138" s="4">
        <v>0</v>
      </c>
      <c r="GU138" s="8">
        <f t="shared" si="1436"/>
        <v>0</v>
      </c>
      <c r="GV138" s="52">
        <v>0.35</v>
      </c>
      <c r="GW138" s="4">
        <v>2.9929999999999999</v>
      </c>
      <c r="GX138" s="8">
        <f t="shared" si="1437"/>
        <v>8551.4285714285725</v>
      </c>
      <c r="GY138" s="5">
        <v>0</v>
      </c>
      <c r="GZ138" s="4">
        <v>0</v>
      </c>
      <c r="HA138" s="8">
        <f t="shared" si="1438"/>
        <v>0</v>
      </c>
      <c r="HB138" s="5">
        <v>0</v>
      </c>
      <c r="HC138" s="4">
        <v>0</v>
      </c>
      <c r="HD138" s="8">
        <f t="shared" si="1439"/>
        <v>0</v>
      </c>
      <c r="HE138" s="5">
        <v>0</v>
      </c>
      <c r="HF138" s="4">
        <v>0</v>
      </c>
      <c r="HG138" s="8">
        <f t="shared" si="1440"/>
        <v>0</v>
      </c>
      <c r="HH138" s="5">
        <v>0</v>
      </c>
      <c r="HI138" s="4">
        <v>0</v>
      </c>
      <c r="HJ138" s="8">
        <f t="shared" si="1441"/>
        <v>0</v>
      </c>
      <c r="HK138" s="5">
        <v>0</v>
      </c>
      <c r="HL138" s="4">
        <v>0</v>
      </c>
      <c r="HM138" s="8">
        <f t="shared" si="1442"/>
        <v>0</v>
      </c>
      <c r="HN138" s="5">
        <v>0</v>
      </c>
      <c r="HO138" s="4">
        <v>0</v>
      </c>
      <c r="HP138" s="8">
        <f t="shared" si="1443"/>
        <v>0</v>
      </c>
      <c r="HQ138" s="5">
        <v>0</v>
      </c>
      <c r="HR138" s="4">
        <v>0</v>
      </c>
      <c r="HS138" s="8">
        <f t="shared" si="1444"/>
        <v>0</v>
      </c>
      <c r="HT138" s="5">
        <v>0</v>
      </c>
      <c r="HU138" s="4">
        <v>0</v>
      </c>
      <c r="HV138" s="8">
        <f t="shared" si="1445"/>
        <v>0</v>
      </c>
      <c r="HW138" s="5">
        <v>0</v>
      </c>
      <c r="HX138" s="4">
        <v>0</v>
      </c>
      <c r="HY138" s="8">
        <f t="shared" si="1446"/>
        <v>0</v>
      </c>
      <c r="HZ138" s="5">
        <v>0</v>
      </c>
      <c r="IA138" s="4">
        <v>0</v>
      </c>
      <c r="IB138" s="8">
        <f t="shared" si="1447"/>
        <v>0</v>
      </c>
      <c r="IC138" s="5">
        <v>0</v>
      </c>
      <c r="ID138" s="4">
        <v>0</v>
      </c>
      <c r="IE138" s="8">
        <f t="shared" si="1448"/>
        <v>0</v>
      </c>
      <c r="IF138" s="5">
        <v>0</v>
      </c>
      <c r="IG138" s="4">
        <v>0</v>
      </c>
      <c r="IH138" s="8">
        <f t="shared" si="1449"/>
        <v>0</v>
      </c>
      <c r="II138" s="5">
        <v>0</v>
      </c>
      <c r="IJ138" s="4">
        <v>0</v>
      </c>
      <c r="IK138" s="8">
        <f t="shared" si="1450"/>
        <v>0</v>
      </c>
      <c r="IL138" s="52">
        <v>2.82</v>
      </c>
      <c r="IM138" s="4">
        <v>30.05</v>
      </c>
      <c r="IN138" s="8">
        <f t="shared" si="1451"/>
        <v>10656.028368794328</v>
      </c>
      <c r="IO138" s="52">
        <v>72.269059999999996</v>
      </c>
      <c r="IP138" s="4">
        <v>903.92399999999998</v>
      </c>
      <c r="IQ138" s="8">
        <f t="shared" si="1452"/>
        <v>12507.759198749784</v>
      </c>
      <c r="IR138" s="5">
        <v>0</v>
      </c>
      <c r="IS138" s="4">
        <v>0</v>
      </c>
      <c r="IT138" s="8">
        <f t="shared" si="1453"/>
        <v>0</v>
      </c>
      <c r="IU138" s="52">
        <v>69</v>
      </c>
      <c r="IV138" s="4">
        <v>280</v>
      </c>
      <c r="IW138" s="8">
        <f t="shared" si="1454"/>
        <v>4057.971014492754</v>
      </c>
      <c r="IX138" s="5">
        <v>0</v>
      </c>
      <c r="IY138" s="4">
        <v>0</v>
      </c>
      <c r="IZ138" s="8">
        <f t="shared" si="1455"/>
        <v>0</v>
      </c>
      <c r="JA138" s="5">
        <v>0</v>
      </c>
      <c r="JB138" s="4">
        <v>0</v>
      </c>
      <c r="JC138" s="8">
        <f t="shared" si="1456"/>
        <v>0</v>
      </c>
      <c r="JD138" s="5">
        <v>0</v>
      </c>
      <c r="JE138" s="4">
        <v>0</v>
      </c>
      <c r="JF138" s="8">
        <f t="shared" si="1457"/>
        <v>0</v>
      </c>
      <c r="JG138" s="52">
        <v>12884.489019999999</v>
      </c>
      <c r="JH138" s="4">
        <v>68155.183000000005</v>
      </c>
      <c r="JI138" s="8">
        <f t="shared" si="1458"/>
        <v>5289.7078723266286</v>
      </c>
      <c r="JJ138" s="11">
        <f t="shared" si="1459"/>
        <v>24784.158950000005</v>
      </c>
      <c r="JK138" s="8">
        <f t="shared" si="1460"/>
        <v>128000.56300000001</v>
      </c>
    </row>
    <row r="139" spans="1:271" x14ac:dyDescent="0.3">
      <c r="A139" s="37">
        <v>2021</v>
      </c>
      <c r="B139" s="38" t="s">
        <v>8</v>
      </c>
      <c r="C139" s="5">
        <v>6828.45</v>
      </c>
      <c r="D139" s="4">
        <v>28170.688999999998</v>
      </c>
      <c r="E139" s="8">
        <f>IF(C139=0,0,D139/C139*1000)</f>
        <v>4125.4880683024694</v>
      </c>
      <c r="F139" s="5">
        <v>0</v>
      </c>
      <c r="G139" s="4">
        <v>0</v>
      </c>
      <c r="H139" s="8">
        <f t="shared" si="1374"/>
        <v>0</v>
      </c>
      <c r="I139" s="5">
        <v>0</v>
      </c>
      <c r="J139" s="4">
        <v>0</v>
      </c>
      <c r="K139" s="8">
        <f t="shared" si="1375"/>
        <v>0</v>
      </c>
      <c r="L139" s="5">
        <v>0</v>
      </c>
      <c r="M139" s="4">
        <v>0</v>
      </c>
      <c r="N139" s="8">
        <f t="shared" si="1376"/>
        <v>0</v>
      </c>
      <c r="O139" s="49">
        <v>0</v>
      </c>
      <c r="P139" s="50">
        <v>0</v>
      </c>
      <c r="Q139" s="8">
        <f t="shared" si="1377"/>
        <v>0</v>
      </c>
      <c r="R139" s="49">
        <v>248.11457999999999</v>
      </c>
      <c r="S139" s="50">
        <v>1312.91</v>
      </c>
      <c r="T139" s="8">
        <f t="shared" si="1378"/>
        <v>5291.5471553505649</v>
      </c>
      <c r="U139" s="5">
        <v>0</v>
      </c>
      <c r="V139" s="4">
        <v>0</v>
      </c>
      <c r="W139" s="8">
        <f t="shared" si="1379"/>
        <v>0</v>
      </c>
      <c r="X139" s="5">
        <v>0</v>
      </c>
      <c r="Y139" s="4">
        <v>0</v>
      </c>
      <c r="Z139" s="8">
        <f t="shared" si="1380"/>
        <v>0</v>
      </c>
      <c r="AA139" s="5"/>
      <c r="AB139" s="4"/>
      <c r="AC139" s="8"/>
      <c r="AD139" s="5">
        <v>0</v>
      </c>
      <c r="AE139" s="4">
        <v>0</v>
      </c>
      <c r="AF139" s="8">
        <f t="shared" si="1381"/>
        <v>0</v>
      </c>
      <c r="AG139" s="5">
        <v>0</v>
      </c>
      <c r="AH139" s="4">
        <v>0</v>
      </c>
      <c r="AI139" s="8">
        <f t="shared" si="1382"/>
        <v>0</v>
      </c>
      <c r="AJ139" s="5">
        <v>0</v>
      </c>
      <c r="AK139" s="4">
        <v>0</v>
      </c>
      <c r="AL139" s="8">
        <f t="shared" si="1383"/>
        <v>0</v>
      </c>
      <c r="AM139" s="5">
        <v>0</v>
      </c>
      <c r="AN139" s="4">
        <v>0</v>
      </c>
      <c r="AO139" s="8">
        <f t="shared" si="1384"/>
        <v>0</v>
      </c>
      <c r="AP139" s="5">
        <v>0</v>
      </c>
      <c r="AQ139" s="4">
        <v>0</v>
      </c>
      <c r="AR139" s="8">
        <f t="shared" si="1385"/>
        <v>0</v>
      </c>
      <c r="AS139" s="5">
        <v>0</v>
      </c>
      <c r="AT139" s="4">
        <v>0</v>
      </c>
      <c r="AU139" s="8">
        <f t="shared" si="1386"/>
        <v>0</v>
      </c>
      <c r="AV139" s="5">
        <v>0</v>
      </c>
      <c r="AW139" s="4">
        <v>0</v>
      </c>
      <c r="AX139" s="8">
        <f t="shared" si="1387"/>
        <v>0</v>
      </c>
      <c r="AY139" s="49">
        <v>537.85005000000001</v>
      </c>
      <c r="AZ139" s="50">
        <v>2998.692</v>
      </c>
      <c r="BA139" s="8">
        <f t="shared" si="1388"/>
        <v>5575.3308938058108</v>
      </c>
      <c r="BB139" s="5">
        <v>0</v>
      </c>
      <c r="BC139" s="4">
        <v>0</v>
      </c>
      <c r="BD139" s="8">
        <f t="shared" si="1389"/>
        <v>0</v>
      </c>
      <c r="BE139" s="5">
        <v>0</v>
      </c>
      <c r="BF139" s="4">
        <v>0</v>
      </c>
      <c r="BG139" s="8">
        <f t="shared" si="1390"/>
        <v>0</v>
      </c>
      <c r="BH139" s="5">
        <v>0</v>
      </c>
      <c r="BI139" s="4">
        <v>0</v>
      </c>
      <c r="BJ139" s="8">
        <f t="shared" si="1391"/>
        <v>0</v>
      </c>
      <c r="BK139" s="5">
        <v>0</v>
      </c>
      <c r="BL139" s="4">
        <v>0</v>
      </c>
      <c r="BM139" s="8">
        <f t="shared" si="1392"/>
        <v>0</v>
      </c>
      <c r="BN139" s="49">
        <v>3.9</v>
      </c>
      <c r="BO139" s="50">
        <v>80.400999999999996</v>
      </c>
      <c r="BP139" s="8">
        <f t="shared" si="1393"/>
        <v>20615.641025641024</v>
      </c>
      <c r="BQ139" s="5">
        <v>0</v>
      </c>
      <c r="BR139" s="4">
        <v>0</v>
      </c>
      <c r="BS139" s="8">
        <f t="shared" si="1394"/>
        <v>0</v>
      </c>
      <c r="BT139" s="5">
        <v>0</v>
      </c>
      <c r="BU139" s="4">
        <v>0</v>
      </c>
      <c r="BV139" s="8">
        <f t="shared" si="1395"/>
        <v>0</v>
      </c>
      <c r="BW139" s="5">
        <v>0</v>
      </c>
      <c r="BX139" s="4">
        <v>0</v>
      </c>
      <c r="BY139" s="8">
        <f t="shared" si="1396"/>
        <v>0</v>
      </c>
      <c r="BZ139" s="5">
        <v>0</v>
      </c>
      <c r="CA139" s="4">
        <v>0</v>
      </c>
      <c r="CB139" s="8">
        <f t="shared" si="1397"/>
        <v>0</v>
      </c>
      <c r="CC139" s="5">
        <v>0</v>
      </c>
      <c r="CD139" s="4">
        <v>0</v>
      </c>
      <c r="CE139" s="8">
        <f t="shared" si="1398"/>
        <v>0</v>
      </c>
      <c r="CF139" s="5">
        <v>0</v>
      </c>
      <c r="CG139" s="4">
        <v>0</v>
      </c>
      <c r="CH139" s="8">
        <f t="shared" si="1399"/>
        <v>0</v>
      </c>
      <c r="CI139" s="5">
        <v>0</v>
      </c>
      <c r="CJ139" s="4">
        <v>0</v>
      </c>
      <c r="CK139" s="8">
        <f t="shared" si="1400"/>
        <v>0</v>
      </c>
      <c r="CL139" s="5">
        <v>0</v>
      </c>
      <c r="CM139" s="4">
        <v>0</v>
      </c>
      <c r="CN139" s="8">
        <f t="shared" si="1401"/>
        <v>0</v>
      </c>
      <c r="CO139" s="5">
        <v>0</v>
      </c>
      <c r="CP139" s="4">
        <v>0</v>
      </c>
      <c r="CQ139" s="8">
        <f t="shared" si="1402"/>
        <v>0</v>
      </c>
      <c r="CR139" s="49">
        <v>0.12</v>
      </c>
      <c r="CS139" s="50">
        <v>15.641999999999999</v>
      </c>
      <c r="CT139" s="8">
        <f t="shared" si="1403"/>
        <v>130350</v>
      </c>
      <c r="CU139" s="5">
        <v>0</v>
      </c>
      <c r="CV139" s="4">
        <v>0</v>
      </c>
      <c r="CW139" s="8">
        <f t="shared" si="1404"/>
        <v>0</v>
      </c>
      <c r="CX139" s="5">
        <v>0</v>
      </c>
      <c r="CY139" s="4">
        <v>0</v>
      </c>
      <c r="CZ139" s="8">
        <f t="shared" si="1405"/>
        <v>0</v>
      </c>
      <c r="DA139" s="5">
        <v>0</v>
      </c>
      <c r="DB139" s="4">
        <v>0</v>
      </c>
      <c r="DC139" s="8">
        <f t="shared" si="1406"/>
        <v>0</v>
      </c>
      <c r="DD139" s="5"/>
      <c r="DE139" s="4"/>
      <c r="DF139" s="8"/>
      <c r="DG139" s="5">
        <v>0</v>
      </c>
      <c r="DH139" s="4">
        <v>0</v>
      </c>
      <c r="DI139" s="8">
        <f t="shared" si="1407"/>
        <v>0</v>
      </c>
      <c r="DJ139" s="5">
        <v>0</v>
      </c>
      <c r="DK139" s="4">
        <v>0</v>
      </c>
      <c r="DL139" s="8">
        <f t="shared" si="1408"/>
        <v>0</v>
      </c>
      <c r="DM139" s="5">
        <v>0</v>
      </c>
      <c r="DN139" s="4">
        <v>0</v>
      </c>
      <c r="DO139" s="8">
        <f t="shared" si="1409"/>
        <v>0</v>
      </c>
      <c r="DP139" s="5">
        <v>0</v>
      </c>
      <c r="DQ139" s="4">
        <v>0</v>
      </c>
      <c r="DR139" s="8">
        <f t="shared" ref="DR139" si="1462">IF(DP139=0,0,DQ139/DP139*1000)</f>
        <v>0</v>
      </c>
      <c r="DS139" s="5">
        <v>0</v>
      </c>
      <c r="DT139" s="4">
        <v>0</v>
      </c>
      <c r="DU139" s="8">
        <f t="shared" si="1411"/>
        <v>0</v>
      </c>
      <c r="DV139" s="5">
        <v>0</v>
      </c>
      <c r="DW139" s="4">
        <v>0</v>
      </c>
      <c r="DX139" s="8">
        <f t="shared" si="1412"/>
        <v>0</v>
      </c>
      <c r="DY139" s="5">
        <v>0</v>
      </c>
      <c r="DZ139" s="4">
        <v>0</v>
      </c>
      <c r="EA139" s="8">
        <f t="shared" si="1413"/>
        <v>0</v>
      </c>
      <c r="EB139" s="5">
        <v>0</v>
      </c>
      <c r="EC139" s="4">
        <v>0</v>
      </c>
      <c r="ED139" s="8">
        <f t="shared" si="1414"/>
        <v>0</v>
      </c>
      <c r="EE139" s="49">
        <v>174.79378</v>
      </c>
      <c r="EF139" s="50">
        <v>1610.2249999999999</v>
      </c>
      <c r="EG139" s="8">
        <f t="shared" si="1415"/>
        <v>9212.1413015955131</v>
      </c>
      <c r="EH139" s="49"/>
      <c r="EI139" s="50"/>
      <c r="EJ139" s="8"/>
      <c r="EK139" s="49">
        <v>0.5</v>
      </c>
      <c r="EL139" s="50">
        <v>3.5880000000000001</v>
      </c>
      <c r="EM139" s="8">
        <f t="shared" si="1416"/>
        <v>7176</v>
      </c>
      <c r="EN139" s="49">
        <v>0.96499999999999997</v>
      </c>
      <c r="EO139" s="50">
        <v>6.1740000000000004</v>
      </c>
      <c r="EP139" s="8">
        <f t="shared" si="1417"/>
        <v>6397.9274611398969</v>
      </c>
      <c r="EQ139" s="5">
        <v>0</v>
      </c>
      <c r="ER139" s="4">
        <v>0</v>
      </c>
      <c r="ES139" s="8">
        <f t="shared" si="1418"/>
        <v>0</v>
      </c>
      <c r="ET139" s="5">
        <v>0</v>
      </c>
      <c r="EU139" s="4">
        <v>0</v>
      </c>
      <c r="EV139" s="8">
        <f t="shared" si="1419"/>
        <v>0</v>
      </c>
      <c r="EW139" s="5">
        <v>0</v>
      </c>
      <c r="EX139" s="4">
        <v>0</v>
      </c>
      <c r="EY139" s="8">
        <f t="shared" si="1420"/>
        <v>0</v>
      </c>
      <c r="EZ139" s="5">
        <v>0</v>
      </c>
      <c r="FA139" s="4">
        <v>0</v>
      </c>
      <c r="FB139" s="8">
        <f t="shared" si="1421"/>
        <v>0</v>
      </c>
      <c r="FC139" s="5">
        <v>0</v>
      </c>
      <c r="FD139" s="4">
        <v>0</v>
      </c>
      <c r="FE139" s="8">
        <f t="shared" si="1422"/>
        <v>0</v>
      </c>
      <c r="FF139" s="49">
        <v>3492.2655099999997</v>
      </c>
      <c r="FG139" s="50">
        <v>21532.192999999999</v>
      </c>
      <c r="FH139" s="8">
        <f t="shared" si="1423"/>
        <v>6165.6803981092498</v>
      </c>
      <c r="FI139" s="49">
        <v>68.045000000000002</v>
      </c>
      <c r="FJ139" s="50">
        <v>272.584</v>
      </c>
      <c r="FK139" s="8">
        <f t="shared" si="1424"/>
        <v>4005.9372474098022</v>
      </c>
      <c r="FL139" s="5">
        <v>0</v>
      </c>
      <c r="FM139" s="4">
        <v>0</v>
      </c>
      <c r="FN139" s="8">
        <f t="shared" si="1425"/>
        <v>0</v>
      </c>
      <c r="FO139" s="5">
        <v>0</v>
      </c>
      <c r="FP139" s="4">
        <v>0</v>
      </c>
      <c r="FQ139" s="8">
        <f t="shared" si="1426"/>
        <v>0</v>
      </c>
      <c r="FR139" s="5">
        <v>0</v>
      </c>
      <c r="FS139" s="4">
        <v>0</v>
      </c>
      <c r="FT139" s="8">
        <f t="shared" si="1427"/>
        <v>0</v>
      </c>
      <c r="FU139" s="5">
        <v>0</v>
      </c>
      <c r="FV139" s="4">
        <v>0</v>
      </c>
      <c r="FW139" s="8">
        <f t="shared" si="1428"/>
        <v>0</v>
      </c>
      <c r="FX139" s="5">
        <v>0</v>
      </c>
      <c r="FY139" s="4">
        <v>0</v>
      </c>
      <c r="FZ139" s="8">
        <f t="shared" si="1429"/>
        <v>0</v>
      </c>
      <c r="GA139" s="5">
        <v>0</v>
      </c>
      <c r="GB139" s="4">
        <v>0</v>
      </c>
      <c r="GC139" s="8">
        <f t="shared" si="1430"/>
        <v>0</v>
      </c>
      <c r="GD139" s="5">
        <v>0</v>
      </c>
      <c r="GE139" s="4">
        <v>0</v>
      </c>
      <c r="GF139" s="8">
        <f t="shared" si="1431"/>
        <v>0</v>
      </c>
      <c r="GG139" s="49">
        <v>0.2</v>
      </c>
      <c r="GH139" s="50">
        <v>2.5779999999999998</v>
      </c>
      <c r="GI139" s="8">
        <f t="shared" si="1432"/>
        <v>12889.999999999998</v>
      </c>
      <c r="GJ139" s="5">
        <v>0</v>
      </c>
      <c r="GK139" s="4">
        <v>0</v>
      </c>
      <c r="GL139" s="8">
        <f t="shared" si="1433"/>
        <v>0</v>
      </c>
      <c r="GM139" s="5">
        <v>0</v>
      </c>
      <c r="GN139" s="4">
        <v>0</v>
      </c>
      <c r="GO139" s="8">
        <f t="shared" si="1434"/>
        <v>0</v>
      </c>
      <c r="GP139" s="5">
        <v>0</v>
      </c>
      <c r="GQ139" s="4">
        <v>0</v>
      </c>
      <c r="GR139" s="8">
        <f t="shared" si="1435"/>
        <v>0</v>
      </c>
      <c r="GS139" s="5">
        <v>0</v>
      </c>
      <c r="GT139" s="4">
        <v>0</v>
      </c>
      <c r="GU139" s="8">
        <f t="shared" si="1436"/>
        <v>0</v>
      </c>
      <c r="GV139" s="5">
        <v>0</v>
      </c>
      <c r="GW139" s="4">
        <v>0</v>
      </c>
      <c r="GX139" s="8">
        <f t="shared" si="1437"/>
        <v>0</v>
      </c>
      <c r="GY139" s="5">
        <v>0</v>
      </c>
      <c r="GZ139" s="4">
        <v>0</v>
      </c>
      <c r="HA139" s="8">
        <f t="shared" si="1438"/>
        <v>0</v>
      </c>
      <c r="HB139" s="5">
        <v>0</v>
      </c>
      <c r="HC139" s="4">
        <v>0</v>
      </c>
      <c r="HD139" s="8">
        <f t="shared" si="1439"/>
        <v>0</v>
      </c>
      <c r="HE139" s="5">
        <v>0</v>
      </c>
      <c r="HF139" s="4">
        <v>0</v>
      </c>
      <c r="HG139" s="8">
        <f t="shared" si="1440"/>
        <v>0</v>
      </c>
      <c r="HH139" s="5">
        <v>0</v>
      </c>
      <c r="HI139" s="4">
        <v>0</v>
      </c>
      <c r="HJ139" s="8">
        <f t="shared" si="1441"/>
        <v>0</v>
      </c>
      <c r="HK139" s="5">
        <v>0</v>
      </c>
      <c r="HL139" s="4">
        <v>0</v>
      </c>
      <c r="HM139" s="8">
        <f t="shared" si="1442"/>
        <v>0</v>
      </c>
      <c r="HN139" s="5">
        <v>0</v>
      </c>
      <c r="HO139" s="4">
        <v>0</v>
      </c>
      <c r="HP139" s="8">
        <f t="shared" si="1443"/>
        <v>0</v>
      </c>
      <c r="HQ139" s="5">
        <v>0</v>
      </c>
      <c r="HR139" s="4">
        <v>0</v>
      </c>
      <c r="HS139" s="8">
        <f t="shared" si="1444"/>
        <v>0</v>
      </c>
      <c r="HT139" s="5">
        <v>0</v>
      </c>
      <c r="HU139" s="4">
        <v>0</v>
      </c>
      <c r="HV139" s="8">
        <f t="shared" si="1445"/>
        <v>0</v>
      </c>
      <c r="HW139" s="5">
        <v>0</v>
      </c>
      <c r="HX139" s="4">
        <v>0</v>
      </c>
      <c r="HY139" s="8">
        <f t="shared" si="1446"/>
        <v>0</v>
      </c>
      <c r="HZ139" s="5">
        <v>0</v>
      </c>
      <c r="IA139" s="4">
        <v>0</v>
      </c>
      <c r="IB139" s="8">
        <f t="shared" si="1447"/>
        <v>0</v>
      </c>
      <c r="IC139" s="5">
        <v>0</v>
      </c>
      <c r="ID139" s="4">
        <v>0</v>
      </c>
      <c r="IE139" s="8">
        <f t="shared" si="1448"/>
        <v>0</v>
      </c>
      <c r="IF139" s="5">
        <v>0</v>
      </c>
      <c r="IG139" s="4">
        <v>0</v>
      </c>
      <c r="IH139" s="8">
        <f t="shared" si="1449"/>
        <v>0</v>
      </c>
      <c r="II139" s="5">
        <v>0</v>
      </c>
      <c r="IJ139" s="4">
        <v>0</v>
      </c>
      <c r="IK139" s="8">
        <f t="shared" si="1450"/>
        <v>0</v>
      </c>
      <c r="IL139" s="49">
        <v>5.4</v>
      </c>
      <c r="IM139" s="50">
        <v>57.466999999999999</v>
      </c>
      <c r="IN139" s="8">
        <f t="shared" si="1451"/>
        <v>10642.037037037036</v>
      </c>
      <c r="IO139" s="49">
        <v>125.15349999999999</v>
      </c>
      <c r="IP139" s="50">
        <v>1384.375</v>
      </c>
      <c r="IQ139" s="8">
        <f t="shared" si="1452"/>
        <v>11061.416580439221</v>
      </c>
      <c r="IR139" s="49">
        <v>5.3350000000000002E-2</v>
      </c>
      <c r="IS139" s="50">
        <v>5.8449999999999998</v>
      </c>
      <c r="IT139" s="8">
        <f t="shared" si="1453"/>
        <v>109559.51265229615</v>
      </c>
      <c r="IU139" s="5">
        <v>0</v>
      </c>
      <c r="IV139" s="4">
        <v>0</v>
      </c>
      <c r="IW139" s="8">
        <f t="shared" si="1454"/>
        <v>0</v>
      </c>
      <c r="IX139" s="5">
        <v>0</v>
      </c>
      <c r="IY139" s="4">
        <v>0</v>
      </c>
      <c r="IZ139" s="8">
        <f t="shared" si="1455"/>
        <v>0</v>
      </c>
      <c r="JA139" s="5">
        <v>0</v>
      </c>
      <c r="JB139" s="4">
        <v>0</v>
      </c>
      <c r="JC139" s="8">
        <f t="shared" si="1456"/>
        <v>0</v>
      </c>
      <c r="JD139" s="49">
        <v>30</v>
      </c>
      <c r="JE139" s="50">
        <v>173.345</v>
      </c>
      <c r="JF139" s="8">
        <f t="shared" si="1457"/>
        <v>5778.1666666666661</v>
      </c>
      <c r="JG139" s="49">
        <v>8392.4753099999998</v>
      </c>
      <c r="JH139" s="50">
        <v>45329.019</v>
      </c>
      <c r="JI139" s="8">
        <f t="shared" si="1458"/>
        <v>5401.1501166990029</v>
      </c>
      <c r="JJ139" s="11">
        <f t="shared" si="1459"/>
        <v>19908.286079999998</v>
      </c>
      <c r="JK139" s="8">
        <f t="shared" si="1460"/>
        <v>102955.72699999998</v>
      </c>
    </row>
    <row r="140" spans="1:271" x14ac:dyDescent="0.3">
      <c r="A140" s="37">
        <v>2021</v>
      </c>
      <c r="B140" s="8" t="s">
        <v>9</v>
      </c>
      <c r="C140" s="55">
        <v>5127.6000000000004</v>
      </c>
      <c r="D140" s="56">
        <v>21982.075000000001</v>
      </c>
      <c r="E140" s="8">
        <f t="shared" ref="E140:E147" si="1463">IF(C140=0,0,D140/C140*1000)</f>
        <v>4287.0104922380833</v>
      </c>
      <c r="F140" s="5">
        <v>0</v>
      </c>
      <c r="G140" s="4">
        <v>0</v>
      </c>
      <c r="H140" s="8">
        <f t="shared" si="1374"/>
        <v>0</v>
      </c>
      <c r="I140" s="5">
        <v>0</v>
      </c>
      <c r="J140" s="4">
        <v>0</v>
      </c>
      <c r="K140" s="8">
        <f t="shared" si="1375"/>
        <v>0</v>
      </c>
      <c r="L140" s="5">
        <v>0</v>
      </c>
      <c r="M140" s="4">
        <v>0</v>
      </c>
      <c r="N140" s="8">
        <f t="shared" si="1376"/>
        <v>0</v>
      </c>
      <c r="O140" s="55">
        <v>0</v>
      </c>
      <c r="P140" s="56">
        <v>0</v>
      </c>
      <c r="Q140" s="8">
        <f t="shared" si="1377"/>
        <v>0</v>
      </c>
      <c r="R140" s="55">
        <v>125.16230999999999</v>
      </c>
      <c r="S140" s="56">
        <v>624.66800000000001</v>
      </c>
      <c r="T140" s="8">
        <f t="shared" si="1378"/>
        <v>4990.8634636097722</v>
      </c>
      <c r="U140" s="5">
        <v>0</v>
      </c>
      <c r="V140" s="4">
        <v>0</v>
      </c>
      <c r="W140" s="8">
        <f t="shared" si="1379"/>
        <v>0</v>
      </c>
      <c r="X140" s="5">
        <v>0</v>
      </c>
      <c r="Y140" s="4">
        <v>0</v>
      </c>
      <c r="Z140" s="8">
        <f t="shared" si="1380"/>
        <v>0</v>
      </c>
      <c r="AA140" s="55"/>
      <c r="AB140" s="56"/>
      <c r="AC140" s="8"/>
      <c r="AD140" s="55">
        <v>527.44600000000003</v>
      </c>
      <c r="AE140" s="56">
        <v>3013.5360000000001</v>
      </c>
      <c r="AF140" s="8">
        <f t="shared" si="1381"/>
        <v>5713.4493388896681</v>
      </c>
      <c r="AG140" s="5">
        <v>0</v>
      </c>
      <c r="AH140" s="4">
        <v>0</v>
      </c>
      <c r="AI140" s="8">
        <f t="shared" si="1382"/>
        <v>0</v>
      </c>
      <c r="AJ140" s="5">
        <v>0</v>
      </c>
      <c r="AK140" s="4">
        <v>0</v>
      </c>
      <c r="AL140" s="8">
        <f t="shared" si="1383"/>
        <v>0</v>
      </c>
      <c r="AM140" s="5">
        <v>0</v>
      </c>
      <c r="AN140" s="4">
        <v>0</v>
      </c>
      <c r="AO140" s="8">
        <f t="shared" si="1384"/>
        <v>0</v>
      </c>
      <c r="AP140" s="5">
        <v>0</v>
      </c>
      <c r="AQ140" s="4">
        <v>0</v>
      </c>
      <c r="AR140" s="8">
        <f t="shared" si="1385"/>
        <v>0</v>
      </c>
      <c r="AS140" s="5">
        <v>0</v>
      </c>
      <c r="AT140" s="4">
        <v>0</v>
      </c>
      <c r="AU140" s="8">
        <f t="shared" si="1386"/>
        <v>0</v>
      </c>
      <c r="AV140" s="5">
        <v>0</v>
      </c>
      <c r="AW140" s="4">
        <v>0</v>
      </c>
      <c r="AX140" s="8">
        <f t="shared" si="1387"/>
        <v>0</v>
      </c>
      <c r="AY140" s="55">
        <v>820</v>
      </c>
      <c r="AZ140" s="56">
        <v>3918.9140000000002</v>
      </c>
      <c r="BA140" s="8">
        <f t="shared" si="1388"/>
        <v>4779.1634146341457</v>
      </c>
      <c r="BB140" s="5">
        <v>0</v>
      </c>
      <c r="BC140" s="4">
        <v>0</v>
      </c>
      <c r="BD140" s="8">
        <f t="shared" si="1389"/>
        <v>0</v>
      </c>
      <c r="BE140" s="5">
        <v>0</v>
      </c>
      <c r="BF140" s="4">
        <v>0</v>
      </c>
      <c r="BG140" s="8">
        <f t="shared" si="1390"/>
        <v>0</v>
      </c>
      <c r="BH140" s="5">
        <v>0</v>
      </c>
      <c r="BI140" s="4">
        <v>0</v>
      </c>
      <c r="BJ140" s="8">
        <f t="shared" si="1391"/>
        <v>0</v>
      </c>
      <c r="BK140" s="5">
        <v>0</v>
      </c>
      <c r="BL140" s="4">
        <v>0</v>
      </c>
      <c r="BM140" s="8">
        <f t="shared" si="1392"/>
        <v>0</v>
      </c>
      <c r="BN140" s="55">
        <v>1.33</v>
      </c>
      <c r="BO140" s="56">
        <v>33.012</v>
      </c>
      <c r="BP140" s="8">
        <f t="shared" si="1393"/>
        <v>24821.052631578947</v>
      </c>
      <c r="BQ140" s="55">
        <v>6.0999999999999997E-4</v>
      </c>
      <c r="BR140" s="56">
        <v>0.3</v>
      </c>
      <c r="BS140" s="8">
        <f t="shared" si="1394"/>
        <v>491803.27868852456</v>
      </c>
      <c r="BT140" s="5">
        <v>0</v>
      </c>
      <c r="BU140" s="4">
        <v>0</v>
      </c>
      <c r="BV140" s="8">
        <f t="shared" si="1395"/>
        <v>0</v>
      </c>
      <c r="BW140" s="5">
        <v>0</v>
      </c>
      <c r="BX140" s="4">
        <v>0</v>
      </c>
      <c r="BY140" s="8">
        <f t="shared" si="1396"/>
        <v>0</v>
      </c>
      <c r="BZ140" s="5">
        <v>0</v>
      </c>
      <c r="CA140" s="4">
        <v>0</v>
      </c>
      <c r="CB140" s="8">
        <f t="shared" si="1397"/>
        <v>0</v>
      </c>
      <c r="CC140" s="5">
        <v>0</v>
      </c>
      <c r="CD140" s="4">
        <v>0</v>
      </c>
      <c r="CE140" s="8">
        <f t="shared" si="1398"/>
        <v>0</v>
      </c>
      <c r="CF140" s="5">
        <v>0</v>
      </c>
      <c r="CG140" s="4">
        <v>0</v>
      </c>
      <c r="CH140" s="8">
        <f t="shared" si="1399"/>
        <v>0</v>
      </c>
      <c r="CI140" s="5">
        <v>0</v>
      </c>
      <c r="CJ140" s="4">
        <v>0</v>
      </c>
      <c r="CK140" s="8">
        <f t="shared" si="1400"/>
        <v>0</v>
      </c>
      <c r="CL140" s="5">
        <v>0</v>
      </c>
      <c r="CM140" s="4">
        <v>0</v>
      </c>
      <c r="CN140" s="8">
        <f t="shared" si="1401"/>
        <v>0</v>
      </c>
      <c r="CO140" s="5">
        <v>0</v>
      </c>
      <c r="CP140" s="4">
        <v>0</v>
      </c>
      <c r="CQ140" s="8">
        <f t="shared" si="1402"/>
        <v>0</v>
      </c>
      <c r="CR140" s="5">
        <v>0</v>
      </c>
      <c r="CS140" s="4">
        <v>0</v>
      </c>
      <c r="CT140" s="8">
        <f t="shared" si="1403"/>
        <v>0</v>
      </c>
      <c r="CU140" s="5">
        <v>0</v>
      </c>
      <c r="CV140" s="4">
        <v>0</v>
      </c>
      <c r="CW140" s="8">
        <f t="shared" si="1404"/>
        <v>0</v>
      </c>
      <c r="CX140" s="5">
        <v>0</v>
      </c>
      <c r="CY140" s="4">
        <v>0</v>
      </c>
      <c r="CZ140" s="8">
        <f t="shared" si="1405"/>
        <v>0</v>
      </c>
      <c r="DA140" s="5">
        <v>0</v>
      </c>
      <c r="DB140" s="4">
        <v>0</v>
      </c>
      <c r="DC140" s="8">
        <f t="shared" si="1406"/>
        <v>0</v>
      </c>
      <c r="DD140" s="5"/>
      <c r="DE140" s="4"/>
      <c r="DF140" s="8"/>
      <c r="DG140" s="5">
        <v>0</v>
      </c>
      <c r="DH140" s="4">
        <v>0</v>
      </c>
      <c r="DI140" s="8">
        <f t="shared" si="1407"/>
        <v>0</v>
      </c>
      <c r="DJ140" s="5">
        <v>0</v>
      </c>
      <c r="DK140" s="4">
        <v>0</v>
      </c>
      <c r="DL140" s="8">
        <f t="shared" si="1408"/>
        <v>0</v>
      </c>
      <c r="DM140" s="55">
        <v>37.53978</v>
      </c>
      <c r="DN140" s="56">
        <v>363.464</v>
      </c>
      <c r="DO140" s="8">
        <f t="shared" si="1409"/>
        <v>9682.10255893881</v>
      </c>
      <c r="DP140" s="55">
        <v>0.49</v>
      </c>
      <c r="DQ140" s="56">
        <v>5.4409999999999998</v>
      </c>
      <c r="DR140" s="8">
        <f t="shared" si="1410"/>
        <v>11104.081632653062</v>
      </c>
      <c r="DS140" s="5">
        <v>0</v>
      </c>
      <c r="DT140" s="4">
        <v>0</v>
      </c>
      <c r="DU140" s="8">
        <f t="shared" si="1411"/>
        <v>0</v>
      </c>
      <c r="DV140" s="5">
        <v>0</v>
      </c>
      <c r="DW140" s="4">
        <v>0</v>
      </c>
      <c r="DX140" s="8">
        <f t="shared" si="1412"/>
        <v>0</v>
      </c>
      <c r="DY140" s="5">
        <v>0</v>
      </c>
      <c r="DZ140" s="4">
        <v>0</v>
      </c>
      <c r="EA140" s="8">
        <f t="shared" si="1413"/>
        <v>0</v>
      </c>
      <c r="EB140" s="5">
        <v>0</v>
      </c>
      <c r="EC140" s="4">
        <v>0</v>
      </c>
      <c r="ED140" s="8">
        <f t="shared" si="1414"/>
        <v>0</v>
      </c>
      <c r="EE140" s="55">
        <v>347.16854000000001</v>
      </c>
      <c r="EF140" s="56">
        <v>2431.5479999999998</v>
      </c>
      <c r="EG140" s="8">
        <f t="shared" si="1415"/>
        <v>7003.9410829103335</v>
      </c>
      <c r="EH140" s="5"/>
      <c r="EI140" s="4"/>
      <c r="EJ140" s="8"/>
      <c r="EK140" s="5">
        <v>0</v>
      </c>
      <c r="EL140" s="4">
        <v>0</v>
      </c>
      <c r="EM140" s="8">
        <f t="shared" si="1416"/>
        <v>0</v>
      </c>
      <c r="EN140" s="55">
        <v>2.1308600000000002</v>
      </c>
      <c r="EO140" s="56">
        <v>16.209</v>
      </c>
      <c r="EP140" s="8">
        <f t="shared" si="1417"/>
        <v>7606.7878696864173</v>
      </c>
      <c r="EQ140" s="5">
        <v>0</v>
      </c>
      <c r="ER140" s="4">
        <v>0</v>
      </c>
      <c r="ES140" s="8">
        <f t="shared" si="1418"/>
        <v>0</v>
      </c>
      <c r="ET140" s="5">
        <v>0</v>
      </c>
      <c r="EU140" s="4">
        <v>0</v>
      </c>
      <c r="EV140" s="8">
        <f t="shared" si="1419"/>
        <v>0</v>
      </c>
      <c r="EW140" s="5">
        <v>0</v>
      </c>
      <c r="EX140" s="4">
        <v>0</v>
      </c>
      <c r="EY140" s="8">
        <f t="shared" si="1420"/>
        <v>0</v>
      </c>
      <c r="EZ140" s="5">
        <v>0</v>
      </c>
      <c r="FA140" s="4">
        <v>0</v>
      </c>
      <c r="FB140" s="8">
        <f t="shared" si="1421"/>
        <v>0</v>
      </c>
      <c r="FC140" s="5">
        <v>0</v>
      </c>
      <c r="FD140" s="4">
        <v>0</v>
      </c>
      <c r="FE140" s="8">
        <f t="shared" si="1422"/>
        <v>0</v>
      </c>
      <c r="FF140" s="55">
        <v>3214.1946800000001</v>
      </c>
      <c r="FG140" s="56">
        <v>18370.865000000002</v>
      </c>
      <c r="FH140" s="8">
        <f t="shared" si="1423"/>
        <v>5715.5420965353605</v>
      </c>
      <c r="FI140" s="55">
        <v>36.055</v>
      </c>
      <c r="FJ140" s="56">
        <v>155.50299999999999</v>
      </c>
      <c r="FK140" s="8">
        <f t="shared" si="1424"/>
        <v>4312.9385660795997</v>
      </c>
      <c r="FL140" s="5">
        <v>0</v>
      </c>
      <c r="FM140" s="4">
        <v>0</v>
      </c>
      <c r="FN140" s="8">
        <f t="shared" si="1425"/>
        <v>0</v>
      </c>
      <c r="FO140" s="55">
        <v>0.11831</v>
      </c>
      <c r="FP140" s="56">
        <v>4.9539999999999997</v>
      </c>
      <c r="FQ140" s="8">
        <f t="shared" si="1426"/>
        <v>41873.04538923168</v>
      </c>
      <c r="FR140" s="5">
        <v>0</v>
      </c>
      <c r="FS140" s="4">
        <v>0</v>
      </c>
      <c r="FT140" s="8">
        <f t="shared" si="1427"/>
        <v>0</v>
      </c>
      <c r="FU140" s="5">
        <v>0</v>
      </c>
      <c r="FV140" s="4">
        <v>0</v>
      </c>
      <c r="FW140" s="8">
        <f t="shared" si="1428"/>
        <v>0</v>
      </c>
      <c r="FX140" s="5">
        <v>0</v>
      </c>
      <c r="FY140" s="4">
        <v>0</v>
      </c>
      <c r="FZ140" s="8">
        <f t="shared" si="1429"/>
        <v>0</v>
      </c>
      <c r="GA140" s="5">
        <v>0</v>
      </c>
      <c r="GB140" s="4">
        <v>0</v>
      </c>
      <c r="GC140" s="8">
        <f t="shared" si="1430"/>
        <v>0</v>
      </c>
      <c r="GD140" s="5">
        <v>0</v>
      </c>
      <c r="GE140" s="4">
        <v>0</v>
      </c>
      <c r="GF140" s="8">
        <f t="shared" si="1431"/>
        <v>0</v>
      </c>
      <c r="GG140" s="55">
        <v>1.436E-2</v>
      </c>
      <c r="GH140" s="56">
        <v>0.42499999999999999</v>
      </c>
      <c r="GI140" s="8">
        <f t="shared" si="1432"/>
        <v>29596.10027855153</v>
      </c>
      <c r="GJ140" s="5">
        <v>0</v>
      </c>
      <c r="GK140" s="4">
        <v>0</v>
      </c>
      <c r="GL140" s="8">
        <f t="shared" si="1433"/>
        <v>0</v>
      </c>
      <c r="GM140" s="5">
        <v>0</v>
      </c>
      <c r="GN140" s="4">
        <v>0</v>
      </c>
      <c r="GO140" s="8">
        <f t="shared" si="1434"/>
        <v>0</v>
      </c>
      <c r="GP140" s="5">
        <v>0</v>
      </c>
      <c r="GQ140" s="4">
        <v>0</v>
      </c>
      <c r="GR140" s="8">
        <f t="shared" si="1435"/>
        <v>0</v>
      </c>
      <c r="GS140" s="5">
        <v>0</v>
      </c>
      <c r="GT140" s="4">
        <v>0</v>
      </c>
      <c r="GU140" s="8">
        <f t="shared" si="1436"/>
        <v>0</v>
      </c>
      <c r="GV140" s="55">
        <v>1.55</v>
      </c>
      <c r="GW140" s="56">
        <v>21.832000000000001</v>
      </c>
      <c r="GX140" s="8">
        <f t="shared" si="1437"/>
        <v>14085.161290322581</v>
      </c>
      <c r="GY140" s="5">
        <v>0</v>
      </c>
      <c r="GZ140" s="4">
        <v>0</v>
      </c>
      <c r="HA140" s="8">
        <f t="shared" si="1438"/>
        <v>0</v>
      </c>
      <c r="HB140" s="5">
        <v>0</v>
      </c>
      <c r="HC140" s="4">
        <v>0</v>
      </c>
      <c r="HD140" s="8">
        <f t="shared" si="1439"/>
        <v>0</v>
      </c>
      <c r="HE140" s="5">
        <v>0</v>
      </c>
      <c r="HF140" s="4">
        <v>0</v>
      </c>
      <c r="HG140" s="8">
        <f t="shared" si="1440"/>
        <v>0</v>
      </c>
      <c r="HH140" s="5">
        <v>0</v>
      </c>
      <c r="HI140" s="4">
        <v>0</v>
      </c>
      <c r="HJ140" s="8">
        <f t="shared" si="1441"/>
        <v>0</v>
      </c>
      <c r="HK140" s="5">
        <v>0</v>
      </c>
      <c r="HL140" s="4">
        <v>0</v>
      </c>
      <c r="HM140" s="8">
        <f t="shared" si="1442"/>
        <v>0</v>
      </c>
      <c r="HN140" s="5">
        <v>0</v>
      </c>
      <c r="HO140" s="4">
        <v>0</v>
      </c>
      <c r="HP140" s="8">
        <f t="shared" si="1443"/>
        <v>0</v>
      </c>
      <c r="HQ140" s="5">
        <v>0</v>
      </c>
      <c r="HR140" s="4">
        <v>0</v>
      </c>
      <c r="HS140" s="8">
        <f t="shared" si="1444"/>
        <v>0</v>
      </c>
      <c r="HT140" s="5">
        <v>0</v>
      </c>
      <c r="HU140" s="4">
        <v>0</v>
      </c>
      <c r="HV140" s="8">
        <f t="shared" si="1445"/>
        <v>0</v>
      </c>
      <c r="HW140" s="5">
        <v>0</v>
      </c>
      <c r="HX140" s="4">
        <v>0</v>
      </c>
      <c r="HY140" s="8">
        <f t="shared" si="1446"/>
        <v>0</v>
      </c>
      <c r="HZ140" s="5">
        <v>0</v>
      </c>
      <c r="IA140" s="4">
        <v>0</v>
      </c>
      <c r="IB140" s="8">
        <f t="shared" si="1447"/>
        <v>0</v>
      </c>
      <c r="IC140" s="5">
        <v>0</v>
      </c>
      <c r="ID140" s="4">
        <v>0</v>
      </c>
      <c r="IE140" s="8">
        <f t="shared" si="1448"/>
        <v>0</v>
      </c>
      <c r="IF140" s="5">
        <v>0</v>
      </c>
      <c r="IG140" s="4">
        <v>0</v>
      </c>
      <c r="IH140" s="8">
        <f t="shared" si="1449"/>
        <v>0</v>
      </c>
      <c r="II140" s="5">
        <v>0</v>
      </c>
      <c r="IJ140" s="4">
        <v>0</v>
      </c>
      <c r="IK140" s="8">
        <f t="shared" si="1450"/>
        <v>0</v>
      </c>
      <c r="IL140" s="55">
        <v>6.34</v>
      </c>
      <c r="IM140" s="56">
        <v>68.263000000000005</v>
      </c>
      <c r="IN140" s="8">
        <f t="shared" si="1451"/>
        <v>10767.034700315458</v>
      </c>
      <c r="IO140" s="55">
        <v>220.66323</v>
      </c>
      <c r="IP140" s="56">
        <v>2519.9369999999999</v>
      </c>
      <c r="IQ140" s="8">
        <f t="shared" si="1452"/>
        <v>11419.831931219351</v>
      </c>
      <c r="IR140" s="5">
        <v>0</v>
      </c>
      <c r="IS140" s="4">
        <v>0</v>
      </c>
      <c r="IT140" s="8">
        <f t="shared" si="1453"/>
        <v>0</v>
      </c>
      <c r="IU140" s="55">
        <v>0.3</v>
      </c>
      <c r="IV140" s="56">
        <v>0.5</v>
      </c>
      <c r="IW140" s="8">
        <f t="shared" si="1454"/>
        <v>1666.6666666666667</v>
      </c>
      <c r="IX140" s="5">
        <v>0</v>
      </c>
      <c r="IY140" s="4">
        <v>0</v>
      </c>
      <c r="IZ140" s="8">
        <f t="shared" si="1455"/>
        <v>0</v>
      </c>
      <c r="JA140" s="5">
        <v>0</v>
      </c>
      <c r="JB140" s="4">
        <v>0</v>
      </c>
      <c r="JC140" s="8">
        <f t="shared" si="1456"/>
        <v>0</v>
      </c>
      <c r="JD140" s="5">
        <v>0</v>
      </c>
      <c r="JE140" s="4">
        <v>0</v>
      </c>
      <c r="JF140" s="8">
        <f t="shared" si="1457"/>
        <v>0</v>
      </c>
      <c r="JG140" s="55">
        <v>4387.1529400000009</v>
      </c>
      <c r="JH140" s="56">
        <v>22108.876</v>
      </c>
      <c r="JI140" s="8">
        <f t="shared" si="1458"/>
        <v>5039.4586882124968</v>
      </c>
      <c r="JJ140" s="11">
        <f>C140+F140+L140+R140+AG140+AV140+AY140+CR140+DS140+DV140+DY140+EB140+EE140+EN140+EQ140+EZ140+FF140+FL140+FR140+GV140+HB140+BN140+HZ140+IC140+IL140+IO140+IR140+IU140+JD140+JG140+FI140+FU140+CF140+GA140+GJ140+DM140+DJ140+EW140+BQ140+II140+FO140+FX140+CX140+HN140+AD140+HH140+HK140+DA140+BK140+AJ140+EK140+ET140+GM140+BW140+IF140+AS140+HW140+X140+BB140+GG140+CO140+U140+BZ140+GY140+I140+DG140+CU140+BT140+HE140+HQ140+AM140+GD140+CI140+FC140+AP140+BH140+CC140+JA140+GP140+DP140</f>
        <v>14855.256619999998</v>
      </c>
      <c r="JK140" s="8">
        <f>D140+G140+M140+S140+AH140+AW140+AZ140+CS140+DT140+DW140+DZ140+EC140+EF140+EO140+ER140+FA140+FG140+FM140+FS140+GW140+HC140+BO140+IA140+ID140+IM140+IP140+IS140+IV140+JE140+JH140+FJ140+FV140+CG140+GB140+GK140+DN140+DK140+EX140+BR140+IJ140+FP140+FY140+CY140+HO140+AE140+HI140+HL140+DB140+BL140+AK140+EL140+EU140+GN140+BX140+IG140+AT140+HX140+Y140+BC140+GH140+CP140+V140+CA140+GZ140+J140+DH140+CV140+BU140+HF140+HR140+AN140+GE140+CJ140+FD140+AQ140+BI140+CD140+JB140+GQ140+DQ140</f>
        <v>75640.322000000015</v>
      </c>
    </row>
    <row r="141" spans="1:271" x14ac:dyDescent="0.3">
      <c r="A141" s="37">
        <v>2021</v>
      </c>
      <c r="B141" s="38" t="s">
        <v>10</v>
      </c>
      <c r="C141" s="52">
        <v>5086.6019999999999</v>
      </c>
      <c r="D141" s="4">
        <v>22361.817999999999</v>
      </c>
      <c r="E141" s="8">
        <f t="shared" si="1463"/>
        <v>4396.2193228406704</v>
      </c>
      <c r="F141" s="5">
        <v>0</v>
      </c>
      <c r="G141" s="4">
        <v>0</v>
      </c>
      <c r="H141" s="8">
        <f t="shared" si="1374"/>
        <v>0</v>
      </c>
      <c r="I141" s="5">
        <v>0</v>
      </c>
      <c r="J141" s="4">
        <v>0</v>
      </c>
      <c r="K141" s="8">
        <f t="shared" si="1375"/>
        <v>0</v>
      </c>
      <c r="L141" s="52">
        <v>5.5030000000000001</v>
      </c>
      <c r="M141" s="4">
        <v>73.409000000000006</v>
      </c>
      <c r="N141" s="8">
        <f t="shared" si="1376"/>
        <v>13339.814646556424</v>
      </c>
      <c r="O141" s="5">
        <v>0</v>
      </c>
      <c r="P141" s="4">
        <v>0</v>
      </c>
      <c r="Q141" s="8">
        <f t="shared" si="1377"/>
        <v>0</v>
      </c>
      <c r="R141" s="5">
        <v>32.096200000000003</v>
      </c>
      <c r="S141" s="4">
        <v>210.17400000000001</v>
      </c>
      <c r="T141" s="8">
        <f>IF(R141=0,0,S141/R141*1000)</f>
        <v>6548.2518179722201</v>
      </c>
      <c r="U141" s="5">
        <v>0</v>
      </c>
      <c r="V141" s="4">
        <v>0</v>
      </c>
      <c r="W141" s="8">
        <f t="shared" si="1379"/>
        <v>0</v>
      </c>
      <c r="X141" s="5">
        <v>0</v>
      </c>
      <c r="Y141" s="4">
        <v>0</v>
      </c>
      <c r="Z141" s="8">
        <f t="shared" si="1380"/>
        <v>0</v>
      </c>
      <c r="AA141" s="52"/>
      <c r="AB141" s="4"/>
      <c r="AC141" s="8"/>
      <c r="AD141" s="52">
        <v>505.34</v>
      </c>
      <c r="AE141" s="4">
        <v>2835.4270000000001</v>
      </c>
      <c r="AF141" s="8">
        <f t="shared" si="1381"/>
        <v>5610.9292753393756</v>
      </c>
      <c r="AG141" s="52">
        <v>2.5000000000000001E-2</v>
      </c>
      <c r="AH141" s="4">
        <v>4.6479999999999997</v>
      </c>
      <c r="AI141" s="8">
        <f t="shared" si="1382"/>
        <v>185920</v>
      </c>
      <c r="AJ141" s="5">
        <v>0</v>
      </c>
      <c r="AK141" s="4">
        <v>0</v>
      </c>
      <c r="AL141" s="8">
        <f t="shared" si="1383"/>
        <v>0</v>
      </c>
      <c r="AM141" s="5">
        <v>0</v>
      </c>
      <c r="AN141" s="4">
        <v>0</v>
      </c>
      <c r="AO141" s="8">
        <f t="shared" si="1384"/>
        <v>0</v>
      </c>
      <c r="AP141" s="5">
        <v>0</v>
      </c>
      <c r="AQ141" s="4">
        <v>0</v>
      </c>
      <c r="AR141" s="8">
        <f t="shared" si="1385"/>
        <v>0</v>
      </c>
      <c r="AS141" s="5">
        <v>0</v>
      </c>
      <c r="AT141" s="4">
        <v>0</v>
      </c>
      <c r="AU141" s="8">
        <f t="shared" si="1386"/>
        <v>0</v>
      </c>
      <c r="AV141" s="5">
        <v>0</v>
      </c>
      <c r="AW141" s="4">
        <v>0</v>
      </c>
      <c r="AX141" s="8">
        <f t="shared" si="1387"/>
        <v>0</v>
      </c>
      <c r="AY141" s="5">
        <v>786.17499999999995</v>
      </c>
      <c r="AZ141" s="52">
        <v>3607.1869999999999</v>
      </c>
      <c r="BA141" s="8">
        <f t="shared" si="1388"/>
        <v>4588.274875186823</v>
      </c>
      <c r="BB141" s="5">
        <v>0</v>
      </c>
      <c r="BC141" s="4">
        <v>0</v>
      </c>
      <c r="BD141" s="8">
        <f t="shared" si="1389"/>
        <v>0</v>
      </c>
      <c r="BE141" s="5">
        <v>0</v>
      </c>
      <c r="BF141" s="4">
        <v>0</v>
      </c>
      <c r="BG141" s="8">
        <f t="shared" si="1390"/>
        <v>0</v>
      </c>
      <c r="BH141" s="5">
        <v>0</v>
      </c>
      <c r="BI141" s="4">
        <v>0</v>
      </c>
      <c r="BJ141" s="8">
        <f t="shared" si="1391"/>
        <v>0</v>
      </c>
      <c r="BK141" s="5">
        <v>0</v>
      </c>
      <c r="BL141" s="4">
        <v>0</v>
      </c>
      <c r="BM141" s="8">
        <f t="shared" si="1392"/>
        <v>0</v>
      </c>
      <c r="BN141" s="52">
        <v>11.62</v>
      </c>
      <c r="BO141" s="4">
        <v>163.45400000000001</v>
      </c>
      <c r="BP141" s="8">
        <f t="shared" si="1393"/>
        <v>14066.60929432014</v>
      </c>
      <c r="BQ141" s="5">
        <v>0</v>
      </c>
      <c r="BR141" s="4">
        <v>0</v>
      </c>
      <c r="BS141" s="8">
        <f t="shared" si="1394"/>
        <v>0</v>
      </c>
      <c r="BT141" s="5">
        <v>0</v>
      </c>
      <c r="BU141" s="4">
        <v>0</v>
      </c>
      <c r="BV141" s="8">
        <f t="shared" si="1395"/>
        <v>0</v>
      </c>
      <c r="BW141" s="5">
        <v>0</v>
      </c>
      <c r="BX141" s="4">
        <v>0</v>
      </c>
      <c r="BY141" s="8">
        <f t="shared" si="1396"/>
        <v>0</v>
      </c>
      <c r="BZ141" s="5">
        <v>0</v>
      </c>
      <c r="CA141" s="4">
        <v>0</v>
      </c>
      <c r="CB141" s="8">
        <f t="shared" si="1397"/>
        <v>0</v>
      </c>
      <c r="CC141" s="5">
        <v>0</v>
      </c>
      <c r="CD141" s="4">
        <v>0</v>
      </c>
      <c r="CE141" s="8">
        <f t="shared" si="1398"/>
        <v>0</v>
      </c>
      <c r="CF141" s="5">
        <v>0</v>
      </c>
      <c r="CG141" s="4">
        <v>0</v>
      </c>
      <c r="CH141" s="8">
        <f t="shared" si="1399"/>
        <v>0</v>
      </c>
      <c r="CI141" s="5">
        <v>0</v>
      </c>
      <c r="CJ141" s="4">
        <v>0</v>
      </c>
      <c r="CK141" s="8">
        <f t="shared" si="1400"/>
        <v>0</v>
      </c>
      <c r="CL141" s="5">
        <v>0</v>
      </c>
      <c r="CM141" s="4">
        <v>0</v>
      </c>
      <c r="CN141" s="8">
        <f t="shared" si="1401"/>
        <v>0</v>
      </c>
      <c r="CO141" s="5">
        <v>0</v>
      </c>
      <c r="CP141" s="4">
        <v>0</v>
      </c>
      <c r="CQ141" s="8">
        <f t="shared" si="1402"/>
        <v>0</v>
      </c>
      <c r="CR141" s="5">
        <v>0</v>
      </c>
      <c r="CS141" s="4">
        <v>0</v>
      </c>
      <c r="CT141" s="8">
        <f t="shared" si="1403"/>
        <v>0</v>
      </c>
      <c r="CU141" s="5">
        <v>0</v>
      </c>
      <c r="CV141" s="4">
        <v>0</v>
      </c>
      <c r="CW141" s="8">
        <f t="shared" si="1404"/>
        <v>0</v>
      </c>
      <c r="CX141" s="5">
        <v>0</v>
      </c>
      <c r="CY141" s="4">
        <v>0</v>
      </c>
      <c r="CZ141" s="8">
        <f t="shared" si="1405"/>
        <v>0</v>
      </c>
      <c r="DA141" s="5">
        <v>0</v>
      </c>
      <c r="DB141" s="4">
        <v>0</v>
      </c>
      <c r="DC141" s="8">
        <f t="shared" si="1406"/>
        <v>0</v>
      </c>
      <c r="DD141" s="5"/>
      <c r="DE141" s="4"/>
      <c r="DF141" s="8"/>
      <c r="DG141" s="5">
        <v>0</v>
      </c>
      <c r="DH141" s="4">
        <v>0</v>
      </c>
      <c r="DI141" s="8">
        <f t="shared" si="1407"/>
        <v>0</v>
      </c>
      <c r="DJ141" s="5">
        <v>0</v>
      </c>
      <c r="DK141" s="4">
        <v>0</v>
      </c>
      <c r="DL141" s="8">
        <f t="shared" si="1408"/>
        <v>0</v>
      </c>
      <c r="DM141" s="52">
        <v>8.1000000000000003E-2</v>
      </c>
      <c r="DN141" s="4">
        <v>16.873999999999999</v>
      </c>
      <c r="DO141" s="8">
        <f t="shared" si="1409"/>
        <v>208320.98765432095</v>
      </c>
      <c r="DP141" s="5">
        <v>0</v>
      </c>
      <c r="DQ141" s="4">
        <v>0</v>
      </c>
      <c r="DR141" s="8">
        <f t="shared" si="1410"/>
        <v>0</v>
      </c>
      <c r="DS141" s="5">
        <v>0</v>
      </c>
      <c r="DT141" s="4">
        <v>0</v>
      </c>
      <c r="DU141" s="8">
        <f t="shared" si="1411"/>
        <v>0</v>
      </c>
      <c r="DV141" s="5">
        <v>0</v>
      </c>
      <c r="DW141" s="4">
        <v>0</v>
      </c>
      <c r="DX141" s="8">
        <f t="shared" si="1412"/>
        <v>0</v>
      </c>
      <c r="DY141" s="5">
        <v>0</v>
      </c>
      <c r="DZ141" s="4">
        <v>0</v>
      </c>
      <c r="EA141" s="8">
        <f t="shared" si="1413"/>
        <v>0</v>
      </c>
      <c r="EB141" s="5">
        <v>0</v>
      </c>
      <c r="EC141" s="4">
        <v>0</v>
      </c>
      <c r="ED141" s="8">
        <f t="shared" si="1414"/>
        <v>0</v>
      </c>
      <c r="EE141" s="52">
        <v>474.52496000000002</v>
      </c>
      <c r="EF141" s="4">
        <v>3517.605</v>
      </c>
      <c r="EG141" s="8">
        <f t="shared" si="1415"/>
        <v>7412.8977325028382</v>
      </c>
      <c r="EH141" s="5"/>
      <c r="EI141" s="4"/>
      <c r="EJ141" s="8"/>
      <c r="EK141" s="5">
        <v>0</v>
      </c>
      <c r="EL141" s="4">
        <v>0</v>
      </c>
      <c r="EM141" s="8">
        <f t="shared" si="1416"/>
        <v>0</v>
      </c>
      <c r="EN141" s="52">
        <v>8.6809999999999998E-2</v>
      </c>
      <c r="EO141" s="4">
        <v>1.6950000000000001</v>
      </c>
      <c r="EP141" s="8">
        <f t="shared" si="1417"/>
        <v>19525.400299504669</v>
      </c>
      <c r="EQ141" s="5">
        <v>0</v>
      </c>
      <c r="ER141" s="4">
        <v>0</v>
      </c>
      <c r="ES141" s="8">
        <f t="shared" si="1418"/>
        <v>0</v>
      </c>
      <c r="ET141" s="5">
        <v>0</v>
      </c>
      <c r="EU141" s="4">
        <v>0</v>
      </c>
      <c r="EV141" s="8">
        <f t="shared" si="1419"/>
        <v>0</v>
      </c>
      <c r="EW141" s="5">
        <v>0</v>
      </c>
      <c r="EX141" s="4">
        <v>0</v>
      </c>
      <c r="EY141" s="8">
        <f t="shared" si="1420"/>
        <v>0</v>
      </c>
      <c r="EZ141" s="5">
        <v>0</v>
      </c>
      <c r="FA141" s="4">
        <v>0</v>
      </c>
      <c r="FB141" s="8">
        <f t="shared" si="1421"/>
        <v>0</v>
      </c>
      <c r="FC141" s="5">
        <v>0</v>
      </c>
      <c r="FD141" s="4">
        <v>0</v>
      </c>
      <c r="FE141" s="8">
        <f t="shared" si="1422"/>
        <v>0</v>
      </c>
      <c r="FF141" s="52">
        <v>1427.4416000000001</v>
      </c>
      <c r="FG141" s="4">
        <v>8507.9740000000002</v>
      </c>
      <c r="FH141" s="8">
        <f t="shared" si="1423"/>
        <v>5960.2956786463274</v>
      </c>
      <c r="FI141" s="52">
        <v>62.405000000000001</v>
      </c>
      <c r="FJ141" s="4">
        <v>586.25300000000004</v>
      </c>
      <c r="FK141" s="8">
        <f t="shared" si="1424"/>
        <v>9394.327377613974</v>
      </c>
      <c r="FL141" s="5">
        <v>0</v>
      </c>
      <c r="FM141" s="4">
        <v>0</v>
      </c>
      <c r="FN141" s="8">
        <f t="shared" si="1425"/>
        <v>0</v>
      </c>
      <c r="FO141" s="52">
        <v>2.2530000000000001E-2</v>
      </c>
      <c r="FP141" s="4">
        <v>1.202</v>
      </c>
      <c r="FQ141" s="8">
        <f t="shared" si="1426"/>
        <v>53351.087438970251</v>
      </c>
      <c r="FR141" s="52">
        <v>0.14582000000000001</v>
      </c>
      <c r="FS141" s="4">
        <v>3.927</v>
      </c>
      <c r="FT141" s="8">
        <f t="shared" si="1427"/>
        <v>26930.462213688108</v>
      </c>
      <c r="FU141" s="5">
        <v>0</v>
      </c>
      <c r="FV141" s="4">
        <v>0</v>
      </c>
      <c r="FW141" s="8">
        <f t="shared" si="1428"/>
        <v>0</v>
      </c>
      <c r="FX141" s="5">
        <v>0</v>
      </c>
      <c r="FY141" s="4">
        <v>0</v>
      </c>
      <c r="FZ141" s="8">
        <f t="shared" si="1429"/>
        <v>0</v>
      </c>
      <c r="GA141" s="5">
        <v>0</v>
      </c>
      <c r="GB141" s="4">
        <v>0</v>
      </c>
      <c r="GC141" s="8">
        <f t="shared" si="1430"/>
        <v>0</v>
      </c>
      <c r="GD141" s="5">
        <v>0</v>
      </c>
      <c r="GE141" s="4">
        <v>0</v>
      </c>
      <c r="GF141" s="8">
        <f t="shared" si="1431"/>
        <v>0</v>
      </c>
      <c r="GG141" s="52">
        <v>2.019E-2</v>
      </c>
      <c r="GH141" s="4">
        <v>0.42499999999999999</v>
      </c>
      <c r="GI141" s="8">
        <f t="shared" si="1432"/>
        <v>21050.024764735019</v>
      </c>
      <c r="GJ141" s="5">
        <v>0</v>
      </c>
      <c r="GK141" s="4">
        <v>0</v>
      </c>
      <c r="GL141" s="8">
        <f t="shared" si="1433"/>
        <v>0</v>
      </c>
      <c r="GM141" s="5">
        <v>0</v>
      </c>
      <c r="GN141" s="4">
        <v>0</v>
      </c>
      <c r="GO141" s="8">
        <f t="shared" si="1434"/>
        <v>0</v>
      </c>
      <c r="GP141" s="5">
        <v>0</v>
      </c>
      <c r="GQ141" s="4">
        <v>0</v>
      </c>
      <c r="GR141" s="8">
        <f t="shared" si="1435"/>
        <v>0</v>
      </c>
      <c r="GS141" s="5">
        <v>0</v>
      </c>
      <c r="GT141" s="4">
        <v>0</v>
      </c>
      <c r="GU141" s="8">
        <f t="shared" si="1436"/>
        <v>0</v>
      </c>
      <c r="GV141" s="52">
        <v>0.67653999999999992</v>
      </c>
      <c r="GW141" s="4">
        <v>23.248000000000001</v>
      </c>
      <c r="GX141" s="8">
        <f t="shared" si="1437"/>
        <v>34363.082744553176</v>
      </c>
      <c r="GY141" s="5">
        <v>0</v>
      </c>
      <c r="GZ141" s="4">
        <v>0</v>
      </c>
      <c r="HA141" s="8">
        <f t="shared" si="1438"/>
        <v>0</v>
      </c>
      <c r="HB141" s="5">
        <v>0</v>
      </c>
      <c r="HC141" s="4">
        <v>0</v>
      </c>
      <c r="HD141" s="8">
        <f t="shared" si="1439"/>
        <v>0</v>
      </c>
      <c r="HE141" s="5">
        <v>0</v>
      </c>
      <c r="HF141" s="4">
        <v>0</v>
      </c>
      <c r="HG141" s="8">
        <f t="shared" si="1440"/>
        <v>0</v>
      </c>
      <c r="HH141" s="5">
        <v>0</v>
      </c>
      <c r="HI141" s="4">
        <v>0</v>
      </c>
      <c r="HJ141" s="8">
        <f t="shared" si="1441"/>
        <v>0</v>
      </c>
      <c r="HK141" s="5">
        <v>0</v>
      </c>
      <c r="HL141" s="4">
        <v>0</v>
      </c>
      <c r="HM141" s="8">
        <f t="shared" si="1442"/>
        <v>0</v>
      </c>
      <c r="HN141" s="5">
        <v>0</v>
      </c>
      <c r="HO141" s="4">
        <v>0</v>
      </c>
      <c r="HP141" s="8">
        <f t="shared" si="1443"/>
        <v>0</v>
      </c>
      <c r="HQ141" s="5">
        <v>0</v>
      </c>
      <c r="HR141" s="4">
        <v>0</v>
      </c>
      <c r="HS141" s="8">
        <f t="shared" si="1444"/>
        <v>0</v>
      </c>
      <c r="HT141" s="5">
        <v>0</v>
      </c>
      <c r="HU141" s="4">
        <v>0</v>
      </c>
      <c r="HV141" s="8">
        <f t="shared" si="1445"/>
        <v>0</v>
      </c>
      <c r="HW141" s="5">
        <v>0</v>
      </c>
      <c r="HX141" s="4">
        <v>0</v>
      </c>
      <c r="HY141" s="8">
        <f t="shared" si="1446"/>
        <v>0</v>
      </c>
      <c r="HZ141" s="52">
        <v>5.0000000000000001E-3</v>
      </c>
      <c r="IA141" s="4">
        <v>8.6999999999999994E-2</v>
      </c>
      <c r="IB141" s="8">
        <f t="shared" si="1447"/>
        <v>17400</v>
      </c>
      <c r="IC141" s="5">
        <v>0</v>
      </c>
      <c r="ID141" s="4">
        <v>0</v>
      </c>
      <c r="IE141" s="8">
        <f t="shared" si="1448"/>
        <v>0</v>
      </c>
      <c r="IF141" s="5">
        <v>0</v>
      </c>
      <c r="IG141" s="4">
        <v>0</v>
      </c>
      <c r="IH141" s="8">
        <f t="shared" si="1449"/>
        <v>0</v>
      </c>
      <c r="II141" s="5">
        <v>0</v>
      </c>
      <c r="IJ141" s="4">
        <v>0</v>
      </c>
      <c r="IK141" s="8">
        <f t="shared" si="1450"/>
        <v>0</v>
      </c>
      <c r="IL141" s="52">
        <v>5.14</v>
      </c>
      <c r="IM141" s="4">
        <v>57.951000000000001</v>
      </c>
      <c r="IN141" s="8">
        <f t="shared" si="1451"/>
        <v>11274.513618677045</v>
      </c>
      <c r="IO141" s="52">
        <v>101.02196000000001</v>
      </c>
      <c r="IP141" s="4">
        <v>1224.6990000000001</v>
      </c>
      <c r="IQ141" s="8">
        <f t="shared" si="1452"/>
        <v>12123.0967999433</v>
      </c>
      <c r="IR141" s="5">
        <v>0</v>
      </c>
      <c r="IS141" s="4">
        <v>0</v>
      </c>
      <c r="IT141" s="8">
        <f t="shared" si="1453"/>
        <v>0</v>
      </c>
      <c r="IU141" s="5">
        <v>0</v>
      </c>
      <c r="IV141" s="4">
        <v>0</v>
      </c>
      <c r="IW141" s="8">
        <f t="shared" si="1454"/>
        <v>0</v>
      </c>
      <c r="IX141" s="5">
        <v>0</v>
      </c>
      <c r="IY141" s="4">
        <v>0</v>
      </c>
      <c r="IZ141" s="8">
        <f t="shared" si="1455"/>
        <v>0</v>
      </c>
      <c r="JA141" s="5">
        <v>0</v>
      </c>
      <c r="JB141" s="4">
        <v>0</v>
      </c>
      <c r="JC141" s="8">
        <f t="shared" si="1456"/>
        <v>0</v>
      </c>
      <c r="JD141" s="52">
        <v>0.23</v>
      </c>
      <c r="JE141" s="4">
        <v>0.8</v>
      </c>
      <c r="JF141" s="8">
        <f t="shared" si="1457"/>
        <v>3478.2608695652175</v>
      </c>
      <c r="JG141" s="52">
        <v>421.06768</v>
      </c>
      <c r="JH141" s="4">
        <v>1710.826</v>
      </c>
      <c r="JI141" s="8">
        <f t="shared" si="1458"/>
        <v>4063.0665360020039</v>
      </c>
      <c r="JJ141" s="11">
        <f>C141+F141+L141+R141+AG141+AV141+AY141+CR141+DS141+DV141+DY141+EB141+EE141+EN141+EQ141+EZ141+FF141+FL141+FR141+GV141+HB141+BN141+HZ141+IC141+IL141+IO141+IR141+IU141+JD141+JG141+FI141+FU141+CF141+GA141+GJ141+DM141+DJ141+EW141+BQ141+II141+FO141+FX141+CX141+HN141+AD141+HH141+HK141+DA141+BK141+AJ141+EK141+ET141+GM141+BW141+IF141+AS141+HW141+X141+BB141+GG141+CO141+U141+BZ141+GY141+I141+DG141+CU141+BT141+HE141+HQ141+AM141+GD141+CI141+FC141+AP141+BH141+CC141+JA141+GP141+DP141</f>
        <v>8920.2302899999995</v>
      </c>
      <c r="JK141" s="8">
        <f>D141+G141+M141+S141+AH141+AW141+AZ141+CS141+DT141+DW141+DZ141+EC141+EF141+EO141+ER141+FA141+FG141+FM141+FS141+GW141+HC141+BO141+IA141+ID141+IM141+IP141+IS141+IV141+JE141+JH141+FJ141+FV141+CG141+GB141+GK141+DN141+DK141+EX141+BR141+IJ141+FP141+FY141+CY141+HO141+AE141+HI141+HL141+DB141+BL141+AK141+EL141+EU141+GN141+BX141+IG141+AT141+HX141+Y141+BC141+GH141+CP141+V141+CA141+GZ141+J141+DH141+CV141+BU141+HF141+HR141+AN141+GE141+CJ141+FD141+AQ141+BI141+CD141+JB141+GQ141+DQ141</f>
        <v>44909.683000000005</v>
      </c>
    </row>
    <row r="142" spans="1:271" x14ac:dyDescent="0.3">
      <c r="A142" s="37">
        <v>2021</v>
      </c>
      <c r="B142" s="38" t="s">
        <v>11</v>
      </c>
      <c r="C142" s="52">
        <v>3012.5</v>
      </c>
      <c r="D142" s="4">
        <v>13153.284</v>
      </c>
      <c r="E142" s="8">
        <f t="shared" si="1463"/>
        <v>4366.2353526970955</v>
      </c>
      <c r="F142" s="5">
        <v>0</v>
      </c>
      <c r="G142" s="4">
        <v>0</v>
      </c>
      <c r="H142" s="8">
        <f t="shared" si="1374"/>
        <v>0</v>
      </c>
      <c r="I142" s="5">
        <v>0</v>
      </c>
      <c r="J142" s="4">
        <v>0</v>
      </c>
      <c r="K142" s="8">
        <f t="shared" si="1375"/>
        <v>0</v>
      </c>
      <c r="L142" s="52">
        <v>1.8504</v>
      </c>
      <c r="M142" s="4">
        <v>15.162000000000001</v>
      </c>
      <c r="N142" s="8">
        <f t="shared" si="1376"/>
        <v>8193.9040207522703</v>
      </c>
      <c r="O142" s="52">
        <v>0</v>
      </c>
      <c r="P142" s="4">
        <v>0</v>
      </c>
      <c r="Q142" s="8">
        <f t="shared" si="1377"/>
        <v>0</v>
      </c>
      <c r="R142" s="52">
        <v>1.8504</v>
      </c>
      <c r="S142" s="4">
        <v>15.162000000000001</v>
      </c>
      <c r="T142" s="8">
        <f t="shared" si="1378"/>
        <v>8193.9040207522703</v>
      </c>
      <c r="U142" s="5">
        <v>0</v>
      </c>
      <c r="V142" s="4">
        <v>0</v>
      </c>
      <c r="W142" s="8">
        <f t="shared" si="1379"/>
        <v>0</v>
      </c>
      <c r="X142" s="5">
        <v>0</v>
      </c>
      <c r="Y142" s="4">
        <v>0</v>
      </c>
      <c r="Z142" s="8">
        <f t="shared" si="1380"/>
        <v>0</v>
      </c>
      <c r="AA142" s="5"/>
      <c r="AB142" s="4"/>
      <c r="AC142" s="8"/>
      <c r="AD142" s="5">
        <v>0</v>
      </c>
      <c r="AE142" s="4">
        <v>0</v>
      </c>
      <c r="AF142" s="8">
        <f t="shared" si="1381"/>
        <v>0</v>
      </c>
      <c r="AG142" s="5">
        <v>0</v>
      </c>
      <c r="AH142" s="4">
        <v>0</v>
      </c>
      <c r="AI142" s="8">
        <f t="shared" si="1382"/>
        <v>0</v>
      </c>
      <c r="AJ142" s="5">
        <v>0</v>
      </c>
      <c r="AK142" s="4">
        <v>0</v>
      </c>
      <c r="AL142" s="8">
        <f t="shared" si="1383"/>
        <v>0</v>
      </c>
      <c r="AM142" s="5">
        <v>0</v>
      </c>
      <c r="AN142" s="4">
        <v>0</v>
      </c>
      <c r="AO142" s="8">
        <f t="shared" si="1384"/>
        <v>0</v>
      </c>
      <c r="AP142" s="5">
        <v>0</v>
      </c>
      <c r="AQ142" s="4">
        <v>0</v>
      </c>
      <c r="AR142" s="8">
        <f t="shared" si="1385"/>
        <v>0</v>
      </c>
      <c r="AS142" s="5">
        <v>0</v>
      </c>
      <c r="AT142" s="4">
        <v>0</v>
      </c>
      <c r="AU142" s="8">
        <f t="shared" si="1386"/>
        <v>0</v>
      </c>
      <c r="AV142" s="5">
        <v>0</v>
      </c>
      <c r="AW142" s="4">
        <v>0</v>
      </c>
      <c r="AX142" s="8">
        <f t="shared" si="1387"/>
        <v>0</v>
      </c>
      <c r="AY142" s="52">
        <v>616.55600000000004</v>
      </c>
      <c r="AZ142" s="4">
        <v>3184.9110000000001</v>
      </c>
      <c r="BA142" s="8">
        <f t="shared" si="1388"/>
        <v>5165.6475648602882</v>
      </c>
      <c r="BB142" s="5">
        <v>0</v>
      </c>
      <c r="BC142" s="4">
        <v>0</v>
      </c>
      <c r="BD142" s="8">
        <f t="shared" si="1389"/>
        <v>0</v>
      </c>
      <c r="BE142" s="5">
        <v>0</v>
      </c>
      <c r="BF142" s="4">
        <v>0</v>
      </c>
      <c r="BG142" s="8">
        <f t="shared" si="1390"/>
        <v>0</v>
      </c>
      <c r="BH142" s="5">
        <v>0</v>
      </c>
      <c r="BI142" s="4">
        <v>0</v>
      </c>
      <c r="BJ142" s="8">
        <f t="shared" si="1391"/>
        <v>0</v>
      </c>
      <c r="BK142" s="5">
        <v>0</v>
      </c>
      <c r="BL142" s="4">
        <v>0</v>
      </c>
      <c r="BM142" s="8">
        <f t="shared" si="1392"/>
        <v>0</v>
      </c>
      <c r="BN142" s="52">
        <v>18.3446</v>
      </c>
      <c r="BO142" s="4">
        <v>165.56899999999999</v>
      </c>
      <c r="BP142" s="8">
        <f t="shared" si="1393"/>
        <v>9025.4897899109255</v>
      </c>
      <c r="BQ142" s="5">
        <v>0</v>
      </c>
      <c r="BR142" s="4">
        <v>0</v>
      </c>
      <c r="BS142" s="8">
        <f t="shared" si="1394"/>
        <v>0</v>
      </c>
      <c r="BT142" s="5">
        <v>0</v>
      </c>
      <c r="BU142" s="4">
        <v>0</v>
      </c>
      <c r="BV142" s="8">
        <f t="shared" si="1395"/>
        <v>0</v>
      </c>
      <c r="BW142" s="5">
        <v>0</v>
      </c>
      <c r="BX142" s="4">
        <v>0</v>
      </c>
      <c r="BY142" s="8">
        <f t="shared" si="1396"/>
        <v>0</v>
      </c>
      <c r="BZ142" s="5">
        <v>0</v>
      </c>
      <c r="CA142" s="4">
        <v>0</v>
      </c>
      <c r="CB142" s="8">
        <f t="shared" si="1397"/>
        <v>0</v>
      </c>
      <c r="CC142" s="5">
        <v>0</v>
      </c>
      <c r="CD142" s="4">
        <v>0</v>
      </c>
      <c r="CE142" s="8">
        <f t="shared" si="1398"/>
        <v>0</v>
      </c>
      <c r="CF142" s="5">
        <v>0</v>
      </c>
      <c r="CG142" s="4">
        <v>0</v>
      </c>
      <c r="CH142" s="8">
        <f t="shared" si="1399"/>
        <v>0</v>
      </c>
      <c r="CI142" s="5">
        <v>0</v>
      </c>
      <c r="CJ142" s="4">
        <v>0</v>
      </c>
      <c r="CK142" s="8">
        <f t="shared" si="1400"/>
        <v>0</v>
      </c>
      <c r="CL142" s="5">
        <v>0</v>
      </c>
      <c r="CM142" s="4">
        <v>0</v>
      </c>
      <c r="CN142" s="8">
        <f t="shared" si="1401"/>
        <v>0</v>
      </c>
      <c r="CO142" s="5">
        <v>0</v>
      </c>
      <c r="CP142" s="4">
        <v>0</v>
      </c>
      <c r="CQ142" s="8">
        <f t="shared" si="1402"/>
        <v>0</v>
      </c>
      <c r="CR142" s="5">
        <v>0</v>
      </c>
      <c r="CS142" s="4">
        <v>0</v>
      </c>
      <c r="CT142" s="8">
        <f t="shared" si="1403"/>
        <v>0</v>
      </c>
      <c r="CU142" s="5">
        <v>0</v>
      </c>
      <c r="CV142" s="4">
        <v>0</v>
      </c>
      <c r="CW142" s="8">
        <f t="shared" si="1404"/>
        <v>0</v>
      </c>
      <c r="CX142" s="5">
        <v>0</v>
      </c>
      <c r="CY142" s="4">
        <v>0</v>
      </c>
      <c r="CZ142" s="8">
        <f t="shared" si="1405"/>
        <v>0</v>
      </c>
      <c r="DA142" s="5">
        <v>0</v>
      </c>
      <c r="DB142" s="4">
        <v>0</v>
      </c>
      <c r="DC142" s="8">
        <f t="shared" si="1406"/>
        <v>0</v>
      </c>
      <c r="DD142" s="5"/>
      <c r="DE142" s="4"/>
      <c r="DF142" s="8"/>
      <c r="DG142" s="5">
        <v>0</v>
      </c>
      <c r="DH142" s="4">
        <v>0</v>
      </c>
      <c r="DI142" s="8">
        <f t="shared" si="1407"/>
        <v>0</v>
      </c>
      <c r="DJ142" s="5">
        <v>0</v>
      </c>
      <c r="DK142" s="4">
        <v>0</v>
      </c>
      <c r="DL142" s="8">
        <f t="shared" si="1408"/>
        <v>0</v>
      </c>
      <c r="DM142" s="5">
        <v>0</v>
      </c>
      <c r="DN142" s="4">
        <v>0</v>
      </c>
      <c r="DO142" s="8">
        <f t="shared" si="1409"/>
        <v>0</v>
      </c>
      <c r="DP142" s="5">
        <v>0</v>
      </c>
      <c r="DQ142" s="4">
        <v>0</v>
      </c>
      <c r="DR142" s="8">
        <f t="shared" si="1410"/>
        <v>0</v>
      </c>
      <c r="DS142" s="5">
        <v>0</v>
      </c>
      <c r="DT142" s="4">
        <v>0</v>
      </c>
      <c r="DU142" s="8">
        <f t="shared" si="1411"/>
        <v>0</v>
      </c>
      <c r="DV142" s="5">
        <v>0</v>
      </c>
      <c r="DW142" s="4">
        <v>0</v>
      </c>
      <c r="DX142" s="8">
        <f t="shared" si="1412"/>
        <v>0</v>
      </c>
      <c r="DY142" s="52">
        <v>1.03305</v>
      </c>
      <c r="DZ142" s="4">
        <v>12.164</v>
      </c>
      <c r="EA142" s="8">
        <f t="shared" si="1413"/>
        <v>11774.841488795313</v>
      </c>
      <c r="EB142" s="5">
        <v>0</v>
      </c>
      <c r="EC142" s="4">
        <v>0</v>
      </c>
      <c r="ED142" s="8">
        <f t="shared" si="1414"/>
        <v>0</v>
      </c>
      <c r="EE142" s="52">
        <v>416.6832</v>
      </c>
      <c r="EF142" s="4">
        <v>2822.011</v>
      </c>
      <c r="EG142" s="8">
        <f t="shared" si="1415"/>
        <v>6772.5576649118566</v>
      </c>
      <c r="EH142" s="5"/>
      <c r="EI142" s="4"/>
      <c r="EJ142" s="8"/>
      <c r="EK142" s="5">
        <v>0</v>
      </c>
      <c r="EL142" s="4">
        <v>0</v>
      </c>
      <c r="EM142" s="8">
        <f t="shared" si="1416"/>
        <v>0</v>
      </c>
      <c r="EN142" s="52">
        <v>0.30420999999999998</v>
      </c>
      <c r="EO142" s="4">
        <v>4.1689999999999996</v>
      </c>
      <c r="EP142" s="8">
        <f t="shared" si="1417"/>
        <v>13704.348969461884</v>
      </c>
      <c r="EQ142" s="5">
        <v>0</v>
      </c>
      <c r="ER142" s="4">
        <v>0</v>
      </c>
      <c r="ES142" s="8">
        <f t="shared" si="1418"/>
        <v>0</v>
      </c>
      <c r="ET142" s="5">
        <v>0</v>
      </c>
      <c r="EU142" s="4">
        <v>0</v>
      </c>
      <c r="EV142" s="8">
        <f t="shared" si="1419"/>
        <v>0</v>
      </c>
      <c r="EW142" s="5">
        <v>0</v>
      </c>
      <c r="EX142" s="4">
        <v>0</v>
      </c>
      <c r="EY142" s="8">
        <f t="shared" si="1420"/>
        <v>0</v>
      </c>
      <c r="EZ142" s="52">
        <v>17.5</v>
      </c>
      <c r="FA142" s="4">
        <v>108.941</v>
      </c>
      <c r="FB142" s="8">
        <f t="shared" si="1421"/>
        <v>6225.2</v>
      </c>
      <c r="FC142" s="5">
        <v>0</v>
      </c>
      <c r="FD142" s="4">
        <v>0</v>
      </c>
      <c r="FE142" s="8">
        <f t="shared" si="1422"/>
        <v>0</v>
      </c>
      <c r="FF142" s="52">
        <v>461.78915000000001</v>
      </c>
      <c r="FG142" s="4">
        <v>2403.1019999999999</v>
      </c>
      <c r="FH142" s="8">
        <f t="shared" si="1423"/>
        <v>5203.8944613575268</v>
      </c>
      <c r="FI142" s="5">
        <v>0</v>
      </c>
      <c r="FJ142" s="4">
        <v>0</v>
      </c>
      <c r="FK142" s="8">
        <f t="shared" si="1424"/>
        <v>0</v>
      </c>
      <c r="FL142" s="5">
        <v>0</v>
      </c>
      <c r="FM142" s="4">
        <v>0</v>
      </c>
      <c r="FN142" s="8">
        <f t="shared" si="1425"/>
        <v>0</v>
      </c>
      <c r="FO142" s="5">
        <v>0</v>
      </c>
      <c r="FP142" s="4">
        <v>0</v>
      </c>
      <c r="FQ142" s="8">
        <f t="shared" si="1426"/>
        <v>0</v>
      </c>
      <c r="FR142" s="52">
        <v>1.7999999999999999E-2</v>
      </c>
      <c r="FS142" s="4">
        <v>2.83</v>
      </c>
      <c r="FT142" s="8">
        <f t="shared" si="1427"/>
        <v>157222.22222222222</v>
      </c>
      <c r="FU142" s="5">
        <v>0</v>
      </c>
      <c r="FV142" s="4">
        <v>0</v>
      </c>
      <c r="FW142" s="8">
        <f t="shared" si="1428"/>
        <v>0</v>
      </c>
      <c r="FX142" s="5">
        <v>0</v>
      </c>
      <c r="FY142" s="4">
        <v>0</v>
      </c>
      <c r="FZ142" s="8">
        <f t="shared" si="1429"/>
        <v>0</v>
      </c>
      <c r="GA142" s="5">
        <v>0</v>
      </c>
      <c r="GB142" s="4">
        <v>0</v>
      </c>
      <c r="GC142" s="8">
        <f t="shared" si="1430"/>
        <v>0</v>
      </c>
      <c r="GD142" s="5">
        <v>0</v>
      </c>
      <c r="GE142" s="4">
        <v>0</v>
      </c>
      <c r="GF142" s="8">
        <f t="shared" si="1431"/>
        <v>0</v>
      </c>
      <c r="GG142" s="5">
        <v>0</v>
      </c>
      <c r="GH142" s="4">
        <v>0</v>
      </c>
      <c r="GI142" s="8">
        <f t="shared" si="1432"/>
        <v>0</v>
      </c>
      <c r="GJ142" s="5">
        <v>0</v>
      </c>
      <c r="GK142" s="4">
        <v>0</v>
      </c>
      <c r="GL142" s="8">
        <f t="shared" si="1433"/>
        <v>0</v>
      </c>
      <c r="GM142" s="5">
        <v>0</v>
      </c>
      <c r="GN142" s="4">
        <v>0</v>
      </c>
      <c r="GO142" s="8">
        <f t="shared" si="1434"/>
        <v>0</v>
      </c>
      <c r="GP142" s="5">
        <v>0</v>
      </c>
      <c r="GQ142" s="4">
        <v>0</v>
      </c>
      <c r="GR142" s="8">
        <f t="shared" si="1435"/>
        <v>0</v>
      </c>
      <c r="GS142" s="5">
        <v>0</v>
      </c>
      <c r="GT142" s="4">
        <v>0</v>
      </c>
      <c r="GU142" s="8">
        <f t="shared" si="1436"/>
        <v>0</v>
      </c>
      <c r="GV142" s="5">
        <v>0</v>
      </c>
      <c r="GW142" s="4">
        <v>0</v>
      </c>
      <c r="GX142" s="8">
        <f t="shared" si="1437"/>
        <v>0</v>
      </c>
      <c r="GY142" s="5">
        <v>0</v>
      </c>
      <c r="GZ142" s="4">
        <v>0</v>
      </c>
      <c r="HA142" s="8">
        <f t="shared" si="1438"/>
        <v>0</v>
      </c>
      <c r="HB142" s="5">
        <v>0</v>
      </c>
      <c r="HC142" s="4">
        <v>0</v>
      </c>
      <c r="HD142" s="8">
        <f t="shared" si="1439"/>
        <v>0</v>
      </c>
      <c r="HE142" s="5">
        <v>0</v>
      </c>
      <c r="HF142" s="4">
        <v>0</v>
      </c>
      <c r="HG142" s="8">
        <f t="shared" si="1440"/>
        <v>0</v>
      </c>
      <c r="HH142" s="5">
        <v>0</v>
      </c>
      <c r="HI142" s="4">
        <v>0</v>
      </c>
      <c r="HJ142" s="8">
        <f t="shared" si="1441"/>
        <v>0</v>
      </c>
      <c r="HK142" s="5">
        <v>0</v>
      </c>
      <c r="HL142" s="4">
        <v>0</v>
      </c>
      <c r="HM142" s="8">
        <f t="shared" si="1442"/>
        <v>0</v>
      </c>
      <c r="HN142" s="5">
        <v>0</v>
      </c>
      <c r="HO142" s="4">
        <v>0</v>
      </c>
      <c r="HP142" s="8">
        <f t="shared" si="1443"/>
        <v>0</v>
      </c>
      <c r="HQ142" s="5">
        <v>0</v>
      </c>
      <c r="HR142" s="4">
        <v>0</v>
      </c>
      <c r="HS142" s="8">
        <f t="shared" si="1444"/>
        <v>0</v>
      </c>
      <c r="HT142" s="5">
        <v>0</v>
      </c>
      <c r="HU142" s="4">
        <v>0</v>
      </c>
      <c r="HV142" s="8">
        <f t="shared" si="1445"/>
        <v>0</v>
      </c>
      <c r="HW142" s="5">
        <v>0</v>
      </c>
      <c r="HX142" s="4">
        <v>0</v>
      </c>
      <c r="HY142" s="8">
        <f t="shared" si="1446"/>
        <v>0</v>
      </c>
      <c r="HZ142" s="5">
        <v>0</v>
      </c>
      <c r="IA142" s="4">
        <v>0</v>
      </c>
      <c r="IB142" s="8">
        <f t="shared" si="1447"/>
        <v>0</v>
      </c>
      <c r="IC142" s="5">
        <v>0</v>
      </c>
      <c r="ID142" s="4">
        <v>0</v>
      </c>
      <c r="IE142" s="8">
        <f t="shared" si="1448"/>
        <v>0</v>
      </c>
      <c r="IF142" s="5">
        <v>0</v>
      </c>
      <c r="IG142" s="4">
        <v>0</v>
      </c>
      <c r="IH142" s="8">
        <f t="shared" si="1449"/>
        <v>0</v>
      </c>
      <c r="II142" s="5">
        <v>0</v>
      </c>
      <c r="IJ142" s="4">
        <v>0</v>
      </c>
      <c r="IK142" s="8">
        <f t="shared" si="1450"/>
        <v>0</v>
      </c>
      <c r="IL142" s="52">
        <v>1.72</v>
      </c>
      <c r="IM142" s="4">
        <v>18.895</v>
      </c>
      <c r="IN142" s="8">
        <f t="shared" si="1451"/>
        <v>10985.465116279069</v>
      </c>
      <c r="IO142" s="52">
        <v>65.540880000000001</v>
      </c>
      <c r="IP142" s="4">
        <v>787.23800000000006</v>
      </c>
      <c r="IQ142" s="8">
        <f t="shared" si="1452"/>
        <v>12011.404180108659</v>
      </c>
      <c r="IR142" s="5">
        <v>0</v>
      </c>
      <c r="IS142" s="4">
        <v>0</v>
      </c>
      <c r="IT142" s="8">
        <f t="shared" si="1453"/>
        <v>0</v>
      </c>
      <c r="IU142" s="5">
        <v>0</v>
      </c>
      <c r="IV142" s="4">
        <v>0</v>
      </c>
      <c r="IW142" s="8">
        <f t="shared" si="1454"/>
        <v>0</v>
      </c>
      <c r="IX142" s="52">
        <v>0</v>
      </c>
      <c r="IY142" s="4">
        <v>0</v>
      </c>
      <c r="IZ142" s="8">
        <f t="shared" si="1455"/>
        <v>0</v>
      </c>
      <c r="JA142" s="52">
        <v>0.2</v>
      </c>
      <c r="JB142" s="4">
        <v>1.5389999999999999</v>
      </c>
      <c r="JC142" s="8">
        <f t="shared" si="1456"/>
        <v>7694.9999999999991</v>
      </c>
      <c r="JD142" s="52">
        <v>4.2500000000000003E-3</v>
      </c>
      <c r="JE142" s="4">
        <v>0.45600000000000002</v>
      </c>
      <c r="JF142" s="8">
        <f t="shared" si="1457"/>
        <v>107294.11764705883</v>
      </c>
      <c r="JG142" s="52">
        <v>1230.4139700000001</v>
      </c>
      <c r="JH142" s="4">
        <v>4955.6540000000005</v>
      </c>
      <c r="JI142" s="8">
        <f t="shared" si="1458"/>
        <v>4027.6314483002825</v>
      </c>
      <c r="JJ142" s="11">
        <f t="shared" ref="JJ142:JJ148" si="1464">C142+F142+L142+R142+AG142+AV142+AY142+CR142+DS142+DV142+DY142+EB142+EE142+EN142+EQ142+EZ142+FF142+FL142+FR142+GV142+HB142+BN142+HZ142+IC142+IL142+IO142+IR142+IU142+JD142+JG142+FI142+FU142+CF142+GA142+GJ142+DM142+DJ142+EW142+BQ142+II142+FO142+FX142+CX142+HN142+AD142+HH142+HK142+DA142+BK142+AJ142+EK142+ET142+GM142+BW142+IF142+AS142+HW142+X142+BB142+GG142+CO142+U142+BZ142+GY142+I142+DG142+CU142+BT142+HE142+HQ142+AM142+GD142+CI142+FC142+AP142+BH142+CC142+JA142+GP142+DP142</f>
        <v>5846.308109999999</v>
      </c>
      <c r="JK142" s="8">
        <f t="shared" ref="JK142:JK148" si="1465">D142+G142+M142+S142+AH142+AW142+AZ142+CS142+DT142+DW142+DZ142+EC142+EF142+EO142+ER142+FA142+FG142+FM142+FS142+GW142+HC142+BO142+IA142+ID142+IM142+IP142+IS142+IV142+JE142+JH142+FJ142+FV142+CG142+GB142+GK142+DN142+DK142+EX142+BR142+IJ142+FP142+FY142+CY142+HO142+AE142+HI142+HL142+DB142+BL142+AK142+EL142+EU142+GN142+BX142+IG142+AT142+HX142+Y142+BC142+GH142+CP142+V142+CA142+GZ142+J142+DH142+CV142+BU142+HF142+HR142+AN142+GE142+CJ142+FD142+AQ142+BI142+CD142+JB142+GQ142+DQ142</f>
        <v>27651.087000000003</v>
      </c>
    </row>
    <row r="143" spans="1:271" x14ac:dyDescent="0.3">
      <c r="A143" s="37">
        <v>2021</v>
      </c>
      <c r="B143" s="38" t="s">
        <v>12</v>
      </c>
      <c r="C143" s="52">
        <v>2414.65825</v>
      </c>
      <c r="D143" s="4">
        <v>10211.672</v>
      </c>
      <c r="E143" s="8">
        <f t="shared" si="1463"/>
        <v>4229.034067243264</v>
      </c>
      <c r="F143" s="5">
        <v>0</v>
      </c>
      <c r="G143" s="4">
        <v>0</v>
      </c>
      <c r="H143" s="8">
        <f t="shared" si="1374"/>
        <v>0</v>
      </c>
      <c r="I143" s="5">
        <v>0</v>
      </c>
      <c r="J143" s="4">
        <v>0</v>
      </c>
      <c r="K143" s="8">
        <f t="shared" si="1375"/>
        <v>0</v>
      </c>
      <c r="L143" s="52">
        <v>0.309</v>
      </c>
      <c r="M143" s="4">
        <v>30.995999999999999</v>
      </c>
      <c r="N143" s="8">
        <f t="shared" si="1376"/>
        <v>100310.67961165048</v>
      </c>
      <c r="O143" s="52">
        <v>0</v>
      </c>
      <c r="P143" s="4">
        <v>0</v>
      </c>
      <c r="Q143" s="8">
        <f t="shared" si="1377"/>
        <v>0</v>
      </c>
      <c r="R143" s="52">
        <v>181.90923999999998</v>
      </c>
      <c r="S143" s="4">
        <v>947.27700000000004</v>
      </c>
      <c r="T143" s="8">
        <f t="shared" si="1378"/>
        <v>5207.4155221581932</v>
      </c>
      <c r="U143" s="5">
        <v>0</v>
      </c>
      <c r="V143" s="4">
        <v>0</v>
      </c>
      <c r="W143" s="8">
        <f t="shared" si="1379"/>
        <v>0</v>
      </c>
      <c r="X143" s="5">
        <v>0</v>
      </c>
      <c r="Y143" s="4">
        <v>0</v>
      </c>
      <c r="Z143" s="8">
        <f t="shared" si="1380"/>
        <v>0</v>
      </c>
      <c r="AA143" s="5"/>
      <c r="AB143" s="4"/>
      <c r="AC143" s="8"/>
      <c r="AD143" s="5">
        <v>0</v>
      </c>
      <c r="AE143" s="4">
        <v>0</v>
      </c>
      <c r="AF143" s="8">
        <f t="shared" si="1381"/>
        <v>0</v>
      </c>
      <c r="AG143" s="5">
        <v>0</v>
      </c>
      <c r="AH143" s="4">
        <v>0</v>
      </c>
      <c r="AI143" s="8">
        <f t="shared" si="1382"/>
        <v>0</v>
      </c>
      <c r="AJ143" s="5">
        <v>0</v>
      </c>
      <c r="AK143" s="4">
        <v>0</v>
      </c>
      <c r="AL143" s="8">
        <f t="shared" si="1383"/>
        <v>0</v>
      </c>
      <c r="AM143" s="5">
        <v>0</v>
      </c>
      <c r="AN143" s="4">
        <v>0</v>
      </c>
      <c r="AO143" s="8">
        <f t="shared" si="1384"/>
        <v>0</v>
      </c>
      <c r="AP143" s="5">
        <v>0</v>
      </c>
      <c r="AQ143" s="4">
        <v>0</v>
      </c>
      <c r="AR143" s="8">
        <f t="shared" si="1385"/>
        <v>0</v>
      </c>
      <c r="AS143" s="5">
        <v>0</v>
      </c>
      <c r="AT143" s="4">
        <v>0</v>
      </c>
      <c r="AU143" s="8">
        <f t="shared" si="1386"/>
        <v>0</v>
      </c>
      <c r="AV143" s="5">
        <v>0</v>
      </c>
      <c r="AW143" s="4">
        <v>0</v>
      </c>
      <c r="AX143" s="8">
        <f t="shared" si="1387"/>
        <v>0</v>
      </c>
      <c r="AY143" s="52">
        <v>946</v>
      </c>
      <c r="AZ143" s="4">
        <v>4954.0910000000003</v>
      </c>
      <c r="BA143" s="8">
        <f t="shared" si="1388"/>
        <v>5236.8826638477803</v>
      </c>
      <c r="BB143" s="5">
        <v>0</v>
      </c>
      <c r="BC143" s="4">
        <v>0</v>
      </c>
      <c r="BD143" s="8">
        <f t="shared" si="1389"/>
        <v>0</v>
      </c>
      <c r="BE143" s="5">
        <v>0</v>
      </c>
      <c r="BF143" s="4">
        <v>0</v>
      </c>
      <c r="BG143" s="8">
        <f t="shared" si="1390"/>
        <v>0</v>
      </c>
      <c r="BH143" s="5">
        <v>0</v>
      </c>
      <c r="BI143" s="4">
        <v>0</v>
      </c>
      <c r="BJ143" s="8">
        <f t="shared" si="1391"/>
        <v>0</v>
      </c>
      <c r="BK143" s="5">
        <v>0</v>
      </c>
      <c r="BL143" s="4">
        <v>0</v>
      </c>
      <c r="BM143" s="8">
        <f t="shared" si="1392"/>
        <v>0</v>
      </c>
      <c r="BN143" s="52">
        <v>4.3499999999999996</v>
      </c>
      <c r="BO143" s="4">
        <v>84.46</v>
      </c>
      <c r="BP143" s="8">
        <f t="shared" si="1393"/>
        <v>19416.091954022988</v>
      </c>
      <c r="BQ143" s="5">
        <v>0</v>
      </c>
      <c r="BR143" s="4">
        <v>0</v>
      </c>
      <c r="BS143" s="8">
        <f t="shared" si="1394"/>
        <v>0</v>
      </c>
      <c r="BT143" s="5">
        <v>0</v>
      </c>
      <c r="BU143" s="4">
        <v>0</v>
      </c>
      <c r="BV143" s="8">
        <f t="shared" si="1395"/>
        <v>0</v>
      </c>
      <c r="BW143" s="5">
        <v>0</v>
      </c>
      <c r="BX143" s="4">
        <v>0</v>
      </c>
      <c r="BY143" s="8">
        <f t="shared" si="1396"/>
        <v>0</v>
      </c>
      <c r="BZ143" s="5">
        <v>0</v>
      </c>
      <c r="CA143" s="4">
        <v>0</v>
      </c>
      <c r="CB143" s="8">
        <f t="shared" si="1397"/>
        <v>0</v>
      </c>
      <c r="CC143" s="5">
        <v>0</v>
      </c>
      <c r="CD143" s="4">
        <v>0</v>
      </c>
      <c r="CE143" s="8">
        <f t="shared" si="1398"/>
        <v>0</v>
      </c>
      <c r="CF143" s="52">
        <v>263.57499999999999</v>
      </c>
      <c r="CG143" s="4">
        <v>1612.837</v>
      </c>
      <c r="CH143" s="8">
        <f t="shared" si="1399"/>
        <v>6119.0818552594137</v>
      </c>
      <c r="CI143" s="5">
        <v>0</v>
      </c>
      <c r="CJ143" s="4">
        <v>0</v>
      </c>
      <c r="CK143" s="8">
        <f t="shared" si="1400"/>
        <v>0</v>
      </c>
      <c r="CL143" s="5">
        <v>0</v>
      </c>
      <c r="CM143" s="4">
        <v>0</v>
      </c>
      <c r="CN143" s="8">
        <f t="shared" si="1401"/>
        <v>0</v>
      </c>
      <c r="CO143" s="5">
        <v>0</v>
      </c>
      <c r="CP143" s="4">
        <v>0</v>
      </c>
      <c r="CQ143" s="8">
        <f t="shared" si="1402"/>
        <v>0</v>
      </c>
      <c r="CR143" s="5">
        <v>0</v>
      </c>
      <c r="CS143" s="4">
        <v>0</v>
      </c>
      <c r="CT143" s="8">
        <f t="shared" si="1403"/>
        <v>0</v>
      </c>
      <c r="CU143" s="5">
        <v>0</v>
      </c>
      <c r="CV143" s="4">
        <v>0</v>
      </c>
      <c r="CW143" s="8">
        <f t="shared" si="1404"/>
        <v>0</v>
      </c>
      <c r="CX143" s="5">
        <v>0</v>
      </c>
      <c r="CY143" s="4">
        <v>0</v>
      </c>
      <c r="CZ143" s="8">
        <f t="shared" si="1405"/>
        <v>0</v>
      </c>
      <c r="DA143" s="5">
        <v>0</v>
      </c>
      <c r="DB143" s="4">
        <v>0</v>
      </c>
      <c r="DC143" s="8">
        <f t="shared" si="1406"/>
        <v>0</v>
      </c>
      <c r="DD143" s="52"/>
      <c r="DE143" s="4"/>
      <c r="DF143" s="8"/>
      <c r="DG143" s="52">
        <v>3.628E-2</v>
      </c>
      <c r="DH143" s="4">
        <v>2.0030000000000001</v>
      </c>
      <c r="DI143" s="8">
        <f t="shared" si="1407"/>
        <v>55209.481808158773</v>
      </c>
      <c r="DJ143" s="5">
        <v>0</v>
      </c>
      <c r="DK143" s="4">
        <v>0</v>
      </c>
      <c r="DL143" s="8">
        <f t="shared" si="1408"/>
        <v>0</v>
      </c>
      <c r="DM143" s="5">
        <v>0</v>
      </c>
      <c r="DN143" s="4">
        <v>0</v>
      </c>
      <c r="DO143" s="8">
        <f t="shared" si="1409"/>
        <v>0</v>
      </c>
      <c r="DP143" s="5">
        <v>0</v>
      </c>
      <c r="DQ143" s="4">
        <v>0</v>
      </c>
      <c r="DR143" s="8">
        <f t="shared" si="1410"/>
        <v>0</v>
      </c>
      <c r="DS143" s="5">
        <v>0</v>
      </c>
      <c r="DT143" s="4">
        <v>0</v>
      </c>
      <c r="DU143" s="8">
        <f t="shared" si="1411"/>
        <v>0</v>
      </c>
      <c r="DV143" s="5">
        <v>0</v>
      </c>
      <c r="DW143" s="4">
        <v>0</v>
      </c>
      <c r="DX143" s="8">
        <f t="shared" si="1412"/>
        <v>0</v>
      </c>
      <c r="DY143" s="5">
        <v>0</v>
      </c>
      <c r="DZ143" s="4">
        <v>0</v>
      </c>
      <c r="EA143" s="8">
        <f t="shared" si="1413"/>
        <v>0</v>
      </c>
      <c r="EB143" s="5">
        <v>0</v>
      </c>
      <c r="EC143" s="4">
        <v>0</v>
      </c>
      <c r="ED143" s="8">
        <f t="shared" si="1414"/>
        <v>0</v>
      </c>
      <c r="EE143" s="52">
        <v>273.96841999999998</v>
      </c>
      <c r="EF143" s="4">
        <v>2304.9540000000002</v>
      </c>
      <c r="EG143" s="8">
        <f t="shared" si="1415"/>
        <v>8413.2105444853842</v>
      </c>
      <c r="EH143" s="52"/>
      <c r="EI143" s="4"/>
      <c r="EJ143" s="8"/>
      <c r="EK143" s="52">
        <v>6</v>
      </c>
      <c r="EL143" s="4">
        <v>20.100000000000001</v>
      </c>
      <c r="EM143" s="8">
        <f t="shared" si="1416"/>
        <v>3350</v>
      </c>
      <c r="EN143" s="52">
        <v>9.4379999999999992E-2</v>
      </c>
      <c r="EO143" s="4">
        <v>2.46</v>
      </c>
      <c r="EP143" s="8">
        <f t="shared" si="1417"/>
        <v>26064.844246662433</v>
      </c>
      <c r="EQ143" s="5">
        <v>0</v>
      </c>
      <c r="ER143" s="4">
        <v>0</v>
      </c>
      <c r="ES143" s="8">
        <f t="shared" si="1418"/>
        <v>0</v>
      </c>
      <c r="ET143" s="5">
        <v>0</v>
      </c>
      <c r="EU143" s="4">
        <v>0</v>
      </c>
      <c r="EV143" s="8">
        <f t="shared" si="1419"/>
        <v>0</v>
      </c>
      <c r="EW143" s="5">
        <v>0</v>
      </c>
      <c r="EX143" s="4">
        <v>0</v>
      </c>
      <c r="EY143" s="8">
        <f t="shared" si="1420"/>
        <v>0</v>
      </c>
      <c r="EZ143" s="5">
        <v>0</v>
      </c>
      <c r="FA143" s="4">
        <v>0</v>
      </c>
      <c r="FB143" s="8">
        <f t="shared" si="1421"/>
        <v>0</v>
      </c>
      <c r="FC143" s="5">
        <v>0</v>
      </c>
      <c r="FD143" s="4">
        <v>0</v>
      </c>
      <c r="FE143" s="8">
        <f t="shared" si="1422"/>
        <v>0</v>
      </c>
      <c r="FF143" s="52">
        <v>541.28650000000005</v>
      </c>
      <c r="FG143" s="4">
        <v>3430.415</v>
      </c>
      <c r="FH143" s="8">
        <f t="shared" si="1423"/>
        <v>6337.5218114621366</v>
      </c>
      <c r="FI143" s="52">
        <v>8.2299999999999998E-2</v>
      </c>
      <c r="FJ143" s="4">
        <v>1.9670000000000001</v>
      </c>
      <c r="FK143" s="8">
        <f t="shared" si="1424"/>
        <v>23900.364520048606</v>
      </c>
      <c r="FL143" s="5">
        <v>0</v>
      </c>
      <c r="FM143" s="4">
        <v>0</v>
      </c>
      <c r="FN143" s="8">
        <f t="shared" si="1425"/>
        <v>0</v>
      </c>
      <c r="FO143" s="52">
        <v>0.78342000000000001</v>
      </c>
      <c r="FP143" s="4">
        <v>27.472000000000001</v>
      </c>
      <c r="FQ143" s="8">
        <f t="shared" si="1426"/>
        <v>35066.7585713921</v>
      </c>
      <c r="FR143" s="5">
        <v>0</v>
      </c>
      <c r="FS143" s="4">
        <v>0</v>
      </c>
      <c r="FT143" s="8">
        <f t="shared" si="1427"/>
        <v>0</v>
      </c>
      <c r="FU143" s="5">
        <v>0</v>
      </c>
      <c r="FV143" s="4">
        <v>0</v>
      </c>
      <c r="FW143" s="8">
        <f t="shared" si="1428"/>
        <v>0</v>
      </c>
      <c r="FX143" s="5">
        <v>0</v>
      </c>
      <c r="FY143" s="4">
        <v>0</v>
      </c>
      <c r="FZ143" s="8">
        <f t="shared" si="1429"/>
        <v>0</v>
      </c>
      <c r="GA143" s="5">
        <v>0</v>
      </c>
      <c r="GB143" s="4">
        <v>0</v>
      </c>
      <c r="GC143" s="8">
        <f t="shared" si="1430"/>
        <v>0</v>
      </c>
      <c r="GD143" s="5">
        <v>0</v>
      </c>
      <c r="GE143" s="4">
        <v>0</v>
      </c>
      <c r="GF143" s="8">
        <f t="shared" si="1431"/>
        <v>0</v>
      </c>
      <c r="GG143" s="5">
        <v>0</v>
      </c>
      <c r="GH143" s="4">
        <v>0</v>
      </c>
      <c r="GI143" s="8">
        <f t="shared" si="1432"/>
        <v>0</v>
      </c>
      <c r="GJ143" s="5">
        <v>0</v>
      </c>
      <c r="GK143" s="4">
        <v>0</v>
      </c>
      <c r="GL143" s="8">
        <f t="shared" si="1433"/>
        <v>0</v>
      </c>
      <c r="GM143" s="5">
        <v>0</v>
      </c>
      <c r="GN143" s="4">
        <v>0</v>
      </c>
      <c r="GO143" s="8">
        <f t="shared" si="1434"/>
        <v>0</v>
      </c>
      <c r="GP143" s="5">
        <v>0</v>
      </c>
      <c r="GQ143" s="4">
        <v>0</v>
      </c>
      <c r="GR143" s="8">
        <f t="shared" si="1435"/>
        <v>0</v>
      </c>
      <c r="GS143" s="5">
        <v>0</v>
      </c>
      <c r="GT143" s="4">
        <v>0</v>
      </c>
      <c r="GU143" s="8">
        <f t="shared" si="1436"/>
        <v>0</v>
      </c>
      <c r="GV143" s="5">
        <v>0</v>
      </c>
      <c r="GW143" s="4">
        <v>0</v>
      </c>
      <c r="GX143" s="8">
        <f t="shared" si="1437"/>
        <v>0</v>
      </c>
      <c r="GY143" s="5">
        <v>0</v>
      </c>
      <c r="GZ143" s="4">
        <v>0</v>
      </c>
      <c r="HA143" s="8">
        <f t="shared" si="1438"/>
        <v>0</v>
      </c>
      <c r="HB143" s="5">
        <v>0</v>
      </c>
      <c r="HC143" s="4">
        <v>0</v>
      </c>
      <c r="HD143" s="8">
        <f t="shared" si="1439"/>
        <v>0</v>
      </c>
      <c r="HE143" s="5">
        <v>0</v>
      </c>
      <c r="HF143" s="4">
        <v>0</v>
      </c>
      <c r="HG143" s="8">
        <f t="shared" si="1440"/>
        <v>0</v>
      </c>
      <c r="HH143" s="5">
        <v>0</v>
      </c>
      <c r="HI143" s="4">
        <v>0</v>
      </c>
      <c r="HJ143" s="8">
        <f t="shared" si="1441"/>
        <v>0</v>
      </c>
      <c r="HK143" s="5">
        <v>0</v>
      </c>
      <c r="HL143" s="4">
        <v>0</v>
      </c>
      <c r="HM143" s="8">
        <f t="shared" si="1442"/>
        <v>0</v>
      </c>
      <c r="HN143" s="5">
        <v>0</v>
      </c>
      <c r="HO143" s="4">
        <v>0</v>
      </c>
      <c r="HP143" s="8">
        <f t="shared" si="1443"/>
        <v>0</v>
      </c>
      <c r="HQ143" s="5">
        <v>0</v>
      </c>
      <c r="HR143" s="4">
        <v>0</v>
      </c>
      <c r="HS143" s="8">
        <f t="shared" si="1444"/>
        <v>0</v>
      </c>
      <c r="HT143" s="5">
        <v>0</v>
      </c>
      <c r="HU143" s="4">
        <v>0</v>
      </c>
      <c r="HV143" s="8">
        <f t="shared" si="1445"/>
        <v>0</v>
      </c>
      <c r="HW143" s="5">
        <v>0</v>
      </c>
      <c r="HX143" s="4">
        <v>0</v>
      </c>
      <c r="HY143" s="8">
        <f t="shared" si="1446"/>
        <v>0</v>
      </c>
      <c r="HZ143" s="5">
        <v>0</v>
      </c>
      <c r="IA143" s="4">
        <v>0</v>
      </c>
      <c r="IB143" s="8">
        <f t="shared" si="1447"/>
        <v>0</v>
      </c>
      <c r="IC143" s="5">
        <v>0</v>
      </c>
      <c r="ID143" s="4">
        <v>0</v>
      </c>
      <c r="IE143" s="8">
        <f t="shared" si="1448"/>
        <v>0</v>
      </c>
      <c r="IF143" s="5">
        <v>0</v>
      </c>
      <c r="IG143" s="4">
        <v>0</v>
      </c>
      <c r="IH143" s="8">
        <f t="shared" si="1449"/>
        <v>0</v>
      </c>
      <c r="II143" s="5">
        <v>0</v>
      </c>
      <c r="IJ143" s="4">
        <v>0</v>
      </c>
      <c r="IK143" s="8">
        <f t="shared" si="1450"/>
        <v>0</v>
      </c>
      <c r="IL143" s="5">
        <v>0</v>
      </c>
      <c r="IM143" s="4">
        <v>0</v>
      </c>
      <c r="IN143" s="8">
        <f t="shared" si="1451"/>
        <v>0</v>
      </c>
      <c r="IO143" s="52">
        <v>237.92935</v>
      </c>
      <c r="IP143" s="4">
        <v>2464.0410000000002</v>
      </c>
      <c r="IQ143" s="8">
        <f t="shared" si="1452"/>
        <v>10356.187666632974</v>
      </c>
      <c r="IR143" s="5">
        <v>0</v>
      </c>
      <c r="IS143" s="4">
        <v>0</v>
      </c>
      <c r="IT143" s="8">
        <f t="shared" si="1453"/>
        <v>0</v>
      </c>
      <c r="IU143" s="5">
        <v>0</v>
      </c>
      <c r="IV143" s="4">
        <v>0</v>
      </c>
      <c r="IW143" s="8">
        <f t="shared" si="1454"/>
        <v>0</v>
      </c>
      <c r="IX143" s="5">
        <v>0</v>
      </c>
      <c r="IY143" s="4">
        <v>0</v>
      </c>
      <c r="IZ143" s="8">
        <f t="shared" si="1455"/>
        <v>0</v>
      </c>
      <c r="JA143" s="5">
        <v>0</v>
      </c>
      <c r="JB143" s="4">
        <v>0</v>
      </c>
      <c r="JC143" s="8">
        <f t="shared" si="1456"/>
        <v>0</v>
      </c>
      <c r="JD143" s="52">
        <v>30</v>
      </c>
      <c r="JE143" s="4">
        <v>169.964</v>
      </c>
      <c r="JF143" s="8">
        <f t="shared" si="1457"/>
        <v>5665.4666666666662</v>
      </c>
      <c r="JG143" s="52">
        <v>834.1318</v>
      </c>
      <c r="JH143" s="4">
        <v>3385.5120000000002</v>
      </c>
      <c r="JI143" s="8">
        <f t="shared" si="1458"/>
        <v>4058.7254915829849</v>
      </c>
      <c r="JJ143" s="11">
        <f t="shared" si="1464"/>
        <v>5735.1139400000011</v>
      </c>
      <c r="JK143" s="8">
        <f t="shared" si="1465"/>
        <v>29650.221000000001</v>
      </c>
    </row>
    <row r="144" spans="1:271" x14ac:dyDescent="0.3">
      <c r="A144" s="37">
        <v>2021</v>
      </c>
      <c r="B144" s="38" t="s">
        <v>13</v>
      </c>
      <c r="C144" s="52">
        <v>3873.6112400000002</v>
      </c>
      <c r="D144" s="4">
        <v>17033.802</v>
      </c>
      <c r="E144" s="8">
        <f t="shared" si="1463"/>
        <v>4397.3958522487146</v>
      </c>
      <c r="F144" s="5">
        <v>0</v>
      </c>
      <c r="G144" s="4">
        <v>0</v>
      </c>
      <c r="H144" s="8">
        <f t="shared" si="1374"/>
        <v>0</v>
      </c>
      <c r="I144" s="5">
        <v>0</v>
      </c>
      <c r="J144" s="4">
        <v>0</v>
      </c>
      <c r="K144" s="8">
        <f t="shared" si="1375"/>
        <v>0</v>
      </c>
      <c r="L144" s="52">
        <v>0.04</v>
      </c>
      <c r="M144" s="4">
        <v>7.9720000000000004</v>
      </c>
      <c r="N144" s="8">
        <f t="shared" si="1376"/>
        <v>199300</v>
      </c>
      <c r="O144" s="52">
        <v>0</v>
      </c>
      <c r="P144" s="4">
        <v>0</v>
      </c>
      <c r="Q144" s="8">
        <f t="shared" si="1377"/>
        <v>0</v>
      </c>
      <c r="R144" s="52">
        <v>283.88332000000003</v>
      </c>
      <c r="S144" s="4">
        <v>1321.9960000000001</v>
      </c>
      <c r="T144" s="8">
        <f t="shared" si="1378"/>
        <v>4656.8287280844816</v>
      </c>
      <c r="U144" s="5">
        <v>0</v>
      </c>
      <c r="V144" s="4">
        <v>0</v>
      </c>
      <c r="W144" s="8">
        <f t="shared" si="1379"/>
        <v>0</v>
      </c>
      <c r="X144" s="5">
        <v>0</v>
      </c>
      <c r="Y144" s="4">
        <v>0</v>
      </c>
      <c r="Z144" s="8">
        <f t="shared" si="1380"/>
        <v>0</v>
      </c>
      <c r="AA144" s="52"/>
      <c r="AB144" s="4"/>
      <c r="AC144" s="8"/>
      <c r="AD144" s="52">
        <v>615.24099999999999</v>
      </c>
      <c r="AE144" s="4">
        <v>3724.53</v>
      </c>
      <c r="AF144" s="8">
        <f t="shared" si="1381"/>
        <v>6053.7740495188064</v>
      </c>
      <c r="AG144" s="52">
        <v>2.9000000000000001E-2</v>
      </c>
      <c r="AH144" s="4">
        <v>4.125</v>
      </c>
      <c r="AI144" s="8">
        <f t="shared" si="1382"/>
        <v>142241.37931034481</v>
      </c>
      <c r="AJ144" s="5">
        <v>0</v>
      </c>
      <c r="AK144" s="4">
        <v>0</v>
      </c>
      <c r="AL144" s="8">
        <f t="shared" si="1383"/>
        <v>0</v>
      </c>
      <c r="AM144" s="5">
        <v>0</v>
      </c>
      <c r="AN144" s="4">
        <v>0</v>
      </c>
      <c r="AO144" s="8">
        <f t="shared" si="1384"/>
        <v>0</v>
      </c>
      <c r="AP144" s="5">
        <v>0</v>
      </c>
      <c r="AQ144" s="4">
        <v>0</v>
      </c>
      <c r="AR144" s="8">
        <f t="shared" si="1385"/>
        <v>0</v>
      </c>
      <c r="AS144" s="5">
        <v>0</v>
      </c>
      <c r="AT144" s="4">
        <v>0</v>
      </c>
      <c r="AU144" s="8">
        <f t="shared" si="1386"/>
        <v>0</v>
      </c>
      <c r="AV144" s="5">
        <v>0</v>
      </c>
      <c r="AW144" s="4">
        <v>0</v>
      </c>
      <c r="AX144" s="8">
        <f t="shared" si="1387"/>
        <v>0</v>
      </c>
      <c r="AY144" s="52">
        <v>746.1</v>
      </c>
      <c r="AZ144" s="4">
        <v>3683.9940000000001</v>
      </c>
      <c r="BA144" s="8">
        <f t="shared" si="1388"/>
        <v>4937.6678729392843</v>
      </c>
      <c r="BB144" s="52">
        <v>331.55200000000002</v>
      </c>
      <c r="BC144" s="4">
        <v>3235.029</v>
      </c>
      <c r="BD144" s="8">
        <f t="shared" si="1389"/>
        <v>9757.229635170348</v>
      </c>
      <c r="BE144" s="5">
        <v>0</v>
      </c>
      <c r="BF144" s="4">
        <v>0</v>
      </c>
      <c r="BG144" s="8">
        <f t="shared" si="1390"/>
        <v>0</v>
      </c>
      <c r="BH144" s="5">
        <v>0</v>
      </c>
      <c r="BI144" s="4">
        <v>0</v>
      </c>
      <c r="BJ144" s="8">
        <f t="shared" si="1391"/>
        <v>0</v>
      </c>
      <c r="BK144" s="5">
        <v>0</v>
      </c>
      <c r="BL144" s="4">
        <v>0</v>
      </c>
      <c r="BM144" s="8">
        <f t="shared" si="1392"/>
        <v>0</v>
      </c>
      <c r="BN144" s="52">
        <v>3.8845999999999998</v>
      </c>
      <c r="BO144" s="4">
        <v>43.7</v>
      </c>
      <c r="BP144" s="8">
        <f t="shared" si="1393"/>
        <v>11249.54950316635</v>
      </c>
      <c r="BQ144" s="5">
        <v>0</v>
      </c>
      <c r="BR144" s="4">
        <v>0</v>
      </c>
      <c r="BS144" s="8">
        <f t="shared" si="1394"/>
        <v>0</v>
      </c>
      <c r="BT144" s="5">
        <v>0</v>
      </c>
      <c r="BU144" s="4">
        <v>0</v>
      </c>
      <c r="BV144" s="8">
        <f t="shared" si="1395"/>
        <v>0</v>
      </c>
      <c r="BW144" s="5">
        <v>0</v>
      </c>
      <c r="BX144" s="4">
        <v>0</v>
      </c>
      <c r="BY144" s="8">
        <f t="shared" si="1396"/>
        <v>0</v>
      </c>
      <c r="BZ144" s="5">
        <v>0</v>
      </c>
      <c r="CA144" s="4">
        <v>0</v>
      </c>
      <c r="CB144" s="8">
        <f t="shared" si="1397"/>
        <v>0</v>
      </c>
      <c r="CC144" s="5">
        <v>0</v>
      </c>
      <c r="CD144" s="4">
        <v>0</v>
      </c>
      <c r="CE144" s="8">
        <f t="shared" si="1398"/>
        <v>0</v>
      </c>
      <c r="CF144" s="52">
        <v>131.66999999999999</v>
      </c>
      <c r="CG144" s="4">
        <v>771.49</v>
      </c>
      <c r="CH144" s="8">
        <f t="shared" si="1399"/>
        <v>5859.2693855851758</v>
      </c>
      <c r="CI144" s="5">
        <v>0</v>
      </c>
      <c r="CJ144" s="4">
        <v>0</v>
      </c>
      <c r="CK144" s="8">
        <f t="shared" si="1400"/>
        <v>0</v>
      </c>
      <c r="CL144" s="5">
        <v>0</v>
      </c>
      <c r="CM144" s="4">
        <v>0</v>
      </c>
      <c r="CN144" s="8">
        <f t="shared" si="1401"/>
        <v>0</v>
      </c>
      <c r="CO144" s="5">
        <v>0</v>
      </c>
      <c r="CP144" s="4">
        <v>0</v>
      </c>
      <c r="CQ144" s="8">
        <f t="shared" si="1402"/>
        <v>0</v>
      </c>
      <c r="CR144" s="5">
        <v>0</v>
      </c>
      <c r="CS144" s="4">
        <v>0</v>
      </c>
      <c r="CT144" s="8">
        <f t="shared" si="1403"/>
        <v>0</v>
      </c>
      <c r="CU144" s="5">
        <v>0</v>
      </c>
      <c r="CV144" s="4">
        <v>0</v>
      </c>
      <c r="CW144" s="8">
        <f t="shared" si="1404"/>
        <v>0</v>
      </c>
      <c r="CX144" s="5">
        <v>0</v>
      </c>
      <c r="CY144" s="4">
        <v>0</v>
      </c>
      <c r="CZ144" s="8">
        <f t="shared" si="1405"/>
        <v>0</v>
      </c>
      <c r="DA144" s="5">
        <v>0</v>
      </c>
      <c r="DB144" s="4">
        <v>0</v>
      </c>
      <c r="DC144" s="8">
        <f t="shared" si="1406"/>
        <v>0</v>
      </c>
      <c r="DD144" s="5"/>
      <c r="DE144" s="4"/>
      <c r="DF144" s="8"/>
      <c r="DG144" s="5">
        <v>0</v>
      </c>
      <c r="DH144" s="4">
        <v>0</v>
      </c>
      <c r="DI144" s="8">
        <f t="shared" si="1407"/>
        <v>0</v>
      </c>
      <c r="DJ144" s="5">
        <v>0</v>
      </c>
      <c r="DK144" s="4">
        <v>0</v>
      </c>
      <c r="DL144" s="8">
        <f t="shared" si="1408"/>
        <v>0</v>
      </c>
      <c r="DM144" s="5">
        <v>0</v>
      </c>
      <c r="DN144" s="4">
        <v>0</v>
      </c>
      <c r="DO144" s="8">
        <f t="shared" si="1409"/>
        <v>0</v>
      </c>
      <c r="DP144" s="5">
        <v>0</v>
      </c>
      <c r="DQ144" s="4">
        <v>0</v>
      </c>
      <c r="DR144" s="8">
        <f t="shared" si="1410"/>
        <v>0</v>
      </c>
      <c r="DS144" s="5">
        <v>0</v>
      </c>
      <c r="DT144" s="4">
        <v>0</v>
      </c>
      <c r="DU144" s="8">
        <f t="shared" si="1411"/>
        <v>0</v>
      </c>
      <c r="DV144" s="5">
        <v>0</v>
      </c>
      <c r="DW144" s="4">
        <v>0</v>
      </c>
      <c r="DX144" s="8">
        <f t="shared" si="1412"/>
        <v>0</v>
      </c>
      <c r="DY144" s="52">
        <v>5.1260000000000003</v>
      </c>
      <c r="DZ144" s="4">
        <v>31.05</v>
      </c>
      <c r="EA144" s="8">
        <f t="shared" si="1413"/>
        <v>6057.3546625048766</v>
      </c>
      <c r="EB144" s="5">
        <v>0</v>
      </c>
      <c r="EC144" s="4">
        <v>0</v>
      </c>
      <c r="ED144" s="8">
        <f t="shared" si="1414"/>
        <v>0</v>
      </c>
      <c r="EE144" s="52">
        <v>316.09363999999999</v>
      </c>
      <c r="EF144" s="4">
        <v>2606.3960000000002</v>
      </c>
      <c r="EG144" s="8">
        <f t="shared" si="1415"/>
        <v>8245.6451828641675</v>
      </c>
      <c r="EH144" s="5"/>
      <c r="EI144" s="4"/>
      <c r="EJ144" s="8"/>
      <c r="EK144" s="5">
        <v>0</v>
      </c>
      <c r="EL144" s="4">
        <v>0</v>
      </c>
      <c r="EM144" s="8">
        <f t="shared" si="1416"/>
        <v>0</v>
      </c>
      <c r="EN144" s="52">
        <v>0.23261000000000001</v>
      </c>
      <c r="EO144" s="4">
        <v>5.5439999999999996</v>
      </c>
      <c r="EP144" s="8">
        <f t="shared" si="1417"/>
        <v>23833.885043635266</v>
      </c>
      <c r="EQ144" s="5">
        <v>0</v>
      </c>
      <c r="ER144" s="4">
        <v>0</v>
      </c>
      <c r="ES144" s="8">
        <f t="shared" si="1418"/>
        <v>0</v>
      </c>
      <c r="ET144" s="5">
        <v>0</v>
      </c>
      <c r="EU144" s="4">
        <v>0</v>
      </c>
      <c r="EV144" s="8">
        <f t="shared" si="1419"/>
        <v>0</v>
      </c>
      <c r="EW144" s="5">
        <v>0</v>
      </c>
      <c r="EX144" s="4">
        <v>0</v>
      </c>
      <c r="EY144" s="8">
        <f t="shared" si="1420"/>
        <v>0</v>
      </c>
      <c r="EZ144" s="5">
        <v>0</v>
      </c>
      <c r="FA144" s="4">
        <v>0</v>
      </c>
      <c r="FB144" s="8">
        <f t="shared" si="1421"/>
        <v>0</v>
      </c>
      <c r="FC144" s="5">
        <v>0</v>
      </c>
      <c r="FD144" s="4">
        <v>0</v>
      </c>
      <c r="FE144" s="8">
        <f t="shared" si="1422"/>
        <v>0</v>
      </c>
      <c r="FF144" s="52">
        <v>568.65549999999996</v>
      </c>
      <c r="FG144" s="4">
        <v>2926.4839999999999</v>
      </c>
      <c r="FH144" s="8">
        <f t="shared" si="1423"/>
        <v>5146.3214547296211</v>
      </c>
      <c r="FI144" s="5">
        <v>0</v>
      </c>
      <c r="FJ144" s="4">
        <v>0</v>
      </c>
      <c r="FK144" s="8">
        <f t="shared" si="1424"/>
        <v>0</v>
      </c>
      <c r="FL144" s="5">
        <v>0</v>
      </c>
      <c r="FM144" s="4">
        <v>0</v>
      </c>
      <c r="FN144" s="8">
        <f t="shared" si="1425"/>
        <v>0</v>
      </c>
      <c r="FO144" s="5">
        <v>0</v>
      </c>
      <c r="FP144" s="4">
        <v>0</v>
      </c>
      <c r="FQ144" s="8">
        <f t="shared" si="1426"/>
        <v>0</v>
      </c>
      <c r="FR144" s="52">
        <v>0.31944</v>
      </c>
      <c r="FS144" s="4">
        <v>17.202999999999999</v>
      </c>
      <c r="FT144" s="8">
        <f t="shared" si="1427"/>
        <v>53853.618832957669</v>
      </c>
      <c r="FU144" s="5">
        <v>0</v>
      </c>
      <c r="FV144" s="4">
        <v>0</v>
      </c>
      <c r="FW144" s="8">
        <f t="shared" si="1428"/>
        <v>0</v>
      </c>
      <c r="FX144" s="5">
        <v>0</v>
      </c>
      <c r="FY144" s="4">
        <v>0</v>
      </c>
      <c r="FZ144" s="8">
        <f t="shared" si="1429"/>
        <v>0</v>
      </c>
      <c r="GA144" s="5">
        <v>0</v>
      </c>
      <c r="GB144" s="4">
        <v>0</v>
      </c>
      <c r="GC144" s="8">
        <f t="shared" si="1430"/>
        <v>0</v>
      </c>
      <c r="GD144" s="5">
        <v>0</v>
      </c>
      <c r="GE144" s="4">
        <v>0</v>
      </c>
      <c r="GF144" s="8">
        <f t="shared" si="1431"/>
        <v>0</v>
      </c>
      <c r="GG144" s="5">
        <v>0</v>
      </c>
      <c r="GH144" s="4">
        <v>0</v>
      </c>
      <c r="GI144" s="8">
        <f t="shared" si="1432"/>
        <v>0</v>
      </c>
      <c r="GJ144" s="5">
        <v>0</v>
      </c>
      <c r="GK144" s="4">
        <v>0</v>
      </c>
      <c r="GL144" s="8">
        <f t="shared" si="1433"/>
        <v>0</v>
      </c>
      <c r="GM144" s="5">
        <v>0</v>
      </c>
      <c r="GN144" s="4">
        <v>0</v>
      </c>
      <c r="GO144" s="8">
        <f t="shared" si="1434"/>
        <v>0</v>
      </c>
      <c r="GP144" s="5">
        <v>0</v>
      </c>
      <c r="GQ144" s="4">
        <v>0</v>
      </c>
      <c r="GR144" s="8">
        <f t="shared" si="1435"/>
        <v>0</v>
      </c>
      <c r="GS144" s="5">
        <v>0</v>
      </c>
      <c r="GT144" s="4">
        <v>0</v>
      </c>
      <c r="GU144" s="8">
        <f t="shared" si="1436"/>
        <v>0</v>
      </c>
      <c r="GV144" s="5">
        <v>0</v>
      </c>
      <c r="GW144" s="4">
        <v>0</v>
      </c>
      <c r="GX144" s="8">
        <f t="shared" si="1437"/>
        <v>0</v>
      </c>
      <c r="GY144" s="52">
        <v>1.3044100000000001</v>
      </c>
      <c r="GZ144" s="4">
        <v>5.4930000000000003</v>
      </c>
      <c r="HA144" s="8">
        <f t="shared" si="1438"/>
        <v>4211.099270934752</v>
      </c>
      <c r="HB144" s="5">
        <v>0</v>
      </c>
      <c r="HC144" s="4">
        <v>0</v>
      </c>
      <c r="HD144" s="8">
        <f t="shared" si="1439"/>
        <v>0</v>
      </c>
      <c r="HE144" s="5">
        <v>0</v>
      </c>
      <c r="HF144" s="4">
        <v>0</v>
      </c>
      <c r="HG144" s="8">
        <f t="shared" si="1440"/>
        <v>0</v>
      </c>
      <c r="HH144" s="5">
        <v>0</v>
      </c>
      <c r="HI144" s="4">
        <v>0</v>
      </c>
      <c r="HJ144" s="8">
        <f t="shared" si="1441"/>
        <v>0</v>
      </c>
      <c r="HK144" s="5">
        <v>0</v>
      </c>
      <c r="HL144" s="4">
        <v>0</v>
      </c>
      <c r="HM144" s="8">
        <f t="shared" si="1442"/>
        <v>0</v>
      </c>
      <c r="HN144" s="5">
        <v>0</v>
      </c>
      <c r="HO144" s="4">
        <v>0</v>
      </c>
      <c r="HP144" s="8">
        <f t="shared" si="1443"/>
        <v>0</v>
      </c>
      <c r="HQ144" s="5">
        <v>0</v>
      </c>
      <c r="HR144" s="4">
        <v>0</v>
      </c>
      <c r="HS144" s="8">
        <f t="shared" si="1444"/>
        <v>0</v>
      </c>
      <c r="HT144" s="5">
        <v>0</v>
      </c>
      <c r="HU144" s="4">
        <v>0</v>
      </c>
      <c r="HV144" s="8">
        <f t="shared" si="1445"/>
        <v>0</v>
      </c>
      <c r="HW144" s="5">
        <v>0</v>
      </c>
      <c r="HX144" s="4">
        <v>0</v>
      </c>
      <c r="HY144" s="8">
        <f t="shared" si="1446"/>
        <v>0</v>
      </c>
      <c r="HZ144" s="5">
        <v>0</v>
      </c>
      <c r="IA144" s="4">
        <v>0</v>
      </c>
      <c r="IB144" s="8">
        <f t="shared" si="1447"/>
        <v>0</v>
      </c>
      <c r="IC144" s="5">
        <v>0</v>
      </c>
      <c r="ID144" s="4">
        <v>0</v>
      </c>
      <c r="IE144" s="8">
        <f t="shared" si="1448"/>
        <v>0</v>
      </c>
      <c r="IF144" s="5">
        <v>0</v>
      </c>
      <c r="IG144" s="4">
        <v>0</v>
      </c>
      <c r="IH144" s="8">
        <f t="shared" si="1449"/>
        <v>0</v>
      </c>
      <c r="II144" s="5">
        <v>0</v>
      </c>
      <c r="IJ144" s="4">
        <v>0</v>
      </c>
      <c r="IK144" s="8">
        <f t="shared" si="1450"/>
        <v>0</v>
      </c>
      <c r="IL144" s="5">
        <v>0</v>
      </c>
      <c r="IM144" s="4">
        <v>0</v>
      </c>
      <c r="IN144" s="8">
        <f t="shared" si="1451"/>
        <v>0</v>
      </c>
      <c r="IO144" s="52">
        <v>204.16539</v>
      </c>
      <c r="IP144" s="4">
        <v>2100.645</v>
      </c>
      <c r="IQ144" s="8">
        <f t="shared" si="1452"/>
        <v>10288.937806745796</v>
      </c>
      <c r="IR144" s="5">
        <v>0</v>
      </c>
      <c r="IS144" s="4">
        <v>0</v>
      </c>
      <c r="IT144" s="8">
        <f t="shared" si="1453"/>
        <v>0</v>
      </c>
      <c r="IU144" s="5">
        <v>0</v>
      </c>
      <c r="IV144" s="4">
        <v>0</v>
      </c>
      <c r="IW144" s="8">
        <f t="shared" si="1454"/>
        <v>0</v>
      </c>
      <c r="IX144" s="5">
        <v>0</v>
      </c>
      <c r="IY144" s="4">
        <v>0</v>
      </c>
      <c r="IZ144" s="8">
        <f t="shared" si="1455"/>
        <v>0</v>
      </c>
      <c r="JA144" s="5">
        <v>0</v>
      </c>
      <c r="JB144" s="4">
        <v>0</v>
      </c>
      <c r="JC144" s="8">
        <f t="shared" si="1456"/>
        <v>0</v>
      </c>
      <c r="JD144" s="52">
        <v>1.4999999999999999E-2</v>
      </c>
      <c r="JE144" s="4">
        <v>0.45600000000000002</v>
      </c>
      <c r="JF144" s="8">
        <f t="shared" si="1457"/>
        <v>30400.000000000004</v>
      </c>
      <c r="JG144" s="52">
        <v>1219.08879</v>
      </c>
      <c r="JH144" s="4">
        <v>4937.6130000000003</v>
      </c>
      <c r="JI144" s="8">
        <f t="shared" si="1458"/>
        <v>4050.2488748173951</v>
      </c>
      <c r="JJ144" s="11">
        <f t="shared" si="1464"/>
        <v>8301.0119400000021</v>
      </c>
      <c r="JK144" s="8">
        <f t="shared" si="1465"/>
        <v>42457.522000000004</v>
      </c>
    </row>
    <row r="145" spans="1:271" x14ac:dyDescent="0.3">
      <c r="A145" s="37">
        <v>2021</v>
      </c>
      <c r="B145" s="38" t="s">
        <v>14</v>
      </c>
      <c r="C145" s="52">
        <v>6052</v>
      </c>
      <c r="D145" s="4">
        <v>25299.95</v>
      </c>
      <c r="E145" s="8">
        <f t="shared" si="1463"/>
        <v>4180.4279576999343</v>
      </c>
      <c r="F145" s="5">
        <v>0</v>
      </c>
      <c r="G145" s="4">
        <v>0</v>
      </c>
      <c r="H145" s="8">
        <f t="shared" si="1374"/>
        <v>0</v>
      </c>
      <c r="I145" s="5">
        <v>0</v>
      </c>
      <c r="J145" s="4">
        <v>0</v>
      </c>
      <c r="K145" s="8">
        <f t="shared" si="1375"/>
        <v>0</v>
      </c>
      <c r="L145" s="5">
        <v>0</v>
      </c>
      <c r="M145" s="4">
        <v>0</v>
      </c>
      <c r="N145" s="8">
        <f t="shared" si="1376"/>
        <v>0</v>
      </c>
      <c r="O145" s="52">
        <v>0</v>
      </c>
      <c r="P145" s="4">
        <v>0</v>
      </c>
      <c r="Q145" s="8">
        <f t="shared" si="1377"/>
        <v>0</v>
      </c>
      <c r="R145" s="52">
        <v>324.07362999999998</v>
      </c>
      <c r="S145" s="4">
        <v>1705.9459999999999</v>
      </c>
      <c r="T145" s="8">
        <f t="shared" si="1378"/>
        <v>5264.0691561359072</v>
      </c>
      <c r="U145" s="5">
        <v>0</v>
      </c>
      <c r="V145" s="4">
        <v>0</v>
      </c>
      <c r="W145" s="8">
        <f t="shared" si="1379"/>
        <v>0</v>
      </c>
      <c r="X145" s="5">
        <v>0</v>
      </c>
      <c r="Y145" s="4">
        <v>0</v>
      </c>
      <c r="Z145" s="8">
        <f t="shared" si="1380"/>
        <v>0</v>
      </c>
      <c r="AA145" s="5"/>
      <c r="AB145" s="4"/>
      <c r="AC145" s="8"/>
      <c r="AD145" s="5">
        <v>0</v>
      </c>
      <c r="AE145" s="4">
        <v>0</v>
      </c>
      <c r="AF145" s="8">
        <f t="shared" si="1381"/>
        <v>0</v>
      </c>
      <c r="AG145" s="52">
        <v>0.11899999999999999</v>
      </c>
      <c r="AH145" s="4">
        <v>18.914000000000001</v>
      </c>
      <c r="AI145" s="8">
        <f t="shared" si="1382"/>
        <v>158941.17647058825</v>
      </c>
      <c r="AJ145" s="5">
        <v>0</v>
      </c>
      <c r="AK145" s="4">
        <v>0</v>
      </c>
      <c r="AL145" s="8">
        <f t="shared" si="1383"/>
        <v>0</v>
      </c>
      <c r="AM145" s="5">
        <v>0</v>
      </c>
      <c r="AN145" s="4">
        <v>0</v>
      </c>
      <c r="AO145" s="8">
        <f t="shared" si="1384"/>
        <v>0</v>
      </c>
      <c r="AP145" s="5">
        <v>0</v>
      </c>
      <c r="AQ145" s="4">
        <v>0</v>
      </c>
      <c r="AR145" s="8">
        <f t="shared" si="1385"/>
        <v>0</v>
      </c>
      <c r="AS145" s="5">
        <v>0</v>
      </c>
      <c r="AT145" s="4">
        <v>0</v>
      </c>
      <c r="AU145" s="8">
        <f t="shared" si="1386"/>
        <v>0</v>
      </c>
      <c r="AV145" s="5">
        <v>0</v>
      </c>
      <c r="AW145" s="4">
        <v>0</v>
      </c>
      <c r="AX145" s="8">
        <f t="shared" si="1387"/>
        <v>0</v>
      </c>
      <c r="AY145" s="52">
        <v>642.4</v>
      </c>
      <c r="AZ145" s="4">
        <v>3700.7379999999998</v>
      </c>
      <c r="BA145" s="8">
        <f t="shared" si="1388"/>
        <v>5760.8001245330015</v>
      </c>
      <c r="BB145" s="52">
        <v>438.65</v>
      </c>
      <c r="BC145" s="4">
        <v>2615.2539999999999</v>
      </c>
      <c r="BD145" s="8">
        <f t="shared" si="1389"/>
        <v>5962.0517496865386</v>
      </c>
      <c r="BE145" s="5">
        <v>0</v>
      </c>
      <c r="BF145" s="4">
        <v>0</v>
      </c>
      <c r="BG145" s="8">
        <f t="shared" si="1390"/>
        <v>0</v>
      </c>
      <c r="BH145" s="5">
        <v>0</v>
      </c>
      <c r="BI145" s="4">
        <v>0</v>
      </c>
      <c r="BJ145" s="8">
        <f t="shared" si="1391"/>
        <v>0</v>
      </c>
      <c r="BK145" s="5">
        <v>0</v>
      </c>
      <c r="BL145" s="4">
        <v>0</v>
      </c>
      <c r="BM145" s="8">
        <f t="shared" si="1392"/>
        <v>0</v>
      </c>
      <c r="BN145" s="52">
        <v>17.739999999999998</v>
      </c>
      <c r="BO145" s="4">
        <v>197.06</v>
      </c>
      <c r="BP145" s="8">
        <f t="shared" si="1393"/>
        <v>11108.229988726045</v>
      </c>
      <c r="BQ145" s="5">
        <v>0</v>
      </c>
      <c r="BR145" s="4">
        <v>0</v>
      </c>
      <c r="BS145" s="8">
        <f t="shared" si="1394"/>
        <v>0</v>
      </c>
      <c r="BT145" s="5">
        <v>0</v>
      </c>
      <c r="BU145" s="4">
        <v>0</v>
      </c>
      <c r="BV145" s="8">
        <f t="shared" si="1395"/>
        <v>0</v>
      </c>
      <c r="BW145" s="5">
        <v>0</v>
      </c>
      <c r="BX145" s="4">
        <v>0</v>
      </c>
      <c r="BY145" s="8">
        <f t="shared" si="1396"/>
        <v>0</v>
      </c>
      <c r="BZ145" s="5">
        <v>0</v>
      </c>
      <c r="CA145" s="4">
        <v>0</v>
      </c>
      <c r="CB145" s="8">
        <f t="shared" si="1397"/>
        <v>0</v>
      </c>
      <c r="CC145" s="5">
        <v>0</v>
      </c>
      <c r="CD145" s="4">
        <v>0</v>
      </c>
      <c r="CE145" s="8">
        <f t="shared" si="1398"/>
        <v>0</v>
      </c>
      <c r="CF145" s="52">
        <v>299.43202000000002</v>
      </c>
      <c r="CG145" s="4">
        <v>3047.2959999999998</v>
      </c>
      <c r="CH145" s="8">
        <f t="shared" si="1399"/>
        <v>10176.920958553463</v>
      </c>
      <c r="CI145" s="5">
        <v>0</v>
      </c>
      <c r="CJ145" s="4">
        <v>0</v>
      </c>
      <c r="CK145" s="8">
        <f t="shared" si="1400"/>
        <v>0</v>
      </c>
      <c r="CL145" s="5">
        <v>0</v>
      </c>
      <c r="CM145" s="4">
        <v>0</v>
      </c>
      <c r="CN145" s="8">
        <f t="shared" si="1401"/>
        <v>0</v>
      </c>
      <c r="CO145" s="5">
        <v>0</v>
      </c>
      <c r="CP145" s="4">
        <v>0</v>
      </c>
      <c r="CQ145" s="8">
        <f t="shared" si="1402"/>
        <v>0</v>
      </c>
      <c r="CR145" s="5">
        <v>0</v>
      </c>
      <c r="CS145" s="4">
        <v>0</v>
      </c>
      <c r="CT145" s="8">
        <f t="shared" si="1403"/>
        <v>0</v>
      </c>
      <c r="CU145" s="5">
        <v>0</v>
      </c>
      <c r="CV145" s="4">
        <v>0</v>
      </c>
      <c r="CW145" s="8">
        <f t="shared" si="1404"/>
        <v>0</v>
      </c>
      <c r="CX145" s="5">
        <v>0</v>
      </c>
      <c r="CY145" s="4">
        <v>0</v>
      </c>
      <c r="CZ145" s="8">
        <f t="shared" si="1405"/>
        <v>0</v>
      </c>
      <c r="DA145" s="5">
        <v>0</v>
      </c>
      <c r="DB145" s="4">
        <v>0</v>
      </c>
      <c r="DC145" s="8">
        <f t="shared" si="1406"/>
        <v>0</v>
      </c>
      <c r="DD145" s="5"/>
      <c r="DE145" s="4"/>
      <c r="DF145" s="8"/>
      <c r="DG145" s="5">
        <v>0</v>
      </c>
      <c r="DH145" s="4">
        <v>0</v>
      </c>
      <c r="DI145" s="8">
        <f t="shared" si="1407"/>
        <v>0</v>
      </c>
      <c r="DJ145" s="5">
        <v>0</v>
      </c>
      <c r="DK145" s="4">
        <v>0</v>
      </c>
      <c r="DL145" s="8">
        <f t="shared" si="1408"/>
        <v>0</v>
      </c>
      <c r="DM145" s="52">
        <v>6.0000000000000001E-3</v>
      </c>
      <c r="DN145" s="4">
        <v>1.3480000000000001</v>
      </c>
      <c r="DO145" s="8">
        <f t="shared" si="1409"/>
        <v>224666.66666666669</v>
      </c>
      <c r="DP145" s="5">
        <v>0</v>
      </c>
      <c r="DQ145" s="4">
        <v>0</v>
      </c>
      <c r="DR145" s="8">
        <f t="shared" si="1410"/>
        <v>0</v>
      </c>
      <c r="DS145" s="5">
        <v>0</v>
      </c>
      <c r="DT145" s="4">
        <v>0</v>
      </c>
      <c r="DU145" s="8">
        <f t="shared" si="1411"/>
        <v>0</v>
      </c>
      <c r="DV145" s="5">
        <v>0</v>
      </c>
      <c r="DW145" s="4">
        <v>0</v>
      </c>
      <c r="DX145" s="8">
        <f t="shared" si="1412"/>
        <v>0</v>
      </c>
      <c r="DY145" s="5">
        <v>0</v>
      </c>
      <c r="DZ145" s="4">
        <v>0</v>
      </c>
      <c r="EA145" s="8">
        <f t="shared" si="1413"/>
        <v>0</v>
      </c>
      <c r="EB145" s="5">
        <v>0</v>
      </c>
      <c r="EC145" s="4">
        <v>0</v>
      </c>
      <c r="ED145" s="8">
        <f t="shared" si="1414"/>
        <v>0</v>
      </c>
      <c r="EE145" s="52">
        <v>325.51898</v>
      </c>
      <c r="EF145" s="4">
        <v>2709.91</v>
      </c>
      <c r="EG145" s="8">
        <f t="shared" si="1415"/>
        <v>8324.8909172669428</v>
      </c>
      <c r="EH145" s="5"/>
      <c r="EI145" s="4"/>
      <c r="EJ145" s="8"/>
      <c r="EK145" s="5">
        <v>0</v>
      </c>
      <c r="EL145" s="4">
        <v>0</v>
      </c>
      <c r="EM145" s="8">
        <f t="shared" si="1416"/>
        <v>0</v>
      </c>
      <c r="EN145" s="52">
        <v>0.57150000000000001</v>
      </c>
      <c r="EO145" s="4">
        <v>5.75</v>
      </c>
      <c r="EP145" s="8">
        <f t="shared" si="1417"/>
        <v>10061.242344706912</v>
      </c>
      <c r="EQ145" s="5">
        <v>0</v>
      </c>
      <c r="ER145" s="4">
        <v>0</v>
      </c>
      <c r="ES145" s="8">
        <f t="shared" si="1418"/>
        <v>0</v>
      </c>
      <c r="ET145" s="5">
        <v>0</v>
      </c>
      <c r="EU145" s="4">
        <v>0</v>
      </c>
      <c r="EV145" s="8">
        <f t="shared" si="1419"/>
        <v>0</v>
      </c>
      <c r="EW145" s="5">
        <v>0</v>
      </c>
      <c r="EX145" s="4">
        <v>0</v>
      </c>
      <c r="EY145" s="8">
        <f t="shared" si="1420"/>
        <v>0</v>
      </c>
      <c r="EZ145" s="5">
        <v>0</v>
      </c>
      <c r="FA145" s="4">
        <v>0</v>
      </c>
      <c r="FB145" s="8">
        <f t="shared" si="1421"/>
        <v>0</v>
      </c>
      <c r="FC145" s="5">
        <v>0</v>
      </c>
      <c r="FD145" s="4">
        <v>0</v>
      </c>
      <c r="FE145" s="8">
        <f t="shared" si="1422"/>
        <v>0</v>
      </c>
      <c r="FF145" s="52">
        <v>721.47950000000003</v>
      </c>
      <c r="FG145" s="4">
        <v>3525.5459999999998</v>
      </c>
      <c r="FH145" s="8">
        <f t="shared" si="1423"/>
        <v>4886.5504841093889</v>
      </c>
      <c r="FI145" s="52">
        <v>25.22</v>
      </c>
      <c r="FJ145" s="4">
        <v>237.57499999999999</v>
      </c>
      <c r="FK145" s="8">
        <f t="shared" si="1424"/>
        <v>9420.1030927835054</v>
      </c>
      <c r="FL145" s="5">
        <v>0</v>
      </c>
      <c r="FM145" s="4">
        <v>0</v>
      </c>
      <c r="FN145" s="8">
        <f t="shared" si="1425"/>
        <v>0</v>
      </c>
      <c r="FO145" s="52">
        <v>0.12429000000000001</v>
      </c>
      <c r="FP145" s="4">
        <v>4.6639999999999997</v>
      </c>
      <c r="FQ145" s="8">
        <f t="shared" si="1426"/>
        <v>37525.142811167425</v>
      </c>
      <c r="FR145" s="52">
        <v>2.8000000000000001E-2</v>
      </c>
      <c r="FS145" s="4">
        <v>6.3780000000000001</v>
      </c>
      <c r="FT145" s="8">
        <f t="shared" si="1427"/>
        <v>227785.71428571429</v>
      </c>
      <c r="FU145" s="5">
        <v>0</v>
      </c>
      <c r="FV145" s="4">
        <v>0</v>
      </c>
      <c r="FW145" s="8">
        <f t="shared" si="1428"/>
        <v>0</v>
      </c>
      <c r="FX145" s="5">
        <v>0</v>
      </c>
      <c r="FY145" s="4">
        <v>0</v>
      </c>
      <c r="FZ145" s="8">
        <f t="shared" si="1429"/>
        <v>0</v>
      </c>
      <c r="GA145" s="5">
        <v>0</v>
      </c>
      <c r="GB145" s="4">
        <v>0</v>
      </c>
      <c r="GC145" s="8">
        <f t="shared" si="1430"/>
        <v>0</v>
      </c>
      <c r="GD145" s="5">
        <v>0</v>
      </c>
      <c r="GE145" s="4">
        <v>0</v>
      </c>
      <c r="GF145" s="8">
        <f t="shared" si="1431"/>
        <v>0</v>
      </c>
      <c r="GG145" s="5">
        <v>0</v>
      </c>
      <c r="GH145" s="4">
        <v>0</v>
      </c>
      <c r="GI145" s="8">
        <f t="shared" si="1432"/>
        <v>0</v>
      </c>
      <c r="GJ145" s="5">
        <v>0</v>
      </c>
      <c r="GK145" s="4">
        <v>0</v>
      </c>
      <c r="GL145" s="8">
        <f t="shared" si="1433"/>
        <v>0</v>
      </c>
      <c r="GM145" s="5">
        <v>0</v>
      </c>
      <c r="GN145" s="4">
        <v>0</v>
      </c>
      <c r="GO145" s="8">
        <f t="shared" si="1434"/>
        <v>0</v>
      </c>
      <c r="GP145" s="5">
        <v>0</v>
      </c>
      <c r="GQ145" s="4">
        <v>0</v>
      </c>
      <c r="GR145" s="8">
        <f t="shared" si="1435"/>
        <v>0</v>
      </c>
      <c r="GS145" s="5">
        <v>0</v>
      </c>
      <c r="GT145" s="4">
        <v>0</v>
      </c>
      <c r="GU145" s="8">
        <f t="shared" si="1436"/>
        <v>0</v>
      </c>
      <c r="GV145" s="52">
        <v>3</v>
      </c>
      <c r="GW145" s="4">
        <v>23.5</v>
      </c>
      <c r="GX145" s="8">
        <f t="shared" si="1437"/>
        <v>7833.333333333333</v>
      </c>
      <c r="GY145" s="5">
        <v>0</v>
      </c>
      <c r="GZ145" s="4">
        <v>0</v>
      </c>
      <c r="HA145" s="8">
        <f t="shared" si="1438"/>
        <v>0</v>
      </c>
      <c r="HB145" s="5">
        <v>0</v>
      </c>
      <c r="HC145" s="4">
        <v>0</v>
      </c>
      <c r="HD145" s="8">
        <f t="shared" si="1439"/>
        <v>0</v>
      </c>
      <c r="HE145" s="5">
        <v>0</v>
      </c>
      <c r="HF145" s="4">
        <v>0</v>
      </c>
      <c r="HG145" s="8">
        <f t="shared" si="1440"/>
        <v>0</v>
      </c>
      <c r="HH145" s="5">
        <v>0</v>
      </c>
      <c r="HI145" s="4">
        <v>0</v>
      </c>
      <c r="HJ145" s="8">
        <f t="shared" si="1441"/>
        <v>0</v>
      </c>
      <c r="HK145" s="5">
        <v>0</v>
      </c>
      <c r="HL145" s="4">
        <v>0</v>
      </c>
      <c r="HM145" s="8">
        <f t="shared" si="1442"/>
        <v>0</v>
      </c>
      <c r="HN145" s="5">
        <v>0</v>
      </c>
      <c r="HO145" s="4">
        <v>0</v>
      </c>
      <c r="HP145" s="8">
        <f t="shared" si="1443"/>
        <v>0</v>
      </c>
      <c r="HQ145" s="5">
        <v>0</v>
      </c>
      <c r="HR145" s="4">
        <v>0</v>
      </c>
      <c r="HS145" s="8">
        <f t="shared" si="1444"/>
        <v>0</v>
      </c>
      <c r="HT145" s="5">
        <v>0</v>
      </c>
      <c r="HU145" s="4">
        <v>0</v>
      </c>
      <c r="HV145" s="8">
        <f t="shared" si="1445"/>
        <v>0</v>
      </c>
      <c r="HW145" s="5">
        <v>0</v>
      </c>
      <c r="HX145" s="4">
        <v>0</v>
      </c>
      <c r="HY145" s="8">
        <f t="shared" si="1446"/>
        <v>0</v>
      </c>
      <c r="HZ145" s="5">
        <v>0</v>
      </c>
      <c r="IA145" s="4">
        <v>0</v>
      </c>
      <c r="IB145" s="8">
        <f t="shared" si="1447"/>
        <v>0</v>
      </c>
      <c r="IC145" s="5">
        <v>0</v>
      </c>
      <c r="ID145" s="4">
        <v>0</v>
      </c>
      <c r="IE145" s="8">
        <f t="shared" si="1448"/>
        <v>0</v>
      </c>
      <c r="IF145" s="5">
        <v>0</v>
      </c>
      <c r="IG145" s="4">
        <v>0</v>
      </c>
      <c r="IH145" s="8">
        <f t="shared" si="1449"/>
        <v>0</v>
      </c>
      <c r="II145" s="5">
        <v>0</v>
      </c>
      <c r="IJ145" s="4">
        <v>0</v>
      </c>
      <c r="IK145" s="8">
        <f t="shared" si="1450"/>
        <v>0</v>
      </c>
      <c r="IL145" s="5">
        <v>0</v>
      </c>
      <c r="IM145" s="4">
        <v>0</v>
      </c>
      <c r="IN145" s="8">
        <f t="shared" si="1451"/>
        <v>0</v>
      </c>
      <c r="IO145" s="5">
        <v>0</v>
      </c>
      <c r="IP145" s="4">
        <v>0</v>
      </c>
      <c r="IQ145" s="8">
        <f t="shared" si="1452"/>
        <v>0</v>
      </c>
      <c r="IR145" s="52">
        <v>1.2495000000000001</v>
      </c>
      <c r="IS145" s="4">
        <v>15.368</v>
      </c>
      <c r="IT145" s="8">
        <f t="shared" si="1453"/>
        <v>12299.319727891156</v>
      </c>
      <c r="IU145" s="5">
        <v>0</v>
      </c>
      <c r="IV145" s="4">
        <v>0</v>
      </c>
      <c r="IW145" s="8">
        <f t="shared" si="1454"/>
        <v>0</v>
      </c>
      <c r="IX145" s="5">
        <v>0</v>
      </c>
      <c r="IY145" s="4">
        <v>0</v>
      </c>
      <c r="IZ145" s="8">
        <f t="shared" si="1455"/>
        <v>0</v>
      </c>
      <c r="JA145" s="5">
        <v>0</v>
      </c>
      <c r="JB145" s="4">
        <v>0</v>
      </c>
      <c r="JC145" s="8">
        <f t="shared" si="1456"/>
        <v>0</v>
      </c>
      <c r="JD145" s="5">
        <v>0</v>
      </c>
      <c r="JE145" s="4">
        <v>0</v>
      </c>
      <c r="JF145" s="8">
        <f t="shared" si="1457"/>
        <v>0</v>
      </c>
      <c r="JG145" s="52">
        <v>721.52422999999999</v>
      </c>
      <c r="JH145" s="4">
        <v>2911.9369999999999</v>
      </c>
      <c r="JI145" s="8">
        <f t="shared" si="1458"/>
        <v>4035.8131839869047</v>
      </c>
      <c r="JJ145" s="11">
        <f t="shared" si="1464"/>
        <v>9573.1366499999986</v>
      </c>
      <c r="JK145" s="8">
        <f t="shared" si="1465"/>
        <v>46027.133999999991</v>
      </c>
    </row>
    <row r="146" spans="1:271" x14ac:dyDescent="0.3">
      <c r="A146" s="37">
        <v>2021</v>
      </c>
      <c r="B146" s="8" t="s">
        <v>15</v>
      </c>
      <c r="C146" s="52">
        <v>7705.5349999999999</v>
      </c>
      <c r="D146" s="4">
        <v>34319.116999999998</v>
      </c>
      <c r="E146" s="8">
        <f t="shared" si="1463"/>
        <v>4453.8266324142323</v>
      </c>
      <c r="F146" s="5">
        <v>0</v>
      </c>
      <c r="G146" s="4">
        <v>0</v>
      </c>
      <c r="H146" s="8">
        <f t="shared" si="1374"/>
        <v>0</v>
      </c>
      <c r="I146" s="5">
        <v>0</v>
      </c>
      <c r="J146" s="4">
        <v>0</v>
      </c>
      <c r="K146" s="8">
        <f t="shared" si="1375"/>
        <v>0</v>
      </c>
      <c r="L146" s="52">
        <v>0.38199</v>
      </c>
      <c r="M146" s="4">
        <v>41.095999999999997</v>
      </c>
      <c r="N146" s="8">
        <f t="shared" si="1376"/>
        <v>107583.96816670593</v>
      </c>
      <c r="O146" s="52">
        <v>0</v>
      </c>
      <c r="P146" s="4">
        <v>0</v>
      </c>
      <c r="Q146" s="8">
        <f t="shared" si="1377"/>
        <v>0</v>
      </c>
      <c r="R146" s="52">
        <v>249.12</v>
      </c>
      <c r="S146" s="4">
        <v>1363.135</v>
      </c>
      <c r="T146" s="8">
        <f t="shared" si="1378"/>
        <v>5471.8007385998708</v>
      </c>
      <c r="U146" s="5">
        <v>0</v>
      </c>
      <c r="V146" s="4">
        <v>0</v>
      </c>
      <c r="W146" s="8">
        <f t="shared" si="1379"/>
        <v>0</v>
      </c>
      <c r="X146" s="5">
        <v>0</v>
      </c>
      <c r="Y146" s="4">
        <v>0</v>
      </c>
      <c r="Z146" s="8">
        <f t="shared" si="1380"/>
        <v>0</v>
      </c>
      <c r="AA146" s="52"/>
      <c r="AB146" s="4"/>
      <c r="AC146" s="8"/>
      <c r="AD146" s="52">
        <v>394.625</v>
      </c>
      <c r="AE146" s="4">
        <v>2471.9679999999998</v>
      </c>
      <c r="AF146" s="8">
        <f t="shared" si="1381"/>
        <v>6264.0937598986375</v>
      </c>
      <c r="AG146" s="52">
        <v>0.17698</v>
      </c>
      <c r="AH146" s="4">
        <v>17.198</v>
      </c>
      <c r="AI146" s="8">
        <f t="shared" si="1382"/>
        <v>97174.822013786863</v>
      </c>
      <c r="AJ146" s="5">
        <v>0</v>
      </c>
      <c r="AK146" s="4">
        <v>0</v>
      </c>
      <c r="AL146" s="8">
        <f t="shared" si="1383"/>
        <v>0</v>
      </c>
      <c r="AM146" s="5">
        <v>0</v>
      </c>
      <c r="AN146" s="4">
        <v>0</v>
      </c>
      <c r="AO146" s="8">
        <f t="shared" si="1384"/>
        <v>0</v>
      </c>
      <c r="AP146" s="5">
        <v>0</v>
      </c>
      <c r="AQ146" s="4">
        <v>0</v>
      </c>
      <c r="AR146" s="8">
        <f t="shared" si="1385"/>
        <v>0</v>
      </c>
      <c r="AS146" s="5">
        <v>0</v>
      </c>
      <c r="AT146" s="4">
        <v>0</v>
      </c>
      <c r="AU146" s="8">
        <f t="shared" si="1386"/>
        <v>0</v>
      </c>
      <c r="AV146" s="5">
        <v>0</v>
      </c>
      <c r="AW146" s="4">
        <v>0</v>
      </c>
      <c r="AX146" s="8">
        <f t="shared" si="1387"/>
        <v>0</v>
      </c>
      <c r="AY146" s="52">
        <v>640.00072</v>
      </c>
      <c r="AZ146" s="4">
        <v>3891.0859999999998</v>
      </c>
      <c r="BA146" s="8">
        <f t="shared" si="1388"/>
        <v>6079.8150352080856</v>
      </c>
      <c r="BB146" s="52">
        <v>338.58049999999997</v>
      </c>
      <c r="BC146" s="4">
        <v>5553.6059999999998</v>
      </c>
      <c r="BD146" s="8">
        <f t="shared" si="1389"/>
        <v>16402.61621682288</v>
      </c>
      <c r="BE146" s="5">
        <v>0</v>
      </c>
      <c r="BF146" s="4">
        <v>0</v>
      </c>
      <c r="BG146" s="8">
        <f t="shared" si="1390"/>
        <v>0</v>
      </c>
      <c r="BH146" s="5">
        <v>0</v>
      </c>
      <c r="BI146" s="4">
        <v>0</v>
      </c>
      <c r="BJ146" s="8">
        <f t="shared" si="1391"/>
        <v>0</v>
      </c>
      <c r="BK146" s="5">
        <v>0</v>
      </c>
      <c r="BL146" s="4">
        <v>0</v>
      </c>
      <c r="BM146" s="8">
        <f t="shared" si="1392"/>
        <v>0</v>
      </c>
      <c r="BN146" s="52">
        <v>24.013400000000001</v>
      </c>
      <c r="BO146" s="4">
        <v>174.38499999999999</v>
      </c>
      <c r="BP146" s="8">
        <f t="shared" si="1393"/>
        <v>7261.9870572263817</v>
      </c>
      <c r="BQ146" s="5">
        <v>0</v>
      </c>
      <c r="BR146" s="4">
        <v>0</v>
      </c>
      <c r="BS146" s="8">
        <f t="shared" si="1394"/>
        <v>0</v>
      </c>
      <c r="BT146" s="5">
        <v>0</v>
      </c>
      <c r="BU146" s="4">
        <v>0</v>
      </c>
      <c r="BV146" s="8">
        <f t="shared" si="1395"/>
        <v>0</v>
      </c>
      <c r="BW146" s="5">
        <v>0</v>
      </c>
      <c r="BX146" s="4">
        <v>0</v>
      </c>
      <c r="BY146" s="8">
        <f t="shared" si="1396"/>
        <v>0</v>
      </c>
      <c r="BZ146" s="5">
        <v>0</v>
      </c>
      <c r="CA146" s="4">
        <v>0</v>
      </c>
      <c r="CB146" s="8">
        <f t="shared" si="1397"/>
        <v>0</v>
      </c>
      <c r="CC146" s="5">
        <v>0</v>
      </c>
      <c r="CD146" s="4">
        <v>0</v>
      </c>
      <c r="CE146" s="8">
        <f t="shared" si="1398"/>
        <v>0</v>
      </c>
      <c r="CF146" s="5">
        <v>0</v>
      </c>
      <c r="CG146" s="4">
        <v>0</v>
      </c>
      <c r="CH146" s="8">
        <f t="shared" si="1399"/>
        <v>0</v>
      </c>
      <c r="CI146" s="5">
        <v>0</v>
      </c>
      <c r="CJ146" s="4">
        <v>0</v>
      </c>
      <c r="CK146" s="8">
        <f t="shared" si="1400"/>
        <v>0</v>
      </c>
      <c r="CL146" s="5">
        <v>0</v>
      </c>
      <c r="CM146" s="4">
        <v>0</v>
      </c>
      <c r="CN146" s="8">
        <f t="shared" si="1401"/>
        <v>0</v>
      </c>
      <c r="CO146" s="5">
        <v>0</v>
      </c>
      <c r="CP146" s="4">
        <v>0</v>
      </c>
      <c r="CQ146" s="8">
        <f t="shared" si="1402"/>
        <v>0</v>
      </c>
      <c r="CR146" s="5">
        <v>0</v>
      </c>
      <c r="CS146" s="4">
        <v>0</v>
      </c>
      <c r="CT146" s="8">
        <f t="shared" si="1403"/>
        <v>0</v>
      </c>
      <c r="CU146" s="5">
        <v>0</v>
      </c>
      <c r="CV146" s="4">
        <v>0</v>
      </c>
      <c r="CW146" s="8">
        <f t="shared" si="1404"/>
        <v>0</v>
      </c>
      <c r="CX146" s="5">
        <v>0</v>
      </c>
      <c r="CY146" s="4">
        <v>0</v>
      </c>
      <c r="CZ146" s="8">
        <f t="shared" si="1405"/>
        <v>0</v>
      </c>
      <c r="DA146" s="5">
        <v>0</v>
      </c>
      <c r="DB146" s="4">
        <v>0</v>
      </c>
      <c r="DC146" s="8">
        <f t="shared" si="1406"/>
        <v>0</v>
      </c>
      <c r="DD146" s="5"/>
      <c r="DE146" s="4"/>
      <c r="DF146" s="8"/>
      <c r="DG146" s="5">
        <v>0</v>
      </c>
      <c r="DH146" s="4">
        <v>0</v>
      </c>
      <c r="DI146" s="8">
        <f t="shared" si="1407"/>
        <v>0</v>
      </c>
      <c r="DJ146" s="5">
        <v>0</v>
      </c>
      <c r="DK146" s="4">
        <v>0</v>
      </c>
      <c r="DL146" s="8">
        <f t="shared" si="1408"/>
        <v>0</v>
      </c>
      <c r="DM146" s="52">
        <v>5.6590000000000001E-2</v>
      </c>
      <c r="DN146" s="4">
        <v>7.1980000000000004</v>
      </c>
      <c r="DO146" s="8">
        <f t="shared" si="1409"/>
        <v>127195.61760028274</v>
      </c>
      <c r="DP146" s="5">
        <v>0</v>
      </c>
      <c r="DQ146" s="4">
        <v>0</v>
      </c>
      <c r="DR146" s="8">
        <f t="shared" si="1410"/>
        <v>0</v>
      </c>
      <c r="DS146" s="5">
        <v>0</v>
      </c>
      <c r="DT146" s="4">
        <v>0</v>
      </c>
      <c r="DU146" s="8">
        <f t="shared" si="1411"/>
        <v>0</v>
      </c>
      <c r="DV146" s="5">
        <v>0</v>
      </c>
      <c r="DW146" s="4">
        <v>0</v>
      </c>
      <c r="DX146" s="8">
        <f t="shared" si="1412"/>
        <v>0</v>
      </c>
      <c r="DY146" s="5">
        <v>0</v>
      </c>
      <c r="DZ146" s="4">
        <v>0</v>
      </c>
      <c r="EA146" s="8">
        <f t="shared" si="1413"/>
        <v>0</v>
      </c>
      <c r="EB146" s="5">
        <v>0</v>
      </c>
      <c r="EC146" s="4">
        <v>0</v>
      </c>
      <c r="ED146" s="8">
        <f t="shared" si="1414"/>
        <v>0</v>
      </c>
      <c r="EE146" s="52">
        <v>317.78790000000004</v>
      </c>
      <c r="EF146" s="4">
        <v>2778.625</v>
      </c>
      <c r="EG146" s="8">
        <f t="shared" si="1415"/>
        <v>8743.6463125247992</v>
      </c>
      <c r="EH146" s="5"/>
      <c r="EI146" s="4"/>
      <c r="EJ146" s="8"/>
      <c r="EK146" s="5">
        <v>0</v>
      </c>
      <c r="EL146" s="4">
        <v>0</v>
      </c>
      <c r="EM146" s="8">
        <f t="shared" si="1416"/>
        <v>0</v>
      </c>
      <c r="EN146" s="52">
        <v>0.38300000000000001</v>
      </c>
      <c r="EO146" s="4">
        <v>3.1259999999999999</v>
      </c>
      <c r="EP146" s="8">
        <f t="shared" si="1417"/>
        <v>8161.8798955613574</v>
      </c>
      <c r="EQ146" s="5">
        <v>0</v>
      </c>
      <c r="ER146" s="4">
        <v>0</v>
      </c>
      <c r="ES146" s="8">
        <f t="shared" si="1418"/>
        <v>0</v>
      </c>
      <c r="ET146" s="5">
        <v>0</v>
      </c>
      <c r="EU146" s="4">
        <v>0</v>
      </c>
      <c r="EV146" s="8">
        <f t="shared" si="1419"/>
        <v>0</v>
      </c>
      <c r="EW146" s="5">
        <v>0</v>
      </c>
      <c r="EX146" s="4">
        <v>0</v>
      </c>
      <c r="EY146" s="8">
        <f t="shared" si="1420"/>
        <v>0</v>
      </c>
      <c r="EZ146" s="52">
        <v>20</v>
      </c>
      <c r="FA146" s="4">
        <v>118.6</v>
      </c>
      <c r="FB146" s="8">
        <f t="shared" si="1421"/>
        <v>5930</v>
      </c>
      <c r="FC146" s="5">
        <v>0</v>
      </c>
      <c r="FD146" s="4">
        <v>0</v>
      </c>
      <c r="FE146" s="8">
        <f t="shared" si="1422"/>
        <v>0</v>
      </c>
      <c r="FF146" s="52">
        <v>401.60064</v>
      </c>
      <c r="FG146" s="4">
        <v>2605.1010000000001</v>
      </c>
      <c r="FH146" s="8">
        <f t="shared" si="1423"/>
        <v>6486.7949413626438</v>
      </c>
      <c r="FI146" s="52">
        <v>39.229999999999997</v>
      </c>
      <c r="FJ146" s="4">
        <v>416.47</v>
      </c>
      <c r="FK146" s="8">
        <f t="shared" si="1424"/>
        <v>10616.110119806272</v>
      </c>
      <c r="FL146" s="5">
        <v>0</v>
      </c>
      <c r="FM146" s="4">
        <v>0</v>
      </c>
      <c r="FN146" s="8">
        <f t="shared" si="1425"/>
        <v>0</v>
      </c>
      <c r="FO146" s="52">
        <v>1.42903</v>
      </c>
      <c r="FP146" s="4">
        <v>47.231999999999999</v>
      </c>
      <c r="FQ146" s="8">
        <f t="shared" si="1426"/>
        <v>33051.790375289529</v>
      </c>
      <c r="FR146" s="52">
        <v>0.21199000000000001</v>
      </c>
      <c r="FS146" s="4">
        <v>29.922999999999998</v>
      </c>
      <c r="FT146" s="8">
        <f t="shared" si="1427"/>
        <v>141152.88457002689</v>
      </c>
      <c r="FU146" s="5">
        <v>0</v>
      </c>
      <c r="FV146" s="4">
        <v>0</v>
      </c>
      <c r="FW146" s="8">
        <f t="shared" si="1428"/>
        <v>0</v>
      </c>
      <c r="FX146" s="5">
        <v>0</v>
      </c>
      <c r="FY146" s="4">
        <v>0</v>
      </c>
      <c r="FZ146" s="8">
        <f t="shared" si="1429"/>
        <v>0</v>
      </c>
      <c r="GA146" s="5">
        <v>0</v>
      </c>
      <c r="GB146" s="4">
        <v>0</v>
      </c>
      <c r="GC146" s="8">
        <f t="shared" si="1430"/>
        <v>0</v>
      </c>
      <c r="GD146" s="5">
        <v>0</v>
      </c>
      <c r="GE146" s="4">
        <v>0</v>
      </c>
      <c r="GF146" s="8">
        <f t="shared" si="1431"/>
        <v>0</v>
      </c>
      <c r="GG146" s="5">
        <v>0</v>
      </c>
      <c r="GH146" s="4">
        <v>0</v>
      </c>
      <c r="GI146" s="8">
        <f t="shared" si="1432"/>
        <v>0</v>
      </c>
      <c r="GJ146" s="5">
        <v>0</v>
      </c>
      <c r="GK146" s="4">
        <v>0</v>
      </c>
      <c r="GL146" s="8">
        <f t="shared" si="1433"/>
        <v>0</v>
      </c>
      <c r="GM146" s="5">
        <v>0</v>
      </c>
      <c r="GN146" s="4">
        <v>0</v>
      </c>
      <c r="GO146" s="8">
        <f t="shared" si="1434"/>
        <v>0</v>
      </c>
      <c r="GP146" s="5">
        <v>0</v>
      </c>
      <c r="GQ146" s="4">
        <v>0</v>
      </c>
      <c r="GR146" s="8">
        <f t="shared" si="1435"/>
        <v>0</v>
      </c>
      <c r="GS146" s="5">
        <v>0</v>
      </c>
      <c r="GT146" s="4">
        <v>0</v>
      </c>
      <c r="GU146" s="8">
        <f t="shared" si="1436"/>
        <v>0</v>
      </c>
      <c r="GV146" s="52">
        <v>6.4800000000000005E-3</v>
      </c>
      <c r="GW146" s="4">
        <v>0.497</v>
      </c>
      <c r="GX146" s="8">
        <f t="shared" si="1437"/>
        <v>76697.530864197513</v>
      </c>
      <c r="GY146" s="5">
        <v>0</v>
      </c>
      <c r="GZ146" s="4">
        <v>0</v>
      </c>
      <c r="HA146" s="8">
        <f t="shared" si="1438"/>
        <v>0</v>
      </c>
      <c r="HB146" s="5">
        <v>0</v>
      </c>
      <c r="HC146" s="4">
        <v>0</v>
      </c>
      <c r="HD146" s="8">
        <f t="shared" si="1439"/>
        <v>0</v>
      </c>
      <c r="HE146" s="5">
        <v>0</v>
      </c>
      <c r="HF146" s="4">
        <v>0</v>
      </c>
      <c r="HG146" s="8">
        <f t="shared" si="1440"/>
        <v>0</v>
      </c>
      <c r="HH146" s="5">
        <v>0</v>
      </c>
      <c r="HI146" s="4">
        <v>0</v>
      </c>
      <c r="HJ146" s="8">
        <f t="shared" si="1441"/>
        <v>0</v>
      </c>
      <c r="HK146" s="5">
        <v>0</v>
      </c>
      <c r="HL146" s="4">
        <v>0</v>
      </c>
      <c r="HM146" s="8">
        <f t="shared" si="1442"/>
        <v>0</v>
      </c>
      <c r="HN146" s="5">
        <v>0</v>
      </c>
      <c r="HO146" s="4">
        <v>0</v>
      </c>
      <c r="HP146" s="8">
        <f t="shared" si="1443"/>
        <v>0</v>
      </c>
      <c r="HQ146" s="5">
        <v>0</v>
      </c>
      <c r="HR146" s="4">
        <v>0</v>
      </c>
      <c r="HS146" s="8">
        <f t="shared" si="1444"/>
        <v>0</v>
      </c>
      <c r="HT146" s="5">
        <v>0</v>
      </c>
      <c r="HU146" s="4">
        <v>0</v>
      </c>
      <c r="HV146" s="8">
        <f t="shared" si="1445"/>
        <v>0</v>
      </c>
      <c r="HW146" s="5">
        <v>0</v>
      </c>
      <c r="HX146" s="4">
        <v>0</v>
      </c>
      <c r="HY146" s="8">
        <f t="shared" si="1446"/>
        <v>0</v>
      </c>
      <c r="HZ146" s="5">
        <v>0</v>
      </c>
      <c r="IA146" s="4">
        <v>0</v>
      </c>
      <c r="IB146" s="8">
        <f t="shared" si="1447"/>
        <v>0</v>
      </c>
      <c r="IC146" s="5">
        <v>0</v>
      </c>
      <c r="ID146" s="4">
        <v>0</v>
      </c>
      <c r="IE146" s="8">
        <f t="shared" si="1448"/>
        <v>0</v>
      </c>
      <c r="IF146" s="5">
        <v>0</v>
      </c>
      <c r="IG146" s="4">
        <v>0</v>
      </c>
      <c r="IH146" s="8">
        <f t="shared" si="1449"/>
        <v>0</v>
      </c>
      <c r="II146" s="5">
        <v>0</v>
      </c>
      <c r="IJ146" s="4">
        <v>0</v>
      </c>
      <c r="IK146" s="8">
        <f t="shared" si="1450"/>
        <v>0</v>
      </c>
      <c r="IL146" s="52">
        <v>0.52</v>
      </c>
      <c r="IM146" s="4">
        <v>5.5309999999999997</v>
      </c>
      <c r="IN146" s="8">
        <f t="shared" si="1451"/>
        <v>10636.538461538461</v>
      </c>
      <c r="IO146" s="52">
        <v>233.98160000000001</v>
      </c>
      <c r="IP146" s="4">
        <v>2552.3820000000001</v>
      </c>
      <c r="IQ146" s="8">
        <f t="shared" si="1452"/>
        <v>10908.473144896863</v>
      </c>
      <c r="IR146" s="5">
        <v>0</v>
      </c>
      <c r="IS146" s="4">
        <v>0</v>
      </c>
      <c r="IT146" s="8">
        <f t="shared" si="1453"/>
        <v>0</v>
      </c>
      <c r="IU146" s="52">
        <v>3.15</v>
      </c>
      <c r="IV146" s="4">
        <v>13.86</v>
      </c>
      <c r="IW146" s="8">
        <f t="shared" si="1454"/>
        <v>4400</v>
      </c>
      <c r="IX146" s="52">
        <v>0</v>
      </c>
      <c r="IY146" s="4">
        <v>0</v>
      </c>
      <c r="IZ146" s="8">
        <f t="shared" si="1455"/>
        <v>0</v>
      </c>
      <c r="JA146" s="52">
        <v>0.05</v>
      </c>
      <c r="JB146" s="4">
        <v>0.4</v>
      </c>
      <c r="JC146" s="8">
        <f t="shared" si="1456"/>
        <v>8000</v>
      </c>
      <c r="JD146" s="5">
        <v>0</v>
      </c>
      <c r="JE146" s="4">
        <v>0</v>
      </c>
      <c r="JF146" s="8">
        <f t="shared" si="1457"/>
        <v>0</v>
      </c>
      <c r="JG146" s="52">
        <v>417.94071000000002</v>
      </c>
      <c r="JH146" s="4">
        <v>1836.6489999999999</v>
      </c>
      <c r="JI146" s="8">
        <f t="shared" si="1458"/>
        <v>4394.5204572198763</v>
      </c>
      <c r="JJ146" s="11">
        <f t="shared" si="1464"/>
        <v>10788.781529999998</v>
      </c>
      <c r="JK146" s="8">
        <f t="shared" si="1465"/>
        <v>58247.185000000005</v>
      </c>
    </row>
    <row r="147" spans="1:271" x14ac:dyDescent="0.3">
      <c r="A147" s="37">
        <v>2021</v>
      </c>
      <c r="B147" s="38" t="s">
        <v>16</v>
      </c>
      <c r="C147" s="5">
        <v>12347.825000000001</v>
      </c>
      <c r="D147" s="4">
        <v>54460.993999999999</v>
      </c>
      <c r="E147" s="8">
        <f t="shared" si="1463"/>
        <v>4410.573846001219</v>
      </c>
      <c r="F147" s="5">
        <v>0</v>
      </c>
      <c r="G147" s="4">
        <v>0</v>
      </c>
      <c r="H147" s="8">
        <f t="shared" si="1374"/>
        <v>0</v>
      </c>
      <c r="I147" s="5">
        <v>0</v>
      </c>
      <c r="J147" s="4">
        <v>0</v>
      </c>
      <c r="K147" s="8">
        <f t="shared" si="1375"/>
        <v>0</v>
      </c>
      <c r="L147" s="52">
        <v>18.99813</v>
      </c>
      <c r="M147" s="4">
        <v>226.42699999999999</v>
      </c>
      <c r="N147" s="8">
        <f t="shared" si="1376"/>
        <v>11918.383546170069</v>
      </c>
      <c r="O147" s="52">
        <v>0</v>
      </c>
      <c r="P147" s="4">
        <v>0</v>
      </c>
      <c r="Q147" s="8">
        <f t="shared" si="1377"/>
        <v>0</v>
      </c>
      <c r="R147" s="52">
        <v>212.38831999999999</v>
      </c>
      <c r="S147" s="4">
        <v>1164.883</v>
      </c>
      <c r="T147" s="8">
        <f t="shared" si="1378"/>
        <v>5484.6848451929945</v>
      </c>
      <c r="U147" s="5">
        <v>0</v>
      </c>
      <c r="V147" s="4">
        <v>0</v>
      </c>
      <c r="W147" s="8">
        <f t="shared" si="1379"/>
        <v>0</v>
      </c>
      <c r="X147" s="5">
        <v>0</v>
      </c>
      <c r="Y147" s="4">
        <v>0</v>
      </c>
      <c r="Z147" s="8">
        <f t="shared" si="1380"/>
        <v>0</v>
      </c>
      <c r="AA147" s="5"/>
      <c r="AB147" s="4"/>
      <c r="AC147" s="8"/>
      <c r="AD147" s="5">
        <v>0</v>
      </c>
      <c r="AE147" s="4">
        <v>0</v>
      </c>
      <c r="AF147" s="8">
        <f t="shared" si="1381"/>
        <v>0</v>
      </c>
      <c r="AG147" s="52">
        <v>0.52</v>
      </c>
      <c r="AH147" s="4">
        <v>13.090999999999999</v>
      </c>
      <c r="AI147" s="8">
        <f t="shared" si="1382"/>
        <v>25174.999999999996</v>
      </c>
      <c r="AJ147" s="5">
        <v>0</v>
      </c>
      <c r="AK147" s="4">
        <v>0</v>
      </c>
      <c r="AL147" s="8">
        <f t="shared" si="1383"/>
        <v>0</v>
      </c>
      <c r="AM147" s="5">
        <v>0</v>
      </c>
      <c r="AN147" s="4">
        <v>0</v>
      </c>
      <c r="AO147" s="8">
        <f t="shared" si="1384"/>
        <v>0</v>
      </c>
      <c r="AP147" s="5">
        <v>0</v>
      </c>
      <c r="AQ147" s="4">
        <v>0</v>
      </c>
      <c r="AR147" s="8">
        <f t="shared" si="1385"/>
        <v>0</v>
      </c>
      <c r="AS147" s="5">
        <v>0</v>
      </c>
      <c r="AT147" s="4">
        <v>0</v>
      </c>
      <c r="AU147" s="8">
        <f t="shared" si="1386"/>
        <v>0</v>
      </c>
      <c r="AV147" s="5">
        <v>0</v>
      </c>
      <c r="AW147" s="4">
        <v>0</v>
      </c>
      <c r="AX147" s="8">
        <f t="shared" si="1387"/>
        <v>0</v>
      </c>
      <c r="AY147" s="52">
        <v>640</v>
      </c>
      <c r="AZ147" s="4">
        <v>3935.6790000000001</v>
      </c>
      <c r="BA147" s="8">
        <f t="shared" si="1388"/>
        <v>6149.4984375000004</v>
      </c>
      <c r="BB147" s="5">
        <v>0</v>
      </c>
      <c r="BC147" s="4">
        <v>0</v>
      </c>
      <c r="BD147" s="8">
        <f t="shared" si="1389"/>
        <v>0</v>
      </c>
      <c r="BE147" s="5">
        <v>0</v>
      </c>
      <c r="BF147" s="4">
        <v>0</v>
      </c>
      <c r="BG147" s="8">
        <f t="shared" si="1390"/>
        <v>0</v>
      </c>
      <c r="BH147" s="5">
        <v>0</v>
      </c>
      <c r="BI147" s="4">
        <v>0</v>
      </c>
      <c r="BJ147" s="8">
        <f t="shared" si="1391"/>
        <v>0</v>
      </c>
      <c r="BK147" s="5">
        <v>0</v>
      </c>
      <c r="BL147" s="4">
        <v>0</v>
      </c>
      <c r="BM147" s="8">
        <f t="shared" si="1392"/>
        <v>0</v>
      </c>
      <c r="BN147" s="52">
        <v>39.128</v>
      </c>
      <c r="BO147" s="4">
        <v>374.34</v>
      </c>
      <c r="BP147" s="8">
        <f t="shared" si="1393"/>
        <v>9567.0619505213654</v>
      </c>
      <c r="BQ147" s="5">
        <v>0</v>
      </c>
      <c r="BR147" s="4">
        <v>0</v>
      </c>
      <c r="BS147" s="8">
        <f t="shared" si="1394"/>
        <v>0</v>
      </c>
      <c r="BT147" s="5">
        <v>0</v>
      </c>
      <c r="BU147" s="4">
        <v>0</v>
      </c>
      <c r="BV147" s="8">
        <f t="shared" si="1395"/>
        <v>0</v>
      </c>
      <c r="BW147" s="5">
        <v>0</v>
      </c>
      <c r="BX147" s="4">
        <v>0</v>
      </c>
      <c r="BY147" s="8">
        <f t="shared" si="1396"/>
        <v>0</v>
      </c>
      <c r="BZ147" s="5">
        <v>0</v>
      </c>
      <c r="CA147" s="4">
        <v>0</v>
      </c>
      <c r="CB147" s="8">
        <f t="shared" si="1397"/>
        <v>0</v>
      </c>
      <c r="CC147" s="5">
        <v>0</v>
      </c>
      <c r="CD147" s="4">
        <v>0</v>
      </c>
      <c r="CE147" s="8">
        <f t="shared" si="1398"/>
        <v>0</v>
      </c>
      <c r="CF147" s="5">
        <v>0</v>
      </c>
      <c r="CG147" s="4">
        <v>0</v>
      </c>
      <c r="CH147" s="8">
        <f t="shared" si="1399"/>
        <v>0</v>
      </c>
      <c r="CI147" s="5">
        <v>0</v>
      </c>
      <c r="CJ147" s="4">
        <v>0</v>
      </c>
      <c r="CK147" s="8">
        <f t="shared" si="1400"/>
        <v>0</v>
      </c>
      <c r="CL147" s="52">
        <v>0</v>
      </c>
      <c r="CM147" s="4">
        <v>0</v>
      </c>
      <c r="CN147" s="8">
        <f t="shared" si="1401"/>
        <v>0</v>
      </c>
      <c r="CO147" s="52">
        <v>3.5000000000000003E-2</v>
      </c>
      <c r="CP147" s="4">
        <v>5.5860000000000003</v>
      </c>
      <c r="CQ147" s="8">
        <f t="shared" si="1402"/>
        <v>159600</v>
      </c>
      <c r="CR147" s="5">
        <v>0</v>
      </c>
      <c r="CS147" s="4">
        <v>0</v>
      </c>
      <c r="CT147" s="8">
        <f t="shared" si="1403"/>
        <v>0</v>
      </c>
      <c r="CU147" s="5">
        <v>0</v>
      </c>
      <c r="CV147" s="4">
        <v>0</v>
      </c>
      <c r="CW147" s="8">
        <f t="shared" si="1404"/>
        <v>0</v>
      </c>
      <c r="CX147" s="5">
        <v>0</v>
      </c>
      <c r="CY147" s="4">
        <v>0</v>
      </c>
      <c r="CZ147" s="8">
        <f t="shared" si="1405"/>
        <v>0</v>
      </c>
      <c r="DA147" s="5">
        <v>0</v>
      </c>
      <c r="DB147" s="4">
        <v>0</v>
      </c>
      <c r="DC147" s="8">
        <f t="shared" si="1406"/>
        <v>0</v>
      </c>
      <c r="DD147" s="52"/>
      <c r="DE147" s="4"/>
      <c r="DF147" s="8"/>
      <c r="DG147" s="52">
        <v>0.21</v>
      </c>
      <c r="DH147" s="4">
        <v>2.0979999999999999</v>
      </c>
      <c r="DI147" s="8">
        <f t="shared" si="1407"/>
        <v>9990.4761904761908</v>
      </c>
      <c r="DJ147" s="5">
        <v>0</v>
      </c>
      <c r="DK147" s="4">
        <v>0</v>
      </c>
      <c r="DL147" s="8">
        <f t="shared" si="1408"/>
        <v>0</v>
      </c>
      <c r="DM147" s="5">
        <v>0</v>
      </c>
      <c r="DN147" s="4">
        <v>0</v>
      </c>
      <c r="DO147" s="8">
        <f t="shared" si="1409"/>
        <v>0</v>
      </c>
      <c r="DP147" s="5">
        <v>0</v>
      </c>
      <c r="DQ147" s="4">
        <v>0</v>
      </c>
      <c r="DR147" s="8">
        <f t="shared" si="1410"/>
        <v>0</v>
      </c>
      <c r="DS147" s="5">
        <v>0</v>
      </c>
      <c r="DT147" s="4">
        <v>0</v>
      </c>
      <c r="DU147" s="8">
        <f t="shared" si="1411"/>
        <v>0</v>
      </c>
      <c r="DV147" s="5">
        <v>0</v>
      </c>
      <c r="DW147" s="4">
        <v>0</v>
      </c>
      <c r="DX147" s="8">
        <f t="shared" si="1412"/>
        <v>0</v>
      </c>
      <c r="DY147" s="5">
        <v>0</v>
      </c>
      <c r="DZ147" s="4">
        <v>0</v>
      </c>
      <c r="EA147" s="8">
        <f t="shared" si="1413"/>
        <v>0</v>
      </c>
      <c r="EB147" s="5">
        <v>0</v>
      </c>
      <c r="EC147" s="4">
        <v>0</v>
      </c>
      <c r="ED147" s="8">
        <f t="shared" si="1414"/>
        <v>0</v>
      </c>
      <c r="EE147" s="52">
        <v>322.55596000000003</v>
      </c>
      <c r="EF147" s="4">
        <v>2656.47</v>
      </c>
      <c r="EG147" s="8">
        <f t="shared" si="1415"/>
        <v>8235.6872277294133</v>
      </c>
      <c r="EH147" s="5"/>
      <c r="EI147" s="4"/>
      <c r="EJ147" s="8"/>
      <c r="EK147" s="5">
        <v>0</v>
      </c>
      <c r="EL147" s="4">
        <v>0</v>
      </c>
      <c r="EM147" s="8">
        <f t="shared" si="1416"/>
        <v>0</v>
      </c>
      <c r="EN147" s="52">
        <v>1.0399100000000001</v>
      </c>
      <c r="EO147" s="4">
        <v>11.853</v>
      </c>
      <c r="EP147" s="8">
        <f t="shared" si="1417"/>
        <v>11398.101758806049</v>
      </c>
      <c r="EQ147" s="5">
        <v>0</v>
      </c>
      <c r="ER147" s="4">
        <v>0</v>
      </c>
      <c r="ES147" s="8">
        <f t="shared" si="1418"/>
        <v>0</v>
      </c>
      <c r="ET147" s="5">
        <v>0</v>
      </c>
      <c r="EU147" s="4">
        <v>0</v>
      </c>
      <c r="EV147" s="8">
        <f t="shared" si="1419"/>
        <v>0</v>
      </c>
      <c r="EW147" s="5">
        <v>0</v>
      </c>
      <c r="EX147" s="4">
        <v>0</v>
      </c>
      <c r="EY147" s="8">
        <f t="shared" si="1420"/>
        <v>0</v>
      </c>
      <c r="EZ147" s="5">
        <v>0</v>
      </c>
      <c r="FA147" s="4">
        <v>0</v>
      </c>
      <c r="FB147" s="8">
        <f t="shared" si="1421"/>
        <v>0</v>
      </c>
      <c r="FC147" s="5">
        <v>0</v>
      </c>
      <c r="FD147" s="4">
        <v>0</v>
      </c>
      <c r="FE147" s="8">
        <f t="shared" si="1422"/>
        <v>0</v>
      </c>
      <c r="FF147" s="52">
        <v>346.274</v>
      </c>
      <c r="FG147" s="4">
        <v>1826.2539999999999</v>
      </c>
      <c r="FH147" s="8">
        <f t="shared" si="1423"/>
        <v>5274.0142199529846</v>
      </c>
      <c r="FI147" s="52">
        <v>31.665950000000002</v>
      </c>
      <c r="FJ147" s="4">
        <v>129.898</v>
      </c>
      <c r="FK147" s="8">
        <f t="shared" si="1424"/>
        <v>4102.134943053974</v>
      </c>
      <c r="FL147" s="5">
        <v>0</v>
      </c>
      <c r="FM147" s="4">
        <v>0</v>
      </c>
      <c r="FN147" s="8">
        <f t="shared" si="1425"/>
        <v>0</v>
      </c>
      <c r="FO147" s="52">
        <v>1.0999999999999999E-2</v>
      </c>
      <c r="FP147" s="4">
        <v>1.54</v>
      </c>
      <c r="FQ147" s="8">
        <f t="shared" si="1426"/>
        <v>140000</v>
      </c>
      <c r="FR147" s="52">
        <v>5.7000000000000002E-2</v>
      </c>
      <c r="FS147" s="4">
        <v>11.442</v>
      </c>
      <c r="FT147" s="8">
        <f t="shared" si="1427"/>
        <v>200736.84210526315</v>
      </c>
      <c r="FU147" s="5">
        <v>0</v>
      </c>
      <c r="FV147" s="4">
        <v>0</v>
      </c>
      <c r="FW147" s="8">
        <f t="shared" si="1428"/>
        <v>0</v>
      </c>
      <c r="FX147" s="5">
        <v>0</v>
      </c>
      <c r="FY147" s="4">
        <v>0</v>
      </c>
      <c r="FZ147" s="8">
        <f t="shared" si="1429"/>
        <v>0</v>
      </c>
      <c r="GA147" s="5">
        <v>0</v>
      </c>
      <c r="GB147" s="4">
        <v>0</v>
      </c>
      <c r="GC147" s="8">
        <f t="shared" si="1430"/>
        <v>0</v>
      </c>
      <c r="GD147" s="5">
        <v>0</v>
      </c>
      <c r="GE147" s="4">
        <v>0</v>
      </c>
      <c r="GF147" s="8">
        <f t="shared" si="1431"/>
        <v>0</v>
      </c>
      <c r="GG147" s="5">
        <v>0</v>
      </c>
      <c r="GH147" s="4">
        <v>0</v>
      </c>
      <c r="GI147" s="8">
        <f t="shared" si="1432"/>
        <v>0</v>
      </c>
      <c r="GJ147" s="5">
        <v>0</v>
      </c>
      <c r="GK147" s="4">
        <v>0</v>
      </c>
      <c r="GL147" s="8">
        <f t="shared" si="1433"/>
        <v>0</v>
      </c>
      <c r="GM147" s="5">
        <v>0</v>
      </c>
      <c r="GN147" s="4">
        <v>0</v>
      </c>
      <c r="GO147" s="8">
        <f t="shared" si="1434"/>
        <v>0</v>
      </c>
      <c r="GP147" s="5">
        <v>0</v>
      </c>
      <c r="GQ147" s="4">
        <v>0</v>
      </c>
      <c r="GR147" s="8">
        <f t="shared" si="1435"/>
        <v>0</v>
      </c>
      <c r="GS147" s="5">
        <v>0</v>
      </c>
      <c r="GT147" s="4">
        <v>0</v>
      </c>
      <c r="GU147" s="8">
        <f t="shared" si="1436"/>
        <v>0</v>
      </c>
      <c r="GV147" s="52">
        <v>0.25</v>
      </c>
      <c r="GW147" s="4">
        <v>8.16</v>
      </c>
      <c r="GX147" s="8">
        <f t="shared" si="1437"/>
        <v>32640</v>
      </c>
      <c r="GY147" s="5">
        <v>0</v>
      </c>
      <c r="GZ147" s="4">
        <v>0</v>
      </c>
      <c r="HA147" s="8">
        <f t="shared" si="1438"/>
        <v>0</v>
      </c>
      <c r="HB147" s="5">
        <v>0</v>
      </c>
      <c r="HC147" s="4">
        <v>0</v>
      </c>
      <c r="HD147" s="8">
        <f t="shared" si="1439"/>
        <v>0</v>
      </c>
      <c r="HE147" s="5">
        <v>0</v>
      </c>
      <c r="HF147" s="4">
        <v>0</v>
      </c>
      <c r="HG147" s="8">
        <f t="shared" si="1440"/>
        <v>0</v>
      </c>
      <c r="HH147" s="5">
        <v>0</v>
      </c>
      <c r="HI147" s="4">
        <v>0</v>
      </c>
      <c r="HJ147" s="8">
        <f t="shared" si="1441"/>
        <v>0</v>
      </c>
      <c r="HK147" s="5">
        <v>0</v>
      </c>
      <c r="HL147" s="4">
        <v>0</v>
      </c>
      <c r="HM147" s="8">
        <f t="shared" si="1442"/>
        <v>0</v>
      </c>
      <c r="HN147" s="5">
        <v>0</v>
      </c>
      <c r="HO147" s="4">
        <v>0</v>
      </c>
      <c r="HP147" s="8">
        <f t="shared" si="1443"/>
        <v>0</v>
      </c>
      <c r="HQ147" s="5">
        <v>0</v>
      </c>
      <c r="HR147" s="4">
        <v>0</v>
      </c>
      <c r="HS147" s="8">
        <f t="shared" si="1444"/>
        <v>0</v>
      </c>
      <c r="HT147" s="5">
        <v>0</v>
      </c>
      <c r="HU147" s="4">
        <v>0</v>
      </c>
      <c r="HV147" s="8">
        <f t="shared" si="1445"/>
        <v>0</v>
      </c>
      <c r="HW147" s="5">
        <v>0</v>
      </c>
      <c r="HX147" s="4">
        <v>0</v>
      </c>
      <c r="HY147" s="8">
        <f t="shared" si="1446"/>
        <v>0</v>
      </c>
      <c r="HZ147" s="5">
        <v>0</v>
      </c>
      <c r="IA147" s="4">
        <v>0</v>
      </c>
      <c r="IB147" s="8">
        <f t="shared" si="1447"/>
        <v>0</v>
      </c>
      <c r="IC147" s="5">
        <v>0</v>
      </c>
      <c r="ID147" s="4">
        <v>0</v>
      </c>
      <c r="IE147" s="8">
        <f t="shared" si="1448"/>
        <v>0</v>
      </c>
      <c r="IF147" s="5">
        <v>0</v>
      </c>
      <c r="IG147" s="4">
        <v>0</v>
      </c>
      <c r="IH147" s="8">
        <f t="shared" si="1449"/>
        <v>0</v>
      </c>
      <c r="II147" s="5">
        <v>0</v>
      </c>
      <c r="IJ147" s="4">
        <v>0</v>
      </c>
      <c r="IK147" s="8">
        <f t="shared" si="1450"/>
        <v>0</v>
      </c>
      <c r="IL147" s="5">
        <v>0</v>
      </c>
      <c r="IM147" s="4">
        <v>0</v>
      </c>
      <c r="IN147" s="8">
        <f t="shared" si="1451"/>
        <v>0</v>
      </c>
      <c r="IO147" s="52">
        <v>116.29063000000001</v>
      </c>
      <c r="IP147" s="4">
        <v>1345.23</v>
      </c>
      <c r="IQ147" s="8">
        <f t="shared" si="1452"/>
        <v>11567.827949680899</v>
      </c>
      <c r="IR147" s="5">
        <v>0</v>
      </c>
      <c r="IS147" s="4">
        <v>0</v>
      </c>
      <c r="IT147" s="8">
        <f t="shared" si="1453"/>
        <v>0</v>
      </c>
      <c r="IU147" s="52">
        <v>0.04</v>
      </c>
      <c r="IV147" s="4">
        <v>0.214</v>
      </c>
      <c r="IW147" s="8">
        <f t="shared" si="1454"/>
        <v>5350</v>
      </c>
      <c r="IX147" s="5">
        <v>0</v>
      </c>
      <c r="IY147" s="4">
        <v>0</v>
      </c>
      <c r="IZ147" s="8">
        <f t="shared" si="1455"/>
        <v>0</v>
      </c>
      <c r="JA147" s="5">
        <v>0</v>
      </c>
      <c r="JB147" s="4">
        <v>0</v>
      </c>
      <c r="JC147" s="8">
        <f t="shared" si="1456"/>
        <v>0</v>
      </c>
      <c r="JD147" s="5">
        <v>0</v>
      </c>
      <c r="JE147" s="4">
        <v>0</v>
      </c>
      <c r="JF147" s="8">
        <f t="shared" si="1457"/>
        <v>0</v>
      </c>
      <c r="JG147" s="52">
        <v>25.940950000000001</v>
      </c>
      <c r="JH147" s="4">
        <v>169.56700000000001</v>
      </c>
      <c r="JI147" s="8">
        <f t="shared" si="1458"/>
        <v>6536.6534379041632</v>
      </c>
      <c r="JJ147" s="11">
        <f t="shared" si="1464"/>
        <v>14103.229850000002</v>
      </c>
      <c r="JK147" s="8">
        <f t="shared" si="1465"/>
        <v>66343.72600000001</v>
      </c>
    </row>
    <row r="148" spans="1:271" ht="15" thickBot="1" x14ac:dyDescent="0.35">
      <c r="A148" s="53"/>
      <c r="B148" s="42" t="s">
        <v>17</v>
      </c>
      <c r="C148" s="43">
        <f t="shared" ref="C148:D148" si="1466">SUM(C136:C147)</f>
        <v>62270.728075005682</v>
      </c>
      <c r="D148" s="44">
        <f t="shared" si="1466"/>
        <v>278188.65099999995</v>
      </c>
      <c r="E148" s="54"/>
      <c r="F148" s="43">
        <f t="shared" ref="F148:G148" si="1467">SUM(F136:F147)</f>
        <v>0</v>
      </c>
      <c r="G148" s="44">
        <f t="shared" si="1467"/>
        <v>0</v>
      </c>
      <c r="H148" s="54"/>
      <c r="I148" s="43">
        <f t="shared" ref="I148:J148" si="1468">SUM(I136:I147)</f>
        <v>0</v>
      </c>
      <c r="J148" s="44">
        <f t="shared" si="1468"/>
        <v>0</v>
      </c>
      <c r="K148" s="54"/>
      <c r="L148" s="43">
        <f t="shared" ref="L148:M148" si="1469">SUM(L136:L147)</f>
        <v>27.082520000000002</v>
      </c>
      <c r="M148" s="44">
        <f t="shared" si="1469"/>
        <v>395.06200000000001</v>
      </c>
      <c r="N148" s="54"/>
      <c r="O148" s="43">
        <f t="shared" ref="O148:P148" si="1470">SUM(O136:O147)</f>
        <v>0</v>
      </c>
      <c r="P148" s="44">
        <f t="shared" si="1470"/>
        <v>0</v>
      </c>
      <c r="Q148" s="54"/>
      <c r="R148" s="43">
        <f t="shared" ref="R148:S148" si="1471">SUM(R136:R147)</f>
        <v>2167.5271987352276</v>
      </c>
      <c r="S148" s="44">
        <f t="shared" si="1471"/>
        <v>11215.412</v>
      </c>
      <c r="T148" s="54"/>
      <c r="U148" s="43">
        <f t="shared" ref="U148:V148" si="1472">SUM(U136:U147)</f>
        <v>0</v>
      </c>
      <c r="V148" s="44">
        <f t="shared" si="1472"/>
        <v>0</v>
      </c>
      <c r="W148" s="54"/>
      <c r="X148" s="43">
        <f t="shared" ref="X148:Y148" si="1473">SUM(X136:X147)</f>
        <v>0</v>
      </c>
      <c r="Y148" s="44">
        <f t="shared" si="1473"/>
        <v>0</v>
      </c>
      <c r="Z148" s="54"/>
      <c r="AA148" s="43"/>
      <c r="AB148" s="44"/>
      <c r="AC148" s="54"/>
      <c r="AD148" s="43">
        <f t="shared" ref="AD148:AE148" si="1474">SUM(AD136:AD147)</f>
        <v>2042.652</v>
      </c>
      <c r="AE148" s="44">
        <f t="shared" si="1474"/>
        <v>12045.460999999999</v>
      </c>
      <c r="AF148" s="54"/>
      <c r="AG148" s="43">
        <f t="shared" ref="AG148:AH148" si="1475">SUM(AG136:AG147)</f>
        <v>0.86997999999999998</v>
      </c>
      <c r="AH148" s="44">
        <f t="shared" si="1475"/>
        <v>57.976000000000006</v>
      </c>
      <c r="AI148" s="54"/>
      <c r="AJ148" s="43">
        <f t="shared" ref="AJ148:AK148" si="1476">SUM(AJ136:AJ147)</f>
        <v>0</v>
      </c>
      <c r="AK148" s="44">
        <f t="shared" si="1476"/>
        <v>0</v>
      </c>
      <c r="AL148" s="54"/>
      <c r="AM148" s="43">
        <f t="shared" ref="AM148:AN148" si="1477">SUM(AM136:AM147)</f>
        <v>0</v>
      </c>
      <c r="AN148" s="44">
        <f t="shared" si="1477"/>
        <v>0</v>
      </c>
      <c r="AO148" s="54"/>
      <c r="AP148" s="43">
        <f t="shared" ref="AP148:AQ148" si="1478">SUM(AP136:AP147)</f>
        <v>0</v>
      </c>
      <c r="AQ148" s="44">
        <f t="shared" si="1478"/>
        <v>0</v>
      </c>
      <c r="AR148" s="54"/>
      <c r="AS148" s="43">
        <f t="shared" ref="AS148:AT148" si="1479">SUM(AS136:AS147)</f>
        <v>34</v>
      </c>
      <c r="AT148" s="44">
        <f t="shared" si="1479"/>
        <v>115.6</v>
      </c>
      <c r="AU148" s="54"/>
      <c r="AV148" s="43">
        <f t="shared" ref="AV148:AW148" si="1480">SUM(AV136:AV147)</f>
        <v>536.10360066738826</v>
      </c>
      <c r="AW148" s="44">
        <f t="shared" si="1480"/>
        <v>2013.4670000000001</v>
      </c>
      <c r="AX148" s="54"/>
      <c r="AY148" s="43">
        <f t="shared" ref="AY148:AZ148" si="1481">SUM(AY136:AY147)</f>
        <v>7883.0038270206715</v>
      </c>
      <c r="AZ148" s="44">
        <f t="shared" si="1481"/>
        <v>43179.785000000003</v>
      </c>
      <c r="BA148" s="54"/>
      <c r="BB148" s="43">
        <f t="shared" ref="BB148:BC148" si="1482">SUM(BB136:BB147)</f>
        <v>1108.7825</v>
      </c>
      <c r="BC148" s="44">
        <f t="shared" si="1482"/>
        <v>11403.888999999999</v>
      </c>
      <c r="BD148" s="54"/>
      <c r="BE148" s="43">
        <f t="shared" ref="BE148:BF148" si="1483">SUM(BE136:BE147)</f>
        <v>0</v>
      </c>
      <c r="BF148" s="44">
        <f t="shared" si="1483"/>
        <v>0</v>
      </c>
      <c r="BG148" s="54"/>
      <c r="BH148" s="43">
        <f t="shared" ref="BH148:BI148" si="1484">SUM(BH136:BH147)</f>
        <v>0</v>
      </c>
      <c r="BI148" s="44">
        <f t="shared" si="1484"/>
        <v>0</v>
      </c>
      <c r="BJ148" s="54"/>
      <c r="BK148" s="43">
        <f t="shared" ref="BK148:BL148" si="1485">SUM(BK136:BK147)</f>
        <v>0</v>
      </c>
      <c r="BL148" s="44">
        <f t="shared" si="1485"/>
        <v>0</v>
      </c>
      <c r="BM148" s="54"/>
      <c r="BN148" s="43">
        <f t="shared" ref="BN148:BO148" si="1486">SUM(BN136:BN147)</f>
        <v>141.62132785829306</v>
      </c>
      <c r="BO148" s="44">
        <f t="shared" si="1486"/>
        <v>1342.2760000000001</v>
      </c>
      <c r="BP148" s="54"/>
      <c r="BQ148" s="43">
        <f t="shared" ref="BQ148:BR148" si="1487">SUM(BQ136:BQ147)</f>
        <v>6.0999999999999997E-4</v>
      </c>
      <c r="BR148" s="44">
        <f t="shared" si="1487"/>
        <v>0.3</v>
      </c>
      <c r="BS148" s="54"/>
      <c r="BT148" s="43">
        <f t="shared" ref="BT148:BU148" si="1488">SUM(BT136:BT147)</f>
        <v>0</v>
      </c>
      <c r="BU148" s="44">
        <f t="shared" si="1488"/>
        <v>0</v>
      </c>
      <c r="BV148" s="54"/>
      <c r="BW148" s="43">
        <f t="shared" ref="BW148:BX148" si="1489">SUM(BW136:BW147)</f>
        <v>0</v>
      </c>
      <c r="BX148" s="44">
        <f t="shared" si="1489"/>
        <v>0</v>
      </c>
      <c r="BY148" s="54"/>
      <c r="BZ148" s="43">
        <f t="shared" ref="BZ148:CA148" si="1490">SUM(BZ136:BZ147)</f>
        <v>0</v>
      </c>
      <c r="CA148" s="44">
        <f t="shared" si="1490"/>
        <v>0</v>
      </c>
      <c r="CB148" s="54"/>
      <c r="CC148" s="43">
        <f t="shared" ref="CC148:CD148" si="1491">SUM(CC136:CC147)</f>
        <v>0</v>
      </c>
      <c r="CD148" s="44">
        <f t="shared" si="1491"/>
        <v>0</v>
      </c>
      <c r="CE148" s="54"/>
      <c r="CF148" s="43">
        <f t="shared" ref="CF148:CG148" si="1492">SUM(CF136:CF147)</f>
        <v>694.67702000000008</v>
      </c>
      <c r="CG148" s="44">
        <f t="shared" si="1492"/>
        <v>5431.6229999999996</v>
      </c>
      <c r="CH148" s="54"/>
      <c r="CI148" s="43">
        <f t="shared" ref="CI148:CJ148" si="1493">SUM(CI136:CI147)</f>
        <v>0</v>
      </c>
      <c r="CJ148" s="44">
        <f t="shared" si="1493"/>
        <v>0</v>
      </c>
      <c r="CK148" s="54"/>
      <c r="CL148" s="43">
        <f t="shared" ref="CL148:CM148" si="1494">SUM(CL136:CL147)</f>
        <v>0</v>
      </c>
      <c r="CM148" s="44">
        <f t="shared" si="1494"/>
        <v>0</v>
      </c>
      <c r="CN148" s="54"/>
      <c r="CO148" s="43">
        <f t="shared" ref="CO148:CP148" si="1495">SUM(CO136:CO147)</f>
        <v>3.5000000000000003E-2</v>
      </c>
      <c r="CP148" s="44">
        <f t="shared" si="1495"/>
        <v>5.5860000000000003</v>
      </c>
      <c r="CQ148" s="54"/>
      <c r="CR148" s="43">
        <f t="shared" ref="CR148:CS148" si="1496">SUM(CR136:CR147)</f>
        <v>0.12</v>
      </c>
      <c r="CS148" s="44">
        <f t="shared" si="1496"/>
        <v>15.641999999999999</v>
      </c>
      <c r="CT148" s="54"/>
      <c r="CU148" s="43">
        <f t="shared" ref="CU148:CV148" si="1497">SUM(CU136:CU147)</f>
        <v>0</v>
      </c>
      <c r="CV148" s="44">
        <f t="shared" si="1497"/>
        <v>0</v>
      </c>
      <c r="CW148" s="54"/>
      <c r="CX148" s="43">
        <f t="shared" ref="CX148:CY148" si="1498">SUM(CX136:CX147)</f>
        <v>0</v>
      </c>
      <c r="CY148" s="44">
        <f t="shared" si="1498"/>
        <v>0</v>
      </c>
      <c r="CZ148" s="54"/>
      <c r="DA148" s="43">
        <f t="shared" ref="DA148:DB148" si="1499">SUM(DA136:DA147)</f>
        <v>7.5</v>
      </c>
      <c r="DB148" s="44">
        <f t="shared" si="1499"/>
        <v>50.216999999999999</v>
      </c>
      <c r="DC148" s="54"/>
      <c r="DD148" s="43"/>
      <c r="DE148" s="44"/>
      <c r="DF148" s="54"/>
      <c r="DG148" s="43">
        <f t="shared" ref="DG148:DH148" si="1500">SUM(DG136:DG147)</f>
        <v>0.30628</v>
      </c>
      <c r="DH148" s="44">
        <f t="shared" si="1500"/>
        <v>4.8140000000000001</v>
      </c>
      <c r="DI148" s="54"/>
      <c r="DJ148" s="43">
        <f t="shared" ref="DJ148:DK148" si="1501">SUM(DJ136:DJ147)</f>
        <v>0</v>
      </c>
      <c r="DK148" s="44">
        <f t="shared" si="1501"/>
        <v>0</v>
      </c>
      <c r="DL148" s="54"/>
      <c r="DM148" s="43">
        <f t="shared" ref="DM148:DN148" si="1502">SUM(DM136:DM147)</f>
        <v>56.831530000000001</v>
      </c>
      <c r="DN148" s="44">
        <f t="shared" si="1502"/>
        <v>566.46399999999994</v>
      </c>
      <c r="DO148" s="54"/>
      <c r="DP148" s="43">
        <f t="shared" ref="DP148:DQ148" si="1503">SUM(DP136:DP147)</f>
        <v>0.49</v>
      </c>
      <c r="DQ148" s="44">
        <f t="shared" si="1503"/>
        <v>5.4409999999999998</v>
      </c>
      <c r="DR148" s="54"/>
      <c r="DS148" s="43">
        <f t="shared" ref="DS148:DT148" si="1504">SUM(DS136:DS147)</f>
        <v>0</v>
      </c>
      <c r="DT148" s="44">
        <f t="shared" si="1504"/>
        <v>0</v>
      </c>
      <c r="DU148" s="54"/>
      <c r="DV148" s="43">
        <f t="shared" ref="DV148:DW148" si="1505">SUM(DV136:DV147)</f>
        <v>0</v>
      </c>
      <c r="DW148" s="44">
        <f t="shared" si="1505"/>
        <v>0</v>
      </c>
      <c r="DX148" s="54"/>
      <c r="DY148" s="43">
        <f t="shared" ref="DY148:DZ148" si="1506">SUM(DY136:DY147)</f>
        <v>22.336827777777778</v>
      </c>
      <c r="DZ148" s="44">
        <f t="shared" si="1506"/>
        <v>43.439</v>
      </c>
      <c r="EA148" s="54"/>
      <c r="EB148" s="43">
        <f t="shared" ref="EB148:EC148" si="1507">SUM(EB136:EB147)</f>
        <v>0</v>
      </c>
      <c r="EC148" s="44">
        <f t="shared" si="1507"/>
        <v>0</v>
      </c>
      <c r="ED148" s="54"/>
      <c r="EE148" s="43">
        <f t="shared" ref="EE148:EF148" si="1508">SUM(EE136:EE147)</f>
        <v>3488.9271395234232</v>
      </c>
      <c r="EF148" s="44">
        <f t="shared" si="1508"/>
        <v>29076.894</v>
      </c>
      <c r="EG148" s="54"/>
      <c r="EH148" s="43"/>
      <c r="EI148" s="44"/>
      <c r="EJ148" s="54"/>
      <c r="EK148" s="43">
        <f t="shared" ref="EK148:EL148" si="1509">SUM(EK136:EK147)</f>
        <v>6.5</v>
      </c>
      <c r="EL148" s="44">
        <f t="shared" si="1509"/>
        <v>23.688000000000002</v>
      </c>
      <c r="EM148" s="54"/>
      <c r="EN148" s="43">
        <f t="shared" ref="EN148:EO148" si="1510">SUM(EN136:EN147)</f>
        <v>197.85589868725873</v>
      </c>
      <c r="EO148" s="44">
        <f t="shared" si="1510"/>
        <v>193.33200000000005</v>
      </c>
      <c r="EP148" s="54"/>
      <c r="EQ148" s="43">
        <f t="shared" ref="EQ148:ER148" si="1511">SUM(EQ136:EQ147)</f>
        <v>0</v>
      </c>
      <c r="ER148" s="44">
        <f t="shared" si="1511"/>
        <v>0</v>
      </c>
      <c r="ES148" s="54"/>
      <c r="ET148" s="43">
        <f t="shared" ref="ET148:EU148" si="1512">SUM(ET136:ET147)</f>
        <v>0</v>
      </c>
      <c r="EU148" s="44">
        <f t="shared" si="1512"/>
        <v>0</v>
      </c>
      <c r="EV148" s="54"/>
      <c r="EW148" s="43">
        <f t="shared" ref="EW148:EX148" si="1513">SUM(EW136:EW147)</f>
        <v>0</v>
      </c>
      <c r="EX148" s="44">
        <f t="shared" si="1513"/>
        <v>0</v>
      </c>
      <c r="EY148" s="54"/>
      <c r="EZ148" s="43">
        <f t="shared" ref="EZ148:FA148" si="1514">SUM(EZ136:EZ147)</f>
        <v>38.17</v>
      </c>
      <c r="FA148" s="44">
        <f t="shared" si="1514"/>
        <v>234.43799999999999</v>
      </c>
      <c r="FB148" s="54"/>
      <c r="FC148" s="43">
        <f t="shared" ref="FC148:FD148" si="1515">SUM(FC136:FC147)</f>
        <v>0</v>
      </c>
      <c r="FD148" s="44">
        <f t="shared" si="1515"/>
        <v>0</v>
      </c>
      <c r="FE148" s="54"/>
      <c r="FF148" s="43">
        <f t="shared" ref="FF148:FG148" si="1516">SUM(FF136:FF147)</f>
        <v>20563.654105486654</v>
      </c>
      <c r="FG148" s="44">
        <f t="shared" si="1516"/>
        <v>150937.24</v>
      </c>
      <c r="FH148" s="54"/>
      <c r="FI148" s="43">
        <f t="shared" ref="FI148:FJ148" si="1517">SUM(FI136:FI147)</f>
        <v>342.54816669150529</v>
      </c>
      <c r="FJ148" s="44">
        <f t="shared" si="1517"/>
        <v>2243.3390000000004</v>
      </c>
      <c r="FK148" s="54"/>
      <c r="FL148" s="43">
        <f t="shared" ref="FL148:FM148" si="1518">SUM(FL136:FL147)</f>
        <v>34</v>
      </c>
      <c r="FM148" s="44">
        <f t="shared" si="1518"/>
        <v>125.8</v>
      </c>
      <c r="FN148" s="54"/>
      <c r="FO148" s="43">
        <f t="shared" ref="FO148:FP148" si="1519">SUM(FO136:FO147)</f>
        <v>32.706727985558572</v>
      </c>
      <c r="FP148" s="44">
        <f t="shared" si="1519"/>
        <v>123.15600000000001</v>
      </c>
      <c r="FQ148" s="54"/>
      <c r="FR148" s="43">
        <f t="shared" ref="FR148:FS148" si="1520">SUM(FR136:FR147)</f>
        <v>27.354221368313414</v>
      </c>
      <c r="FS148" s="44">
        <f t="shared" si="1520"/>
        <v>91.009999999999991</v>
      </c>
      <c r="FT148" s="54"/>
      <c r="FU148" s="43">
        <f t="shared" ref="FU148:FV148" si="1521">SUM(FU136:FU147)</f>
        <v>0</v>
      </c>
      <c r="FV148" s="44">
        <f t="shared" si="1521"/>
        <v>0</v>
      </c>
      <c r="FW148" s="54"/>
      <c r="FX148" s="43">
        <f t="shared" ref="FX148:FY148" si="1522">SUM(FX136:FX147)</f>
        <v>0</v>
      </c>
      <c r="FY148" s="44">
        <f t="shared" si="1522"/>
        <v>0</v>
      </c>
      <c r="FZ148" s="54"/>
      <c r="GA148" s="43">
        <f t="shared" ref="GA148:GB148" si="1523">SUM(GA136:GA147)</f>
        <v>0</v>
      </c>
      <c r="GB148" s="44">
        <f t="shared" si="1523"/>
        <v>0</v>
      </c>
      <c r="GC148" s="54"/>
      <c r="GD148" s="43">
        <f t="shared" ref="GD148:GE148" si="1524">SUM(GD136:GD147)</f>
        <v>0</v>
      </c>
      <c r="GE148" s="44">
        <f t="shared" si="1524"/>
        <v>0</v>
      </c>
      <c r="GF148" s="54"/>
      <c r="GG148" s="43">
        <f t="shared" ref="GG148:GH148" si="1525">SUM(GG136:GG147)</f>
        <v>0.23455000000000004</v>
      </c>
      <c r="GH148" s="44">
        <f t="shared" si="1525"/>
        <v>3.4279999999999995</v>
      </c>
      <c r="GI148" s="54"/>
      <c r="GJ148" s="43">
        <f t="shared" ref="GJ148:GK148" si="1526">SUM(GJ136:GJ147)</f>
        <v>0</v>
      </c>
      <c r="GK148" s="44">
        <f t="shared" si="1526"/>
        <v>0</v>
      </c>
      <c r="GL148" s="54"/>
      <c r="GM148" s="43">
        <f t="shared" ref="GM148:GN148" si="1527">SUM(GM136:GM147)</f>
        <v>0</v>
      </c>
      <c r="GN148" s="44">
        <f t="shared" si="1527"/>
        <v>0</v>
      </c>
      <c r="GO148" s="54"/>
      <c r="GP148" s="43">
        <f t="shared" ref="GP148:GQ148" si="1528">SUM(GP136:GP147)</f>
        <v>0</v>
      </c>
      <c r="GQ148" s="44">
        <f t="shared" si="1528"/>
        <v>0</v>
      </c>
      <c r="GR148" s="54"/>
      <c r="GS148" s="43">
        <f t="shared" ref="GS148:GT148" si="1529">SUM(GS136:GS147)</f>
        <v>0</v>
      </c>
      <c r="GT148" s="44">
        <f t="shared" si="1529"/>
        <v>0</v>
      </c>
      <c r="GU148" s="54"/>
      <c r="GV148" s="43">
        <f t="shared" ref="GV148:GW148" si="1530">SUM(GV136:GV147)</f>
        <v>32.799907417218549</v>
      </c>
      <c r="GW148" s="44">
        <f t="shared" si="1530"/>
        <v>96.084999999999994</v>
      </c>
      <c r="GX148" s="54"/>
      <c r="GY148" s="43">
        <f t="shared" ref="GY148:GZ148" si="1531">SUM(GY136:GY147)</f>
        <v>1.3044100000000001</v>
      </c>
      <c r="GZ148" s="44">
        <f t="shared" si="1531"/>
        <v>5.4930000000000003</v>
      </c>
      <c r="HA148" s="54"/>
      <c r="HB148" s="43">
        <f t="shared" ref="HB148:HC148" si="1532">SUM(HB136:HB147)</f>
        <v>0</v>
      </c>
      <c r="HC148" s="44">
        <f t="shared" si="1532"/>
        <v>0</v>
      </c>
      <c r="HD148" s="54"/>
      <c r="HE148" s="43">
        <f t="shared" ref="HE148:HF148" si="1533">SUM(HE136:HE147)</f>
        <v>0</v>
      </c>
      <c r="HF148" s="44">
        <f t="shared" si="1533"/>
        <v>0</v>
      </c>
      <c r="HG148" s="54"/>
      <c r="HH148" s="43">
        <f t="shared" ref="HH148:HI148" si="1534">SUM(HH136:HH147)</f>
        <v>0</v>
      </c>
      <c r="HI148" s="44">
        <f t="shared" si="1534"/>
        <v>0</v>
      </c>
      <c r="HJ148" s="54"/>
      <c r="HK148" s="43">
        <f t="shared" ref="HK148:HL148" si="1535">SUM(HK136:HK147)</f>
        <v>0</v>
      </c>
      <c r="HL148" s="44">
        <f t="shared" si="1535"/>
        <v>0</v>
      </c>
      <c r="HM148" s="54"/>
      <c r="HN148" s="43">
        <f t="shared" ref="HN148:HO148" si="1536">SUM(HN136:HN147)</f>
        <v>0</v>
      </c>
      <c r="HO148" s="44">
        <f t="shared" si="1536"/>
        <v>0</v>
      </c>
      <c r="HP148" s="54"/>
      <c r="HQ148" s="43">
        <f t="shared" ref="HQ148:HR148" si="1537">SUM(HQ136:HQ147)</f>
        <v>0</v>
      </c>
      <c r="HR148" s="44">
        <f t="shared" si="1537"/>
        <v>0</v>
      </c>
      <c r="HS148" s="54"/>
      <c r="HT148" s="43">
        <f t="shared" ref="HT148:HU148" si="1538">SUM(HT136:HT147)</f>
        <v>0</v>
      </c>
      <c r="HU148" s="44">
        <f t="shared" si="1538"/>
        <v>0</v>
      </c>
      <c r="HV148" s="54"/>
      <c r="HW148" s="43">
        <f t="shared" ref="HW148:HX148" si="1539">SUM(HW136:HW147)</f>
        <v>0</v>
      </c>
      <c r="HX148" s="44">
        <f t="shared" si="1539"/>
        <v>0</v>
      </c>
      <c r="HY148" s="54"/>
      <c r="HZ148" s="43">
        <f t="shared" ref="HZ148:IA148" si="1540">SUM(HZ136:HZ147)</f>
        <v>19.495445859872607</v>
      </c>
      <c r="IA148" s="44">
        <f t="shared" si="1540"/>
        <v>0.55799999999999994</v>
      </c>
      <c r="IB148" s="54"/>
      <c r="IC148" s="43">
        <f t="shared" ref="IC148:ID148" si="1541">SUM(IC136:IC147)</f>
        <v>0</v>
      </c>
      <c r="ID148" s="44">
        <f t="shared" si="1541"/>
        <v>0</v>
      </c>
      <c r="IE148" s="54"/>
      <c r="IF148" s="43">
        <f t="shared" ref="IF148:IG148" si="1542">SUM(IF136:IF147)</f>
        <v>0</v>
      </c>
      <c r="IG148" s="44">
        <f t="shared" si="1542"/>
        <v>0</v>
      </c>
      <c r="IH148" s="54"/>
      <c r="II148" s="43">
        <f t="shared" ref="II148:IJ148" si="1543">SUM(II136:II147)</f>
        <v>0</v>
      </c>
      <c r="IJ148" s="44">
        <f t="shared" si="1543"/>
        <v>0</v>
      </c>
      <c r="IK148" s="54"/>
      <c r="IL148" s="43">
        <f t="shared" ref="IL148:IM148" si="1544">SUM(IL136:IL147)</f>
        <v>24.52</v>
      </c>
      <c r="IM148" s="44">
        <f t="shared" si="1544"/>
        <v>265.75299999999999</v>
      </c>
      <c r="IN148" s="54"/>
      <c r="IO148" s="43">
        <f t="shared" ref="IO148:IP148" si="1545">SUM(IO136:IO147)</f>
        <v>1508.31742728679</v>
      </c>
      <c r="IP148" s="44">
        <f t="shared" si="1545"/>
        <v>16440.931</v>
      </c>
      <c r="IQ148" s="54"/>
      <c r="IR148" s="43">
        <f t="shared" ref="IR148:IS148" si="1546">SUM(IR136:IR147)</f>
        <v>1.3028500000000001</v>
      </c>
      <c r="IS148" s="44">
        <f t="shared" si="1546"/>
        <v>21.213000000000001</v>
      </c>
      <c r="IT148" s="54"/>
      <c r="IU148" s="43">
        <f t="shared" ref="IU148:IV148" si="1547">SUM(IU136:IU147)</f>
        <v>72.490000000000009</v>
      </c>
      <c r="IV148" s="44">
        <f t="shared" si="1547"/>
        <v>294.57400000000001</v>
      </c>
      <c r="IW148" s="54"/>
      <c r="IX148" s="43">
        <f t="shared" ref="IX148:IY148" si="1548">SUM(IX136:IX147)</f>
        <v>0</v>
      </c>
      <c r="IY148" s="44">
        <f t="shared" si="1548"/>
        <v>0</v>
      </c>
      <c r="IZ148" s="54"/>
      <c r="JA148" s="43">
        <f t="shared" ref="JA148:JB148" si="1549">SUM(JA136:JA147)</f>
        <v>0.25</v>
      </c>
      <c r="JB148" s="44">
        <f t="shared" si="1549"/>
        <v>1.9390000000000001</v>
      </c>
      <c r="JC148" s="54"/>
      <c r="JD148" s="43">
        <f t="shared" ref="JD148:JE148" si="1550">SUM(JD136:JD147)</f>
        <v>60.249250000000004</v>
      </c>
      <c r="JE148" s="44">
        <f t="shared" si="1550"/>
        <v>345.02100000000002</v>
      </c>
      <c r="JF148" s="54"/>
      <c r="JG148" s="43">
        <f t="shared" ref="JG148:JH148" si="1551">SUM(JG136:JG147)</f>
        <v>47816.224955661259</v>
      </c>
      <c r="JH148" s="44">
        <f t="shared" si="1551"/>
        <v>327707.82699999987</v>
      </c>
      <c r="JI148" s="54"/>
      <c r="JJ148" s="29">
        <f t="shared" si="1464"/>
        <v>151263.57335303284</v>
      </c>
      <c r="JK148" s="30">
        <f t="shared" si="1465"/>
        <v>894312.82399999991</v>
      </c>
    </row>
    <row r="149" spans="1:271" x14ac:dyDescent="0.3">
      <c r="A149" s="37">
        <v>2022</v>
      </c>
      <c r="B149" s="38" t="s">
        <v>5</v>
      </c>
      <c r="C149" s="52">
        <v>4740.9595999999992</v>
      </c>
      <c r="D149" s="4">
        <v>21750.684000000001</v>
      </c>
      <c r="E149" s="8">
        <f>IF(C149=0,0,D149/C149*1000)</f>
        <v>4587.8231065288992</v>
      </c>
      <c r="F149" s="5">
        <v>0</v>
      </c>
      <c r="G149" s="4">
        <v>0</v>
      </c>
      <c r="H149" s="8">
        <f t="shared" ref="H149:H160" si="1552">IF(F149=0,0,G149/F149*1000)</f>
        <v>0</v>
      </c>
      <c r="I149" s="5">
        <v>0</v>
      </c>
      <c r="J149" s="4">
        <v>0</v>
      </c>
      <c r="K149" s="8">
        <f t="shared" ref="K149:K160" si="1553">IF(I149=0,0,J149/I149*1000)</f>
        <v>0</v>
      </c>
      <c r="L149" s="52">
        <v>20.026</v>
      </c>
      <c r="M149" s="4">
        <v>176.239</v>
      </c>
      <c r="N149" s="8">
        <f t="shared" ref="N149:N160" si="1554">IF(L149=0,0,M149/L149*1000)</f>
        <v>8800.5093378607817</v>
      </c>
      <c r="O149" s="52">
        <v>0</v>
      </c>
      <c r="P149" s="4">
        <v>0</v>
      </c>
      <c r="Q149" s="8">
        <f t="shared" ref="Q149:Q160" si="1555">IF(O149=0,0,P149/O149*1000)</f>
        <v>0</v>
      </c>
      <c r="R149" s="52">
        <v>284.16410999999999</v>
      </c>
      <c r="S149" s="4">
        <v>1570.279</v>
      </c>
      <c r="T149" s="8">
        <f t="shared" ref="T149:T160" si="1556">IF(R149=0,0,S149/R149*1000)</f>
        <v>5525.9582218176674</v>
      </c>
      <c r="U149" s="5">
        <v>0</v>
      </c>
      <c r="V149" s="4">
        <v>0</v>
      </c>
      <c r="W149" s="8">
        <f t="shared" ref="W149:W160" si="1557">IF(U149=0,0,V149/U149*1000)</f>
        <v>0</v>
      </c>
      <c r="X149" s="5">
        <v>0</v>
      </c>
      <c r="Y149" s="4">
        <v>0</v>
      </c>
      <c r="Z149" s="8">
        <f t="shared" ref="Z149:Z160" si="1558">IF(X149=0,0,Y149/X149*1000)</f>
        <v>0</v>
      </c>
      <c r="AA149" s="5"/>
      <c r="AB149" s="4"/>
      <c r="AC149" s="8"/>
      <c r="AD149" s="5">
        <v>0</v>
      </c>
      <c r="AE149" s="4">
        <v>0</v>
      </c>
      <c r="AF149" s="8">
        <f t="shared" ref="AF149:AF160" si="1559">IF(AD149=0,0,AE149/AD149*1000)</f>
        <v>0</v>
      </c>
      <c r="AG149" s="52">
        <v>7.490999999999999E-2</v>
      </c>
      <c r="AH149" s="4">
        <v>5.3920000000000003</v>
      </c>
      <c r="AI149" s="8">
        <f t="shared" ref="AI149:AI160" si="1560">IF(AG149=0,0,AH149/AG149*1000)</f>
        <v>71979.708984114288</v>
      </c>
      <c r="AJ149" s="5">
        <v>0</v>
      </c>
      <c r="AK149" s="4">
        <v>0</v>
      </c>
      <c r="AL149" s="8">
        <f t="shared" ref="AL149:AL160" si="1561">IF(AJ149=0,0,AK149/AJ149*1000)</f>
        <v>0</v>
      </c>
      <c r="AM149" s="5">
        <v>0</v>
      </c>
      <c r="AN149" s="4">
        <v>0</v>
      </c>
      <c r="AO149" s="8">
        <f t="shared" ref="AO149:AO160" si="1562">IF(AM149=0,0,AN149/AM149*1000)</f>
        <v>0</v>
      </c>
      <c r="AP149" s="5">
        <v>0</v>
      </c>
      <c r="AQ149" s="4">
        <v>0</v>
      </c>
      <c r="AR149" s="8">
        <f t="shared" ref="AR149:AR160" si="1563">IF(AP149=0,0,AQ149/AP149*1000)</f>
        <v>0</v>
      </c>
      <c r="AS149" s="5">
        <v>0</v>
      </c>
      <c r="AT149" s="4">
        <v>0</v>
      </c>
      <c r="AU149" s="8">
        <f t="shared" ref="AU149:AU160" si="1564">IF(AS149=0,0,AT149/AS149*1000)</f>
        <v>0</v>
      </c>
      <c r="AV149" s="5">
        <v>0</v>
      </c>
      <c r="AW149" s="4">
        <v>0</v>
      </c>
      <c r="AX149" s="8">
        <f t="shared" ref="AX149:AX160" si="1565">IF(AV149=0,0,AW149/AV149*1000)</f>
        <v>0</v>
      </c>
      <c r="AY149" s="52">
        <v>396</v>
      </c>
      <c r="AZ149" s="4">
        <v>2620.0790000000002</v>
      </c>
      <c r="BA149" s="8">
        <f t="shared" ref="BA149:BA160" si="1566">IF(AY149=0,0,AZ149/AY149*1000)</f>
        <v>6616.3611111111122</v>
      </c>
      <c r="BB149" s="5">
        <v>0</v>
      </c>
      <c r="BC149" s="4">
        <v>0</v>
      </c>
      <c r="BD149" s="8">
        <f t="shared" ref="BD149:BD160" si="1567">IF(BB149=0,0,BC149/BB149*1000)</f>
        <v>0</v>
      </c>
      <c r="BE149" s="5">
        <v>0</v>
      </c>
      <c r="BF149" s="4">
        <v>0</v>
      </c>
      <c r="BG149" s="8">
        <f t="shared" ref="BG149:BG160" si="1568">IF(BE149=0,0,BF149/BE149*1000)</f>
        <v>0</v>
      </c>
      <c r="BH149" s="5">
        <v>0</v>
      </c>
      <c r="BI149" s="4">
        <v>0</v>
      </c>
      <c r="BJ149" s="8">
        <f t="shared" ref="BJ149:BJ160" si="1569">IF(BH149=0,0,BI149/BH149*1000)</f>
        <v>0</v>
      </c>
      <c r="BK149" s="5">
        <v>0</v>
      </c>
      <c r="BL149" s="4">
        <v>0</v>
      </c>
      <c r="BM149" s="8">
        <f t="shared" ref="BM149:BM160" si="1570">IF(BK149=0,0,BL149/BK149*1000)</f>
        <v>0</v>
      </c>
      <c r="BN149" s="52">
        <v>1.26</v>
      </c>
      <c r="BO149" s="4">
        <v>17.134</v>
      </c>
      <c r="BP149" s="8">
        <f t="shared" ref="BP149:BP160" si="1571">IF(BN149=0,0,BO149/BN149*1000)</f>
        <v>13598.412698412698</v>
      </c>
      <c r="BQ149" s="5">
        <v>0</v>
      </c>
      <c r="BR149" s="4">
        <v>0</v>
      </c>
      <c r="BS149" s="8">
        <f t="shared" ref="BS149:BS160" si="1572">IF(BQ149=0,0,BR149/BQ149*1000)</f>
        <v>0</v>
      </c>
      <c r="BT149" s="5">
        <v>0</v>
      </c>
      <c r="BU149" s="4">
        <v>0</v>
      </c>
      <c r="BV149" s="8">
        <f t="shared" ref="BV149:BV160" si="1573">IF(BT149=0,0,BU149/BT149*1000)</f>
        <v>0</v>
      </c>
      <c r="BW149" s="5">
        <v>0</v>
      </c>
      <c r="BX149" s="4">
        <v>0</v>
      </c>
      <c r="BY149" s="8">
        <f t="shared" ref="BY149:BY160" si="1574">IF(BW149=0,0,BX149/BW149*1000)</f>
        <v>0</v>
      </c>
      <c r="BZ149" s="5">
        <v>0</v>
      </c>
      <c r="CA149" s="4">
        <v>0</v>
      </c>
      <c r="CB149" s="8">
        <f t="shared" ref="CB149:CB160" si="1575">IF(BZ149=0,0,CA149/BZ149*1000)</f>
        <v>0</v>
      </c>
      <c r="CC149" s="5">
        <v>0</v>
      </c>
      <c r="CD149" s="4">
        <v>0</v>
      </c>
      <c r="CE149" s="8">
        <f t="shared" ref="CE149:CE160" si="1576">IF(CC149=0,0,CD149/CC149*1000)</f>
        <v>0</v>
      </c>
      <c r="CF149" s="5">
        <v>0</v>
      </c>
      <c r="CG149" s="4">
        <v>0</v>
      </c>
      <c r="CH149" s="8">
        <f t="shared" ref="CH149:CH160" si="1577">IF(CF149=0,0,CG149/CF149*1000)</f>
        <v>0</v>
      </c>
      <c r="CI149" s="5">
        <v>0</v>
      </c>
      <c r="CJ149" s="4">
        <v>0</v>
      </c>
      <c r="CK149" s="8">
        <f t="shared" ref="CK149:CK160" si="1578">IF(CI149=0,0,CJ149/CI149*1000)</f>
        <v>0</v>
      </c>
      <c r="CL149" s="5">
        <v>0</v>
      </c>
      <c r="CM149" s="4">
        <v>0</v>
      </c>
      <c r="CN149" s="8">
        <f t="shared" ref="CN149:CN160" si="1579">IF(CL149=0,0,CM149/CL149*1000)</f>
        <v>0</v>
      </c>
      <c r="CO149" s="5">
        <v>0</v>
      </c>
      <c r="CP149" s="4">
        <v>0</v>
      </c>
      <c r="CQ149" s="8">
        <f t="shared" ref="CQ149:CQ160" si="1580">IF(CO149=0,0,CP149/CO149*1000)</f>
        <v>0</v>
      </c>
      <c r="CR149" s="5">
        <v>0</v>
      </c>
      <c r="CS149" s="4">
        <v>0</v>
      </c>
      <c r="CT149" s="8">
        <f t="shared" ref="CT149:CT160" si="1581">IF(CR149=0,0,CS149/CR149*1000)</f>
        <v>0</v>
      </c>
      <c r="CU149" s="5">
        <v>0</v>
      </c>
      <c r="CV149" s="4">
        <v>0</v>
      </c>
      <c r="CW149" s="8">
        <f t="shared" ref="CW149:CW160" si="1582">IF(CU149=0,0,CV149/CU149*1000)</f>
        <v>0</v>
      </c>
      <c r="CX149" s="5">
        <v>0</v>
      </c>
      <c r="CY149" s="4">
        <v>0</v>
      </c>
      <c r="CZ149" s="8">
        <f t="shared" ref="CZ149:CZ160" si="1583">IF(CX149=0,0,CY149/CX149*1000)</f>
        <v>0</v>
      </c>
      <c r="DA149" s="5">
        <v>0</v>
      </c>
      <c r="DB149" s="4">
        <v>0</v>
      </c>
      <c r="DC149" s="8">
        <f t="shared" ref="DC149:DC160" si="1584">IF(DA149=0,0,DB149/DA149*1000)</f>
        <v>0</v>
      </c>
      <c r="DD149" s="5"/>
      <c r="DE149" s="4"/>
      <c r="DF149" s="8"/>
      <c r="DG149" s="5">
        <v>0</v>
      </c>
      <c r="DH149" s="4">
        <v>0</v>
      </c>
      <c r="DI149" s="8">
        <f t="shared" ref="DI149:DI160" si="1585">IF(DG149=0,0,DH149/DG149*1000)</f>
        <v>0</v>
      </c>
      <c r="DJ149" s="5">
        <v>0</v>
      </c>
      <c r="DK149" s="4">
        <v>0</v>
      </c>
      <c r="DL149" s="8">
        <f t="shared" ref="DL149:DL160" si="1586">IF(DJ149=0,0,DK149/DJ149*1000)</f>
        <v>0</v>
      </c>
      <c r="DM149" s="5">
        <v>0</v>
      </c>
      <c r="DN149" s="4">
        <v>0</v>
      </c>
      <c r="DO149" s="8">
        <f t="shared" ref="DO149:DO160" si="1587">IF(DM149=0,0,DN149/DM149*1000)</f>
        <v>0</v>
      </c>
      <c r="DP149" s="5">
        <v>0</v>
      </c>
      <c r="DQ149" s="4">
        <v>0</v>
      </c>
      <c r="DR149" s="8">
        <f t="shared" ref="DR149:DR160" si="1588">IF(DP149=0,0,DQ149/DP149*1000)</f>
        <v>0</v>
      </c>
      <c r="DS149" s="5">
        <v>0</v>
      </c>
      <c r="DT149" s="4">
        <v>0</v>
      </c>
      <c r="DU149" s="8">
        <f t="shared" ref="DU149:DU160" si="1589">IF(DS149=0,0,DT149/DS149*1000)</f>
        <v>0</v>
      </c>
      <c r="DV149" s="5">
        <v>0</v>
      </c>
      <c r="DW149" s="4">
        <v>0</v>
      </c>
      <c r="DX149" s="8">
        <f t="shared" ref="DX149:DX160" si="1590">IF(DV149=0,0,DW149/DV149*1000)</f>
        <v>0</v>
      </c>
      <c r="DY149" s="5">
        <v>0</v>
      </c>
      <c r="DZ149" s="4">
        <v>0</v>
      </c>
      <c r="EA149" s="8">
        <f t="shared" ref="EA149:EA160" si="1591">IF(DY149=0,0,DZ149/DY149*1000)</f>
        <v>0</v>
      </c>
      <c r="EB149" s="52">
        <v>372.54</v>
      </c>
      <c r="EC149" s="4">
        <v>1613.098</v>
      </c>
      <c r="ED149" s="8">
        <f t="shared" ref="ED149:ED160" si="1592">IF(EB149=0,0,EC149/EB149*1000)</f>
        <v>4329.9994631448963</v>
      </c>
      <c r="EE149" s="52">
        <v>293.96446000000003</v>
      </c>
      <c r="EF149" s="4">
        <v>2256.5929999999998</v>
      </c>
      <c r="EG149" s="8">
        <f t="shared" ref="EG149:EG160" si="1593">IF(EE149=0,0,EF149/EE149*1000)</f>
        <v>7676.4143529459297</v>
      </c>
      <c r="EH149" s="5"/>
      <c r="EI149" s="4"/>
      <c r="EJ149" s="8"/>
      <c r="EK149" s="5">
        <v>0</v>
      </c>
      <c r="EL149" s="4">
        <v>0</v>
      </c>
      <c r="EM149" s="8">
        <f t="shared" ref="EM149:EM160" si="1594">IF(EK149=0,0,EL149/EK149*1000)</f>
        <v>0</v>
      </c>
      <c r="EN149" s="52">
        <v>29.844999999999999</v>
      </c>
      <c r="EO149" s="4">
        <v>95.906999999999996</v>
      </c>
      <c r="EP149" s="8">
        <f t="shared" ref="EP149:EP160" si="1595">IF(EN149=0,0,EO149/EN149*1000)</f>
        <v>3213.5030993466239</v>
      </c>
      <c r="EQ149" s="5">
        <v>0</v>
      </c>
      <c r="ER149" s="4">
        <v>0</v>
      </c>
      <c r="ES149" s="8">
        <f t="shared" ref="ES149:ES160" si="1596">IF(EQ149=0,0,ER149/EQ149*1000)</f>
        <v>0</v>
      </c>
      <c r="ET149" s="5">
        <v>0</v>
      </c>
      <c r="EU149" s="4">
        <v>0</v>
      </c>
      <c r="EV149" s="8">
        <f t="shared" ref="EV149:EV160" si="1597">IF(ET149=0,0,EU149/ET149*1000)</f>
        <v>0</v>
      </c>
      <c r="EW149" s="5">
        <v>0</v>
      </c>
      <c r="EX149" s="4">
        <v>0</v>
      </c>
      <c r="EY149" s="8">
        <f t="shared" ref="EY149:EY160" si="1598">IF(EW149=0,0,EX149/EW149*1000)</f>
        <v>0</v>
      </c>
      <c r="EZ149" s="5">
        <v>0</v>
      </c>
      <c r="FA149" s="4">
        <v>0</v>
      </c>
      <c r="FB149" s="8">
        <f t="shared" ref="FB149:FB160" si="1599">IF(EZ149=0,0,FA149/EZ149*1000)</f>
        <v>0</v>
      </c>
      <c r="FC149" s="5">
        <v>0</v>
      </c>
      <c r="FD149" s="4">
        <v>0</v>
      </c>
      <c r="FE149" s="8">
        <f t="shared" ref="FE149:FE160" si="1600">IF(FC149=0,0,FD149/FC149*1000)</f>
        <v>0</v>
      </c>
      <c r="FF149" s="52">
        <v>384.25150000000002</v>
      </c>
      <c r="FG149" s="4">
        <v>2403.9119999999998</v>
      </c>
      <c r="FH149" s="8">
        <f t="shared" ref="FH149:FH160" si="1601">IF(FF149=0,0,FG149/FF149*1000)</f>
        <v>6256.0900868311501</v>
      </c>
      <c r="FI149" s="52">
        <v>21.74</v>
      </c>
      <c r="FJ149" s="4">
        <v>207.14</v>
      </c>
      <c r="FK149" s="8">
        <f t="shared" ref="FK149:FK160" si="1602">IF(FI149=0,0,FJ149/FI149*1000)</f>
        <v>9528.0588776448949</v>
      </c>
      <c r="FL149" s="5">
        <v>0</v>
      </c>
      <c r="FM149" s="4">
        <v>0</v>
      </c>
      <c r="FN149" s="8">
        <f t="shared" ref="FN149:FN160" si="1603">IF(FL149=0,0,FM149/FL149*1000)</f>
        <v>0</v>
      </c>
      <c r="FO149" s="5">
        <v>0</v>
      </c>
      <c r="FP149" s="4">
        <v>0</v>
      </c>
      <c r="FQ149" s="8">
        <f t="shared" ref="FQ149:FQ160" si="1604">IF(FO149=0,0,FP149/FO149*1000)</f>
        <v>0</v>
      </c>
      <c r="FR149" s="5">
        <v>0</v>
      </c>
      <c r="FS149" s="4">
        <v>0</v>
      </c>
      <c r="FT149" s="8">
        <f t="shared" ref="FT149:FT160" si="1605">IF(FR149=0,0,FS149/FR149*1000)</f>
        <v>0</v>
      </c>
      <c r="FU149" s="5">
        <v>0</v>
      </c>
      <c r="FV149" s="4">
        <v>0</v>
      </c>
      <c r="FW149" s="8">
        <f t="shared" ref="FW149:FW160" si="1606">IF(FU149=0,0,FV149/FU149*1000)</f>
        <v>0</v>
      </c>
      <c r="FX149" s="5">
        <v>0</v>
      </c>
      <c r="FY149" s="4">
        <v>0</v>
      </c>
      <c r="FZ149" s="8">
        <f t="shared" ref="FZ149:FZ160" si="1607">IF(FX149=0,0,FY149/FX149*1000)</f>
        <v>0</v>
      </c>
      <c r="GA149" s="5">
        <v>0</v>
      </c>
      <c r="GB149" s="4">
        <v>0</v>
      </c>
      <c r="GC149" s="8">
        <f t="shared" ref="GC149:GC160" si="1608">IF(GA149=0,0,GB149/GA149*1000)</f>
        <v>0</v>
      </c>
      <c r="GD149" s="5">
        <v>0</v>
      </c>
      <c r="GE149" s="4">
        <v>0</v>
      </c>
      <c r="GF149" s="8">
        <f t="shared" ref="GF149:GF160" si="1609">IF(GD149=0,0,GE149/GD149*1000)</f>
        <v>0</v>
      </c>
      <c r="GG149" s="5">
        <v>0</v>
      </c>
      <c r="GH149" s="4">
        <v>0</v>
      </c>
      <c r="GI149" s="8">
        <f t="shared" ref="GI149:GI160" si="1610">IF(GG149=0,0,GH149/GG149*1000)</f>
        <v>0</v>
      </c>
      <c r="GJ149" s="5">
        <v>0</v>
      </c>
      <c r="GK149" s="4">
        <v>0</v>
      </c>
      <c r="GL149" s="8">
        <f t="shared" ref="GL149:GL160" si="1611">IF(GJ149=0,0,GK149/GJ149*1000)</f>
        <v>0</v>
      </c>
      <c r="GM149" s="5">
        <v>0</v>
      </c>
      <c r="GN149" s="4">
        <v>0</v>
      </c>
      <c r="GO149" s="8">
        <f t="shared" ref="GO149:GO160" si="1612">IF(GM149=0,0,GN149/GM149*1000)</f>
        <v>0</v>
      </c>
      <c r="GP149" s="5">
        <v>0</v>
      </c>
      <c r="GQ149" s="4">
        <v>0</v>
      </c>
      <c r="GR149" s="8">
        <f t="shared" ref="GR149:GR160" si="1613">IF(GP149=0,0,GQ149/GP149*1000)</f>
        <v>0</v>
      </c>
      <c r="GS149" s="5">
        <v>0</v>
      </c>
      <c r="GT149" s="4">
        <v>0</v>
      </c>
      <c r="GU149" s="8">
        <f t="shared" ref="GU149:GU160" si="1614">IF(GS149=0,0,GT149/GS149*1000)</f>
        <v>0</v>
      </c>
      <c r="GV149" s="52">
        <v>0.52</v>
      </c>
      <c r="GW149" s="4">
        <v>5.8940000000000001</v>
      </c>
      <c r="GX149" s="8">
        <f t="shared" ref="GX149:GX160" si="1615">IF(GV149=0,0,GW149/GV149*1000)</f>
        <v>11334.615384615385</v>
      </c>
      <c r="GY149" s="5">
        <v>0</v>
      </c>
      <c r="GZ149" s="4">
        <v>0</v>
      </c>
      <c r="HA149" s="8">
        <f t="shared" ref="HA149:HA160" si="1616">IF(GY149=0,0,GZ149/GY149*1000)</f>
        <v>0</v>
      </c>
      <c r="HB149" s="5">
        <v>0</v>
      </c>
      <c r="HC149" s="4">
        <v>0</v>
      </c>
      <c r="HD149" s="8">
        <f t="shared" ref="HD149:HD160" si="1617">IF(HB149=0,0,HC149/HB149*1000)</f>
        <v>0</v>
      </c>
      <c r="HE149" s="5">
        <v>0</v>
      </c>
      <c r="HF149" s="4">
        <v>0</v>
      </c>
      <c r="HG149" s="8">
        <f t="shared" ref="HG149:HG160" si="1618">IF(HE149=0,0,HF149/HE149*1000)</f>
        <v>0</v>
      </c>
      <c r="HH149" s="5">
        <v>0</v>
      </c>
      <c r="HI149" s="4">
        <v>0</v>
      </c>
      <c r="HJ149" s="8">
        <f t="shared" ref="HJ149:HJ160" si="1619">IF(HH149=0,0,HI149/HH149*1000)</f>
        <v>0</v>
      </c>
      <c r="HK149" s="5">
        <v>0</v>
      </c>
      <c r="HL149" s="4">
        <v>0</v>
      </c>
      <c r="HM149" s="8">
        <f t="shared" ref="HM149:HM160" si="1620">IF(HK149=0,0,HL149/HK149*1000)</f>
        <v>0</v>
      </c>
      <c r="HN149" s="5">
        <v>0</v>
      </c>
      <c r="HO149" s="4">
        <v>0</v>
      </c>
      <c r="HP149" s="8">
        <f t="shared" ref="HP149:HP160" si="1621">IF(HN149=0,0,HO149/HN149*1000)</f>
        <v>0</v>
      </c>
      <c r="HQ149" s="5">
        <v>0</v>
      </c>
      <c r="HR149" s="4">
        <v>0</v>
      </c>
      <c r="HS149" s="8">
        <f t="shared" ref="HS149:HS160" si="1622">IF(HQ149=0,0,HR149/HQ149*1000)</f>
        <v>0</v>
      </c>
      <c r="HT149" s="5">
        <v>0</v>
      </c>
      <c r="HU149" s="4">
        <v>0</v>
      </c>
      <c r="HV149" s="8">
        <f t="shared" ref="HV149:HV160" si="1623">IF(HT149=0,0,HU149/HT149*1000)</f>
        <v>0</v>
      </c>
      <c r="HW149" s="5">
        <v>0</v>
      </c>
      <c r="HX149" s="4">
        <v>0</v>
      </c>
      <c r="HY149" s="8">
        <f t="shared" ref="HY149:HY160" si="1624">IF(HW149=0,0,HX149/HW149*1000)</f>
        <v>0</v>
      </c>
      <c r="HZ149" s="5">
        <v>0</v>
      </c>
      <c r="IA149" s="4">
        <v>0</v>
      </c>
      <c r="IB149" s="8">
        <f t="shared" ref="IB149:IB160" si="1625">IF(HZ149=0,0,IA149/HZ149*1000)</f>
        <v>0</v>
      </c>
      <c r="IC149" s="5">
        <v>0</v>
      </c>
      <c r="ID149" s="4">
        <v>0</v>
      </c>
      <c r="IE149" s="8">
        <f t="shared" ref="IE149:IE160" si="1626">IF(IC149=0,0,ID149/IC149*1000)</f>
        <v>0</v>
      </c>
      <c r="IF149" s="5">
        <v>0</v>
      </c>
      <c r="IG149" s="4">
        <v>0</v>
      </c>
      <c r="IH149" s="8">
        <f t="shared" ref="IH149:IH160" si="1627">IF(IF149=0,0,IG149/IF149*1000)</f>
        <v>0</v>
      </c>
      <c r="II149" s="5">
        <v>0</v>
      </c>
      <c r="IJ149" s="4">
        <v>0</v>
      </c>
      <c r="IK149" s="8">
        <f t="shared" ref="IK149:IK160" si="1628">IF(II149=0,0,IJ149/II149*1000)</f>
        <v>0</v>
      </c>
      <c r="IL149" s="5">
        <v>0</v>
      </c>
      <c r="IM149" s="4">
        <v>0</v>
      </c>
      <c r="IN149" s="8">
        <f t="shared" ref="IN149:IN160" si="1629">IF(IL149=0,0,IM149/IL149*1000)</f>
        <v>0</v>
      </c>
      <c r="IO149" s="52">
        <v>174.59976</v>
      </c>
      <c r="IP149" s="4">
        <v>1730.855</v>
      </c>
      <c r="IQ149" s="8">
        <f t="shared" ref="IQ149:IQ160" si="1630">IF(IO149=0,0,IP149/IO149*1000)</f>
        <v>9913.2725039255492</v>
      </c>
      <c r="IR149" s="5">
        <v>0</v>
      </c>
      <c r="IS149" s="4">
        <v>0</v>
      </c>
      <c r="IT149" s="8">
        <f t="shared" ref="IT149:IT160" si="1631">IF(IR149=0,0,IS149/IR149*1000)</f>
        <v>0</v>
      </c>
      <c r="IU149" s="5">
        <v>0</v>
      </c>
      <c r="IV149" s="4">
        <v>0</v>
      </c>
      <c r="IW149" s="8">
        <f t="shared" ref="IW149:IW160" si="1632">IF(IU149=0,0,IV149/IU149*1000)</f>
        <v>0</v>
      </c>
      <c r="IX149" s="5">
        <v>0</v>
      </c>
      <c r="IY149" s="4">
        <v>0</v>
      </c>
      <c r="IZ149" s="8">
        <f t="shared" ref="IZ149:IZ160" si="1633">IF(IX149=0,0,IY149/IX149*1000)</f>
        <v>0</v>
      </c>
      <c r="JA149" s="5">
        <v>0</v>
      </c>
      <c r="JB149" s="4">
        <v>0</v>
      </c>
      <c r="JC149" s="8">
        <f t="shared" ref="JC149:JC160" si="1634">IF(JA149=0,0,JB149/JA149*1000)</f>
        <v>0</v>
      </c>
      <c r="JD149" s="52">
        <v>30</v>
      </c>
      <c r="JE149" s="4">
        <v>181.01599999999999</v>
      </c>
      <c r="JF149" s="8">
        <f t="shared" ref="JF149:JF160" si="1635">IF(JD149=0,0,JE149/JD149*1000)</f>
        <v>6033.8666666666668</v>
      </c>
      <c r="JG149" s="52">
        <v>0.66</v>
      </c>
      <c r="JH149" s="4">
        <v>14.760999999999999</v>
      </c>
      <c r="JI149" s="8">
        <f t="shared" ref="JI149:JI160" si="1636">IF(JG149=0,0,JH149/JG149*1000)</f>
        <v>22365.151515151512</v>
      </c>
      <c r="JJ149" s="11">
        <f>SUMIF($C$5:$JI$5,"Ton",C149:JI1049)</f>
        <v>6750.6053400000001</v>
      </c>
      <c r="JK149" s="8">
        <f>SUMIF($C$5:$JI$5,"F*",C149:JI149)</f>
        <v>34648.983</v>
      </c>
    </row>
    <row r="150" spans="1:271" x14ac:dyDescent="0.3">
      <c r="A150" s="37">
        <v>2022</v>
      </c>
      <c r="B150" s="38" t="s">
        <v>6</v>
      </c>
      <c r="C150" s="52">
        <v>6171</v>
      </c>
      <c r="D150" s="4">
        <v>28800.797999999999</v>
      </c>
      <c r="E150" s="8">
        <f t="shared" ref="E150:E151" si="1637">IF(C150=0,0,D150/C150*1000)</f>
        <v>4667.12007778318</v>
      </c>
      <c r="F150" s="5">
        <v>0</v>
      </c>
      <c r="G150" s="4">
        <v>0</v>
      </c>
      <c r="H150" s="8">
        <f t="shared" si="1552"/>
        <v>0</v>
      </c>
      <c r="I150" s="5">
        <v>0</v>
      </c>
      <c r="J150" s="4">
        <v>0</v>
      </c>
      <c r="K150" s="8">
        <f t="shared" si="1553"/>
        <v>0</v>
      </c>
      <c r="L150" s="52">
        <v>2.0710000000000002</v>
      </c>
      <c r="M150" s="4">
        <v>118.815</v>
      </c>
      <c r="N150" s="8">
        <f t="shared" si="1554"/>
        <v>57370.835345243839</v>
      </c>
      <c r="O150" s="52">
        <v>0</v>
      </c>
      <c r="P150" s="4">
        <v>0</v>
      </c>
      <c r="Q150" s="8">
        <f t="shared" si="1555"/>
        <v>0</v>
      </c>
      <c r="R150" s="52">
        <v>306.05624</v>
      </c>
      <c r="S150" s="4">
        <v>1766.68</v>
      </c>
      <c r="T150" s="8">
        <f t="shared" si="1556"/>
        <v>5772.4031374103006</v>
      </c>
      <c r="U150" s="5">
        <v>0</v>
      </c>
      <c r="V150" s="4">
        <v>0</v>
      </c>
      <c r="W150" s="8">
        <f t="shared" si="1557"/>
        <v>0</v>
      </c>
      <c r="X150" s="5">
        <v>0</v>
      </c>
      <c r="Y150" s="4">
        <v>0</v>
      </c>
      <c r="Z150" s="8">
        <f t="shared" si="1558"/>
        <v>0</v>
      </c>
      <c r="AA150" s="52"/>
      <c r="AB150" s="4"/>
      <c r="AC150" s="8"/>
      <c r="AD150" s="52">
        <v>396</v>
      </c>
      <c r="AE150" s="4">
        <v>2531.83</v>
      </c>
      <c r="AF150" s="8">
        <f t="shared" si="1559"/>
        <v>6393.5101010101007</v>
      </c>
      <c r="AG150" s="5">
        <v>0</v>
      </c>
      <c r="AH150" s="4">
        <v>0</v>
      </c>
      <c r="AI150" s="8">
        <f t="shared" si="1560"/>
        <v>0</v>
      </c>
      <c r="AJ150" s="5">
        <v>0</v>
      </c>
      <c r="AK150" s="4">
        <v>0</v>
      </c>
      <c r="AL150" s="8">
        <f t="shared" si="1561"/>
        <v>0</v>
      </c>
      <c r="AM150" s="5">
        <v>0</v>
      </c>
      <c r="AN150" s="4">
        <v>0</v>
      </c>
      <c r="AO150" s="8">
        <f t="shared" si="1562"/>
        <v>0</v>
      </c>
      <c r="AP150" s="5">
        <v>0</v>
      </c>
      <c r="AQ150" s="4">
        <v>0</v>
      </c>
      <c r="AR150" s="8">
        <f t="shared" si="1563"/>
        <v>0</v>
      </c>
      <c r="AS150" s="5">
        <v>0</v>
      </c>
      <c r="AT150" s="4">
        <v>0</v>
      </c>
      <c r="AU150" s="8">
        <f t="shared" si="1564"/>
        <v>0</v>
      </c>
      <c r="AV150" s="5">
        <v>0</v>
      </c>
      <c r="AW150" s="4">
        <v>0</v>
      </c>
      <c r="AX150" s="8">
        <f t="shared" si="1565"/>
        <v>0</v>
      </c>
      <c r="AY150" s="52">
        <v>641.81863999999996</v>
      </c>
      <c r="AZ150" s="4">
        <v>3799.1750000000002</v>
      </c>
      <c r="BA150" s="8">
        <f t="shared" si="1566"/>
        <v>5919.3902501803323</v>
      </c>
      <c r="BB150" s="5">
        <v>0</v>
      </c>
      <c r="BC150" s="4">
        <v>0</v>
      </c>
      <c r="BD150" s="8">
        <f t="shared" si="1567"/>
        <v>0</v>
      </c>
      <c r="BE150" s="5">
        <v>0</v>
      </c>
      <c r="BF150" s="4">
        <v>0</v>
      </c>
      <c r="BG150" s="8">
        <f t="shared" si="1568"/>
        <v>0</v>
      </c>
      <c r="BH150" s="5">
        <v>0</v>
      </c>
      <c r="BI150" s="4">
        <v>0</v>
      </c>
      <c r="BJ150" s="8">
        <f t="shared" si="1569"/>
        <v>0</v>
      </c>
      <c r="BK150" s="5">
        <v>0</v>
      </c>
      <c r="BL150" s="4">
        <v>0</v>
      </c>
      <c r="BM150" s="8">
        <f t="shared" si="1570"/>
        <v>0</v>
      </c>
      <c r="BN150" s="52">
        <v>12.29</v>
      </c>
      <c r="BO150" s="4">
        <v>90.01</v>
      </c>
      <c r="BP150" s="8">
        <f t="shared" si="1571"/>
        <v>7323.8405207485775</v>
      </c>
      <c r="BQ150" s="5">
        <v>0</v>
      </c>
      <c r="BR150" s="4">
        <v>0</v>
      </c>
      <c r="BS150" s="8">
        <f t="shared" si="1572"/>
        <v>0</v>
      </c>
      <c r="BT150" s="5">
        <v>0</v>
      </c>
      <c r="BU150" s="4">
        <v>0</v>
      </c>
      <c r="BV150" s="8">
        <f t="shared" si="1573"/>
        <v>0</v>
      </c>
      <c r="BW150" s="5">
        <v>0</v>
      </c>
      <c r="BX150" s="4">
        <v>0</v>
      </c>
      <c r="BY150" s="8">
        <f t="shared" si="1574"/>
        <v>0</v>
      </c>
      <c r="BZ150" s="5">
        <v>0</v>
      </c>
      <c r="CA150" s="4">
        <v>0</v>
      </c>
      <c r="CB150" s="8">
        <f t="shared" si="1575"/>
        <v>0</v>
      </c>
      <c r="CC150" s="5">
        <v>0</v>
      </c>
      <c r="CD150" s="4">
        <v>0</v>
      </c>
      <c r="CE150" s="8">
        <f t="shared" si="1576"/>
        <v>0</v>
      </c>
      <c r="CF150" s="5">
        <v>0</v>
      </c>
      <c r="CG150" s="4">
        <v>0</v>
      </c>
      <c r="CH150" s="8">
        <f t="shared" si="1577"/>
        <v>0</v>
      </c>
      <c r="CI150" s="5">
        <v>0</v>
      </c>
      <c r="CJ150" s="4">
        <v>0</v>
      </c>
      <c r="CK150" s="8">
        <f t="shared" si="1578"/>
        <v>0</v>
      </c>
      <c r="CL150" s="5">
        <v>0</v>
      </c>
      <c r="CM150" s="4">
        <v>0</v>
      </c>
      <c r="CN150" s="8">
        <f t="shared" si="1579"/>
        <v>0</v>
      </c>
      <c r="CO150" s="5">
        <v>0</v>
      </c>
      <c r="CP150" s="4">
        <v>0</v>
      </c>
      <c r="CQ150" s="8">
        <f t="shared" si="1580"/>
        <v>0</v>
      </c>
      <c r="CR150" s="5">
        <v>0</v>
      </c>
      <c r="CS150" s="4">
        <v>0</v>
      </c>
      <c r="CT150" s="8">
        <f t="shared" si="1581"/>
        <v>0</v>
      </c>
      <c r="CU150" s="5">
        <v>0</v>
      </c>
      <c r="CV150" s="4">
        <v>0</v>
      </c>
      <c r="CW150" s="8">
        <f t="shared" si="1582"/>
        <v>0</v>
      </c>
      <c r="CX150" s="5">
        <v>0</v>
      </c>
      <c r="CY150" s="4">
        <v>0</v>
      </c>
      <c r="CZ150" s="8">
        <f t="shared" si="1583"/>
        <v>0</v>
      </c>
      <c r="DA150" s="5">
        <v>0</v>
      </c>
      <c r="DB150" s="4">
        <v>0</v>
      </c>
      <c r="DC150" s="8">
        <f t="shared" si="1584"/>
        <v>0</v>
      </c>
      <c r="DD150" s="5"/>
      <c r="DE150" s="4"/>
      <c r="DF150" s="8"/>
      <c r="DG150" s="5">
        <v>0</v>
      </c>
      <c r="DH150" s="4">
        <v>0</v>
      </c>
      <c r="DI150" s="8">
        <f t="shared" si="1585"/>
        <v>0</v>
      </c>
      <c r="DJ150" s="52">
        <v>35</v>
      </c>
      <c r="DK150" s="4">
        <v>133</v>
      </c>
      <c r="DL150" s="8">
        <f t="shared" si="1586"/>
        <v>3800</v>
      </c>
      <c r="DM150" s="5">
        <v>0</v>
      </c>
      <c r="DN150" s="4">
        <v>0</v>
      </c>
      <c r="DO150" s="8">
        <f t="shared" si="1587"/>
        <v>0</v>
      </c>
      <c r="DP150" s="5">
        <v>0</v>
      </c>
      <c r="DQ150" s="4">
        <v>0</v>
      </c>
      <c r="DR150" s="8">
        <f t="shared" si="1588"/>
        <v>0</v>
      </c>
      <c r="DS150" s="5">
        <v>0</v>
      </c>
      <c r="DT150" s="4">
        <v>0</v>
      </c>
      <c r="DU150" s="8">
        <f t="shared" si="1589"/>
        <v>0</v>
      </c>
      <c r="DV150" s="5">
        <v>0</v>
      </c>
      <c r="DW150" s="4">
        <v>0</v>
      </c>
      <c r="DX150" s="8">
        <f t="shared" si="1590"/>
        <v>0</v>
      </c>
      <c r="DY150" s="52">
        <v>5</v>
      </c>
      <c r="DZ150" s="4">
        <v>31.05</v>
      </c>
      <c r="EA150" s="8">
        <f t="shared" si="1591"/>
        <v>6210</v>
      </c>
      <c r="EB150" s="5">
        <v>0</v>
      </c>
      <c r="EC150" s="4">
        <v>0</v>
      </c>
      <c r="ED150" s="8">
        <f t="shared" si="1592"/>
        <v>0</v>
      </c>
      <c r="EE150" s="52">
        <v>458.13514000000004</v>
      </c>
      <c r="EF150" s="4">
        <v>3170.114</v>
      </c>
      <c r="EG150" s="8">
        <f t="shared" si="1593"/>
        <v>6919.6045516176728</v>
      </c>
      <c r="EH150" s="5"/>
      <c r="EI150" s="4"/>
      <c r="EJ150" s="8"/>
      <c r="EK150" s="5">
        <v>0</v>
      </c>
      <c r="EL150" s="4">
        <v>0</v>
      </c>
      <c r="EM150" s="8">
        <f t="shared" si="1594"/>
        <v>0</v>
      </c>
      <c r="EN150" s="52">
        <v>0.31060000000000004</v>
      </c>
      <c r="EO150" s="4">
        <v>6.4880000000000004</v>
      </c>
      <c r="EP150" s="8">
        <f t="shared" si="1595"/>
        <v>20888.602704443012</v>
      </c>
      <c r="EQ150" s="5">
        <v>0</v>
      </c>
      <c r="ER150" s="4">
        <v>0</v>
      </c>
      <c r="ES150" s="8">
        <f t="shared" si="1596"/>
        <v>0</v>
      </c>
      <c r="ET150" s="5">
        <v>0</v>
      </c>
      <c r="EU150" s="4">
        <v>0</v>
      </c>
      <c r="EV150" s="8">
        <f t="shared" si="1597"/>
        <v>0</v>
      </c>
      <c r="EW150" s="5">
        <v>0</v>
      </c>
      <c r="EX150" s="4">
        <v>0</v>
      </c>
      <c r="EY150" s="8">
        <f t="shared" si="1598"/>
        <v>0</v>
      </c>
      <c r="EZ150" s="5">
        <v>0</v>
      </c>
      <c r="FA150" s="4">
        <v>0</v>
      </c>
      <c r="FB150" s="8">
        <f t="shared" si="1599"/>
        <v>0</v>
      </c>
      <c r="FC150" s="5">
        <v>0</v>
      </c>
      <c r="FD150" s="4">
        <v>0</v>
      </c>
      <c r="FE150" s="8">
        <f t="shared" si="1600"/>
        <v>0</v>
      </c>
      <c r="FF150" s="52">
        <v>437.5231</v>
      </c>
      <c r="FG150" s="4">
        <v>2231.3440000000001</v>
      </c>
      <c r="FH150" s="8">
        <f t="shared" si="1601"/>
        <v>5099.9455800162323</v>
      </c>
      <c r="FI150" s="52">
        <v>30.7</v>
      </c>
      <c r="FJ150" s="4">
        <v>153.77199999999999</v>
      </c>
      <c r="FK150" s="8">
        <f t="shared" si="1602"/>
        <v>5008.8599348534199</v>
      </c>
      <c r="FL150" s="5">
        <v>0</v>
      </c>
      <c r="FM150" s="4">
        <v>0</v>
      </c>
      <c r="FN150" s="8">
        <f t="shared" si="1603"/>
        <v>0</v>
      </c>
      <c r="FO150" s="5">
        <v>0</v>
      </c>
      <c r="FP150" s="4">
        <v>0</v>
      </c>
      <c r="FQ150" s="8">
        <f t="shared" si="1604"/>
        <v>0</v>
      </c>
      <c r="FR150" s="52">
        <v>6.0000000000000001E-3</v>
      </c>
      <c r="FS150" s="4">
        <v>4.2130000000000001</v>
      </c>
      <c r="FT150" s="8">
        <f t="shared" si="1605"/>
        <v>702166.66666666663</v>
      </c>
      <c r="FU150" s="5">
        <v>0</v>
      </c>
      <c r="FV150" s="4">
        <v>0</v>
      </c>
      <c r="FW150" s="8">
        <f t="shared" si="1606"/>
        <v>0</v>
      </c>
      <c r="FX150" s="5">
        <v>0</v>
      </c>
      <c r="FY150" s="4">
        <v>0</v>
      </c>
      <c r="FZ150" s="8">
        <f t="shared" si="1607"/>
        <v>0</v>
      </c>
      <c r="GA150" s="5">
        <v>0</v>
      </c>
      <c r="GB150" s="4">
        <v>0</v>
      </c>
      <c r="GC150" s="8">
        <f t="shared" si="1608"/>
        <v>0</v>
      </c>
      <c r="GD150" s="5">
        <v>0</v>
      </c>
      <c r="GE150" s="4">
        <v>0</v>
      </c>
      <c r="GF150" s="8">
        <f t="shared" si="1609"/>
        <v>0</v>
      </c>
      <c r="GG150" s="5">
        <v>0</v>
      </c>
      <c r="GH150" s="4">
        <v>0</v>
      </c>
      <c r="GI150" s="8">
        <f t="shared" si="1610"/>
        <v>0</v>
      </c>
      <c r="GJ150" s="5">
        <v>0</v>
      </c>
      <c r="GK150" s="4">
        <v>0</v>
      </c>
      <c r="GL150" s="8">
        <f t="shared" si="1611"/>
        <v>0</v>
      </c>
      <c r="GM150" s="5">
        <v>0</v>
      </c>
      <c r="GN150" s="4">
        <v>0</v>
      </c>
      <c r="GO150" s="8">
        <f t="shared" si="1612"/>
        <v>0</v>
      </c>
      <c r="GP150" s="5">
        <v>0</v>
      </c>
      <c r="GQ150" s="4">
        <v>0</v>
      </c>
      <c r="GR150" s="8">
        <f t="shared" si="1613"/>
        <v>0</v>
      </c>
      <c r="GS150" s="5">
        <v>0</v>
      </c>
      <c r="GT150" s="4">
        <v>0</v>
      </c>
      <c r="GU150" s="8">
        <f t="shared" si="1614"/>
        <v>0</v>
      </c>
      <c r="GV150" s="52">
        <v>4.4800000000000004</v>
      </c>
      <c r="GW150" s="4">
        <v>47.975000000000001</v>
      </c>
      <c r="GX150" s="8">
        <f t="shared" si="1615"/>
        <v>10708.705357142855</v>
      </c>
      <c r="GY150" s="5">
        <v>0</v>
      </c>
      <c r="GZ150" s="4">
        <v>0</v>
      </c>
      <c r="HA150" s="8">
        <f t="shared" si="1616"/>
        <v>0</v>
      </c>
      <c r="HB150" s="5">
        <v>0</v>
      </c>
      <c r="HC150" s="4">
        <v>0</v>
      </c>
      <c r="HD150" s="8">
        <f t="shared" si="1617"/>
        <v>0</v>
      </c>
      <c r="HE150" s="5">
        <v>0</v>
      </c>
      <c r="HF150" s="4">
        <v>0</v>
      </c>
      <c r="HG150" s="8">
        <f t="shared" si="1618"/>
        <v>0</v>
      </c>
      <c r="HH150" s="5">
        <v>0</v>
      </c>
      <c r="HI150" s="4">
        <v>0</v>
      </c>
      <c r="HJ150" s="8">
        <f t="shared" si="1619"/>
        <v>0</v>
      </c>
      <c r="HK150" s="5">
        <v>0</v>
      </c>
      <c r="HL150" s="4">
        <v>0</v>
      </c>
      <c r="HM150" s="8">
        <f t="shared" si="1620"/>
        <v>0</v>
      </c>
      <c r="HN150" s="5">
        <v>0</v>
      </c>
      <c r="HO150" s="4">
        <v>0</v>
      </c>
      <c r="HP150" s="8">
        <f t="shared" si="1621"/>
        <v>0</v>
      </c>
      <c r="HQ150" s="5">
        <v>0</v>
      </c>
      <c r="HR150" s="4">
        <v>0</v>
      </c>
      <c r="HS150" s="8">
        <f t="shared" si="1622"/>
        <v>0</v>
      </c>
      <c r="HT150" s="5">
        <v>0</v>
      </c>
      <c r="HU150" s="4">
        <v>0</v>
      </c>
      <c r="HV150" s="8">
        <f t="shared" si="1623"/>
        <v>0</v>
      </c>
      <c r="HW150" s="5">
        <v>0</v>
      </c>
      <c r="HX150" s="4">
        <v>0</v>
      </c>
      <c r="HY150" s="8">
        <f t="shared" si="1624"/>
        <v>0</v>
      </c>
      <c r="HZ150" s="5">
        <v>0</v>
      </c>
      <c r="IA150" s="4">
        <v>0</v>
      </c>
      <c r="IB150" s="8">
        <f t="shared" si="1625"/>
        <v>0</v>
      </c>
      <c r="IC150" s="5">
        <v>0</v>
      </c>
      <c r="ID150" s="4">
        <v>0</v>
      </c>
      <c r="IE150" s="8">
        <f t="shared" si="1626"/>
        <v>0</v>
      </c>
      <c r="IF150" s="5">
        <v>0</v>
      </c>
      <c r="IG150" s="4">
        <v>0</v>
      </c>
      <c r="IH150" s="8">
        <f t="shared" si="1627"/>
        <v>0</v>
      </c>
      <c r="II150" s="5">
        <v>0</v>
      </c>
      <c r="IJ150" s="4">
        <v>0</v>
      </c>
      <c r="IK150" s="8">
        <f t="shared" si="1628"/>
        <v>0</v>
      </c>
      <c r="IL150" s="5">
        <v>0</v>
      </c>
      <c r="IM150" s="4">
        <v>0</v>
      </c>
      <c r="IN150" s="8">
        <f t="shared" si="1629"/>
        <v>0</v>
      </c>
      <c r="IO150" s="52">
        <v>90.24575999999999</v>
      </c>
      <c r="IP150" s="4">
        <v>1038.8530000000001</v>
      </c>
      <c r="IQ150" s="8">
        <f t="shared" si="1630"/>
        <v>11511.377376621353</v>
      </c>
      <c r="IR150" s="5">
        <v>0</v>
      </c>
      <c r="IS150" s="4">
        <v>0</v>
      </c>
      <c r="IT150" s="8">
        <f t="shared" si="1631"/>
        <v>0</v>
      </c>
      <c r="IU150" s="5">
        <v>0</v>
      </c>
      <c r="IV150" s="4">
        <v>0</v>
      </c>
      <c r="IW150" s="8">
        <f t="shared" si="1632"/>
        <v>0</v>
      </c>
      <c r="IX150" s="52">
        <v>0</v>
      </c>
      <c r="IY150" s="4">
        <v>0</v>
      </c>
      <c r="IZ150" s="8">
        <f t="shared" si="1633"/>
        <v>0</v>
      </c>
      <c r="JA150" s="52">
        <v>0.15</v>
      </c>
      <c r="JB150" s="4">
        <v>1.2749999999999999</v>
      </c>
      <c r="JC150" s="8">
        <f t="shared" si="1634"/>
        <v>8500</v>
      </c>
      <c r="JD150" s="5">
        <v>0</v>
      </c>
      <c r="JE150" s="4">
        <v>0</v>
      </c>
      <c r="JF150" s="8">
        <f t="shared" si="1635"/>
        <v>0</v>
      </c>
      <c r="JG150" s="52">
        <v>104.00539000000001</v>
      </c>
      <c r="JH150" s="4">
        <v>445.40899999999999</v>
      </c>
      <c r="JI150" s="8">
        <f t="shared" si="1636"/>
        <v>4282.5568944071074</v>
      </c>
      <c r="JJ150" s="11">
        <f t="shared" ref="JJ150:JJ161" si="1638">SUMIF($C$5:$JI$5,"Ton",C150:JI1050)</f>
        <v>8694.7918699999991</v>
      </c>
      <c r="JK150" s="8">
        <f t="shared" ref="JK150:JK161" si="1639">SUMIF($C$5:$JI$5,"F*",C150:JI150)</f>
        <v>44370.801000000007</v>
      </c>
    </row>
    <row r="151" spans="1:271" x14ac:dyDescent="0.3">
      <c r="A151" s="37">
        <v>2022</v>
      </c>
      <c r="B151" s="38" t="s">
        <v>7</v>
      </c>
      <c r="C151" s="52">
        <v>7379.1750000000002</v>
      </c>
      <c r="D151" s="4">
        <v>39162.235999999997</v>
      </c>
      <c r="E151" s="8">
        <f t="shared" si="1637"/>
        <v>5307.1293200120599</v>
      </c>
      <c r="F151" s="5">
        <v>0</v>
      </c>
      <c r="G151" s="4">
        <v>0</v>
      </c>
      <c r="H151" s="8">
        <f t="shared" si="1552"/>
        <v>0</v>
      </c>
      <c r="I151" s="5">
        <v>0</v>
      </c>
      <c r="J151" s="4">
        <v>0</v>
      </c>
      <c r="K151" s="8">
        <f t="shared" si="1553"/>
        <v>0</v>
      </c>
      <c r="L151" s="52">
        <v>22.300189999999997</v>
      </c>
      <c r="M151" s="4">
        <v>277.29500000000002</v>
      </c>
      <c r="N151" s="8">
        <f t="shared" si="1554"/>
        <v>12434.647417802273</v>
      </c>
      <c r="O151" s="52">
        <v>0</v>
      </c>
      <c r="P151" s="4">
        <v>0</v>
      </c>
      <c r="Q151" s="8">
        <f t="shared" si="1555"/>
        <v>0</v>
      </c>
      <c r="R151" s="52">
        <v>324.10748999999998</v>
      </c>
      <c r="S151" s="4">
        <v>1842.9839999999999</v>
      </c>
      <c r="T151" s="8">
        <f t="shared" si="1556"/>
        <v>5686.3357276933039</v>
      </c>
      <c r="U151" s="5">
        <v>0</v>
      </c>
      <c r="V151" s="4">
        <v>0</v>
      </c>
      <c r="W151" s="8">
        <f t="shared" si="1557"/>
        <v>0</v>
      </c>
      <c r="X151" s="5">
        <v>0</v>
      </c>
      <c r="Y151" s="4">
        <v>0</v>
      </c>
      <c r="Z151" s="8">
        <f t="shared" si="1558"/>
        <v>0</v>
      </c>
      <c r="AA151" s="5"/>
      <c r="AB151" s="4"/>
      <c r="AC151" s="8"/>
      <c r="AD151" s="5">
        <v>0</v>
      </c>
      <c r="AE151" s="4">
        <v>0</v>
      </c>
      <c r="AF151" s="8">
        <f t="shared" si="1559"/>
        <v>0</v>
      </c>
      <c r="AG151" s="52">
        <v>0.52</v>
      </c>
      <c r="AH151" s="4">
        <v>4.9589999999999996</v>
      </c>
      <c r="AI151" s="8">
        <f t="shared" si="1560"/>
        <v>9536.538461538461</v>
      </c>
      <c r="AJ151" s="5">
        <v>0</v>
      </c>
      <c r="AK151" s="4">
        <v>0</v>
      </c>
      <c r="AL151" s="8">
        <f t="shared" si="1561"/>
        <v>0</v>
      </c>
      <c r="AM151" s="5">
        <v>0</v>
      </c>
      <c r="AN151" s="4">
        <v>0</v>
      </c>
      <c r="AO151" s="8">
        <f t="shared" si="1562"/>
        <v>0</v>
      </c>
      <c r="AP151" s="5">
        <v>0</v>
      </c>
      <c r="AQ151" s="4">
        <v>0</v>
      </c>
      <c r="AR151" s="8">
        <f t="shared" si="1563"/>
        <v>0</v>
      </c>
      <c r="AS151" s="5">
        <v>0</v>
      </c>
      <c r="AT151" s="4">
        <v>0</v>
      </c>
      <c r="AU151" s="8">
        <f t="shared" si="1564"/>
        <v>0</v>
      </c>
      <c r="AV151" s="52">
        <v>12.5</v>
      </c>
      <c r="AW151" s="4">
        <v>64.995000000000005</v>
      </c>
      <c r="AX151" s="8">
        <f t="shared" si="1565"/>
        <v>5199.6000000000004</v>
      </c>
      <c r="AY151" s="52">
        <v>0.40039999999999998</v>
      </c>
      <c r="AZ151" s="4">
        <v>3.3980000000000001</v>
      </c>
      <c r="BA151" s="8">
        <f t="shared" si="1566"/>
        <v>8486.5134865134878</v>
      </c>
      <c r="BB151" s="5">
        <v>0</v>
      </c>
      <c r="BC151" s="4">
        <v>0</v>
      </c>
      <c r="BD151" s="8">
        <f t="shared" si="1567"/>
        <v>0</v>
      </c>
      <c r="BE151" s="5">
        <v>0</v>
      </c>
      <c r="BF151" s="4">
        <v>0</v>
      </c>
      <c r="BG151" s="8">
        <f t="shared" si="1568"/>
        <v>0</v>
      </c>
      <c r="BH151" s="5">
        <v>0</v>
      </c>
      <c r="BI151" s="4">
        <v>0</v>
      </c>
      <c r="BJ151" s="8">
        <f t="shared" si="1569"/>
        <v>0</v>
      </c>
      <c r="BK151" s="5">
        <v>0</v>
      </c>
      <c r="BL151" s="4">
        <v>0</v>
      </c>
      <c r="BM151" s="8">
        <f t="shared" si="1570"/>
        <v>0</v>
      </c>
      <c r="BN151" s="52">
        <v>0.64500000000000002</v>
      </c>
      <c r="BO151" s="4">
        <v>20.440000000000001</v>
      </c>
      <c r="BP151" s="8">
        <f t="shared" si="1571"/>
        <v>31689.922480620153</v>
      </c>
      <c r="BQ151" s="52">
        <v>570</v>
      </c>
      <c r="BR151" s="4">
        <v>3411.2570000000001</v>
      </c>
      <c r="BS151" s="8">
        <f t="shared" si="1572"/>
        <v>5984.6614035087723</v>
      </c>
      <c r="BT151" s="5">
        <v>0</v>
      </c>
      <c r="BU151" s="4">
        <v>0</v>
      </c>
      <c r="BV151" s="8">
        <f t="shared" si="1573"/>
        <v>0</v>
      </c>
      <c r="BW151" s="5">
        <v>0</v>
      </c>
      <c r="BX151" s="4">
        <v>0</v>
      </c>
      <c r="BY151" s="8">
        <f t="shared" si="1574"/>
        <v>0</v>
      </c>
      <c r="BZ151" s="5">
        <v>0</v>
      </c>
      <c r="CA151" s="4">
        <v>0</v>
      </c>
      <c r="CB151" s="8">
        <f t="shared" si="1575"/>
        <v>0</v>
      </c>
      <c r="CC151" s="5">
        <v>0</v>
      </c>
      <c r="CD151" s="4">
        <v>0</v>
      </c>
      <c r="CE151" s="8">
        <f t="shared" si="1576"/>
        <v>0</v>
      </c>
      <c r="CF151" s="5">
        <v>0</v>
      </c>
      <c r="CG151" s="4">
        <v>0</v>
      </c>
      <c r="CH151" s="8">
        <f t="shared" si="1577"/>
        <v>0</v>
      </c>
      <c r="CI151" s="5">
        <v>0</v>
      </c>
      <c r="CJ151" s="4">
        <v>0</v>
      </c>
      <c r="CK151" s="8">
        <f t="shared" si="1578"/>
        <v>0</v>
      </c>
      <c r="CL151" s="5">
        <v>0</v>
      </c>
      <c r="CM151" s="4">
        <v>0</v>
      </c>
      <c r="CN151" s="8">
        <f t="shared" si="1579"/>
        <v>0</v>
      </c>
      <c r="CO151" s="5">
        <v>0</v>
      </c>
      <c r="CP151" s="4">
        <v>0</v>
      </c>
      <c r="CQ151" s="8">
        <f t="shared" si="1580"/>
        <v>0</v>
      </c>
      <c r="CR151" s="5">
        <v>0</v>
      </c>
      <c r="CS151" s="4">
        <v>0</v>
      </c>
      <c r="CT151" s="8">
        <f t="shared" si="1581"/>
        <v>0</v>
      </c>
      <c r="CU151" s="5">
        <v>0</v>
      </c>
      <c r="CV151" s="4">
        <v>0</v>
      </c>
      <c r="CW151" s="8">
        <f t="shared" si="1582"/>
        <v>0</v>
      </c>
      <c r="CX151" s="5">
        <v>0</v>
      </c>
      <c r="CY151" s="4">
        <v>0</v>
      </c>
      <c r="CZ151" s="8">
        <f t="shared" si="1583"/>
        <v>0</v>
      </c>
      <c r="DA151" s="5">
        <v>0</v>
      </c>
      <c r="DB151" s="4">
        <v>0</v>
      </c>
      <c r="DC151" s="8">
        <f t="shared" si="1584"/>
        <v>0</v>
      </c>
      <c r="DD151" s="5"/>
      <c r="DE151" s="4"/>
      <c r="DF151" s="8"/>
      <c r="DG151" s="5">
        <v>0</v>
      </c>
      <c r="DH151" s="4">
        <v>0</v>
      </c>
      <c r="DI151" s="8">
        <f t="shared" si="1585"/>
        <v>0</v>
      </c>
      <c r="DJ151" s="5">
        <v>0</v>
      </c>
      <c r="DK151" s="4">
        <v>0</v>
      </c>
      <c r="DL151" s="8">
        <f t="shared" si="1586"/>
        <v>0</v>
      </c>
      <c r="DM151" s="52">
        <v>19.07255</v>
      </c>
      <c r="DN151" s="4">
        <v>192.357</v>
      </c>
      <c r="DO151" s="8">
        <f t="shared" si="1587"/>
        <v>10085.541786494203</v>
      </c>
      <c r="DP151" s="5">
        <v>0</v>
      </c>
      <c r="DQ151" s="4">
        <v>0</v>
      </c>
      <c r="DR151" s="8">
        <f t="shared" si="1588"/>
        <v>0</v>
      </c>
      <c r="DS151" s="5">
        <v>0</v>
      </c>
      <c r="DT151" s="4">
        <v>0</v>
      </c>
      <c r="DU151" s="8">
        <f t="shared" si="1589"/>
        <v>0</v>
      </c>
      <c r="DV151" s="5">
        <v>0</v>
      </c>
      <c r="DW151" s="4">
        <v>0</v>
      </c>
      <c r="DX151" s="8">
        <f t="shared" si="1590"/>
        <v>0</v>
      </c>
      <c r="DY151" s="5">
        <v>0</v>
      </c>
      <c r="DZ151" s="4">
        <v>0</v>
      </c>
      <c r="EA151" s="8">
        <f t="shared" si="1591"/>
        <v>0</v>
      </c>
      <c r="EB151" s="5">
        <v>0</v>
      </c>
      <c r="EC151" s="4">
        <v>0</v>
      </c>
      <c r="ED151" s="8">
        <f t="shared" si="1592"/>
        <v>0</v>
      </c>
      <c r="EE151" s="52">
        <v>542.21468000000004</v>
      </c>
      <c r="EF151" s="4">
        <v>4312.8190000000004</v>
      </c>
      <c r="EG151" s="8">
        <f t="shared" si="1593"/>
        <v>7954.0801071634578</v>
      </c>
      <c r="EH151" s="5"/>
      <c r="EI151" s="4"/>
      <c r="EJ151" s="8"/>
      <c r="EK151" s="5">
        <v>0</v>
      </c>
      <c r="EL151" s="4">
        <v>0</v>
      </c>
      <c r="EM151" s="8">
        <f t="shared" si="1594"/>
        <v>0</v>
      </c>
      <c r="EN151" s="52">
        <v>0.29136000000000001</v>
      </c>
      <c r="EO151" s="4">
        <v>13.49</v>
      </c>
      <c r="EP151" s="8">
        <f t="shared" si="1595"/>
        <v>46300.10982976386</v>
      </c>
      <c r="EQ151" s="5">
        <v>0</v>
      </c>
      <c r="ER151" s="4">
        <v>0</v>
      </c>
      <c r="ES151" s="8">
        <f t="shared" si="1596"/>
        <v>0</v>
      </c>
      <c r="ET151" s="5">
        <v>0</v>
      </c>
      <c r="EU151" s="4">
        <v>0</v>
      </c>
      <c r="EV151" s="8">
        <f t="shared" si="1597"/>
        <v>0</v>
      </c>
      <c r="EW151" s="5">
        <v>0</v>
      </c>
      <c r="EX151" s="4">
        <v>0</v>
      </c>
      <c r="EY151" s="8">
        <f t="shared" si="1598"/>
        <v>0</v>
      </c>
      <c r="EZ151" s="5">
        <v>0</v>
      </c>
      <c r="FA151" s="4">
        <v>0</v>
      </c>
      <c r="FB151" s="8">
        <f t="shared" si="1599"/>
        <v>0</v>
      </c>
      <c r="FC151" s="5">
        <v>0</v>
      </c>
      <c r="FD151" s="4">
        <v>0</v>
      </c>
      <c r="FE151" s="8">
        <f t="shared" si="1600"/>
        <v>0</v>
      </c>
      <c r="FF151" s="52">
        <v>395.82759000000004</v>
      </c>
      <c r="FG151" s="4">
        <v>2822.9949999999999</v>
      </c>
      <c r="FH151" s="8">
        <f t="shared" si="1601"/>
        <v>7131.8803219351121</v>
      </c>
      <c r="FI151" s="52">
        <v>55.726999999999997</v>
      </c>
      <c r="FJ151" s="4">
        <v>426.02300000000002</v>
      </c>
      <c r="FK151" s="8">
        <f t="shared" si="1602"/>
        <v>7644.8220790640089</v>
      </c>
      <c r="FL151" s="5">
        <v>0</v>
      </c>
      <c r="FM151" s="4">
        <v>0</v>
      </c>
      <c r="FN151" s="8">
        <f t="shared" si="1603"/>
        <v>0</v>
      </c>
      <c r="FO151" s="52">
        <v>0.67842999999999998</v>
      </c>
      <c r="FP151" s="4">
        <v>20.151</v>
      </c>
      <c r="FQ151" s="8">
        <f t="shared" si="1604"/>
        <v>29702.40113202541</v>
      </c>
      <c r="FR151" s="5">
        <v>0</v>
      </c>
      <c r="FS151" s="4">
        <v>0</v>
      </c>
      <c r="FT151" s="8">
        <f t="shared" si="1605"/>
        <v>0</v>
      </c>
      <c r="FU151" s="5">
        <v>0</v>
      </c>
      <c r="FV151" s="4">
        <v>0</v>
      </c>
      <c r="FW151" s="8">
        <f t="shared" si="1606"/>
        <v>0</v>
      </c>
      <c r="FX151" s="5">
        <v>0</v>
      </c>
      <c r="FY151" s="4">
        <v>0</v>
      </c>
      <c r="FZ151" s="8">
        <f t="shared" si="1607"/>
        <v>0</v>
      </c>
      <c r="GA151" s="5">
        <v>0</v>
      </c>
      <c r="GB151" s="4">
        <v>0</v>
      </c>
      <c r="GC151" s="8">
        <f t="shared" si="1608"/>
        <v>0</v>
      </c>
      <c r="GD151" s="5">
        <v>0</v>
      </c>
      <c r="GE151" s="4">
        <v>0</v>
      </c>
      <c r="GF151" s="8">
        <f t="shared" si="1609"/>
        <v>0</v>
      </c>
      <c r="GG151" s="5">
        <v>0</v>
      </c>
      <c r="GH151" s="4">
        <v>0</v>
      </c>
      <c r="GI151" s="8">
        <f t="shared" si="1610"/>
        <v>0</v>
      </c>
      <c r="GJ151" s="5">
        <v>0</v>
      </c>
      <c r="GK151" s="4">
        <v>0</v>
      </c>
      <c r="GL151" s="8">
        <f t="shared" si="1611"/>
        <v>0</v>
      </c>
      <c r="GM151" s="5">
        <v>0</v>
      </c>
      <c r="GN151" s="4">
        <v>0</v>
      </c>
      <c r="GO151" s="8">
        <f t="shared" si="1612"/>
        <v>0</v>
      </c>
      <c r="GP151" s="5">
        <v>0</v>
      </c>
      <c r="GQ151" s="4">
        <v>0</v>
      </c>
      <c r="GR151" s="8">
        <f t="shared" si="1613"/>
        <v>0</v>
      </c>
      <c r="GS151" s="5">
        <v>0</v>
      </c>
      <c r="GT151" s="4">
        <v>0</v>
      </c>
      <c r="GU151" s="8">
        <f t="shared" si="1614"/>
        <v>0</v>
      </c>
      <c r="GV151" s="5">
        <v>0</v>
      </c>
      <c r="GW151" s="4">
        <v>0</v>
      </c>
      <c r="GX151" s="8">
        <f t="shared" si="1615"/>
        <v>0</v>
      </c>
      <c r="GY151" s="5">
        <v>0</v>
      </c>
      <c r="GZ151" s="4">
        <v>0</v>
      </c>
      <c r="HA151" s="8">
        <f t="shared" si="1616"/>
        <v>0</v>
      </c>
      <c r="HB151" s="5">
        <v>0</v>
      </c>
      <c r="HC151" s="4">
        <v>0</v>
      </c>
      <c r="HD151" s="8">
        <f t="shared" si="1617"/>
        <v>0</v>
      </c>
      <c r="HE151" s="5">
        <v>0</v>
      </c>
      <c r="HF151" s="4">
        <v>0</v>
      </c>
      <c r="HG151" s="8">
        <f t="shared" si="1618"/>
        <v>0</v>
      </c>
      <c r="HH151" s="5">
        <v>0</v>
      </c>
      <c r="HI151" s="4">
        <v>0</v>
      </c>
      <c r="HJ151" s="8">
        <f t="shared" si="1619"/>
        <v>0</v>
      </c>
      <c r="HK151" s="5">
        <v>0</v>
      </c>
      <c r="HL151" s="4">
        <v>0</v>
      </c>
      <c r="HM151" s="8">
        <f t="shared" si="1620"/>
        <v>0</v>
      </c>
      <c r="HN151" s="5">
        <v>0</v>
      </c>
      <c r="HO151" s="4">
        <v>0</v>
      </c>
      <c r="HP151" s="8">
        <f t="shared" si="1621"/>
        <v>0</v>
      </c>
      <c r="HQ151" s="5">
        <v>0</v>
      </c>
      <c r="HR151" s="4">
        <v>0</v>
      </c>
      <c r="HS151" s="8">
        <f t="shared" si="1622"/>
        <v>0</v>
      </c>
      <c r="HT151" s="5">
        <v>0</v>
      </c>
      <c r="HU151" s="4">
        <v>0</v>
      </c>
      <c r="HV151" s="8">
        <f t="shared" si="1623"/>
        <v>0</v>
      </c>
      <c r="HW151" s="5">
        <v>0</v>
      </c>
      <c r="HX151" s="4">
        <v>0</v>
      </c>
      <c r="HY151" s="8">
        <f t="shared" si="1624"/>
        <v>0</v>
      </c>
      <c r="HZ151" s="5">
        <v>0</v>
      </c>
      <c r="IA151" s="4">
        <v>0</v>
      </c>
      <c r="IB151" s="8">
        <f t="shared" si="1625"/>
        <v>0</v>
      </c>
      <c r="IC151" s="5">
        <v>0</v>
      </c>
      <c r="ID151" s="4">
        <v>0</v>
      </c>
      <c r="IE151" s="8">
        <f t="shared" si="1626"/>
        <v>0</v>
      </c>
      <c r="IF151" s="5">
        <v>0</v>
      </c>
      <c r="IG151" s="4">
        <v>0</v>
      </c>
      <c r="IH151" s="8">
        <f t="shared" si="1627"/>
        <v>0</v>
      </c>
      <c r="II151" s="5">
        <v>0</v>
      </c>
      <c r="IJ151" s="4">
        <v>0</v>
      </c>
      <c r="IK151" s="8">
        <f t="shared" si="1628"/>
        <v>0</v>
      </c>
      <c r="IL151" s="5">
        <v>0</v>
      </c>
      <c r="IM151" s="4">
        <v>0</v>
      </c>
      <c r="IN151" s="8">
        <f t="shared" si="1629"/>
        <v>0</v>
      </c>
      <c r="IO151" s="52">
        <v>85.571839999999995</v>
      </c>
      <c r="IP151" s="4">
        <v>1126.7940000000001</v>
      </c>
      <c r="IQ151" s="8">
        <f t="shared" si="1630"/>
        <v>13167.813149746462</v>
      </c>
      <c r="IR151" s="52">
        <v>6.0199999999999993E-3</v>
      </c>
      <c r="IS151" s="4">
        <v>0.14000000000000001</v>
      </c>
      <c r="IT151" s="8">
        <f t="shared" si="1631"/>
        <v>23255.813953488378</v>
      </c>
      <c r="IU151" s="5">
        <v>0</v>
      </c>
      <c r="IV151" s="4">
        <v>0</v>
      </c>
      <c r="IW151" s="8">
        <f t="shared" si="1632"/>
        <v>0</v>
      </c>
      <c r="IX151" s="5">
        <v>0</v>
      </c>
      <c r="IY151" s="4">
        <v>0</v>
      </c>
      <c r="IZ151" s="8">
        <f t="shared" si="1633"/>
        <v>0</v>
      </c>
      <c r="JA151" s="5">
        <v>0</v>
      </c>
      <c r="JB151" s="4">
        <v>0</v>
      </c>
      <c r="JC151" s="8">
        <f t="shared" si="1634"/>
        <v>0</v>
      </c>
      <c r="JD151" s="5">
        <v>0</v>
      </c>
      <c r="JE151" s="4">
        <v>0</v>
      </c>
      <c r="JF151" s="8">
        <f t="shared" si="1635"/>
        <v>0</v>
      </c>
      <c r="JG151" s="52">
        <v>1.97404</v>
      </c>
      <c r="JH151" s="4">
        <v>7.6020000000000003</v>
      </c>
      <c r="JI151" s="8">
        <f t="shared" si="1636"/>
        <v>3850.9857956272417</v>
      </c>
      <c r="JJ151" s="11">
        <f t="shared" si="1638"/>
        <v>9411.0115900000055</v>
      </c>
      <c r="JK151" s="8">
        <f t="shared" si="1639"/>
        <v>53709.935000000005</v>
      </c>
    </row>
    <row r="152" spans="1:271" x14ac:dyDescent="0.3">
      <c r="A152" s="37">
        <v>2022</v>
      </c>
      <c r="B152" s="38" t="s">
        <v>8</v>
      </c>
      <c r="C152" s="52">
        <v>4685.6499999999996</v>
      </c>
      <c r="D152" s="4">
        <v>24493.499</v>
      </c>
      <c r="E152" s="8">
        <f>IF(C152=0,0,D152/C152*1000)</f>
        <v>5227.342844642686</v>
      </c>
      <c r="F152" s="5">
        <v>0</v>
      </c>
      <c r="G152" s="4">
        <v>0</v>
      </c>
      <c r="H152" s="8">
        <f t="shared" si="1552"/>
        <v>0</v>
      </c>
      <c r="I152" s="5">
        <v>0</v>
      </c>
      <c r="J152" s="4">
        <v>0</v>
      </c>
      <c r="K152" s="8">
        <f t="shared" si="1553"/>
        <v>0</v>
      </c>
      <c r="L152" s="52">
        <v>1.85</v>
      </c>
      <c r="M152" s="4">
        <v>160.64699999999999</v>
      </c>
      <c r="N152" s="8">
        <f t="shared" si="1554"/>
        <v>86836.216216216199</v>
      </c>
      <c r="O152" s="52">
        <v>0</v>
      </c>
      <c r="P152" s="4">
        <v>0</v>
      </c>
      <c r="Q152" s="8">
        <f t="shared" si="1555"/>
        <v>0</v>
      </c>
      <c r="R152" s="52">
        <v>144.09201000000002</v>
      </c>
      <c r="S152" s="4">
        <v>892.92200000000003</v>
      </c>
      <c r="T152" s="8">
        <f t="shared" si="1556"/>
        <v>6196.8876692052527</v>
      </c>
      <c r="U152" s="5">
        <v>0</v>
      </c>
      <c r="V152" s="4">
        <v>0</v>
      </c>
      <c r="W152" s="8">
        <f t="shared" si="1557"/>
        <v>0</v>
      </c>
      <c r="X152" s="5">
        <v>0</v>
      </c>
      <c r="Y152" s="4">
        <v>0</v>
      </c>
      <c r="Z152" s="8">
        <f t="shared" si="1558"/>
        <v>0</v>
      </c>
      <c r="AA152" s="52"/>
      <c r="AB152" s="4"/>
      <c r="AC152" s="8"/>
      <c r="AD152" s="52">
        <v>548.09500000000003</v>
      </c>
      <c r="AE152" s="4">
        <v>3387.567</v>
      </c>
      <c r="AF152" s="8">
        <f t="shared" si="1559"/>
        <v>6180.6201479670499</v>
      </c>
      <c r="AG152" s="52">
        <v>0.68715999999999999</v>
      </c>
      <c r="AH152" s="4">
        <v>25.771000000000001</v>
      </c>
      <c r="AI152" s="8">
        <f t="shared" si="1560"/>
        <v>37503.638162873278</v>
      </c>
      <c r="AJ152" s="5">
        <v>0</v>
      </c>
      <c r="AK152" s="4">
        <v>0</v>
      </c>
      <c r="AL152" s="8">
        <f t="shared" si="1561"/>
        <v>0</v>
      </c>
      <c r="AM152" s="5">
        <v>0</v>
      </c>
      <c r="AN152" s="4">
        <v>0</v>
      </c>
      <c r="AO152" s="8">
        <f t="shared" si="1562"/>
        <v>0</v>
      </c>
      <c r="AP152" s="5">
        <v>0</v>
      </c>
      <c r="AQ152" s="4">
        <v>0</v>
      </c>
      <c r="AR152" s="8">
        <f t="shared" si="1563"/>
        <v>0</v>
      </c>
      <c r="AS152" s="5">
        <v>0</v>
      </c>
      <c r="AT152" s="4">
        <v>0</v>
      </c>
      <c r="AU152" s="8">
        <f t="shared" si="1564"/>
        <v>0</v>
      </c>
      <c r="AV152" s="5">
        <v>0</v>
      </c>
      <c r="AW152" s="4">
        <v>0</v>
      </c>
      <c r="AX152" s="8">
        <f t="shared" si="1565"/>
        <v>0</v>
      </c>
      <c r="AY152" s="52">
        <v>576.1</v>
      </c>
      <c r="AZ152" s="4">
        <v>3267.9549999999999</v>
      </c>
      <c r="BA152" s="8">
        <f t="shared" si="1566"/>
        <v>5672.5481687207075</v>
      </c>
      <c r="BB152" s="5">
        <v>0</v>
      </c>
      <c r="BC152" s="4">
        <v>0</v>
      </c>
      <c r="BD152" s="8">
        <f t="shared" si="1567"/>
        <v>0</v>
      </c>
      <c r="BE152" s="5">
        <v>0</v>
      </c>
      <c r="BF152" s="4">
        <v>0</v>
      </c>
      <c r="BG152" s="8">
        <f t="shared" si="1568"/>
        <v>0</v>
      </c>
      <c r="BH152" s="5">
        <v>0</v>
      </c>
      <c r="BI152" s="4">
        <v>0</v>
      </c>
      <c r="BJ152" s="8">
        <f t="shared" si="1569"/>
        <v>0</v>
      </c>
      <c r="BK152" s="5">
        <v>0</v>
      </c>
      <c r="BL152" s="4">
        <v>0</v>
      </c>
      <c r="BM152" s="8">
        <f t="shared" si="1570"/>
        <v>0</v>
      </c>
      <c r="BN152" s="52">
        <v>5.0000000000000001E-3</v>
      </c>
      <c r="BO152" s="4">
        <v>0.128</v>
      </c>
      <c r="BP152" s="8">
        <f t="shared" si="1571"/>
        <v>25600</v>
      </c>
      <c r="BQ152" s="5">
        <v>0</v>
      </c>
      <c r="BR152" s="4">
        <v>0</v>
      </c>
      <c r="BS152" s="8">
        <f t="shared" si="1572"/>
        <v>0</v>
      </c>
      <c r="BT152" s="5">
        <v>0</v>
      </c>
      <c r="BU152" s="4">
        <v>0</v>
      </c>
      <c r="BV152" s="8">
        <f t="shared" si="1573"/>
        <v>0</v>
      </c>
      <c r="BW152" s="5">
        <v>0</v>
      </c>
      <c r="BX152" s="4">
        <v>0</v>
      </c>
      <c r="BY152" s="8">
        <f t="shared" si="1574"/>
        <v>0</v>
      </c>
      <c r="BZ152" s="5">
        <v>0</v>
      </c>
      <c r="CA152" s="4">
        <v>0</v>
      </c>
      <c r="CB152" s="8">
        <f t="shared" si="1575"/>
        <v>0</v>
      </c>
      <c r="CC152" s="5">
        <v>0</v>
      </c>
      <c r="CD152" s="4">
        <v>0</v>
      </c>
      <c r="CE152" s="8">
        <f t="shared" si="1576"/>
        <v>0</v>
      </c>
      <c r="CF152" s="5">
        <v>0</v>
      </c>
      <c r="CG152" s="4">
        <v>0</v>
      </c>
      <c r="CH152" s="8">
        <f t="shared" si="1577"/>
        <v>0</v>
      </c>
      <c r="CI152" s="5">
        <v>0</v>
      </c>
      <c r="CJ152" s="4">
        <v>0</v>
      </c>
      <c r="CK152" s="8">
        <f t="shared" si="1578"/>
        <v>0</v>
      </c>
      <c r="CL152" s="5">
        <v>0</v>
      </c>
      <c r="CM152" s="4">
        <v>0</v>
      </c>
      <c r="CN152" s="8">
        <f t="shared" si="1579"/>
        <v>0</v>
      </c>
      <c r="CO152" s="5">
        <v>0</v>
      </c>
      <c r="CP152" s="4">
        <v>0</v>
      </c>
      <c r="CQ152" s="8">
        <f t="shared" si="1580"/>
        <v>0</v>
      </c>
      <c r="CR152" s="5">
        <v>0</v>
      </c>
      <c r="CS152" s="4">
        <v>0</v>
      </c>
      <c r="CT152" s="8">
        <f t="shared" si="1581"/>
        <v>0</v>
      </c>
      <c r="CU152" s="5">
        <v>0</v>
      </c>
      <c r="CV152" s="4">
        <v>0</v>
      </c>
      <c r="CW152" s="8">
        <f t="shared" si="1582"/>
        <v>0</v>
      </c>
      <c r="CX152" s="5">
        <v>0</v>
      </c>
      <c r="CY152" s="4">
        <v>0</v>
      </c>
      <c r="CZ152" s="8">
        <f t="shared" si="1583"/>
        <v>0</v>
      </c>
      <c r="DA152" s="5">
        <v>0</v>
      </c>
      <c r="DB152" s="4">
        <v>0</v>
      </c>
      <c r="DC152" s="8">
        <f t="shared" si="1584"/>
        <v>0</v>
      </c>
      <c r="DD152" s="5"/>
      <c r="DE152" s="4"/>
      <c r="DF152" s="8"/>
      <c r="DG152" s="5">
        <v>0</v>
      </c>
      <c r="DH152" s="4">
        <v>0</v>
      </c>
      <c r="DI152" s="8">
        <f t="shared" si="1585"/>
        <v>0</v>
      </c>
      <c r="DJ152" s="5">
        <v>0</v>
      </c>
      <c r="DK152" s="4">
        <v>0</v>
      </c>
      <c r="DL152" s="8">
        <f t="shared" si="1586"/>
        <v>0</v>
      </c>
      <c r="DM152" s="52">
        <v>19.223240000000001</v>
      </c>
      <c r="DN152" s="4">
        <v>193.81899999999999</v>
      </c>
      <c r="DO152" s="8">
        <f t="shared" si="1587"/>
        <v>10082.53551430456</v>
      </c>
      <c r="DP152" s="5">
        <v>0</v>
      </c>
      <c r="DQ152" s="4">
        <v>0</v>
      </c>
      <c r="DR152" s="8">
        <f t="shared" si="1588"/>
        <v>0</v>
      </c>
      <c r="DS152" s="5">
        <v>0</v>
      </c>
      <c r="DT152" s="4">
        <v>0</v>
      </c>
      <c r="DU152" s="8">
        <f t="shared" si="1589"/>
        <v>0</v>
      </c>
      <c r="DV152" s="5">
        <v>0</v>
      </c>
      <c r="DW152" s="4">
        <v>0</v>
      </c>
      <c r="DX152" s="8">
        <f t="shared" si="1590"/>
        <v>0</v>
      </c>
      <c r="DY152" s="5">
        <v>0</v>
      </c>
      <c r="DZ152" s="4">
        <v>0</v>
      </c>
      <c r="EA152" s="8">
        <f t="shared" si="1591"/>
        <v>0</v>
      </c>
      <c r="EB152" s="5">
        <v>0</v>
      </c>
      <c r="EC152" s="4">
        <v>0</v>
      </c>
      <c r="ED152" s="8">
        <f t="shared" si="1592"/>
        <v>0</v>
      </c>
      <c r="EE152" s="52">
        <v>447.79647999999997</v>
      </c>
      <c r="EF152" s="4">
        <v>3596.7080000000001</v>
      </c>
      <c r="EG152" s="8">
        <f t="shared" si="1593"/>
        <v>8032.0149010550513</v>
      </c>
      <c r="EH152" s="52"/>
      <c r="EI152" s="4"/>
      <c r="EJ152" s="8"/>
      <c r="EK152" s="52">
        <v>1100</v>
      </c>
      <c r="EL152" s="4">
        <v>7366.2839999999997</v>
      </c>
      <c r="EM152" s="8">
        <f t="shared" si="1594"/>
        <v>6696.6218181818176</v>
      </c>
      <c r="EN152" s="52">
        <v>0.8</v>
      </c>
      <c r="EO152" s="4">
        <v>6.5679999999999996</v>
      </c>
      <c r="EP152" s="8">
        <f t="shared" si="1595"/>
        <v>8209.9999999999982</v>
      </c>
      <c r="EQ152" s="5">
        <v>0</v>
      </c>
      <c r="ER152" s="4">
        <v>0</v>
      </c>
      <c r="ES152" s="8">
        <f t="shared" si="1596"/>
        <v>0</v>
      </c>
      <c r="ET152" s="5">
        <v>0</v>
      </c>
      <c r="EU152" s="4">
        <v>0</v>
      </c>
      <c r="EV152" s="8">
        <f t="shared" si="1597"/>
        <v>0</v>
      </c>
      <c r="EW152" s="5">
        <v>0</v>
      </c>
      <c r="EX152" s="4">
        <v>0</v>
      </c>
      <c r="EY152" s="8">
        <f t="shared" si="1598"/>
        <v>0</v>
      </c>
      <c r="EZ152" s="5">
        <v>0</v>
      </c>
      <c r="FA152" s="4">
        <v>0</v>
      </c>
      <c r="FB152" s="8">
        <f t="shared" si="1599"/>
        <v>0</v>
      </c>
      <c r="FC152" s="5">
        <v>0</v>
      </c>
      <c r="FD152" s="4">
        <v>0</v>
      </c>
      <c r="FE152" s="8">
        <f t="shared" si="1600"/>
        <v>0</v>
      </c>
      <c r="FF152" s="52">
        <v>417.62700000000001</v>
      </c>
      <c r="FG152" s="4">
        <v>2173.4169999999999</v>
      </c>
      <c r="FH152" s="8">
        <f t="shared" si="1601"/>
        <v>5204.2061456754473</v>
      </c>
      <c r="FI152" s="52">
        <v>30.51</v>
      </c>
      <c r="FJ152" s="4">
        <v>182.26</v>
      </c>
      <c r="FK152" s="8">
        <f t="shared" si="1602"/>
        <v>5973.7790888233358</v>
      </c>
      <c r="FL152" s="5">
        <v>0</v>
      </c>
      <c r="FM152" s="4">
        <v>0</v>
      </c>
      <c r="FN152" s="8">
        <f t="shared" si="1603"/>
        <v>0</v>
      </c>
      <c r="FO152" s="5">
        <v>0</v>
      </c>
      <c r="FP152" s="4">
        <v>0</v>
      </c>
      <c r="FQ152" s="8">
        <f t="shared" si="1604"/>
        <v>0</v>
      </c>
      <c r="FR152" s="52">
        <v>0.21539</v>
      </c>
      <c r="FS152" s="4">
        <v>29.974</v>
      </c>
      <c r="FT152" s="8">
        <f t="shared" si="1605"/>
        <v>139161.52096197594</v>
      </c>
      <c r="FU152" s="5">
        <v>0</v>
      </c>
      <c r="FV152" s="4">
        <v>0</v>
      </c>
      <c r="FW152" s="8">
        <f t="shared" si="1606"/>
        <v>0</v>
      </c>
      <c r="FX152" s="5">
        <v>0</v>
      </c>
      <c r="FY152" s="4">
        <v>0</v>
      </c>
      <c r="FZ152" s="8">
        <f t="shared" si="1607"/>
        <v>0</v>
      </c>
      <c r="GA152" s="5">
        <v>0</v>
      </c>
      <c r="GB152" s="4">
        <v>0</v>
      </c>
      <c r="GC152" s="8">
        <f t="shared" si="1608"/>
        <v>0</v>
      </c>
      <c r="GD152" s="5">
        <v>0</v>
      </c>
      <c r="GE152" s="4">
        <v>0</v>
      </c>
      <c r="GF152" s="8">
        <f t="shared" si="1609"/>
        <v>0</v>
      </c>
      <c r="GG152" s="5">
        <v>0</v>
      </c>
      <c r="GH152" s="4">
        <v>0</v>
      </c>
      <c r="GI152" s="8">
        <f t="shared" si="1610"/>
        <v>0</v>
      </c>
      <c r="GJ152" s="5">
        <v>0</v>
      </c>
      <c r="GK152" s="4">
        <v>0</v>
      </c>
      <c r="GL152" s="8">
        <f t="shared" si="1611"/>
        <v>0</v>
      </c>
      <c r="GM152" s="5">
        <v>0</v>
      </c>
      <c r="GN152" s="4">
        <v>0</v>
      </c>
      <c r="GO152" s="8">
        <f t="shared" si="1612"/>
        <v>0</v>
      </c>
      <c r="GP152" s="5">
        <v>0</v>
      </c>
      <c r="GQ152" s="4">
        <v>0</v>
      </c>
      <c r="GR152" s="8">
        <f t="shared" si="1613"/>
        <v>0</v>
      </c>
      <c r="GS152" s="5">
        <v>0</v>
      </c>
      <c r="GT152" s="4">
        <v>0</v>
      </c>
      <c r="GU152" s="8">
        <f t="shared" si="1614"/>
        <v>0</v>
      </c>
      <c r="GV152" s="52">
        <v>0.375</v>
      </c>
      <c r="GW152" s="4">
        <v>3.8250000000000002</v>
      </c>
      <c r="GX152" s="8">
        <f t="shared" si="1615"/>
        <v>10200.000000000002</v>
      </c>
      <c r="GY152" s="5">
        <v>0</v>
      </c>
      <c r="GZ152" s="4">
        <v>0</v>
      </c>
      <c r="HA152" s="8">
        <f t="shared" si="1616"/>
        <v>0</v>
      </c>
      <c r="HB152" s="52">
        <v>0.01</v>
      </c>
      <c r="HC152" s="4">
        <v>0.57799999999999996</v>
      </c>
      <c r="HD152" s="8">
        <f t="shared" si="1617"/>
        <v>57800</v>
      </c>
      <c r="HE152" s="5">
        <v>0</v>
      </c>
      <c r="HF152" s="4">
        <v>0</v>
      </c>
      <c r="HG152" s="8">
        <f t="shared" si="1618"/>
        <v>0</v>
      </c>
      <c r="HH152" s="5">
        <v>0</v>
      </c>
      <c r="HI152" s="4">
        <v>0</v>
      </c>
      <c r="HJ152" s="8">
        <f t="shared" si="1619"/>
        <v>0</v>
      </c>
      <c r="HK152" s="5">
        <v>0</v>
      </c>
      <c r="HL152" s="4">
        <v>0</v>
      </c>
      <c r="HM152" s="8">
        <f t="shared" si="1620"/>
        <v>0</v>
      </c>
      <c r="HN152" s="5">
        <v>0</v>
      </c>
      <c r="HO152" s="4">
        <v>0</v>
      </c>
      <c r="HP152" s="8">
        <f t="shared" si="1621"/>
        <v>0</v>
      </c>
      <c r="HQ152" s="5">
        <v>0</v>
      </c>
      <c r="HR152" s="4">
        <v>0</v>
      </c>
      <c r="HS152" s="8">
        <f t="shared" si="1622"/>
        <v>0</v>
      </c>
      <c r="HT152" s="5">
        <v>0</v>
      </c>
      <c r="HU152" s="4">
        <v>0</v>
      </c>
      <c r="HV152" s="8">
        <f t="shared" si="1623"/>
        <v>0</v>
      </c>
      <c r="HW152" s="5">
        <v>0</v>
      </c>
      <c r="HX152" s="4">
        <v>0</v>
      </c>
      <c r="HY152" s="8">
        <f t="shared" si="1624"/>
        <v>0</v>
      </c>
      <c r="HZ152" s="5">
        <v>0</v>
      </c>
      <c r="IA152" s="4">
        <v>0</v>
      </c>
      <c r="IB152" s="8">
        <f t="shared" si="1625"/>
        <v>0</v>
      </c>
      <c r="IC152" s="5">
        <v>0</v>
      </c>
      <c r="ID152" s="4">
        <v>0</v>
      </c>
      <c r="IE152" s="8">
        <f t="shared" si="1626"/>
        <v>0</v>
      </c>
      <c r="IF152" s="5">
        <v>0</v>
      </c>
      <c r="IG152" s="4">
        <v>0</v>
      </c>
      <c r="IH152" s="8">
        <f t="shared" si="1627"/>
        <v>0</v>
      </c>
      <c r="II152" s="5">
        <v>0</v>
      </c>
      <c r="IJ152" s="4">
        <v>0</v>
      </c>
      <c r="IK152" s="8">
        <f t="shared" si="1628"/>
        <v>0</v>
      </c>
      <c r="IL152" s="5">
        <v>0</v>
      </c>
      <c r="IM152" s="4">
        <v>0</v>
      </c>
      <c r="IN152" s="8">
        <f t="shared" si="1629"/>
        <v>0</v>
      </c>
      <c r="IO152" s="52">
        <v>151.10129999999998</v>
      </c>
      <c r="IP152" s="4">
        <v>2032.548</v>
      </c>
      <c r="IQ152" s="8">
        <f t="shared" si="1630"/>
        <v>13451.558656345116</v>
      </c>
      <c r="IR152" s="52">
        <v>0.16022</v>
      </c>
      <c r="IS152" s="4">
        <v>15.241</v>
      </c>
      <c r="IT152" s="8">
        <f t="shared" si="1631"/>
        <v>95125.452502808635</v>
      </c>
      <c r="IU152" s="5">
        <v>0</v>
      </c>
      <c r="IV152" s="4">
        <v>0</v>
      </c>
      <c r="IW152" s="8">
        <f t="shared" si="1632"/>
        <v>0</v>
      </c>
      <c r="IX152" s="5">
        <v>0</v>
      </c>
      <c r="IY152" s="4">
        <v>0</v>
      </c>
      <c r="IZ152" s="8">
        <f t="shared" si="1633"/>
        <v>0</v>
      </c>
      <c r="JA152" s="5">
        <v>0</v>
      </c>
      <c r="JB152" s="4">
        <v>0</v>
      </c>
      <c r="JC152" s="8">
        <f t="shared" si="1634"/>
        <v>0</v>
      </c>
      <c r="JD152" s="52">
        <v>0.11704000000000001</v>
      </c>
      <c r="JE152" s="4">
        <v>2.004</v>
      </c>
      <c r="JF152" s="8">
        <f t="shared" si="1635"/>
        <v>17122.35133287765</v>
      </c>
      <c r="JG152" s="52">
        <v>4.9999500000000001</v>
      </c>
      <c r="JH152" s="4">
        <v>41.533999999999999</v>
      </c>
      <c r="JI152" s="8">
        <f t="shared" si="1636"/>
        <v>8306.883068830688</v>
      </c>
      <c r="JJ152" s="11">
        <f t="shared" si="1638"/>
        <v>8129.4147900000034</v>
      </c>
      <c r="JK152" s="8">
        <f t="shared" si="1639"/>
        <v>47873.249000000003</v>
      </c>
    </row>
    <row r="153" spans="1:271" x14ac:dyDescent="0.3">
      <c r="A153" s="37">
        <v>2022</v>
      </c>
      <c r="B153" s="8" t="s">
        <v>9</v>
      </c>
      <c r="C153" s="52">
        <v>2589</v>
      </c>
      <c r="D153" s="4">
        <v>15231.36</v>
      </c>
      <c r="E153" s="8">
        <f t="shared" ref="E153:E160" si="1640">IF(C153=0,0,D153/C153*1000)</f>
        <v>5883.105446118193</v>
      </c>
      <c r="F153" s="5">
        <v>0</v>
      </c>
      <c r="G153" s="4">
        <v>0</v>
      </c>
      <c r="H153" s="8">
        <f t="shared" si="1552"/>
        <v>0</v>
      </c>
      <c r="I153" s="5">
        <v>0</v>
      </c>
      <c r="J153" s="4">
        <v>0</v>
      </c>
      <c r="K153" s="8">
        <f t="shared" si="1553"/>
        <v>0</v>
      </c>
      <c r="L153" s="5">
        <v>0</v>
      </c>
      <c r="M153" s="4">
        <v>0</v>
      </c>
      <c r="N153" s="8">
        <f t="shared" si="1554"/>
        <v>0</v>
      </c>
      <c r="O153" s="52">
        <v>0</v>
      </c>
      <c r="P153" s="4">
        <v>0</v>
      </c>
      <c r="Q153" s="8">
        <f t="shared" si="1555"/>
        <v>0</v>
      </c>
      <c r="R153" s="52">
        <v>180.05251999999999</v>
      </c>
      <c r="S153" s="4">
        <v>1178.557</v>
      </c>
      <c r="T153" s="8">
        <f t="shared" si="1556"/>
        <v>6545.6290197993349</v>
      </c>
      <c r="U153" s="5">
        <v>0</v>
      </c>
      <c r="V153" s="4">
        <v>0</v>
      </c>
      <c r="W153" s="8">
        <f t="shared" si="1557"/>
        <v>0</v>
      </c>
      <c r="X153" s="5">
        <v>0</v>
      </c>
      <c r="Y153" s="4">
        <v>0</v>
      </c>
      <c r="Z153" s="8">
        <f t="shared" si="1558"/>
        <v>0</v>
      </c>
      <c r="AA153" s="5"/>
      <c r="AB153" s="4"/>
      <c r="AC153" s="8"/>
      <c r="AD153" s="5">
        <v>0</v>
      </c>
      <c r="AE153" s="4">
        <v>0</v>
      </c>
      <c r="AF153" s="8">
        <f t="shared" si="1559"/>
        <v>0</v>
      </c>
      <c r="AG153" s="5">
        <v>0</v>
      </c>
      <c r="AH153" s="4">
        <v>0</v>
      </c>
      <c r="AI153" s="8">
        <f t="shared" si="1560"/>
        <v>0</v>
      </c>
      <c r="AJ153" s="5">
        <v>0</v>
      </c>
      <c r="AK153" s="4">
        <v>0</v>
      </c>
      <c r="AL153" s="8">
        <f t="shared" si="1561"/>
        <v>0</v>
      </c>
      <c r="AM153" s="5">
        <v>0</v>
      </c>
      <c r="AN153" s="4">
        <v>0</v>
      </c>
      <c r="AO153" s="8">
        <f t="shared" si="1562"/>
        <v>0</v>
      </c>
      <c r="AP153" s="5">
        <v>0</v>
      </c>
      <c r="AQ153" s="4">
        <v>0</v>
      </c>
      <c r="AR153" s="8">
        <f t="shared" si="1563"/>
        <v>0</v>
      </c>
      <c r="AS153" s="5">
        <v>0</v>
      </c>
      <c r="AT153" s="4">
        <v>0</v>
      </c>
      <c r="AU153" s="8">
        <f t="shared" si="1564"/>
        <v>0</v>
      </c>
      <c r="AV153" s="5">
        <v>0</v>
      </c>
      <c r="AW153" s="4">
        <v>0</v>
      </c>
      <c r="AX153" s="8">
        <f t="shared" si="1565"/>
        <v>0</v>
      </c>
      <c r="AY153" s="52">
        <v>560.14</v>
      </c>
      <c r="AZ153" s="4">
        <v>3448.5360000000001</v>
      </c>
      <c r="BA153" s="8">
        <f t="shared" si="1566"/>
        <v>6156.5608597850533</v>
      </c>
      <c r="BB153" s="5">
        <v>0</v>
      </c>
      <c r="BC153" s="4">
        <v>0</v>
      </c>
      <c r="BD153" s="8">
        <f t="shared" si="1567"/>
        <v>0</v>
      </c>
      <c r="BE153" s="5">
        <v>0</v>
      </c>
      <c r="BF153" s="4">
        <v>0</v>
      </c>
      <c r="BG153" s="8">
        <f t="shared" si="1568"/>
        <v>0</v>
      </c>
      <c r="BH153" s="5">
        <v>0</v>
      </c>
      <c r="BI153" s="4">
        <v>0</v>
      </c>
      <c r="BJ153" s="8">
        <f t="shared" si="1569"/>
        <v>0</v>
      </c>
      <c r="BK153" s="5">
        <v>0</v>
      </c>
      <c r="BL153" s="4">
        <v>0</v>
      </c>
      <c r="BM153" s="8">
        <f t="shared" si="1570"/>
        <v>0</v>
      </c>
      <c r="BN153" s="52">
        <v>14.667999999999999</v>
      </c>
      <c r="BO153" s="4">
        <v>127.419</v>
      </c>
      <c r="BP153" s="8">
        <f t="shared" si="1571"/>
        <v>8686.8693755113181</v>
      </c>
      <c r="BQ153" s="5">
        <v>0</v>
      </c>
      <c r="BR153" s="4">
        <v>0</v>
      </c>
      <c r="BS153" s="8">
        <f t="shared" si="1572"/>
        <v>0</v>
      </c>
      <c r="BT153" s="5">
        <v>0</v>
      </c>
      <c r="BU153" s="4">
        <v>0</v>
      </c>
      <c r="BV153" s="8">
        <f t="shared" si="1573"/>
        <v>0</v>
      </c>
      <c r="BW153" s="5">
        <v>0</v>
      </c>
      <c r="BX153" s="4">
        <v>0</v>
      </c>
      <c r="BY153" s="8">
        <f t="shared" si="1574"/>
        <v>0</v>
      </c>
      <c r="BZ153" s="5">
        <v>0</v>
      </c>
      <c r="CA153" s="4">
        <v>0</v>
      </c>
      <c r="CB153" s="8">
        <f t="shared" si="1575"/>
        <v>0</v>
      </c>
      <c r="CC153" s="5">
        <v>0</v>
      </c>
      <c r="CD153" s="4">
        <v>0</v>
      </c>
      <c r="CE153" s="8">
        <f t="shared" si="1576"/>
        <v>0</v>
      </c>
      <c r="CF153" s="5">
        <v>0</v>
      </c>
      <c r="CG153" s="4">
        <v>0</v>
      </c>
      <c r="CH153" s="8">
        <f t="shared" si="1577"/>
        <v>0</v>
      </c>
      <c r="CI153" s="5">
        <v>0</v>
      </c>
      <c r="CJ153" s="4">
        <v>0</v>
      </c>
      <c r="CK153" s="8">
        <f t="shared" si="1578"/>
        <v>0</v>
      </c>
      <c r="CL153" s="5">
        <v>0</v>
      </c>
      <c r="CM153" s="4">
        <v>0</v>
      </c>
      <c r="CN153" s="8">
        <f t="shared" si="1579"/>
        <v>0</v>
      </c>
      <c r="CO153" s="52">
        <v>6.5000000000000002E-2</v>
      </c>
      <c r="CP153" s="4">
        <v>8.4789999999999992</v>
      </c>
      <c r="CQ153" s="8">
        <f t="shared" si="1580"/>
        <v>130446.15384615383</v>
      </c>
      <c r="CR153" s="5">
        <v>0</v>
      </c>
      <c r="CS153" s="4">
        <v>0</v>
      </c>
      <c r="CT153" s="8">
        <f t="shared" si="1581"/>
        <v>0</v>
      </c>
      <c r="CU153" s="5">
        <v>0</v>
      </c>
      <c r="CV153" s="4">
        <v>0</v>
      </c>
      <c r="CW153" s="8">
        <f t="shared" si="1582"/>
        <v>0</v>
      </c>
      <c r="CX153" s="5">
        <v>0</v>
      </c>
      <c r="CY153" s="4">
        <v>0</v>
      </c>
      <c r="CZ153" s="8">
        <f t="shared" si="1583"/>
        <v>0</v>
      </c>
      <c r="DA153" s="5">
        <v>0</v>
      </c>
      <c r="DB153" s="4">
        <v>0</v>
      </c>
      <c r="DC153" s="8">
        <f t="shared" si="1584"/>
        <v>0</v>
      </c>
      <c r="DD153" s="5"/>
      <c r="DE153" s="4"/>
      <c r="DF153" s="8"/>
      <c r="DG153" s="5">
        <v>0</v>
      </c>
      <c r="DH153" s="4">
        <v>0</v>
      </c>
      <c r="DI153" s="8">
        <f t="shared" si="1585"/>
        <v>0</v>
      </c>
      <c r="DJ153" s="5">
        <v>0</v>
      </c>
      <c r="DK153" s="4">
        <v>0</v>
      </c>
      <c r="DL153" s="8">
        <f t="shared" si="1586"/>
        <v>0</v>
      </c>
      <c r="DM153" s="5">
        <v>0</v>
      </c>
      <c r="DN153" s="4">
        <v>0</v>
      </c>
      <c r="DO153" s="8">
        <f t="shared" si="1587"/>
        <v>0</v>
      </c>
      <c r="DP153" s="5">
        <v>0</v>
      </c>
      <c r="DQ153" s="4">
        <v>0</v>
      </c>
      <c r="DR153" s="8">
        <f t="shared" si="1588"/>
        <v>0</v>
      </c>
      <c r="DS153" s="5">
        <v>0</v>
      </c>
      <c r="DT153" s="4">
        <v>0</v>
      </c>
      <c r="DU153" s="8">
        <f t="shared" si="1589"/>
        <v>0</v>
      </c>
      <c r="DV153" s="5">
        <v>0</v>
      </c>
      <c r="DW153" s="4">
        <v>0</v>
      </c>
      <c r="DX153" s="8">
        <f t="shared" si="1590"/>
        <v>0</v>
      </c>
      <c r="DY153" s="5">
        <v>0</v>
      </c>
      <c r="DZ153" s="4">
        <v>0</v>
      </c>
      <c r="EA153" s="8">
        <f t="shared" si="1591"/>
        <v>0</v>
      </c>
      <c r="EB153" s="5">
        <v>0</v>
      </c>
      <c r="EC153" s="4">
        <v>0</v>
      </c>
      <c r="ED153" s="8">
        <f t="shared" si="1592"/>
        <v>0</v>
      </c>
      <c r="EE153" s="52">
        <v>615.57578000000001</v>
      </c>
      <c r="EF153" s="4">
        <v>4476.357</v>
      </c>
      <c r="EG153" s="8">
        <f t="shared" si="1593"/>
        <v>7271.8211882865171</v>
      </c>
      <c r="EH153" s="52"/>
      <c r="EI153" s="4"/>
      <c r="EJ153" s="8"/>
      <c r="EK153" s="52">
        <v>2200</v>
      </c>
      <c r="EL153" s="4">
        <v>15168.281000000001</v>
      </c>
      <c r="EM153" s="8">
        <f t="shared" si="1594"/>
        <v>6894.6731818181815</v>
      </c>
      <c r="EN153" s="52">
        <v>0.63075999999999999</v>
      </c>
      <c r="EO153" s="4">
        <v>11.426</v>
      </c>
      <c r="EP153" s="8">
        <f t="shared" si="1595"/>
        <v>18114.655336419561</v>
      </c>
      <c r="EQ153" s="5">
        <v>0</v>
      </c>
      <c r="ER153" s="4">
        <v>0</v>
      </c>
      <c r="ES153" s="8">
        <f t="shared" si="1596"/>
        <v>0</v>
      </c>
      <c r="ET153" s="5">
        <v>0</v>
      </c>
      <c r="EU153" s="4">
        <v>0</v>
      </c>
      <c r="EV153" s="8">
        <f t="shared" si="1597"/>
        <v>0</v>
      </c>
      <c r="EW153" s="5">
        <v>0</v>
      </c>
      <c r="EX153" s="4">
        <v>0</v>
      </c>
      <c r="EY153" s="8">
        <f t="shared" si="1598"/>
        <v>0</v>
      </c>
      <c r="EZ153" s="52">
        <v>16.574999999999999</v>
      </c>
      <c r="FA153" s="4">
        <v>100.62</v>
      </c>
      <c r="FB153" s="8">
        <f t="shared" si="1599"/>
        <v>6070.588235294118</v>
      </c>
      <c r="FC153" s="5">
        <v>0</v>
      </c>
      <c r="FD153" s="4">
        <v>0</v>
      </c>
      <c r="FE153" s="8">
        <f t="shared" si="1600"/>
        <v>0</v>
      </c>
      <c r="FF153" s="52">
        <v>629.2885</v>
      </c>
      <c r="FG153" s="4">
        <v>3839.953</v>
      </c>
      <c r="FH153" s="8">
        <f t="shared" si="1601"/>
        <v>6102.0549398248977</v>
      </c>
      <c r="FI153" s="52">
        <v>159.12</v>
      </c>
      <c r="FJ153" s="4">
        <v>1055.6389999999999</v>
      </c>
      <c r="FK153" s="8">
        <f t="shared" si="1602"/>
        <v>6634.2320261437899</v>
      </c>
      <c r="FL153" s="5">
        <v>0</v>
      </c>
      <c r="FM153" s="4">
        <v>0</v>
      </c>
      <c r="FN153" s="8">
        <f t="shared" si="1603"/>
        <v>0</v>
      </c>
      <c r="FO153" s="52">
        <v>0.24725</v>
      </c>
      <c r="FP153" s="4">
        <v>6.9379999999999997</v>
      </c>
      <c r="FQ153" s="8">
        <f t="shared" si="1604"/>
        <v>28060.667340748227</v>
      </c>
      <c r="FR153" s="5">
        <v>0</v>
      </c>
      <c r="FS153" s="4">
        <v>0</v>
      </c>
      <c r="FT153" s="8">
        <f t="shared" si="1605"/>
        <v>0</v>
      </c>
      <c r="FU153" s="5">
        <v>0</v>
      </c>
      <c r="FV153" s="4">
        <v>0</v>
      </c>
      <c r="FW153" s="8">
        <f t="shared" si="1606"/>
        <v>0</v>
      </c>
      <c r="FX153" s="5">
        <v>0</v>
      </c>
      <c r="FY153" s="4">
        <v>0</v>
      </c>
      <c r="FZ153" s="8">
        <f t="shared" si="1607"/>
        <v>0</v>
      </c>
      <c r="GA153" s="5">
        <v>0</v>
      </c>
      <c r="GB153" s="4">
        <v>0</v>
      </c>
      <c r="GC153" s="8">
        <f t="shared" si="1608"/>
        <v>0</v>
      </c>
      <c r="GD153" s="5">
        <v>0</v>
      </c>
      <c r="GE153" s="4">
        <v>0</v>
      </c>
      <c r="GF153" s="8">
        <f t="shared" si="1609"/>
        <v>0</v>
      </c>
      <c r="GG153" s="5">
        <v>0</v>
      </c>
      <c r="GH153" s="4">
        <v>0</v>
      </c>
      <c r="GI153" s="8">
        <f t="shared" si="1610"/>
        <v>0</v>
      </c>
      <c r="GJ153" s="5">
        <v>0</v>
      </c>
      <c r="GK153" s="4">
        <v>0</v>
      </c>
      <c r="GL153" s="8">
        <f t="shared" si="1611"/>
        <v>0</v>
      </c>
      <c r="GM153" s="5">
        <v>0</v>
      </c>
      <c r="GN153" s="4">
        <v>0</v>
      </c>
      <c r="GO153" s="8">
        <f t="shared" si="1612"/>
        <v>0</v>
      </c>
      <c r="GP153" s="5">
        <v>0</v>
      </c>
      <c r="GQ153" s="4">
        <v>0</v>
      </c>
      <c r="GR153" s="8">
        <f t="shared" si="1613"/>
        <v>0</v>
      </c>
      <c r="GS153" s="5">
        <v>0</v>
      </c>
      <c r="GT153" s="4">
        <v>0</v>
      </c>
      <c r="GU153" s="8">
        <f t="shared" si="1614"/>
        <v>0</v>
      </c>
      <c r="GV153" s="52">
        <v>4.9800000000000004</v>
      </c>
      <c r="GW153" s="4">
        <v>43.076000000000001</v>
      </c>
      <c r="GX153" s="8">
        <f t="shared" si="1615"/>
        <v>8649.7991967871476</v>
      </c>
      <c r="GY153" s="5">
        <v>0</v>
      </c>
      <c r="GZ153" s="4">
        <v>0</v>
      </c>
      <c r="HA153" s="8">
        <f t="shared" si="1616"/>
        <v>0</v>
      </c>
      <c r="HB153" s="5">
        <v>0</v>
      </c>
      <c r="HC153" s="4">
        <v>0</v>
      </c>
      <c r="HD153" s="8">
        <f t="shared" si="1617"/>
        <v>0</v>
      </c>
      <c r="HE153" s="5">
        <v>0</v>
      </c>
      <c r="HF153" s="4">
        <v>0</v>
      </c>
      <c r="HG153" s="8">
        <f t="shared" si="1618"/>
        <v>0</v>
      </c>
      <c r="HH153" s="5">
        <v>0</v>
      </c>
      <c r="HI153" s="4">
        <v>0</v>
      </c>
      <c r="HJ153" s="8">
        <f t="shared" si="1619"/>
        <v>0</v>
      </c>
      <c r="HK153" s="5">
        <v>0</v>
      </c>
      <c r="HL153" s="4">
        <v>0</v>
      </c>
      <c r="HM153" s="8">
        <f t="shared" si="1620"/>
        <v>0</v>
      </c>
      <c r="HN153" s="5">
        <v>0</v>
      </c>
      <c r="HO153" s="4">
        <v>0</v>
      </c>
      <c r="HP153" s="8">
        <f t="shared" si="1621"/>
        <v>0</v>
      </c>
      <c r="HQ153" s="5">
        <v>0</v>
      </c>
      <c r="HR153" s="4">
        <v>0</v>
      </c>
      <c r="HS153" s="8">
        <f t="shared" si="1622"/>
        <v>0</v>
      </c>
      <c r="HT153" s="5">
        <v>0</v>
      </c>
      <c r="HU153" s="4">
        <v>0</v>
      </c>
      <c r="HV153" s="8">
        <f t="shared" si="1623"/>
        <v>0</v>
      </c>
      <c r="HW153" s="5">
        <v>0</v>
      </c>
      <c r="HX153" s="4">
        <v>0</v>
      </c>
      <c r="HY153" s="8">
        <f t="shared" si="1624"/>
        <v>0</v>
      </c>
      <c r="HZ153" s="5">
        <v>0</v>
      </c>
      <c r="IA153" s="4">
        <v>0</v>
      </c>
      <c r="IB153" s="8">
        <f t="shared" si="1625"/>
        <v>0</v>
      </c>
      <c r="IC153" s="5">
        <v>0</v>
      </c>
      <c r="ID153" s="4">
        <v>0</v>
      </c>
      <c r="IE153" s="8">
        <f t="shared" si="1626"/>
        <v>0</v>
      </c>
      <c r="IF153" s="5">
        <v>0</v>
      </c>
      <c r="IG153" s="4">
        <v>0</v>
      </c>
      <c r="IH153" s="8">
        <f t="shared" si="1627"/>
        <v>0</v>
      </c>
      <c r="II153" s="5">
        <v>0</v>
      </c>
      <c r="IJ153" s="4">
        <v>0</v>
      </c>
      <c r="IK153" s="8">
        <f t="shared" si="1628"/>
        <v>0</v>
      </c>
      <c r="IL153" s="52">
        <v>4.9931000000000001</v>
      </c>
      <c r="IM153" s="4">
        <v>57.962000000000003</v>
      </c>
      <c r="IN153" s="8">
        <f t="shared" si="1629"/>
        <v>11608.419619074324</v>
      </c>
      <c r="IO153" s="52">
        <v>154.80121</v>
      </c>
      <c r="IP153" s="4">
        <v>1954.8989999999999</v>
      </c>
      <c r="IQ153" s="8">
        <f t="shared" si="1630"/>
        <v>12628.447800892513</v>
      </c>
      <c r="IR153" s="52">
        <v>0.56000000000000005</v>
      </c>
      <c r="IS153" s="4">
        <v>5.89</v>
      </c>
      <c r="IT153" s="8">
        <f t="shared" si="1631"/>
        <v>10517.857142857141</v>
      </c>
      <c r="IU153" s="5">
        <v>0</v>
      </c>
      <c r="IV153" s="4">
        <v>0</v>
      </c>
      <c r="IW153" s="8">
        <f t="shared" si="1632"/>
        <v>0</v>
      </c>
      <c r="IX153" s="52">
        <v>0</v>
      </c>
      <c r="IY153" s="4">
        <v>0</v>
      </c>
      <c r="IZ153" s="8">
        <f t="shared" si="1633"/>
        <v>0</v>
      </c>
      <c r="JA153" s="52">
        <v>0.15</v>
      </c>
      <c r="JB153" s="4">
        <v>1.4059999999999999</v>
      </c>
      <c r="JC153" s="8">
        <f t="shared" si="1634"/>
        <v>9373.3333333333339</v>
      </c>
      <c r="JD153" s="52">
        <v>30.0639</v>
      </c>
      <c r="JE153" s="4">
        <v>196.203</v>
      </c>
      <c r="JF153" s="8">
        <f t="shared" si="1635"/>
        <v>6526.1991957131313</v>
      </c>
      <c r="JG153" s="52">
        <v>199.17052999999999</v>
      </c>
      <c r="JH153" s="4">
        <v>1120.146</v>
      </c>
      <c r="JI153" s="8">
        <f t="shared" si="1636"/>
        <v>5624.0549241898389</v>
      </c>
      <c r="JJ153" s="11">
        <f t="shared" si="1638"/>
        <v>7360.081549999999</v>
      </c>
      <c r="JK153" s="8">
        <f t="shared" si="1639"/>
        <v>48033.147000000012</v>
      </c>
    </row>
    <row r="154" spans="1:271" x14ac:dyDescent="0.3">
      <c r="A154" s="37">
        <v>2022</v>
      </c>
      <c r="B154" s="38" t="s">
        <v>10</v>
      </c>
      <c r="C154" s="52">
        <v>2424</v>
      </c>
      <c r="D154" s="4">
        <v>14741.088</v>
      </c>
      <c r="E154" s="8">
        <f t="shared" si="1640"/>
        <v>6081.3069306930693</v>
      </c>
      <c r="F154" s="5">
        <v>0</v>
      </c>
      <c r="G154" s="4">
        <v>0</v>
      </c>
      <c r="H154" s="8">
        <f t="shared" si="1552"/>
        <v>0</v>
      </c>
      <c r="I154" s="5">
        <v>0</v>
      </c>
      <c r="J154" s="4">
        <v>0</v>
      </c>
      <c r="K154" s="8">
        <f t="shared" si="1553"/>
        <v>0</v>
      </c>
      <c r="L154" s="52">
        <v>0.66</v>
      </c>
      <c r="M154" s="4">
        <v>72.950999999999993</v>
      </c>
      <c r="N154" s="8">
        <f t="shared" si="1554"/>
        <v>110531.81818181816</v>
      </c>
      <c r="O154" s="52">
        <v>0</v>
      </c>
      <c r="P154" s="4">
        <v>0</v>
      </c>
      <c r="Q154" s="8">
        <f t="shared" si="1555"/>
        <v>0</v>
      </c>
      <c r="R154" s="52">
        <v>217.82929000000001</v>
      </c>
      <c r="S154" s="4">
        <v>1400.4570000000001</v>
      </c>
      <c r="T154" s="8">
        <f t="shared" si="1556"/>
        <v>6429.1491745669282</v>
      </c>
      <c r="U154" s="5">
        <v>0</v>
      </c>
      <c r="V154" s="4">
        <v>0</v>
      </c>
      <c r="W154" s="8">
        <f t="shared" si="1557"/>
        <v>0</v>
      </c>
      <c r="X154" s="5">
        <v>0</v>
      </c>
      <c r="Y154" s="4">
        <v>0</v>
      </c>
      <c r="Z154" s="8">
        <f t="shared" si="1558"/>
        <v>0</v>
      </c>
      <c r="AA154" s="5"/>
      <c r="AB154" s="4"/>
      <c r="AC154" s="8"/>
      <c r="AD154" s="5">
        <v>0</v>
      </c>
      <c r="AE154" s="4">
        <v>0</v>
      </c>
      <c r="AF154" s="8">
        <f t="shared" si="1559"/>
        <v>0</v>
      </c>
      <c r="AG154" s="52">
        <v>0.14405000000000001</v>
      </c>
      <c r="AH154" s="4">
        <v>16.895</v>
      </c>
      <c r="AI154" s="8">
        <f t="shared" si="1560"/>
        <v>117285.66469975702</v>
      </c>
      <c r="AJ154" s="5">
        <v>0</v>
      </c>
      <c r="AK154" s="4">
        <v>0</v>
      </c>
      <c r="AL154" s="8">
        <f t="shared" si="1561"/>
        <v>0</v>
      </c>
      <c r="AM154" s="5">
        <v>0</v>
      </c>
      <c r="AN154" s="4">
        <v>0</v>
      </c>
      <c r="AO154" s="8">
        <f t="shared" si="1562"/>
        <v>0</v>
      </c>
      <c r="AP154" s="5">
        <v>0</v>
      </c>
      <c r="AQ154" s="4">
        <v>0</v>
      </c>
      <c r="AR154" s="8">
        <f t="shared" si="1563"/>
        <v>0</v>
      </c>
      <c r="AS154" s="5">
        <v>0</v>
      </c>
      <c r="AT154" s="4">
        <v>0</v>
      </c>
      <c r="AU154" s="8">
        <f t="shared" si="1564"/>
        <v>0</v>
      </c>
      <c r="AV154" s="5">
        <v>0</v>
      </c>
      <c r="AW154" s="4">
        <v>0</v>
      </c>
      <c r="AX154" s="8">
        <f t="shared" si="1565"/>
        <v>0</v>
      </c>
      <c r="AY154" s="52">
        <v>160</v>
      </c>
      <c r="AZ154" s="4">
        <v>983.2</v>
      </c>
      <c r="BA154" s="8">
        <f t="shared" si="1566"/>
        <v>6145.0000000000009</v>
      </c>
      <c r="BB154" s="5">
        <v>0</v>
      </c>
      <c r="BC154" s="4">
        <v>0</v>
      </c>
      <c r="BD154" s="8">
        <f t="shared" si="1567"/>
        <v>0</v>
      </c>
      <c r="BE154" s="5">
        <v>0</v>
      </c>
      <c r="BF154" s="4">
        <v>0</v>
      </c>
      <c r="BG154" s="8">
        <f t="shared" si="1568"/>
        <v>0</v>
      </c>
      <c r="BH154" s="5">
        <v>0</v>
      </c>
      <c r="BI154" s="4">
        <v>0</v>
      </c>
      <c r="BJ154" s="8">
        <f t="shared" si="1569"/>
        <v>0</v>
      </c>
      <c r="BK154" s="5">
        <v>0</v>
      </c>
      <c r="BL154" s="4">
        <v>0</v>
      </c>
      <c r="BM154" s="8">
        <f t="shared" si="1570"/>
        <v>0</v>
      </c>
      <c r="BN154" s="52">
        <v>3.6120000000000001</v>
      </c>
      <c r="BO154" s="4">
        <v>135.56</v>
      </c>
      <c r="BP154" s="8">
        <f t="shared" si="1571"/>
        <v>37530.454042081947</v>
      </c>
      <c r="BQ154" s="52">
        <v>5.0000000000000001E-3</v>
      </c>
      <c r="BR154" s="4">
        <v>7.8E-2</v>
      </c>
      <c r="BS154" s="8">
        <f t="shared" si="1572"/>
        <v>15600</v>
      </c>
      <c r="BT154" s="5">
        <v>0</v>
      </c>
      <c r="BU154" s="4">
        <v>0</v>
      </c>
      <c r="BV154" s="8">
        <f t="shared" si="1573"/>
        <v>0</v>
      </c>
      <c r="BW154" s="5">
        <v>0</v>
      </c>
      <c r="BX154" s="4">
        <v>0</v>
      </c>
      <c r="BY154" s="8">
        <f t="shared" si="1574"/>
        <v>0</v>
      </c>
      <c r="BZ154" s="5">
        <v>0</v>
      </c>
      <c r="CA154" s="4">
        <v>0</v>
      </c>
      <c r="CB154" s="8">
        <f t="shared" si="1575"/>
        <v>0</v>
      </c>
      <c r="CC154" s="5">
        <v>0</v>
      </c>
      <c r="CD154" s="4">
        <v>0</v>
      </c>
      <c r="CE154" s="8">
        <f t="shared" si="1576"/>
        <v>0</v>
      </c>
      <c r="CF154" s="5">
        <v>0</v>
      </c>
      <c r="CG154" s="4">
        <v>0</v>
      </c>
      <c r="CH154" s="8">
        <f t="shared" si="1577"/>
        <v>0</v>
      </c>
      <c r="CI154" s="5">
        <v>0</v>
      </c>
      <c r="CJ154" s="4">
        <v>0</v>
      </c>
      <c r="CK154" s="8">
        <f t="shared" si="1578"/>
        <v>0</v>
      </c>
      <c r="CL154" s="5">
        <v>0</v>
      </c>
      <c r="CM154" s="4">
        <v>0</v>
      </c>
      <c r="CN154" s="8">
        <f t="shared" si="1579"/>
        <v>0</v>
      </c>
      <c r="CO154" s="5">
        <v>0</v>
      </c>
      <c r="CP154" s="4">
        <v>0</v>
      </c>
      <c r="CQ154" s="8">
        <f t="shared" si="1580"/>
        <v>0</v>
      </c>
      <c r="CR154" s="5">
        <v>0</v>
      </c>
      <c r="CS154" s="4">
        <v>0</v>
      </c>
      <c r="CT154" s="8">
        <f t="shared" si="1581"/>
        <v>0</v>
      </c>
      <c r="CU154" s="5">
        <v>0</v>
      </c>
      <c r="CV154" s="4">
        <v>0</v>
      </c>
      <c r="CW154" s="8">
        <f t="shared" si="1582"/>
        <v>0</v>
      </c>
      <c r="CX154" s="5">
        <v>0</v>
      </c>
      <c r="CY154" s="4">
        <v>0</v>
      </c>
      <c r="CZ154" s="8">
        <f t="shared" si="1583"/>
        <v>0</v>
      </c>
      <c r="DA154" s="5">
        <v>0</v>
      </c>
      <c r="DB154" s="4">
        <v>0</v>
      </c>
      <c r="DC154" s="8">
        <f t="shared" si="1584"/>
        <v>0</v>
      </c>
      <c r="DD154" s="5"/>
      <c r="DE154" s="4"/>
      <c r="DF154" s="8"/>
      <c r="DG154" s="5">
        <v>0</v>
      </c>
      <c r="DH154" s="4">
        <v>0</v>
      </c>
      <c r="DI154" s="8">
        <f t="shared" si="1585"/>
        <v>0</v>
      </c>
      <c r="DJ154" s="5">
        <v>0</v>
      </c>
      <c r="DK154" s="4">
        <v>0</v>
      </c>
      <c r="DL154" s="8">
        <f t="shared" si="1586"/>
        <v>0</v>
      </c>
      <c r="DM154" s="5">
        <v>0</v>
      </c>
      <c r="DN154" s="4">
        <v>0</v>
      </c>
      <c r="DO154" s="8">
        <f t="shared" si="1587"/>
        <v>0</v>
      </c>
      <c r="DP154" s="5">
        <v>0</v>
      </c>
      <c r="DQ154" s="4">
        <v>0</v>
      </c>
      <c r="DR154" s="8">
        <f t="shared" si="1588"/>
        <v>0</v>
      </c>
      <c r="DS154" s="5">
        <v>0</v>
      </c>
      <c r="DT154" s="4">
        <v>0</v>
      </c>
      <c r="DU154" s="8">
        <f t="shared" si="1589"/>
        <v>0</v>
      </c>
      <c r="DV154" s="5">
        <v>0</v>
      </c>
      <c r="DW154" s="4">
        <v>0</v>
      </c>
      <c r="DX154" s="8">
        <f t="shared" si="1590"/>
        <v>0</v>
      </c>
      <c r="DY154" s="52">
        <v>2.4E-2</v>
      </c>
      <c r="DZ154" s="4">
        <v>3.8570000000000002</v>
      </c>
      <c r="EA154" s="8">
        <f t="shared" si="1591"/>
        <v>160708.33333333334</v>
      </c>
      <c r="EB154" s="5">
        <v>0</v>
      </c>
      <c r="EC154" s="4">
        <v>0</v>
      </c>
      <c r="ED154" s="8">
        <f t="shared" si="1592"/>
        <v>0</v>
      </c>
      <c r="EE154" s="52">
        <v>275.30243999999999</v>
      </c>
      <c r="EF154" s="4">
        <v>1918.4290000000001</v>
      </c>
      <c r="EG154" s="8">
        <f t="shared" si="1593"/>
        <v>6968.4416890747507</v>
      </c>
      <c r="EH154" s="52"/>
      <c r="EI154" s="4"/>
      <c r="EJ154" s="8"/>
      <c r="EK154" s="52">
        <v>704</v>
      </c>
      <c r="EL154" s="4">
        <v>4674.9979999999996</v>
      </c>
      <c r="EM154" s="8">
        <f t="shared" si="1594"/>
        <v>6640.622159090909</v>
      </c>
      <c r="EN154" s="52">
        <v>0.40231</v>
      </c>
      <c r="EO154" s="4">
        <v>16.405999999999999</v>
      </c>
      <c r="EP154" s="8">
        <f t="shared" si="1595"/>
        <v>40779.498396758718</v>
      </c>
      <c r="EQ154" s="5">
        <v>0</v>
      </c>
      <c r="ER154" s="4">
        <v>0</v>
      </c>
      <c r="ES154" s="8">
        <f t="shared" si="1596"/>
        <v>0</v>
      </c>
      <c r="ET154" s="5">
        <v>0</v>
      </c>
      <c r="EU154" s="4">
        <v>0</v>
      </c>
      <c r="EV154" s="8">
        <f t="shared" si="1597"/>
        <v>0</v>
      </c>
      <c r="EW154" s="5">
        <v>0</v>
      </c>
      <c r="EX154" s="4">
        <v>0</v>
      </c>
      <c r="EY154" s="8">
        <f t="shared" si="1598"/>
        <v>0</v>
      </c>
      <c r="EZ154" s="5">
        <v>0</v>
      </c>
      <c r="FA154" s="4">
        <v>0</v>
      </c>
      <c r="FB154" s="8">
        <f t="shared" si="1599"/>
        <v>0</v>
      </c>
      <c r="FC154" s="5">
        <v>0</v>
      </c>
      <c r="FD154" s="4">
        <v>0</v>
      </c>
      <c r="FE154" s="8">
        <f t="shared" si="1600"/>
        <v>0</v>
      </c>
      <c r="FF154" s="52">
        <v>566.89149999999995</v>
      </c>
      <c r="FG154" s="4">
        <v>4300.8440000000001</v>
      </c>
      <c r="FH154" s="8">
        <f t="shared" si="1601"/>
        <v>7586.7145653092357</v>
      </c>
      <c r="FI154" s="52">
        <v>54.3</v>
      </c>
      <c r="FJ154" s="4">
        <v>458.06</v>
      </c>
      <c r="FK154" s="8">
        <f t="shared" si="1602"/>
        <v>8435.7274401473296</v>
      </c>
      <c r="FL154" s="5">
        <v>0</v>
      </c>
      <c r="FM154" s="4">
        <v>0</v>
      </c>
      <c r="FN154" s="8">
        <f t="shared" si="1603"/>
        <v>0</v>
      </c>
      <c r="FO154" s="5">
        <v>0</v>
      </c>
      <c r="FP154" s="4">
        <v>0</v>
      </c>
      <c r="FQ154" s="8">
        <f t="shared" si="1604"/>
        <v>0</v>
      </c>
      <c r="FR154" s="52">
        <v>2.5000000000000001E-2</v>
      </c>
      <c r="FS154" s="4">
        <v>1</v>
      </c>
      <c r="FT154" s="8">
        <f t="shared" si="1605"/>
        <v>40000</v>
      </c>
      <c r="FU154" s="5">
        <v>0</v>
      </c>
      <c r="FV154" s="4">
        <v>0</v>
      </c>
      <c r="FW154" s="8">
        <f t="shared" si="1606"/>
        <v>0</v>
      </c>
      <c r="FX154" s="5">
        <v>0</v>
      </c>
      <c r="FY154" s="4">
        <v>0</v>
      </c>
      <c r="FZ154" s="8">
        <f t="shared" si="1607"/>
        <v>0</v>
      </c>
      <c r="GA154" s="5">
        <v>0</v>
      </c>
      <c r="GB154" s="4">
        <v>0</v>
      </c>
      <c r="GC154" s="8">
        <f t="shared" si="1608"/>
        <v>0</v>
      </c>
      <c r="GD154" s="5">
        <v>0</v>
      </c>
      <c r="GE154" s="4">
        <v>0</v>
      </c>
      <c r="GF154" s="8">
        <f t="shared" si="1609"/>
        <v>0</v>
      </c>
      <c r="GG154" s="5">
        <v>0</v>
      </c>
      <c r="GH154" s="4">
        <v>0</v>
      </c>
      <c r="GI154" s="8">
        <f t="shared" si="1610"/>
        <v>0</v>
      </c>
      <c r="GJ154" s="5">
        <v>0</v>
      </c>
      <c r="GK154" s="4">
        <v>0</v>
      </c>
      <c r="GL154" s="8">
        <f t="shared" si="1611"/>
        <v>0</v>
      </c>
      <c r="GM154" s="5">
        <v>0</v>
      </c>
      <c r="GN154" s="4">
        <v>0</v>
      </c>
      <c r="GO154" s="8">
        <f t="shared" si="1612"/>
        <v>0</v>
      </c>
      <c r="GP154" s="5">
        <v>0</v>
      </c>
      <c r="GQ154" s="4">
        <v>0</v>
      </c>
      <c r="GR154" s="8">
        <f t="shared" si="1613"/>
        <v>0</v>
      </c>
      <c r="GS154" s="5">
        <v>0</v>
      </c>
      <c r="GT154" s="4">
        <v>0</v>
      </c>
      <c r="GU154" s="8">
        <f t="shared" si="1614"/>
        <v>0</v>
      </c>
      <c r="GV154" s="52">
        <v>2.1999999999999999E-2</v>
      </c>
      <c r="GW154" s="4">
        <v>0.33400000000000002</v>
      </c>
      <c r="GX154" s="8">
        <f t="shared" si="1615"/>
        <v>15181.818181818184</v>
      </c>
      <c r="GY154" s="5">
        <v>0</v>
      </c>
      <c r="GZ154" s="4">
        <v>0</v>
      </c>
      <c r="HA154" s="8">
        <f t="shared" si="1616"/>
        <v>0</v>
      </c>
      <c r="HB154" s="52">
        <v>8.0000000000000002E-3</v>
      </c>
      <c r="HC154" s="4">
        <v>0.38100000000000001</v>
      </c>
      <c r="HD154" s="8">
        <f t="shared" si="1617"/>
        <v>47625</v>
      </c>
      <c r="HE154" s="5">
        <v>0</v>
      </c>
      <c r="HF154" s="4">
        <v>0</v>
      </c>
      <c r="HG154" s="8">
        <f t="shared" si="1618"/>
        <v>0</v>
      </c>
      <c r="HH154" s="5">
        <v>0</v>
      </c>
      <c r="HI154" s="4">
        <v>0</v>
      </c>
      <c r="HJ154" s="8">
        <f t="shared" si="1619"/>
        <v>0</v>
      </c>
      <c r="HK154" s="5">
        <v>0</v>
      </c>
      <c r="HL154" s="4">
        <v>0</v>
      </c>
      <c r="HM154" s="8">
        <f t="shared" si="1620"/>
        <v>0</v>
      </c>
      <c r="HN154" s="5">
        <v>0</v>
      </c>
      <c r="HO154" s="4">
        <v>0</v>
      </c>
      <c r="HP154" s="8">
        <f t="shared" si="1621"/>
        <v>0</v>
      </c>
      <c r="HQ154" s="5">
        <v>0</v>
      </c>
      <c r="HR154" s="4">
        <v>0</v>
      </c>
      <c r="HS154" s="8">
        <f t="shared" si="1622"/>
        <v>0</v>
      </c>
      <c r="HT154" s="5">
        <v>0</v>
      </c>
      <c r="HU154" s="4">
        <v>0</v>
      </c>
      <c r="HV154" s="8">
        <f t="shared" si="1623"/>
        <v>0</v>
      </c>
      <c r="HW154" s="5">
        <v>0</v>
      </c>
      <c r="HX154" s="4">
        <v>0</v>
      </c>
      <c r="HY154" s="8">
        <f t="shared" si="1624"/>
        <v>0</v>
      </c>
      <c r="HZ154" s="5">
        <v>0</v>
      </c>
      <c r="IA154" s="4">
        <v>0</v>
      </c>
      <c r="IB154" s="8">
        <f t="shared" si="1625"/>
        <v>0</v>
      </c>
      <c r="IC154" s="5">
        <v>0</v>
      </c>
      <c r="ID154" s="4">
        <v>0</v>
      </c>
      <c r="IE154" s="8">
        <f t="shared" si="1626"/>
        <v>0</v>
      </c>
      <c r="IF154" s="5">
        <v>0</v>
      </c>
      <c r="IG154" s="4">
        <v>0</v>
      </c>
      <c r="IH154" s="8">
        <f t="shared" si="1627"/>
        <v>0</v>
      </c>
      <c r="II154" s="5">
        <v>0</v>
      </c>
      <c r="IJ154" s="4">
        <v>0</v>
      </c>
      <c r="IK154" s="8">
        <f t="shared" si="1628"/>
        <v>0</v>
      </c>
      <c r="IL154" s="52">
        <v>1.8</v>
      </c>
      <c r="IM154" s="4">
        <v>21.928000000000001</v>
      </c>
      <c r="IN154" s="8">
        <f t="shared" si="1629"/>
        <v>12182.222222222223</v>
      </c>
      <c r="IO154" s="52">
        <v>188.30307999999999</v>
      </c>
      <c r="IP154" s="4">
        <v>1872.6769999999999</v>
      </c>
      <c r="IQ154" s="8">
        <f t="shared" si="1630"/>
        <v>9945.0152382000342</v>
      </c>
      <c r="IR154" s="52">
        <v>2.9963299999999999</v>
      </c>
      <c r="IS154" s="4">
        <v>45.896000000000001</v>
      </c>
      <c r="IT154" s="8">
        <f t="shared" si="1631"/>
        <v>15317.404958732852</v>
      </c>
      <c r="IU154" s="5">
        <v>0</v>
      </c>
      <c r="IV154" s="4">
        <v>0</v>
      </c>
      <c r="IW154" s="8">
        <f t="shared" si="1632"/>
        <v>0</v>
      </c>
      <c r="IX154" s="5">
        <v>0</v>
      </c>
      <c r="IY154" s="4">
        <v>0</v>
      </c>
      <c r="IZ154" s="8">
        <f t="shared" si="1633"/>
        <v>0</v>
      </c>
      <c r="JA154" s="5">
        <v>0</v>
      </c>
      <c r="JB154" s="4">
        <v>0</v>
      </c>
      <c r="JC154" s="8">
        <f t="shared" si="1634"/>
        <v>0</v>
      </c>
      <c r="JD154" s="52">
        <v>2.5559999999999999E-2</v>
      </c>
      <c r="JE154" s="4">
        <v>0.504</v>
      </c>
      <c r="JF154" s="8">
        <f t="shared" si="1635"/>
        <v>19718.309859154931</v>
      </c>
      <c r="JG154" s="52">
        <v>2927.7993799999999</v>
      </c>
      <c r="JH154" s="4">
        <v>16854.886999999999</v>
      </c>
      <c r="JI154" s="8">
        <f t="shared" si="1636"/>
        <v>5756.8449242584365</v>
      </c>
      <c r="JJ154" s="11">
        <f t="shared" si="1638"/>
        <v>7528.1499399999993</v>
      </c>
      <c r="JK154" s="8">
        <f t="shared" si="1639"/>
        <v>47520.430000000008</v>
      </c>
    </row>
    <row r="155" spans="1:271" x14ac:dyDescent="0.3">
      <c r="A155" s="37">
        <v>2022</v>
      </c>
      <c r="B155" s="38" t="s">
        <v>11</v>
      </c>
      <c r="C155" s="52">
        <v>424</v>
      </c>
      <c r="D155" s="4">
        <v>3804.6680000000001</v>
      </c>
      <c r="E155" s="8">
        <f t="shared" si="1640"/>
        <v>8973.2735849056608</v>
      </c>
      <c r="F155" s="5">
        <v>0</v>
      </c>
      <c r="G155" s="4">
        <v>0</v>
      </c>
      <c r="H155" s="8">
        <f t="shared" si="1552"/>
        <v>0</v>
      </c>
      <c r="I155" s="5">
        <v>0</v>
      </c>
      <c r="J155" s="4">
        <v>0</v>
      </c>
      <c r="K155" s="8">
        <f t="shared" si="1553"/>
        <v>0</v>
      </c>
      <c r="L155" s="52">
        <v>11.70692</v>
      </c>
      <c r="M155" s="4">
        <v>293.983</v>
      </c>
      <c r="N155" s="8">
        <f t="shared" si="1554"/>
        <v>25111.899628595736</v>
      </c>
      <c r="O155" s="52">
        <v>0</v>
      </c>
      <c r="P155" s="4">
        <v>0</v>
      </c>
      <c r="Q155" s="8">
        <f t="shared" si="1555"/>
        <v>0</v>
      </c>
      <c r="R155" s="52">
        <v>144.0256</v>
      </c>
      <c r="S155" s="4">
        <v>988.13099999999997</v>
      </c>
      <c r="T155" s="8">
        <f t="shared" si="1556"/>
        <v>6860.8011353537149</v>
      </c>
      <c r="U155" s="5">
        <v>0</v>
      </c>
      <c r="V155" s="4">
        <v>0</v>
      </c>
      <c r="W155" s="8">
        <f t="shared" si="1557"/>
        <v>0</v>
      </c>
      <c r="X155" s="5">
        <v>0</v>
      </c>
      <c r="Y155" s="4">
        <v>0</v>
      </c>
      <c r="Z155" s="8">
        <f t="shared" si="1558"/>
        <v>0</v>
      </c>
      <c r="AA155" s="5"/>
      <c r="AB155" s="4"/>
      <c r="AC155" s="8"/>
      <c r="AD155" s="5">
        <v>0</v>
      </c>
      <c r="AE155" s="4">
        <v>0</v>
      </c>
      <c r="AF155" s="8">
        <f t="shared" si="1559"/>
        <v>0</v>
      </c>
      <c r="AG155" s="52">
        <v>0.1</v>
      </c>
      <c r="AH155" s="4">
        <v>17.641999999999999</v>
      </c>
      <c r="AI155" s="8">
        <f t="shared" si="1560"/>
        <v>176420</v>
      </c>
      <c r="AJ155" s="5">
        <v>0</v>
      </c>
      <c r="AK155" s="4">
        <v>0</v>
      </c>
      <c r="AL155" s="8">
        <f t="shared" si="1561"/>
        <v>0</v>
      </c>
      <c r="AM155" s="5">
        <v>0</v>
      </c>
      <c r="AN155" s="4">
        <v>0</v>
      </c>
      <c r="AO155" s="8">
        <f t="shared" si="1562"/>
        <v>0</v>
      </c>
      <c r="AP155" s="5">
        <v>0</v>
      </c>
      <c r="AQ155" s="4">
        <v>0</v>
      </c>
      <c r="AR155" s="8">
        <f t="shared" si="1563"/>
        <v>0</v>
      </c>
      <c r="AS155" s="5">
        <v>0</v>
      </c>
      <c r="AT155" s="4">
        <v>0</v>
      </c>
      <c r="AU155" s="8">
        <f t="shared" si="1564"/>
        <v>0</v>
      </c>
      <c r="AV155" s="52">
        <v>10.3431</v>
      </c>
      <c r="AW155" s="4">
        <v>323.67599999999999</v>
      </c>
      <c r="AX155" s="8">
        <f t="shared" si="1565"/>
        <v>31293.906082315745</v>
      </c>
      <c r="AY155" s="52">
        <v>160</v>
      </c>
      <c r="AZ155" s="4">
        <v>1047.77</v>
      </c>
      <c r="BA155" s="8">
        <f t="shared" si="1566"/>
        <v>6548.5625</v>
      </c>
      <c r="BB155" s="52">
        <v>44</v>
      </c>
      <c r="BC155" s="4">
        <v>3017.5259999999998</v>
      </c>
      <c r="BD155" s="8">
        <f t="shared" si="1567"/>
        <v>68580.136363636353</v>
      </c>
      <c r="BE155" s="52">
        <v>3.4759999999999999E-2</v>
      </c>
      <c r="BF155" s="4">
        <v>1.5249999999999999</v>
      </c>
      <c r="BG155" s="8">
        <f t="shared" si="1568"/>
        <v>43872.266973532795</v>
      </c>
      <c r="BH155" s="5">
        <v>0</v>
      </c>
      <c r="BI155" s="4">
        <v>0</v>
      </c>
      <c r="BJ155" s="8">
        <f t="shared" si="1569"/>
        <v>0</v>
      </c>
      <c r="BK155" s="5">
        <v>0</v>
      </c>
      <c r="BL155" s="4">
        <v>0</v>
      </c>
      <c r="BM155" s="8">
        <f t="shared" si="1570"/>
        <v>0</v>
      </c>
      <c r="BN155" s="52">
        <v>0.68</v>
      </c>
      <c r="BO155" s="4">
        <v>20.9</v>
      </c>
      <c r="BP155" s="8">
        <f t="shared" si="1571"/>
        <v>30735.294117647056</v>
      </c>
      <c r="BQ155" s="52">
        <v>1E-3</v>
      </c>
      <c r="BR155" s="4">
        <v>7.8E-2</v>
      </c>
      <c r="BS155" s="8">
        <f t="shared" si="1572"/>
        <v>78000</v>
      </c>
      <c r="BT155" s="5">
        <v>0</v>
      </c>
      <c r="BU155" s="4">
        <v>0</v>
      </c>
      <c r="BV155" s="8">
        <f t="shared" si="1573"/>
        <v>0</v>
      </c>
      <c r="BW155" s="5">
        <v>0</v>
      </c>
      <c r="BX155" s="4">
        <v>0</v>
      </c>
      <c r="BY155" s="8">
        <f t="shared" si="1574"/>
        <v>0</v>
      </c>
      <c r="BZ155" s="5">
        <v>0</v>
      </c>
      <c r="CA155" s="4">
        <v>0</v>
      </c>
      <c r="CB155" s="8">
        <f t="shared" si="1575"/>
        <v>0</v>
      </c>
      <c r="CC155" s="5">
        <v>0</v>
      </c>
      <c r="CD155" s="4">
        <v>0</v>
      </c>
      <c r="CE155" s="8">
        <f t="shared" si="1576"/>
        <v>0</v>
      </c>
      <c r="CF155" s="5">
        <v>0</v>
      </c>
      <c r="CG155" s="4">
        <v>0</v>
      </c>
      <c r="CH155" s="8">
        <f t="shared" si="1577"/>
        <v>0</v>
      </c>
      <c r="CI155" s="5">
        <v>0</v>
      </c>
      <c r="CJ155" s="4">
        <v>0</v>
      </c>
      <c r="CK155" s="8">
        <f t="shared" si="1578"/>
        <v>0</v>
      </c>
      <c r="CL155" s="5">
        <v>0</v>
      </c>
      <c r="CM155" s="4">
        <v>0</v>
      </c>
      <c r="CN155" s="8">
        <f t="shared" si="1579"/>
        <v>0</v>
      </c>
      <c r="CO155" s="5">
        <v>0</v>
      </c>
      <c r="CP155" s="4">
        <v>0</v>
      </c>
      <c r="CQ155" s="8">
        <f t="shared" si="1580"/>
        <v>0</v>
      </c>
      <c r="CR155" s="5">
        <v>0</v>
      </c>
      <c r="CS155" s="4">
        <v>0</v>
      </c>
      <c r="CT155" s="8">
        <f t="shared" si="1581"/>
        <v>0</v>
      </c>
      <c r="CU155" s="5">
        <v>0</v>
      </c>
      <c r="CV155" s="4">
        <v>0</v>
      </c>
      <c r="CW155" s="8">
        <f t="shared" si="1582"/>
        <v>0</v>
      </c>
      <c r="CX155" s="5">
        <v>0</v>
      </c>
      <c r="CY155" s="4">
        <v>0</v>
      </c>
      <c r="CZ155" s="8">
        <f t="shared" si="1583"/>
        <v>0</v>
      </c>
      <c r="DA155" s="5">
        <v>0</v>
      </c>
      <c r="DB155" s="4">
        <v>0</v>
      </c>
      <c r="DC155" s="8">
        <f t="shared" si="1584"/>
        <v>0</v>
      </c>
      <c r="DD155" s="5"/>
      <c r="DE155" s="4"/>
      <c r="DF155" s="8"/>
      <c r="DG155" s="5">
        <v>0</v>
      </c>
      <c r="DH155" s="4">
        <v>0</v>
      </c>
      <c r="DI155" s="8">
        <f t="shared" si="1585"/>
        <v>0</v>
      </c>
      <c r="DJ155" s="5">
        <v>0</v>
      </c>
      <c r="DK155" s="4">
        <v>0</v>
      </c>
      <c r="DL155" s="8">
        <f t="shared" si="1586"/>
        <v>0</v>
      </c>
      <c r="DM155" s="5">
        <v>0</v>
      </c>
      <c r="DN155" s="4">
        <v>0</v>
      </c>
      <c r="DO155" s="8">
        <f t="shared" si="1587"/>
        <v>0</v>
      </c>
      <c r="DP155" s="5">
        <v>0</v>
      </c>
      <c r="DQ155" s="4">
        <v>0</v>
      </c>
      <c r="DR155" s="8">
        <f t="shared" si="1588"/>
        <v>0</v>
      </c>
      <c r="DS155" s="5">
        <v>0</v>
      </c>
      <c r="DT155" s="4">
        <v>0</v>
      </c>
      <c r="DU155" s="8">
        <f t="shared" si="1589"/>
        <v>0</v>
      </c>
      <c r="DV155" s="5">
        <v>0</v>
      </c>
      <c r="DW155" s="4">
        <v>0</v>
      </c>
      <c r="DX155" s="8">
        <f t="shared" si="1590"/>
        <v>0</v>
      </c>
      <c r="DY155" s="5">
        <v>0</v>
      </c>
      <c r="DZ155" s="4">
        <v>0</v>
      </c>
      <c r="EA155" s="8">
        <f t="shared" si="1591"/>
        <v>0</v>
      </c>
      <c r="EB155" s="5">
        <v>0</v>
      </c>
      <c r="EC155" s="4">
        <v>0</v>
      </c>
      <c r="ED155" s="8">
        <f t="shared" si="1592"/>
        <v>0</v>
      </c>
      <c r="EE155" s="52">
        <v>236.34512000000001</v>
      </c>
      <c r="EF155" s="4">
        <v>2092.2420000000002</v>
      </c>
      <c r="EG155" s="8">
        <f t="shared" si="1593"/>
        <v>8852.4865671015341</v>
      </c>
      <c r="EH155" s="5"/>
      <c r="EI155" s="4"/>
      <c r="EJ155" s="8"/>
      <c r="EK155" s="5">
        <v>0</v>
      </c>
      <c r="EL155" s="4">
        <v>0</v>
      </c>
      <c r="EM155" s="8">
        <f t="shared" si="1594"/>
        <v>0</v>
      </c>
      <c r="EN155" s="52">
        <v>0.26050999999999996</v>
      </c>
      <c r="EO155" s="4">
        <v>8.484</v>
      </c>
      <c r="EP155" s="8">
        <f t="shared" si="1595"/>
        <v>32566.88802733101</v>
      </c>
      <c r="EQ155" s="5">
        <v>0</v>
      </c>
      <c r="ER155" s="4">
        <v>0</v>
      </c>
      <c r="ES155" s="8">
        <f t="shared" si="1596"/>
        <v>0</v>
      </c>
      <c r="ET155" s="5">
        <v>0</v>
      </c>
      <c r="EU155" s="4">
        <v>0</v>
      </c>
      <c r="EV155" s="8">
        <f t="shared" si="1597"/>
        <v>0</v>
      </c>
      <c r="EW155" s="5">
        <v>0</v>
      </c>
      <c r="EX155" s="4">
        <v>0</v>
      </c>
      <c r="EY155" s="8">
        <f t="shared" si="1598"/>
        <v>0</v>
      </c>
      <c r="EZ155" s="5">
        <v>0</v>
      </c>
      <c r="FA155" s="4">
        <v>0</v>
      </c>
      <c r="FB155" s="8">
        <f t="shared" si="1599"/>
        <v>0</v>
      </c>
      <c r="FC155" s="5">
        <v>0</v>
      </c>
      <c r="FD155" s="4">
        <v>0</v>
      </c>
      <c r="FE155" s="8">
        <f t="shared" si="1600"/>
        <v>0</v>
      </c>
      <c r="FF155" s="52">
        <v>295.87309999999997</v>
      </c>
      <c r="FG155" s="4">
        <v>2115.181</v>
      </c>
      <c r="FH155" s="8">
        <f t="shared" si="1601"/>
        <v>7148.9466261042326</v>
      </c>
      <c r="FI155" s="52">
        <v>7.5870000000000007E-2</v>
      </c>
      <c r="FJ155" s="4">
        <v>0.14899999999999999</v>
      </c>
      <c r="FK155" s="8">
        <f t="shared" si="1602"/>
        <v>1963.8855937788319</v>
      </c>
      <c r="FL155" s="5">
        <v>0</v>
      </c>
      <c r="FM155" s="4">
        <v>0</v>
      </c>
      <c r="FN155" s="8">
        <f t="shared" si="1603"/>
        <v>0</v>
      </c>
      <c r="FO155" s="5">
        <v>0</v>
      </c>
      <c r="FP155" s="4">
        <v>0</v>
      </c>
      <c r="FQ155" s="8">
        <f t="shared" si="1604"/>
        <v>0</v>
      </c>
      <c r="FR155" s="52">
        <v>0.06</v>
      </c>
      <c r="FS155" s="4">
        <v>17.109000000000002</v>
      </c>
      <c r="FT155" s="8">
        <f t="shared" si="1605"/>
        <v>285150.00000000006</v>
      </c>
      <c r="FU155" s="52">
        <v>0.05</v>
      </c>
      <c r="FV155" s="4">
        <v>0.82299999999999995</v>
      </c>
      <c r="FW155" s="8">
        <f t="shared" si="1606"/>
        <v>16459.999999999996</v>
      </c>
      <c r="FX155" s="5">
        <v>0</v>
      </c>
      <c r="FY155" s="4">
        <v>0</v>
      </c>
      <c r="FZ155" s="8">
        <f t="shared" si="1607"/>
        <v>0</v>
      </c>
      <c r="GA155" s="5">
        <v>0</v>
      </c>
      <c r="GB155" s="4">
        <v>0</v>
      </c>
      <c r="GC155" s="8">
        <f t="shared" si="1608"/>
        <v>0</v>
      </c>
      <c r="GD155" s="5">
        <v>0</v>
      </c>
      <c r="GE155" s="4">
        <v>0</v>
      </c>
      <c r="GF155" s="8">
        <f t="shared" si="1609"/>
        <v>0</v>
      </c>
      <c r="GG155" s="5">
        <v>0</v>
      </c>
      <c r="GH155" s="4">
        <v>0</v>
      </c>
      <c r="GI155" s="8">
        <f t="shared" si="1610"/>
        <v>0</v>
      </c>
      <c r="GJ155" s="5">
        <v>0</v>
      </c>
      <c r="GK155" s="4">
        <v>0</v>
      </c>
      <c r="GL155" s="8">
        <f t="shared" si="1611"/>
        <v>0</v>
      </c>
      <c r="GM155" s="5">
        <v>0</v>
      </c>
      <c r="GN155" s="4">
        <v>0</v>
      </c>
      <c r="GO155" s="8">
        <f t="shared" si="1612"/>
        <v>0</v>
      </c>
      <c r="GP155" s="5">
        <v>0</v>
      </c>
      <c r="GQ155" s="4">
        <v>0</v>
      </c>
      <c r="GR155" s="8">
        <f t="shared" si="1613"/>
        <v>0</v>
      </c>
      <c r="GS155" s="5">
        <v>0</v>
      </c>
      <c r="GT155" s="4">
        <v>0</v>
      </c>
      <c r="GU155" s="8">
        <f t="shared" si="1614"/>
        <v>0</v>
      </c>
      <c r="GV155" s="5">
        <v>0</v>
      </c>
      <c r="GW155" s="4">
        <v>0</v>
      </c>
      <c r="GX155" s="8">
        <f t="shared" si="1615"/>
        <v>0</v>
      </c>
      <c r="GY155" s="5">
        <v>0</v>
      </c>
      <c r="GZ155" s="4">
        <v>0</v>
      </c>
      <c r="HA155" s="8">
        <f t="shared" si="1616"/>
        <v>0</v>
      </c>
      <c r="HB155" s="5">
        <v>0</v>
      </c>
      <c r="HC155" s="4">
        <v>0</v>
      </c>
      <c r="HD155" s="8">
        <f t="shared" si="1617"/>
        <v>0</v>
      </c>
      <c r="HE155" s="5">
        <v>0</v>
      </c>
      <c r="HF155" s="4">
        <v>0</v>
      </c>
      <c r="HG155" s="8">
        <f t="shared" si="1618"/>
        <v>0</v>
      </c>
      <c r="HH155" s="5">
        <v>0</v>
      </c>
      <c r="HI155" s="4">
        <v>0</v>
      </c>
      <c r="HJ155" s="8">
        <f t="shared" si="1619"/>
        <v>0</v>
      </c>
      <c r="HK155" s="5">
        <v>0</v>
      </c>
      <c r="HL155" s="4">
        <v>0</v>
      </c>
      <c r="HM155" s="8">
        <f t="shared" si="1620"/>
        <v>0</v>
      </c>
      <c r="HN155" s="5">
        <v>0</v>
      </c>
      <c r="HO155" s="4">
        <v>0</v>
      </c>
      <c r="HP155" s="8">
        <f t="shared" si="1621"/>
        <v>0</v>
      </c>
      <c r="HQ155" s="5">
        <v>0</v>
      </c>
      <c r="HR155" s="4">
        <v>0</v>
      </c>
      <c r="HS155" s="8">
        <f t="shared" si="1622"/>
        <v>0</v>
      </c>
      <c r="HT155" s="5">
        <v>0</v>
      </c>
      <c r="HU155" s="4">
        <v>0</v>
      </c>
      <c r="HV155" s="8">
        <f t="shared" si="1623"/>
        <v>0</v>
      </c>
      <c r="HW155" s="5">
        <v>0</v>
      </c>
      <c r="HX155" s="4">
        <v>0</v>
      </c>
      <c r="HY155" s="8">
        <f t="shared" si="1624"/>
        <v>0</v>
      </c>
      <c r="HZ155" s="5">
        <v>0</v>
      </c>
      <c r="IA155" s="4">
        <v>0</v>
      </c>
      <c r="IB155" s="8">
        <f t="shared" si="1625"/>
        <v>0</v>
      </c>
      <c r="IC155" s="5">
        <v>0</v>
      </c>
      <c r="ID155" s="4">
        <v>0</v>
      </c>
      <c r="IE155" s="8">
        <f t="shared" si="1626"/>
        <v>0</v>
      </c>
      <c r="IF155" s="5">
        <v>0</v>
      </c>
      <c r="IG155" s="4">
        <v>0</v>
      </c>
      <c r="IH155" s="8">
        <f t="shared" si="1627"/>
        <v>0</v>
      </c>
      <c r="II155" s="5">
        <v>0</v>
      </c>
      <c r="IJ155" s="4">
        <v>0</v>
      </c>
      <c r="IK155" s="8">
        <f t="shared" si="1628"/>
        <v>0</v>
      </c>
      <c r="IL155" s="5">
        <v>0</v>
      </c>
      <c r="IM155" s="4">
        <v>0</v>
      </c>
      <c r="IN155" s="8">
        <f t="shared" si="1629"/>
        <v>0</v>
      </c>
      <c r="IO155" s="52">
        <v>86.82199</v>
      </c>
      <c r="IP155" s="4">
        <v>978.327</v>
      </c>
      <c r="IQ155" s="8">
        <f t="shared" si="1630"/>
        <v>11268.193691482998</v>
      </c>
      <c r="IR155" s="5">
        <v>0</v>
      </c>
      <c r="IS155" s="4">
        <v>0</v>
      </c>
      <c r="IT155" s="8">
        <f t="shared" si="1631"/>
        <v>0</v>
      </c>
      <c r="IU155" s="5">
        <v>0</v>
      </c>
      <c r="IV155" s="4">
        <v>0</v>
      </c>
      <c r="IW155" s="8">
        <f t="shared" si="1632"/>
        <v>0</v>
      </c>
      <c r="IX155" s="5">
        <v>0</v>
      </c>
      <c r="IY155" s="4">
        <v>0</v>
      </c>
      <c r="IZ155" s="8">
        <f t="shared" si="1633"/>
        <v>0</v>
      </c>
      <c r="JA155" s="5">
        <v>0</v>
      </c>
      <c r="JB155" s="4">
        <v>0</v>
      </c>
      <c r="JC155" s="8">
        <f t="shared" si="1634"/>
        <v>0</v>
      </c>
      <c r="JD155" s="5">
        <v>0</v>
      </c>
      <c r="JE155" s="4">
        <v>0</v>
      </c>
      <c r="JF155" s="8">
        <f t="shared" si="1635"/>
        <v>0</v>
      </c>
      <c r="JG155" s="52">
        <v>1971.60986</v>
      </c>
      <c r="JH155" s="4">
        <v>12342.912</v>
      </c>
      <c r="JI155" s="8">
        <f t="shared" si="1636"/>
        <v>6260.3217048224742</v>
      </c>
      <c r="JJ155" s="11">
        <f t="shared" si="1638"/>
        <v>3385.98783</v>
      </c>
      <c r="JK155" s="8">
        <f t="shared" si="1639"/>
        <v>27071.126</v>
      </c>
    </row>
    <row r="156" spans="1:271" x14ac:dyDescent="0.3">
      <c r="A156" s="37">
        <v>2022</v>
      </c>
      <c r="B156" s="38" t="s">
        <v>12</v>
      </c>
      <c r="C156" s="52">
        <v>2304</v>
      </c>
      <c r="D156" s="4">
        <v>12260.592000000001</v>
      </c>
      <c r="E156" s="8">
        <f t="shared" si="1640"/>
        <v>5321.4375</v>
      </c>
      <c r="F156" s="5">
        <v>0</v>
      </c>
      <c r="G156" s="4">
        <v>0</v>
      </c>
      <c r="H156" s="8">
        <f t="shared" si="1552"/>
        <v>0</v>
      </c>
      <c r="I156" s="5">
        <v>0</v>
      </c>
      <c r="J156" s="4">
        <v>0</v>
      </c>
      <c r="K156" s="8">
        <f t="shared" si="1553"/>
        <v>0</v>
      </c>
      <c r="L156" s="52">
        <v>10.671279999999999</v>
      </c>
      <c r="M156" s="4">
        <v>318.95100000000002</v>
      </c>
      <c r="N156" s="8">
        <f t="shared" si="1554"/>
        <v>29888.729374545514</v>
      </c>
      <c r="O156" s="52">
        <v>0</v>
      </c>
      <c r="P156" s="4">
        <v>0</v>
      </c>
      <c r="Q156" s="8">
        <f t="shared" si="1555"/>
        <v>0</v>
      </c>
      <c r="R156" s="52">
        <v>36.024149999999999</v>
      </c>
      <c r="S156" s="4">
        <v>198.93299999999999</v>
      </c>
      <c r="T156" s="8">
        <f t="shared" si="1556"/>
        <v>5522.2121826607981</v>
      </c>
      <c r="U156" s="5">
        <v>0</v>
      </c>
      <c r="V156" s="4">
        <v>0</v>
      </c>
      <c r="W156" s="8">
        <f t="shared" si="1557"/>
        <v>0</v>
      </c>
      <c r="X156" s="5">
        <v>0</v>
      </c>
      <c r="Y156" s="4">
        <v>0</v>
      </c>
      <c r="Z156" s="8">
        <f t="shared" si="1558"/>
        <v>0</v>
      </c>
      <c r="AA156" s="5"/>
      <c r="AB156" s="4"/>
      <c r="AC156" s="8"/>
      <c r="AD156" s="5">
        <v>0</v>
      </c>
      <c r="AE156" s="4">
        <v>0</v>
      </c>
      <c r="AF156" s="8">
        <f t="shared" si="1559"/>
        <v>0</v>
      </c>
      <c r="AG156" s="5">
        <v>0</v>
      </c>
      <c r="AH156" s="4">
        <v>0</v>
      </c>
      <c r="AI156" s="8">
        <f t="shared" si="1560"/>
        <v>0</v>
      </c>
      <c r="AJ156" s="5">
        <v>0</v>
      </c>
      <c r="AK156" s="4">
        <v>0</v>
      </c>
      <c r="AL156" s="8">
        <f t="shared" si="1561"/>
        <v>0</v>
      </c>
      <c r="AM156" s="5">
        <v>0</v>
      </c>
      <c r="AN156" s="4">
        <v>0</v>
      </c>
      <c r="AO156" s="8">
        <f t="shared" si="1562"/>
        <v>0</v>
      </c>
      <c r="AP156" s="5">
        <v>0</v>
      </c>
      <c r="AQ156" s="4">
        <v>0</v>
      </c>
      <c r="AR156" s="8">
        <f t="shared" si="1563"/>
        <v>0</v>
      </c>
      <c r="AS156" s="5">
        <v>0</v>
      </c>
      <c r="AT156" s="4">
        <v>0</v>
      </c>
      <c r="AU156" s="8">
        <f t="shared" si="1564"/>
        <v>0</v>
      </c>
      <c r="AV156" s="52">
        <v>2.0301800000000001</v>
      </c>
      <c r="AW156" s="4">
        <v>87.751999999999995</v>
      </c>
      <c r="AX156" s="8">
        <f t="shared" si="1565"/>
        <v>43223.75355879774</v>
      </c>
      <c r="AY156" s="52">
        <v>330.77927</v>
      </c>
      <c r="AZ156" s="4">
        <v>2027.223</v>
      </c>
      <c r="BA156" s="8">
        <f t="shared" si="1566"/>
        <v>6128.6277099529234</v>
      </c>
      <c r="BB156" s="5">
        <v>0</v>
      </c>
      <c r="BC156" s="4">
        <v>0</v>
      </c>
      <c r="BD156" s="8">
        <f t="shared" si="1567"/>
        <v>0</v>
      </c>
      <c r="BE156" s="5">
        <v>0</v>
      </c>
      <c r="BF156" s="4">
        <v>0</v>
      </c>
      <c r="BG156" s="8">
        <f t="shared" si="1568"/>
        <v>0</v>
      </c>
      <c r="BH156" s="5">
        <v>0</v>
      </c>
      <c r="BI156" s="4">
        <v>0</v>
      </c>
      <c r="BJ156" s="8">
        <f t="shared" si="1569"/>
        <v>0</v>
      </c>
      <c r="BK156" s="5">
        <v>0</v>
      </c>
      <c r="BL156" s="4">
        <v>0</v>
      </c>
      <c r="BM156" s="8">
        <f t="shared" si="1570"/>
        <v>0</v>
      </c>
      <c r="BN156" s="52">
        <v>6.6451700000000002</v>
      </c>
      <c r="BO156" s="4">
        <v>132.56</v>
      </c>
      <c r="BP156" s="8">
        <f t="shared" si="1571"/>
        <v>19948.323368702379</v>
      </c>
      <c r="BQ156" s="5">
        <v>0</v>
      </c>
      <c r="BR156" s="4">
        <v>0</v>
      </c>
      <c r="BS156" s="8">
        <f t="shared" si="1572"/>
        <v>0</v>
      </c>
      <c r="BT156" s="5">
        <v>0</v>
      </c>
      <c r="BU156" s="4">
        <v>0</v>
      </c>
      <c r="BV156" s="8">
        <f t="shared" si="1573"/>
        <v>0</v>
      </c>
      <c r="BW156" s="5">
        <v>0</v>
      </c>
      <c r="BX156" s="4">
        <v>0</v>
      </c>
      <c r="BY156" s="8">
        <f t="shared" si="1574"/>
        <v>0</v>
      </c>
      <c r="BZ156" s="5">
        <v>0</v>
      </c>
      <c r="CA156" s="4">
        <v>0</v>
      </c>
      <c r="CB156" s="8">
        <f t="shared" si="1575"/>
        <v>0</v>
      </c>
      <c r="CC156" s="5">
        <v>0</v>
      </c>
      <c r="CD156" s="4">
        <v>0</v>
      </c>
      <c r="CE156" s="8">
        <f t="shared" si="1576"/>
        <v>0</v>
      </c>
      <c r="CF156" s="5">
        <v>0</v>
      </c>
      <c r="CG156" s="4">
        <v>0</v>
      </c>
      <c r="CH156" s="8">
        <f t="shared" si="1577"/>
        <v>0</v>
      </c>
      <c r="CI156" s="5">
        <v>0</v>
      </c>
      <c r="CJ156" s="4">
        <v>0</v>
      </c>
      <c r="CK156" s="8">
        <f t="shared" si="1578"/>
        <v>0</v>
      </c>
      <c r="CL156" s="5">
        <v>0</v>
      </c>
      <c r="CM156" s="4">
        <v>0</v>
      </c>
      <c r="CN156" s="8">
        <f t="shared" si="1579"/>
        <v>0</v>
      </c>
      <c r="CO156" s="5">
        <v>0</v>
      </c>
      <c r="CP156" s="4">
        <v>0</v>
      </c>
      <c r="CQ156" s="8">
        <f t="shared" si="1580"/>
        <v>0</v>
      </c>
      <c r="CR156" s="5">
        <v>0</v>
      </c>
      <c r="CS156" s="4">
        <v>0</v>
      </c>
      <c r="CT156" s="8">
        <f t="shared" si="1581"/>
        <v>0</v>
      </c>
      <c r="CU156" s="5">
        <v>0</v>
      </c>
      <c r="CV156" s="4">
        <v>0</v>
      </c>
      <c r="CW156" s="8">
        <f t="shared" si="1582"/>
        <v>0</v>
      </c>
      <c r="CX156" s="5">
        <v>0</v>
      </c>
      <c r="CY156" s="4">
        <v>0</v>
      </c>
      <c r="CZ156" s="8">
        <f t="shared" si="1583"/>
        <v>0</v>
      </c>
      <c r="DA156" s="5">
        <v>0</v>
      </c>
      <c r="DB156" s="4">
        <v>0</v>
      </c>
      <c r="DC156" s="8">
        <f t="shared" si="1584"/>
        <v>0</v>
      </c>
      <c r="DD156" s="5"/>
      <c r="DE156" s="4"/>
      <c r="DF156" s="8"/>
      <c r="DG156" s="5">
        <v>0</v>
      </c>
      <c r="DH156" s="4">
        <v>0</v>
      </c>
      <c r="DI156" s="8">
        <f t="shared" si="1585"/>
        <v>0</v>
      </c>
      <c r="DJ156" s="5">
        <v>0</v>
      </c>
      <c r="DK156" s="4">
        <v>0</v>
      </c>
      <c r="DL156" s="8">
        <f t="shared" si="1586"/>
        <v>0</v>
      </c>
      <c r="DM156" s="52">
        <v>38.655990000000003</v>
      </c>
      <c r="DN156" s="4">
        <v>436.38900000000001</v>
      </c>
      <c r="DO156" s="8">
        <f t="shared" si="1587"/>
        <v>11289.03955117952</v>
      </c>
      <c r="DP156" s="5">
        <v>0</v>
      </c>
      <c r="DQ156" s="4">
        <v>0</v>
      </c>
      <c r="DR156" s="8">
        <f t="shared" si="1588"/>
        <v>0</v>
      </c>
      <c r="DS156" s="5">
        <v>0</v>
      </c>
      <c r="DT156" s="4">
        <v>0</v>
      </c>
      <c r="DU156" s="8">
        <f t="shared" si="1589"/>
        <v>0</v>
      </c>
      <c r="DV156" s="5">
        <v>0</v>
      </c>
      <c r="DW156" s="4">
        <v>0</v>
      </c>
      <c r="DX156" s="8">
        <f t="shared" si="1590"/>
        <v>0</v>
      </c>
      <c r="DY156" s="52">
        <v>2.1999999999999999E-2</v>
      </c>
      <c r="DZ156" s="4">
        <v>3.4159999999999999</v>
      </c>
      <c r="EA156" s="8">
        <f t="shared" si="1591"/>
        <v>155272.72727272729</v>
      </c>
      <c r="EB156" s="5">
        <v>0</v>
      </c>
      <c r="EC156" s="4">
        <v>0</v>
      </c>
      <c r="ED156" s="8">
        <f t="shared" si="1592"/>
        <v>0</v>
      </c>
      <c r="EE156" s="52">
        <v>150.66272000000001</v>
      </c>
      <c r="EF156" s="4">
        <v>1689.3409999999999</v>
      </c>
      <c r="EG156" s="8">
        <f t="shared" si="1593"/>
        <v>11212.733979580349</v>
      </c>
      <c r="EH156" s="5"/>
      <c r="EI156" s="4"/>
      <c r="EJ156" s="8"/>
      <c r="EK156" s="5">
        <v>0</v>
      </c>
      <c r="EL156" s="4">
        <v>0</v>
      </c>
      <c r="EM156" s="8">
        <f t="shared" si="1594"/>
        <v>0</v>
      </c>
      <c r="EN156" s="52">
        <v>0.47415000000000002</v>
      </c>
      <c r="EO156" s="4">
        <v>13.263999999999999</v>
      </c>
      <c r="EP156" s="8">
        <f t="shared" si="1595"/>
        <v>27974.269745861013</v>
      </c>
      <c r="EQ156" s="5">
        <v>0</v>
      </c>
      <c r="ER156" s="4">
        <v>0</v>
      </c>
      <c r="ES156" s="8">
        <f t="shared" si="1596"/>
        <v>0</v>
      </c>
      <c r="ET156" s="5">
        <v>0</v>
      </c>
      <c r="EU156" s="4">
        <v>0</v>
      </c>
      <c r="EV156" s="8">
        <f t="shared" si="1597"/>
        <v>0</v>
      </c>
      <c r="EW156" s="5">
        <v>0</v>
      </c>
      <c r="EX156" s="4">
        <v>0</v>
      </c>
      <c r="EY156" s="8">
        <f t="shared" si="1598"/>
        <v>0</v>
      </c>
      <c r="EZ156" s="5">
        <v>0</v>
      </c>
      <c r="FA156" s="4">
        <v>0</v>
      </c>
      <c r="FB156" s="8">
        <f t="shared" si="1599"/>
        <v>0</v>
      </c>
      <c r="FC156" s="5">
        <v>0</v>
      </c>
      <c r="FD156" s="4">
        <v>0</v>
      </c>
      <c r="FE156" s="8">
        <f t="shared" si="1600"/>
        <v>0</v>
      </c>
      <c r="FF156" s="52">
        <v>422.87</v>
      </c>
      <c r="FG156" s="4">
        <v>2649.7959999999998</v>
      </c>
      <c r="FH156" s="8">
        <f t="shared" si="1601"/>
        <v>6266.2189325324562</v>
      </c>
      <c r="FI156" s="52">
        <v>30.565159999999999</v>
      </c>
      <c r="FJ156" s="4">
        <v>183.55500000000001</v>
      </c>
      <c r="FK156" s="8">
        <f t="shared" si="1602"/>
        <v>6005.3668948567592</v>
      </c>
      <c r="FL156" s="5">
        <v>0</v>
      </c>
      <c r="FM156" s="4">
        <v>0</v>
      </c>
      <c r="FN156" s="8">
        <f t="shared" si="1603"/>
        <v>0</v>
      </c>
      <c r="FO156" s="52">
        <v>1.9192800000000001</v>
      </c>
      <c r="FP156" s="4">
        <v>21.43</v>
      </c>
      <c r="FQ156" s="8">
        <f t="shared" si="1604"/>
        <v>11165.645450377226</v>
      </c>
      <c r="FR156" s="52">
        <v>0.438</v>
      </c>
      <c r="FS156" s="4">
        <v>94.938999999999993</v>
      </c>
      <c r="FT156" s="8">
        <f t="shared" si="1605"/>
        <v>216755.70776255705</v>
      </c>
      <c r="FU156" s="5">
        <v>0</v>
      </c>
      <c r="FV156" s="4">
        <v>0</v>
      </c>
      <c r="FW156" s="8">
        <f t="shared" si="1606"/>
        <v>0</v>
      </c>
      <c r="FX156" s="5">
        <v>0</v>
      </c>
      <c r="FY156" s="4">
        <v>0</v>
      </c>
      <c r="FZ156" s="8">
        <f t="shared" si="1607"/>
        <v>0</v>
      </c>
      <c r="GA156" s="5">
        <v>0</v>
      </c>
      <c r="GB156" s="4">
        <v>0</v>
      </c>
      <c r="GC156" s="8">
        <f t="shared" si="1608"/>
        <v>0</v>
      </c>
      <c r="GD156" s="5">
        <v>0</v>
      </c>
      <c r="GE156" s="4">
        <v>0</v>
      </c>
      <c r="GF156" s="8">
        <f t="shared" si="1609"/>
        <v>0</v>
      </c>
      <c r="GG156" s="5">
        <v>0</v>
      </c>
      <c r="GH156" s="4">
        <v>0</v>
      </c>
      <c r="GI156" s="8">
        <f t="shared" si="1610"/>
        <v>0</v>
      </c>
      <c r="GJ156" s="5">
        <v>0</v>
      </c>
      <c r="GK156" s="4">
        <v>0</v>
      </c>
      <c r="GL156" s="8">
        <f t="shared" si="1611"/>
        <v>0</v>
      </c>
      <c r="GM156" s="5">
        <v>0</v>
      </c>
      <c r="GN156" s="4">
        <v>0</v>
      </c>
      <c r="GO156" s="8">
        <f t="shared" si="1612"/>
        <v>0</v>
      </c>
      <c r="GP156" s="5">
        <v>0</v>
      </c>
      <c r="GQ156" s="4">
        <v>0</v>
      </c>
      <c r="GR156" s="8">
        <f t="shared" si="1613"/>
        <v>0</v>
      </c>
      <c r="GS156" s="5">
        <v>0</v>
      </c>
      <c r="GT156" s="4">
        <v>0</v>
      </c>
      <c r="GU156" s="8">
        <f t="shared" si="1614"/>
        <v>0</v>
      </c>
      <c r="GV156" s="52">
        <v>0.31347000000000003</v>
      </c>
      <c r="GW156" s="4">
        <v>9.3740000000000006</v>
      </c>
      <c r="GX156" s="8">
        <f t="shared" si="1615"/>
        <v>29903.9780521262</v>
      </c>
      <c r="GY156" s="52">
        <v>3.0200000000000001E-3</v>
      </c>
      <c r="GZ156" s="4">
        <v>0.214</v>
      </c>
      <c r="HA156" s="8">
        <f t="shared" si="1616"/>
        <v>70860.927152317876</v>
      </c>
      <c r="HB156" s="5">
        <v>0</v>
      </c>
      <c r="HC156" s="4">
        <v>0</v>
      </c>
      <c r="HD156" s="8">
        <f t="shared" si="1617"/>
        <v>0</v>
      </c>
      <c r="HE156" s="5">
        <v>0</v>
      </c>
      <c r="HF156" s="4">
        <v>0</v>
      </c>
      <c r="HG156" s="8">
        <f t="shared" si="1618"/>
        <v>0</v>
      </c>
      <c r="HH156" s="5">
        <v>0</v>
      </c>
      <c r="HI156" s="4">
        <v>0</v>
      </c>
      <c r="HJ156" s="8">
        <f t="shared" si="1619"/>
        <v>0</v>
      </c>
      <c r="HK156" s="5">
        <v>0</v>
      </c>
      <c r="HL156" s="4">
        <v>0</v>
      </c>
      <c r="HM156" s="8">
        <f t="shared" si="1620"/>
        <v>0</v>
      </c>
      <c r="HN156" s="5">
        <v>0</v>
      </c>
      <c r="HO156" s="4">
        <v>0</v>
      </c>
      <c r="HP156" s="8">
        <f t="shared" si="1621"/>
        <v>0</v>
      </c>
      <c r="HQ156" s="5">
        <v>0</v>
      </c>
      <c r="HR156" s="4">
        <v>0</v>
      </c>
      <c r="HS156" s="8">
        <f t="shared" si="1622"/>
        <v>0</v>
      </c>
      <c r="HT156" s="5">
        <v>0</v>
      </c>
      <c r="HU156" s="4">
        <v>0</v>
      </c>
      <c r="HV156" s="8">
        <f t="shared" si="1623"/>
        <v>0</v>
      </c>
      <c r="HW156" s="5">
        <v>0</v>
      </c>
      <c r="HX156" s="4">
        <v>0</v>
      </c>
      <c r="HY156" s="8">
        <f t="shared" si="1624"/>
        <v>0</v>
      </c>
      <c r="HZ156" s="5">
        <v>0</v>
      </c>
      <c r="IA156" s="4">
        <v>0</v>
      </c>
      <c r="IB156" s="8">
        <f t="shared" si="1625"/>
        <v>0</v>
      </c>
      <c r="IC156" s="5">
        <v>0</v>
      </c>
      <c r="ID156" s="4">
        <v>0</v>
      </c>
      <c r="IE156" s="8">
        <f t="shared" si="1626"/>
        <v>0</v>
      </c>
      <c r="IF156" s="5">
        <v>0</v>
      </c>
      <c r="IG156" s="4">
        <v>0</v>
      </c>
      <c r="IH156" s="8">
        <f t="shared" si="1627"/>
        <v>0</v>
      </c>
      <c r="II156" s="5">
        <v>0</v>
      </c>
      <c r="IJ156" s="4">
        <v>0</v>
      </c>
      <c r="IK156" s="8">
        <f t="shared" si="1628"/>
        <v>0</v>
      </c>
      <c r="IL156" s="5">
        <v>0</v>
      </c>
      <c r="IM156" s="4">
        <v>0</v>
      </c>
      <c r="IN156" s="8">
        <f t="shared" si="1629"/>
        <v>0</v>
      </c>
      <c r="IO156" s="52">
        <v>273.75650999999999</v>
      </c>
      <c r="IP156" s="4">
        <v>3057.8110000000001</v>
      </c>
      <c r="IQ156" s="8">
        <f t="shared" si="1630"/>
        <v>11169.820217243419</v>
      </c>
      <c r="IR156" s="5">
        <v>0</v>
      </c>
      <c r="IS156" s="4">
        <v>0</v>
      </c>
      <c r="IT156" s="8">
        <f t="shared" si="1631"/>
        <v>0</v>
      </c>
      <c r="IU156" s="5">
        <v>0</v>
      </c>
      <c r="IV156" s="4">
        <v>0</v>
      </c>
      <c r="IW156" s="8">
        <f t="shared" si="1632"/>
        <v>0</v>
      </c>
      <c r="IX156" s="5">
        <v>0</v>
      </c>
      <c r="IY156" s="4">
        <v>0</v>
      </c>
      <c r="IZ156" s="8">
        <f t="shared" si="1633"/>
        <v>0</v>
      </c>
      <c r="JA156" s="5">
        <v>0</v>
      </c>
      <c r="JB156" s="4">
        <v>0</v>
      </c>
      <c r="JC156" s="8">
        <f t="shared" si="1634"/>
        <v>0</v>
      </c>
      <c r="JD156" s="52">
        <v>0.10426000000000001</v>
      </c>
      <c r="JE156" s="4">
        <v>1.0840000000000001</v>
      </c>
      <c r="JF156" s="8">
        <f t="shared" si="1635"/>
        <v>10397.08421254556</v>
      </c>
      <c r="JG156" s="52">
        <v>1374.63698</v>
      </c>
      <c r="JH156" s="4">
        <v>10537.132</v>
      </c>
      <c r="JI156" s="8">
        <f t="shared" si="1636"/>
        <v>7665.3925023899765</v>
      </c>
      <c r="JJ156" s="11">
        <f t="shared" si="1638"/>
        <v>4984.5715900000005</v>
      </c>
      <c r="JK156" s="8">
        <f t="shared" si="1639"/>
        <v>33723.755999999994</v>
      </c>
    </row>
    <row r="157" spans="1:271" x14ac:dyDescent="0.3">
      <c r="A157" s="37">
        <v>2022</v>
      </c>
      <c r="B157" s="38" t="s">
        <v>13</v>
      </c>
      <c r="C157" s="52">
        <v>2601.96</v>
      </c>
      <c r="D157" s="4">
        <v>17362.956999999999</v>
      </c>
      <c r="E157" s="8">
        <f t="shared" si="1640"/>
        <v>6673.0299466555971</v>
      </c>
      <c r="F157" s="5">
        <v>0</v>
      </c>
      <c r="G157" s="4">
        <v>0</v>
      </c>
      <c r="H157" s="8">
        <f t="shared" si="1552"/>
        <v>0</v>
      </c>
      <c r="I157" s="5">
        <v>0</v>
      </c>
      <c r="J157" s="4">
        <v>0</v>
      </c>
      <c r="K157" s="8">
        <f t="shared" si="1553"/>
        <v>0</v>
      </c>
      <c r="L157" s="52">
        <v>8.0648199999999992</v>
      </c>
      <c r="M157" s="4">
        <v>275.98700000000002</v>
      </c>
      <c r="N157" s="8">
        <f t="shared" si="1554"/>
        <v>34221.098549006674</v>
      </c>
      <c r="O157" s="52">
        <v>0</v>
      </c>
      <c r="P157" s="4">
        <v>0</v>
      </c>
      <c r="Q157" s="8">
        <f t="shared" si="1555"/>
        <v>0</v>
      </c>
      <c r="R157" s="52">
        <v>136.4</v>
      </c>
      <c r="S157" s="4">
        <v>973.18399999999997</v>
      </c>
      <c r="T157" s="8">
        <f t="shared" si="1556"/>
        <v>7134.7800586510257</v>
      </c>
      <c r="U157" s="5">
        <v>0</v>
      </c>
      <c r="V157" s="4">
        <v>0</v>
      </c>
      <c r="W157" s="8">
        <f t="shared" si="1557"/>
        <v>0</v>
      </c>
      <c r="X157" s="5">
        <v>0</v>
      </c>
      <c r="Y157" s="4">
        <v>0</v>
      </c>
      <c r="Z157" s="8">
        <f t="shared" si="1558"/>
        <v>0</v>
      </c>
      <c r="AA157" s="5"/>
      <c r="AB157" s="4"/>
      <c r="AC157" s="8"/>
      <c r="AD157" s="5">
        <v>0</v>
      </c>
      <c r="AE157" s="4">
        <v>0</v>
      </c>
      <c r="AF157" s="8">
        <f t="shared" si="1559"/>
        <v>0</v>
      </c>
      <c r="AG157" s="52">
        <v>0.14571999999999999</v>
      </c>
      <c r="AH157" s="4">
        <v>24.497</v>
      </c>
      <c r="AI157" s="8">
        <f t="shared" si="1560"/>
        <v>168110.07411474059</v>
      </c>
      <c r="AJ157" s="5">
        <v>0</v>
      </c>
      <c r="AK157" s="4">
        <v>0</v>
      </c>
      <c r="AL157" s="8">
        <f t="shared" si="1561"/>
        <v>0</v>
      </c>
      <c r="AM157" s="5">
        <v>0</v>
      </c>
      <c r="AN157" s="4">
        <v>0</v>
      </c>
      <c r="AO157" s="8">
        <f t="shared" si="1562"/>
        <v>0</v>
      </c>
      <c r="AP157" s="5">
        <v>0</v>
      </c>
      <c r="AQ157" s="4">
        <v>0</v>
      </c>
      <c r="AR157" s="8">
        <f t="shared" si="1563"/>
        <v>0</v>
      </c>
      <c r="AS157" s="5">
        <v>0</v>
      </c>
      <c r="AT157" s="4">
        <v>0</v>
      </c>
      <c r="AU157" s="8">
        <f t="shared" si="1564"/>
        <v>0</v>
      </c>
      <c r="AV157" s="5">
        <v>0</v>
      </c>
      <c r="AW157" s="4">
        <v>0</v>
      </c>
      <c r="AX157" s="8">
        <f t="shared" si="1565"/>
        <v>0</v>
      </c>
      <c r="AY157" s="52">
        <v>740.36804000000006</v>
      </c>
      <c r="AZ157" s="4">
        <v>5040.5889999999999</v>
      </c>
      <c r="BA157" s="8">
        <f t="shared" si="1566"/>
        <v>6808.2206790017563</v>
      </c>
      <c r="BB157" s="52">
        <v>418.19200000000001</v>
      </c>
      <c r="BC157" s="4">
        <v>3411.7959999999998</v>
      </c>
      <c r="BD157" s="8">
        <f t="shared" si="1567"/>
        <v>8158.4439683207711</v>
      </c>
      <c r="BE157" s="5">
        <v>0</v>
      </c>
      <c r="BF157" s="4">
        <v>0</v>
      </c>
      <c r="BG157" s="8">
        <f t="shared" si="1568"/>
        <v>0</v>
      </c>
      <c r="BH157" s="5">
        <v>0</v>
      </c>
      <c r="BI157" s="4">
        <v>0</v>
      </c>
      <c r="BJ157" s="8">
        <f t="shared" si="1569"/>
        <v>0</v>
      </c>
      <c r="BK157" s="5">
        <v>0</v>
      </c>
      <c r="BL157" s="4">
        <v>0</v>
      </c>
      <c r="BM157" s="8">
        <f t="shared" si="1570"/>
        <v>0</v>
      </c>
      <c r="BN157" s="52">
        <v>5.75</v>
      </c>
      <c r="BO157" s="4">
        <v>123.35</v>
      </c>
      <c r="BP157" s="8">
        <f t="shared" si="1571"/>
        <v>21452.173913043476</v>
      </c>
      <c r="BQ157" s="5">
        <v>0</v>
      </c>
      <c r="BR157" s="4">
        <v>0</v>
      </c>
      <c r="BS157" s="8">
        <f t="shared" si="1572"/>
        <v>0</v>
      </c>
      <c r="BT157" s="5">
        <v>0</v>
      </c>
      <c r="BU157" s="4">
        <v>0</v>
      </c>
      <c r="BV157" s="8">
        <f t="shared" si="1573"/>
        <v>0</v>
      </c>
      <c r="BW157" s="5">
        <v>0</v>
      </c>
      <c r="BX157" s="4">
        <v>0</v>
      </c>
      <c r="BY157" s="8">
        <f t="shared" si="1574"/>
        <v>0</v>
      </c>
      <c r="BZ157" s="5">
        <v>0</v>
      </c>
      <c r="CA157" s="4">
        <v>0</v>
      </c>
      <c r="CB157" s="8">
        <f t="shared" si="1575"/>
        <v>0</v>
      </c>
      <c r="CC157" s="5">
        <v>0</v>
      </c>
      <c r="CD157" s="4">
        <v>0</v>
      </c>
      <c r="CE157" s="8">
        <f t="shared" si="1576"/>
        <v>0</v>
      </c>
      <c r="CF157" s="52">
        <v>500</v>
      </c>
      <c r="CG157" s="4">
        <v>3615.5770000000002</v>
      </c>
      <c r="CH157" s="8">
        <f t="shared" si="1577"/>
        <v>7231.1540000000005</v>
      </c>
      <c r="CI157" s="5">
        <v>0</v>
      </c>
      <c r="CJ157" s="4">
        <v>0</v>
      </c>
      <c r="CK157" s="8">
        <f t="shared" si="1578"/>
        <v>0</v>
      </c>
      <c r="CL157" s="5">
        <v>0</v>
      </c>
      <c r="CM157" s="4">
        <v>0</v>
      </c>
      <c r="CN157" s="8">
        <f t="shared" si="1579"/>
        <v>0</v>
      </c>
      <c r="CO157" s="5">
        <v>0</v>
      </c>
      <c r="CP157" s="4">
        <v>0</v>
      </c>
      <c r="CQ157" s="8">
        <f t="shared" si="1580"/>
        <v>0</v>
      </c>
      <c r="CR157" s="5">
        <v>0</v>
      </c>
      <c r="CS157" s="4">
        <v>0</v>
      </c>
      <c r="CT157" s="8">
        <f t="shared" si="1581"/>
        <v>0</v>
      </c>
      <c r="CU157" s="5">
        <v>0</v>
      </c>
      <c r="CV157" s="4">
        <v>0</v>
      </c>
      <c r="CW157" s="8">
        <f t="shared" si="1582"/>
        <v>0</v>
      </c>
      <c r="CX157" s="5">
        <v>0</v>
      </c>
      <c r="CY157" s="4">
        <v>0</v>
      </c>
      <c r="CZ157" s="8">
        <f t="shared" si="1583"/>
        <v>0</v>
      </c>
      <c r="DA157" s="52">
        <v>308.15499999999997</v>
      </c>
      <c r="DB157" s="4">
        <v>2541.2089999999998</v>
      </c>
      <c r="DC157" s="8">
        <f t="shared" si="1584"/>
        <v>8246.5285327189249</v>
      </c>
      <c r="DD157" s="5"/>
      <c r="DE157" s="4"/>
      <c r="DF157" s="8"/>
      <c r="DG157" s="5">
        <v>0</v>
      </c>
      <c r="DH157" s="4">
        <v>0</v>
      </c>
      <c r="DI157" s="8">
        <f t="shared" si="1585"/>
        <v>0</v>
      </c>
      <c r="DJ157" s="5">
        <v>0</v>
      </c>
      <c r="DK157" s="4">
        <v>0</v>
      </c>
      <c r="DL157" s="8">
        <f t="shared" si="1586"/>
        <v>0</v>
      </c>
      <c r="DM157" s="5">
        <v>0</v>
      </c>
      <c r="DN157" s="4">
        <v>0</v>
      </c>
      <c r="DO157" s="8">
        <f t="shared" si="1587"/>
        <v>0</v>
      </c>
      <c r="DP157" s="5">
        <v>0</v>
      </c>
      <c r="DQ157" s="4">
        <v>0</v>
      </c>
      <c r="DR157" s="8">
        <f t="shared" si="1588"/>
        <v>0</v>
      </c>
      <c r="DS157" s="5">
        <v>0</v>
      </c>
      <c r="DT157" s="4">
        <v>0</v>
      </c>
      <c r="DU157" s="8">
        <f t="shared" si="1589"/>
        <v>0</v>
      </c>
      <c r="DV157" s="5">
        <v>0</v>
      </c>
      <c r="DW157" s="4">
        <v>0</v>
      </c>
      <c r="DX157" s="8">
        <f t="shared" si="1590"/>
        <v>0</v>
      </c>
      <c r="DY157" s="5">
        <v>0</v>
      </c>
      <c r="DZ157" s="4">
        <v>0</v>
      </c>
      <c r="EA157" s="8">
        <f t="shared" si="1591"/>
        <v>0</v>
      </c>
      <c r="EB157" s="5">
        <v>0</v>
      </c>
      <c r="EC157" s="4">
        <v>0</v>
      </c>
      <c r="ED157" s="8">
        <f t="shared" si="1592"/>
        <v>0</v>
      </c>
      <c r="EE157" s="52">
        <v>399.88803999999999</v>
      </c>
      <c r="EF157" s="4">
        <v>4266.6819999999998</v>
      </c>
      <c r="EG157" s="8">
        <f t="shared" si="1593"/>
        <v>10669.691446635912</v>
      </c>
      <c r="EH157" s="5"/>
      <c r="EI157" s="4"/>
      <c r="EJ157" s="8"/>
      <c r="EK157" s="5">
        <v>0</v>
      </c>
      <c r="EL157" s="4">
        <v>0</v>
      </c>
      <c r="EM157" s="8">
        <f t="shared" si="1594"/>
        <v>0</v>
      </c>
      <c r="EN157" s="52">
        <v>2.4E-2</v>
      </c>
      <c r="EO157" s="4">
        <v>0.84599999999999997</v>
      </c>
      <c r="EP157" s="8">
        <f t="shared" si="1595"/>
        <v>35250</v>
      </c>
      <c r="EQ157" s="5">
        <v>0</v>
      </c>
      <c r="ER157" s="4">
        <v>0</v>
      </c>
      <c r="ES157" s="8">
        <f t="shared" si="1596"/>
        <v>0</v>
      </c>
      <c r="ET157" s="5">
        <v>0</v>
      </c>
      <c r="EU157" s="4">
        <v>0</v>
      </c>
      <c r="EV157" s="8">
        <f t="shared" si="1597"/>
        <v>0</v>
      </c>
      <c r="EW157" s="5">
        <v>0</v>
      </c>
      <c r="EX157" s="4">
        <v>0</v>
      </c>
      <c r="EY157" s="8">
        <f t="shared" si="1598"/>
        <v>0</v>
      </c>
      <c r="EZ157" s="52">
        <v>22.68</v>
      </c>
      <c r="FA157" s="4">
        <v>153.72</v>
      </c>
      <c r="FB157" s="8">
        <f t="shared" si="1599"/>
        <v>6777.7777777777774</v>
      </c>
      <c r="FC157" s="5">
        <v>0</v>
      </c>
      <c r="FD157" s="4">
        <v>0</v>
      </c>
      <c r="FE157" s="8">
        <f t="shared" si="1600"/>
        <v>0</v>
      </c>
      <c r="FF157" s="52">
        <v>422.77620000000002</v>
      </c>
      <c r="FG157" s="4">
        <v>2884.6669999999999</v>
      </c>
      <c r="FH157" s="8">
        <f t="shared" si="1601"/>
        <v>6823.1537158430383</v>
      </c>
      <c r="FI157" s="52">
        <v>14.821</v>
      </c>
      <c r="FJ157" s="4">
        <v>203.33699999999999</v>
      </c>
      <c r="FK157" s="8">
        <f t="shared" si="1602"/>
        <v>13719.519600566762</v>
      </c>
      <c r="FL157" s="5">
        <v>0</v>
      </c>
      <c r="FM157" s="4">
        <v>0</v>
      </c>
      <c r="FN157" s="8">
        <f t="shared" si="1603"/>
        <v>0</v>
      </c>
      <c r="FO157" s="5">
        <v>0</v>
      </c>
      <c r="FP157" s="4">
        <v>0</v>
      </c>
      <c r="FQ157" s="8">
        <f t="shared" si="1604"/>
        <v>0</v>
      </c>
      <c r="FR157" s="52">
        <v>0.02</v>
      </c>
      <c r="FS157" s="4">
        <v>0.26800000000000002</v>
      </c>
      <c r="FT157" s="8">
        <f t="shared" si="1605"/>
        <v>13400</v>
      </c>
      <c r="FU157" s="52">
        <v>23</v>
      </c>
      <c r="FV157" s="4">
        <v>241.04</v>
      </c>
      <c r="FW157" s="8">
        <f t="shared" si="1606"/>
        <v>10480</v>
      </c>
      <c r="FX157" s="5">
        <v>0</v>
      </c>
      <c r="FY157" s="4">
        <v>0</v>
      </c>
      <c r="FZ157" s="8">
        <f t="shared" si="1607"/>
        <v>0</v>
      </c>
      <c r="GA157" s="5">
        <v>0</v>
      </c>
      <c r="GB157" s="4">
        <v>0</v>
      </c>
      <c r="GC157" s="8">
        <f t="shared" si="1608"/>
        <v>0</v>
      </c>
      <c r="GD157" s="5">
        <v>0</v>
      </c>
      <c r="GE157" s="4">
        <v>0</v>
      </c>
      <c r="GF157" s="8">
        <f t="shared" si="1609"/>
        <v>0</v>
      </c>
      <c r="GG157" s="5">
        <v>0</v>
      </c>
      <c r="GH157" s="4">
        <v>0</v>
      </c>
      <c r="GI157" s="8">
        <f t="shared" si="1610"/>
        <v>0</v>
      </c>
      <c r="GJ157" s="5">
        <v>0</v>
      </c>
      <c r="GK157" s="4">
        <v>0</v>
      </c>
      <c r="GL157" s="8">
        <f t="shared" si="1611"/>
        <v>0</v>
      </c>
      <c r="GM157" s="5">
        <v>0</v>
      </c>
      <c r="GN157" s="4">
        <v>0</v>
      </c>
      <c r="GO157" s="8">
        <f t="shared" si="1612"/>
        <v>0</v>
      </c>
      <c r="GP157" s="5">
        <v>0</v>
      </c>
      <c r="GQ157" s="4">
        <v>0</v>
      </c>
      <c r="GR157" s="8">
        <f t="shared" si="1613"/>
        <v>0</v>
      </c>
      <c r="GS157" s="5">
        <v>0</v>
      </c>
      <c r="GT157" s="4">
        <v>0</v>
      </c>
      <c r="GU157" s="8">
        <f t="shared" si="1614"/>
        <v>0</v>
      </c>
      <c r="GV157" s="52">
        <v>0.5</v>
      </c>
      <c r="GW157" s="4">
        <v>4.2229999999999999</v>
      </c>
      <c r="GX157" s="8">
        <f t="shared" si="1615"/>
        <v>8446</v>
      </c>
      <c r="GY157" s="5">
        <v>0</v>
      </c>
      <c r="GZ157" s="4">
        <v>0</v>
      </c>
      <c r="HA157" s="8">
        <f t="shared" si="1616"/>
        <v>0</v>
      </c>
      <c r="HB157" s="52">
        <v>0.02</v>
      </c>
      <c r="HC157" s="4">
        <v>0.54700000000000004</v>
      </c>
      <c r="HD157" s="8">
        <f t="shared" si="1617"/>
        <v>27350</v>
      </c>
      <c r="HE157" s="5">
        <v>0</v>
      </c>
      <c r="HF157" s="4">
        <v>0</v>
      </c>
      <c r="HG157" s="8">
        <f t="shared" si="1618"/>
        <v>0</v>
      </c>
      <c r="HH157" s="5">
        <v>0</v>
      </c>
      <c r="HI157" s="4">
        <v>0</v>
      </c>
      <c r="HJ157" s="8">
        <f t="shared" si="1619"/>
        <v>0</v>
      </c>
      <c r="HK157" s="5">
        <v>0</v>
      </c>
      <c r="HL157" s="4">
        <v>0</v>
      </c>
      <c r="HM157" s="8">
        <f t="shared" si="1620"/>
        <v>0</v>
      </c>
      <c r="HN157" s="5">
        <v>0</v>
      </c>
      <c r="HO157" s="4">
        <v>0</v>
      </c>
      <c r="HP157" s="8">
        <f t="shared" si="1621"/>
        <v>0</v>
      </c>
      <c r="HQ157" s="5">
        <v>0</v>
      </c>
      <c r="HR157" s="4">
        <v>0</v>
      </c>
      <c r="HS157" s="8">
        <f t="shared" si="1622"/>
        <v>0</v>
      </c>
      <c r="HT157" s="5">
        <v>0</v>
      </c>
      <c r="HU157" s="4">
        <v>0</v>
      </c>
      <c r="HV157" s="8">
        <f t="shared" si="1623"/>
        <v>0</v>
      </c>
      <c r="HW157" s="5">
        <v>0</v>
      </c>
      <c r="HX157" s="4">
        <v>0</v>
      </c>
      <c r="HY157" s="8">
        <f t="shared" si="1624"/>
        <v>0</v>
      </c>
      <c r="HZ157" s="5">
        <v>0</v>
      </c>
      <c r="IA157" s="4">
        <v>0</v>
      </c>
      <c r="IB157" s="8">
        <f t="shared" si="1625"/>
        <v>0</v>
      </c>
      <c r="IC157" s="5">
        <v>0</v>
      </c>
      <c r="ID157" s="4">
        <v>0</v>
      </c>
      <c r="IE157" s="8">
        <f t="shared" si="1626"/>
        <v>0</v>
      </c>
      <c r="IF157" s="5">
        <v>0</v>
      </c>
      <c r="IG157" s="4">
        <v>0</v>
      </c>
      <c r="IH157" s="8">
        <f t="shared" si="1627"/>
        <v>0</v>
      </c>
      <c r="II157" s="5">
        <v>0</v>
      </c>
      <c r="IJ157" s="4">
        <v>0</v>
      </c>
      <c r="IK157" s="8">
        <f t="shared" si="1628"/>
        <v>0</v>
      </c>
      <c r="IL157" s="52">
        <v>1.5135799999999999</v>
      </c>
      <c r="IM157" s="4">
        <v>22.459</v>
      </c>
      <c r="IN157" s="8">
        <f t="shared" si="1629"/>
        <v>14838.330316203967</v>
      </c>
      <c r="IO157" s="52">
        <v>142.94492000000002</v>
      </c>
      <c r="IP157" s="4">
        <v>1643.336</v>
      </c>
      <c r="IQ157" s="8">
        <f t="shared" si="1630"/>
        <v>11496.288220665692</v>
      </c>
      <c r="IR157" s="52">
        <v>0.66200999999999999</v>
      </c>
      <c r="IS157" s="4">
        <v>34.317</v>
      </c>
      <c r="IT157" s="8">
        <f t="shared" si="1631"/>
        <v>51837.585534961712</v>
      </c>
      <c r="IU157" s="5">
        <v>0</v>
      </c>
      <c r="IV157" s="4">
        <v>0</v>
      </c>
      <c r="IW157" s="8">
        <f t="shared" si="1632"/>
        <v>0</v>
      </c>
      <c r="IX157" s="5">
        <v>0</v>
      </c>
      <c r="IY157" s="4">
        <v>0</v>
      </c>
      <c r="IZ157" s="8">
        <f t="shared" si="1633"/>
        <v>0</v>
      </c>
      <c r="JA157" s="5">
        <v>0</v>
      </c>
      <c r="JB157" s="4">
        <v>0</v>
      </c>
      <c r="JC157" s="8">
        <f t="shared" si="1634"/>
        <v>0</v>
      </c>
      <c r="JD157" s="52">
        <v>30.051119999999997</v>
      </c>
      <c r="JE157" s="4">
        <v>206.21</v>
      </c>
      <c r="JF157" s="8">
        <f t="shared" si="1635"/>
        <v>6861.9738632037679</v>
      </c>
      <c r="JG157" s="52">
        <v>1191.49423</v>
      </c>
      <c r="JH157" s="4">
        <v>6316.0320000000002</v>
      </c>
      <c r="JI157" s="8">
        <f t="shared" si="1636"/>
        <v>5300.9337695240029</v>
      </c>
      <c r="JJ157" s="11">
        <f t="shared" si="1638"/>
        <v>6969.4306800000013</v>
      </c>
      <c r="JK157" s="8">
        <f t="shared" si="1639"/>
        <v>49346.83</v>
      </c>
    </row>
    <row r="158" spans="1:271" x14ac:dyDescent="0.3">
      <c r="A158" s="37">
        <v>2022</v>
      </c>
      <c r="B158" s="38" t="s">
        <v>14</v>
      </c>
      <c r="C158" s="52">
        <v>702</v>
      </c>
      <c r="D158" s="4">
        <v>4103.5569999999998</v>
      </c>
      <c r="E158" s="8">
        <f t="shared" si="1640"/>
        <v>5845.5227920227917</v>
      </c>
      <c r="F158" s="5">
        <v>0</v>
      </c>
      <c r="G158" s="4">
        <v>0</v>
      </c>
      <c r="H158" s="8">
        <f t="shared" si="1552"/>
        <v>0</v>
      </c>
      <c r="I158" s="5">
        <v>0</v>
      </c>
      <c r="J158" s="4">
        <v>0</v>
      </c>
      <c r="K158" s="8">
        <f t="shared" si="1553"/>
        <v>0</v>
      </c>
      <c r="L158" s="52">
        <v>6.79</v>
      </c>
      <c r="M158" s="4">
        <v>144.80699999999999</v>
      </c>
      <c r="N158" s="8">
        <f t="shared" si="1554"/>
        <v>21326.509572901323</v>
      </c>
      <c r="O158" s="52">
        <v>0</v>
      </c>
      <c r="P158" s="4">
        <v>0</v>
      </c>
      <c r="Q158" s="8">
        <f t="shared" si="1555"/>
        <v>0</v>
      </c>
      <c r="R158" s="52">
        <v>104.608</v>
      </c>
      <c r="S158" s="4">
        <v>753.07100000000003</v>
      </c>
      <c r="T158" s="8">
        <f t="shared" si="1556"/>
        <v>7198.9809574793517</v>
      </c>
      <c r="U158" s="5">
        <v>0</v>
      </c>
      <c r="V158" s="4">
        <v>0</v>
      </c>
      <c r="W158" s="8">
        <f t="shared" si="1557"/>
        <v>0</v>
      </c>
      <c r="X158" s="5">
        <v>0</v>
      </c>
      <c r="Y158" s="4">
        <v>0</v>
      </c>
      <c r="Z158" s="8">
        <f t="shared" si="1558"/>
        <v>0</v>
      </c>
      <c r="AA158" s="52"/>
      <c r="AB158" s="4"/>
      <c r="AC158" s="8"/>
      <c r="AD158" s="52">
        <v>504.65499999999997</v>
      </c>
      <c r="AE158" s="4">
        <v>4218.143</v>
      </c>
      <c r="AF158" s="8">
        <f t="shared" si="1559"/>
        <v>8358.4686568051438</v>
      </c>
      <c r="AG158" s="5">
        <v>0</v>
      </c>
      <c r="AH158" s="4">
        <v>0</v>
      </c>
      <c r="AI158" s="8">
        <f t="shared" si="1560"/>
        <v>0</v>
      </c>
      <c r="AJ158" s="5">
        <v>0</v>
      </c>
      <c r="AK158" s="4">
        <v>0</v>
      </c>
      <c r="AL158" s="8">
        <f t="shared" si="1561"/>
        <v>0</v>
      </c>
      <c r="AM158" s="5">
        <v>0</v>
      </c>
      <c r="AN158" s="4">
        <v>0</v>
      </c>
      <c r="AO158" s="8">
        <f t="shared" si="1562"/>
        <v>0</v>
      </c>
      <c r="AP158" s="5">
        <v>0</v>
      </c>
      <c r="AQ158" s="4">
        <v>0</v>
      </c>
      <c r="AR158" s="8">
        <f t="shared" si="1563"/>
        <v>0</v>
      </c>
      <c r="AS158" s="5">
        <v>0</v>
      </c>
      <c r="AT158" s="4">
        <v>0</v>
      </c>
      <c r="AU158" s="8">
        <f t="shared" si="1564"/>
        <v>0</v>
      </c>
      <c r="AV158" s="5">
        <v>0</v>
      </c>
      <c r="AW158" s="4">
        <v>0</v>
      </c>
      <c r="AX158" s="8">
        <f t="shared" si="1565"/>
        <v>0</v>
      </c>
      <c r="AY158" s="52">
        <v>262</v>
      </c>
      <c r="AZ158" s="4">
        <v>1697.365</v>
      </c>
      <c r="BA158" s="8">
        <f t="shared" si="1566"/>
        <v>6478.4923664122134</v>
      </c>
      <c r="BB158" s="52">
        <v>440</v>
      </c>
      <c r="BC158" s="4">
        <v>3775.5349999999999</v>
      </c>
      <c r="BD158" s="8">
        <f t="shared" si="1567"/>
        <v>8580.7613636363621</v>
      </c>
      <c r="BE158" s="5">
        <v>0</v>
      </c>
      <c r="BF158" s="4">
        <v>0</v>
      </c>
      <c r="BG158" s="8">
        <f t="shared" si="1568"/>
        <v>0</v>
      </c>
      <c r="BH158" s="5">
        <v>0</v>
      </c>
      <c r="BI158" s="4">
        <v>0</v>
      </c>
      <c r="BJ158" s="8">
        <f t="shared" si="1569"/>
        <v>0</v>
      </c>
      <c r="BK158" s="5">
        <v>0</v>
      </c>
      <c r="BL158" s="4">
        <v>0</v>
      </c>
      <c r="BM158" s="8">
        <f t="shared" si="1570"/>
        <v>0</v>
      </c>
      <c r="BN158" s="52">
        <v>2.6803499999999998</v>
      </c>
      <c r="BO158" s="4">
        <v>34.308</v>
      </c>
      <c r="BP158" s="8">
        <f t="shared" si="1571"/>
        <v>12799.820918909845</v>
      </c>
      <c r="BQ158" s="5">
        <v>0</v>
      </c>
      <c r="BR158" s="4">
        <v>0</v>
      </c>
      <c r="BS158" s="8">
        <f t="shared" si="1572"/>
        <v>0</v>
      </c>
      <c r="BT158" s="5">
        <v>0</v>
      </c>
      <c r="BU158" s="4">
        <v>0</v>
      </c>
      <c r="BV158" s="8">
        <f t="shared" si="1573"/>
        <v>0</v>
      </c>
      <c r="BW158" s="5">
        <v>0</v>
      </c>
      <c r="BX158" s="4">
        <v>0</v>
      </c>
      <c r="BY158" s="8">
        <f t="shared" si="1574"/>
        <v>0</v>
      </c>
      <c r="BZ158" s="5">
        <v>0</v>
      </c>
      <c r="CA158" s="4">
        <v>0</v>
      </c>
      <c r="CB158" s="8">
        <f t="shared" si="1575"/>
        <v>0</v>
      </c>
      <c r="CC158" s="5">
        <v>0</v>
      </c>
      <c r="CD158" s="4">
        <v>0</v>
      </c>
      <c r="CE158" s="8">
        <f t="shared" si="1576"/>
        <v>0</v>
      </c>
      <c r="CF158" s="5">
        <v>0</v>
      </c>
      <c r="CG158" s="4">
        <v>0</v>
      </c>
      <c r="CH158" s="8">
        <f t="shared" si="1577"/>
        <v>0</v>
      </c>
      <c r="CI158" s="5">
        <v>0</v>
      </c>
      <c r="CJ158" s="4">
        <v>0</v>
      </c>
      <c r="CK158" s="8">
        <f t="shared" si="1578"/>
        <v>0</v>
      </c>
      <c r="CL158" s="5">
        <v>0</v>
      </c>
      <c r="CM158" s="4">
        <v>0</v>
      </c>
      <c r="CN158" s="8">
        <f t="shared" si="1579"/>
        <v>0</v>
      </c>
      <c r="CO158" s="5">
        <v>0</v>
      </c>
      <c r="CP158" s="4">
        <v>0</v>
      </c>
      <c r="CQ158" s="8">
        <f t="shared" si="1580"/>
        <v>0</v>
      </c>
      <c r="CR158" s="5">
        <v>0</v>
      </c>
      <c r="CS158" s="4">
        <v>0</v>
      </c>
      <c r="CT158" s="8">
        <f t="shared" si="1581"/>
        <v>0</v>
      </c>
      <c r="CU158" s="5">
        <v>0</v>
      </c>
      <c r="CV158" s="4">
        <v>0</v>
      </c>
      <c r="CW158" s="8">
        <f t="shared" si="1582"/>
        <v>0</v>
      </c>
      <c r="CX158" s="5">
        <v>0</v>
      </c>
      <c r="CY158" s="4">
        <v>0</v>
      </c>
      <c r="CZ158" s="8">
        <f t="shared" si="1583"/>
        <v>0</v>
      </c>
      <c r="DA158" s="5">
        <v>0</v>
      </c>
      <c r="DB158" s="4">
        <v>0</v>
      </c>
      <c r="DC158" s="8">
        <f t="shared" si="1584"/>
        <v>0</v>
      </c>
      <c r="DD158" s="5"/>
      <c r="DE158" s="4"/>
      <c r="DF158" s="8"/>
      <c r="DG158" s="5">
        <v>0</v>
      </c>
      <c r="DH158" s="4">
        <v>0</v>
      </c>
      <c r="DI158" s="8">
        <f t="shared" si="1585"/>
        <v>0</v>
      </c>
      <c r="DJ158" s="5">
        <v>0</v>
      </c>
      <c r="DK158" s="4">
        <v>0</v>
      </c>
      <c r="DL158" s="8">
        <f t="shared" si="1586"/>
        <v>0</v>
      </c>
      <c r="DM158" s="52">
        <v>40.599449999999997</v>
      </c>
      <c r="DN158" s="4">
        <v>458.32</v>
      </c>
      <c r="DO158" s="8">
        <f t="shared" si="1587"/>
        <v>11288.822878142439</v>
      </c>
      <c r="DP158" s="5">
        <v>0</v>
      </c>
      <c r="DQ158" s="4">
        <v>0</v>
      </c>
      <c r="DR158" s="8">
        <f t="shared" si="1588"/>
        <v>0</v>
      </c>
      <c r="DS158" s="5">
        <v>0</v>
      </c>
      <c r="DT158" s="4">
        <v>0</v>
      </c>
      <c r="DU158" s="8">
        <f t="shared" si="1589"/>
        <v>0</v>
      </c>
      <c r="DV158" s="5">
        <v>0</v>
      </c>
      <c r="DW158" s="4">
        <v>0</v>
      </c>
      <c r="DX158" s="8">
        <f t="shared" si="1590"/>
        <v>0</v>
      </c>
      <c r="DY158" s="5">
        <v>0</v>
      </c>
      <c r="DZ158" s="4">
        <v>0</v>
      </c>
      <c r="EA158" s="8">
        <f t="shared" si="1591"/>
        <v>0</v>
      </c>
      <c r="EB158" s="5">
        <v>0</v>
      </c>
      <c r="EC158" s="4">
        <v>0</v>
      </c>
      <c r="ED158" s="8">
        <f t="shared" si="1592"/>
        <v>0</v>
      </c>
      <c r="EE158" s="52">
        <v>228.73507999999998</v>
      </c>
      <c r="EF158" s="4">
        <v>2306.9839999999999</v>
      </c>
      <c r="EG158" s="8">
        <f t="shared" si="1593"/>
        <v>10085.833795148519</v>
      </c>
      <c r="EH158" s="5"/>
      <c r="EI158" s="4"/>
      <c r="EJ158" s="8"/>
      <c r="EK158" s="5">
        <v>0</v>
      </c>
      <c r="EL158" s="4">
        <v>0</v>
      </c>
      <c r="EM158" s="8">
        <f t="shared" si="1594"/>
        <v>0</v>
      </c>
      <c r="EN158" s="52">
        <v>1.46</v>
      </c>
      <c r="EO158" s="4">
        <v>14.428000000000001</v>
      </c>
      <c r="EP158" s="8">
        <f t="shared" si="1595"/>
        <v>9882.1917808219187</v>
      </c>
      <c r="EQ158" s="5">
        <v>0</v>
      </c>
      <c r="ER158" s="4">
        <v>0</v>
      </c>
      <c r="ES158" s="8">
        <f t="shared" si="1596"/>
        <v>0</v>
      </c>
      <c r="ET158" s="5">
        <v>0</v>
      </c>
      <c r="EU158" s="4">
        <v>0</v>
      </c>
      <c r="EV158" s="8">
        <f t="shared" si="1597"/>
        <v>0</v>
      </c>
      <c r="EW158" s="5">
        <v>0</v>
      </c>
      <c r="EX158" s="4">
        <v>0</v>
      </c>
      <c r="EY158" s="8">
        <f t="shared" si="1598"/>
        <v>0</v>
      </c>
      <c r="EZ158" s="5">
        <v>0</v>
      </c>
      <c r="FA158" s="4">
        <v>0</v>
      </c>
      <c r="FB158" s="8">
        <f t="shared" si="1599"/>
        <v>0</v>
      </c>
      <c r="FC158" s="5">
        <v>0</v>
      </c>
      <c r="FD158" s="4">
        <v>0</v>
      </c>
      <c r="FE158" s="8">
        <f t="shared" si="1600"/>
        <v>0</v>
      </c>
      <c r="FF158" s="52">
        <v>229.71199999999999</v>
      </c>
      <c r="FG158" s="4">
        <v>1248.8119999999999</v>
      </c>
      <c r="FH158" s="8">
        <f t="shared" si="1601"/>
        <v>5436.4247405446822</v>
      </c>
      <c r="FI158" s="52">
        <v>113.58511</v>
      </c>
      <c r="FJ158" s="4">
        <v>4867.7539999999999</v>
      </c>
      <c r="FK158" s="8">
        <f t="shared" si="1602"/>
        <v>42855.564430936414</v>
      </c>
      <c r="FL158" s="5">
        <v>0</v>
      </c>
      <c r="FM158" s="4">
        <v>0</v>
      </c>
      <c r="FN158" s="8">
        <f t="shared" si="1603"/>
        <v>0</v>
      </c>
      <c r="FO158" s="5">
        <v>0</v>
      </c>
      <c r="FP158" s="4">
        <v>0</v>
      </c>
      <c r="FQ158" s="8">
        <f t="shared" si="1604"/>
        <v>0</v>
      </c>
      <c r="FR158" s="5">
        <v>0</v>
      </c>
      <c r="FS158" s="4">
        <v>0</v>
      </c>
      <c r="FT158" s="8">
        <f t="shared" si="1605"/>
        <v>0</v>
      </c>
      <c r="FU158" s="5">
        <v>0</v>
      </c>
      <c r="FV158" s="4">
        <v>0</v>
      </c>
      <c r="FW158" s="8">
        <f t="shared" si="1606"/>
        <v>0</v>
      </c>
      <c r="FX158" s="5">
        <v>0</v>
      </c>
      <c r="FY158" s="4">
        <v>0</v>
      </c>
      <c r="FZ158" s="8">
        <f t="shared" si="1607"/>
        <v>0</v>
      </c>
      <c r="GA158" s="5">
        <v>0</v>
      </c>
      <c r="GB158" s="4">
        <v>0</v>
      </c>
      <c r="GC158" s="8">
        <f t="shared" si="1608"/>
        <v>0</v>
      </c>
      <c r="GD158" s="5">
        <v>0</v>
      </c>
      <c r="GE158" s="4">
        <v>0</v>
      </c>
      <c r="GF158" s="8">
        <f t="shared" si="1609"/>
        <v>0</v>
      </c>
      <c r="GG158" s="5">
        <v>0</v>
      </c>
      <c r="GH158" s="4">
        <v>0</v>
      </c>
      <c r="GI158" s="8">
        <f t="shared" si="1610"/>
        <v>0</v>
      </c>
      <c r="GJ158" s="5">
        <v>0</v>
      </c>
      <c r="GK158" s="4">
        <v>0</v>
      </c>
      <c r="GL158" s="8">
        <f t="shared" si="1611"/>
        <v>0</v>
      </c>
      <c r="GM158" s="5">
        <v>0</v>
      </c>
      <c r="GN158" s="4">
        <v>0</v>
      </c>
      <c r="GO158" s="8">
        <f t="shared" si="1612"/>
        <v>0</v>
      </c>
      <c r="GP158" s="5">
        <v>0</v>
      </c>
      <c r="GQ158" s="4">
        <v>0</v>
      </c>
      <c r="GR158" s="8">
        <f t="shared" si="1613"/>
        <v>0</v>
      </c>
      <c r="GS158" s="52">
        <v>125</v>
      </c>
      <c r="GT158" s="4">
        <v>919.56700000000001</v>
      </c>
      <c r="GU158" s="8">
        <f t="shared" si="1614"/>
        <v>7356.5360000000001</v>
      </c>
      <c r="GV158" s="52">
        <v>3</v>
      </c>
      <c r="GW158" s="4">
        <v>26.434000000000001</v>
      </c>
      <c r="GX158" s="8">
        <f t="shared" si="1615"/>
        <v>8811.3333333333339</v>
      </c>
      <c r="GY158" s="5">
        <v>0</v>
      </c>
      <c r="GZ158" s="4">
        <v>0</v>
      </c>
      <c r="HA158" s="8">
        <f t="shared" si="1616"/>
        <v>0</v>
      </c>
      <c r="HB158" s="5">
        <v>0</v>
      </c>
      <c r="HC158" s="4">
        <v>0</v>
      </c>
      <c r="HD158" s="8">
        <f t="shared" si="1617"/>
        <v>0</v>
      </c>
      <c r="HE158" s="5">
        <v>0</v>
      </c>
      <c r="HF158" s="4">
        <v>0</v>
      </c>
      <c r="HG158" s="8">
        <f t="shared" si="1618"/>
        <v>0</v>
      </c>
      <c r="HH158" s="5">
        <v>0</v>
      </c>
      <c r="HI158" s="4">
        <v>0</v>
      </c>
      <c r="HJ158" s="8">
        <f t="shared" si="1619"/>
        <v>0</v>
      </c>
      <c r="HK158" s="5">
        <v>0</v>
      </c>
      <c r="HL158" s="4">
        <v>0</v>
      </c>
      <c r="HM158" s="8">
        <f t="shared" si="1620"/>
        <v>0</v>
      </c>
      <c r="HN158" s="5">
        <v>0</v>
      </c>
      <c r="HO158" s="4">
        <v>0</v>
      </c>
      <c r="HP158" s="8">
        <f t="shared" si="1621"/>
        <v>0</v>
      </c>
      <c r="HQ158" s="5">
        <v>0</v>
      </c>
      <c r="HR158" s="4">
        <v>0</v>
      </c>
      <c r="HS158" s="8">
        <f t="shared" si="1622"/>
        <v>0</v>
      </c>
      <c r="HT158" s="5">
        <v>0</v>
      </c>
      <c r="HU158" s="4">
        <v>0</v>
      </c>
      <c r="HV158" s="8">
        <f t="shared" si="1623"/>
        <v>0</v>
      </c>
      <c r="HW158" s="5">
        <v>0</v>
      </c>
      <c r="HX158" s="4">
        <v>0</v>
      </c>
      <c r="HY158" s="8">
        <f t="shared" si="1624"/>
        <v>0</v>
      </c>
      <c r="HZ158" s="52">
        <v>0.02</v>
      </c>
      <c r="IA158" s="4">
        <v>0.45500000000000002</v>
      </c>
      <c r="IB158" s="8">
        <f t="shared" si="1625"/>
        <v>22750</v>
      </c>
      <c r="IC158" s="5">
        <v>0</v>
      </c>
      <c r="ID158" s="4">
        <v>0</v>
      </c>
      <c r="IE158" s="8">
        <f t="shared" si="1626"/>
        <v>0</v>
      </c>
      <c r="IF158" s="5">
        <v>0</v>
      </c>
      <c r="IG158" s="4">
        <v>0</v>
      </c>
      <c r="IH158" s="8">
        <f t="shared" si="1627"/>
        <v>0</v>
      </c>
      <c r="II158" s="5">
        <v>0</v>
      </c>
      <c r="IJ158" s="4">
        <v>0</v>
      </c>
      <c r="IK158" s="8">
        <f t="shared" si="1628"/>
        <v>0</v>
      </c>
      <c r="IL158" s="5">
        <v>0</v>
      </c>
      <c r="IM158" s="4">
        <v>0</v>
      </c>
      <c r="IN158" s="8">
        <f t="shared" si="1629"/>
        <v>0</v>
      </c>
      <c r="IO158" s="52">
        <v>300.15025000000003</v>
      </c>
      <c r="IP158" s="4">
        <v>3393.614</v>
      </c>
      <c r="IQ158" s="8">
        <f t="shared" si="1630"/>
        <v>11306.384052653628</v>
      </c>
      <c r="IR158" s="5">
        <v>0</v>
      </c>
      <c r="IS158" s="4">
        <v>0</v>
      </c>
      <c r="IT158" s="8">
        <f t="shared" si="1631"/>
        <v>0</v>
      </c>
      <c r="IU158" s="5">
        <v>0</v>
      </c>
      <c r="IV158" s="4">
        <v>0</v>
      </c>
      <c r="IW158" s="8">
        <f t="shared" si="1632"/>
        <v>0</v>
      </c>
      <c r="IX158" s="5">
        <v>0</v>
      </c>
      <c r="IY158" s="4">
        <v>0</v>
      </c>
      <c r="IZ158" s="8">
        <f t="shared" si="1633"/>
        <v>0</v>
      </c>
      <c r="JA158" s="5">
        <v>0</v>
      </c>
      <c r="JB158" s="4">
        <v>0</v>
      </c>
      <c r="JC158" s="8">
        <f t="shared" si="1634"/>
        <v>0</v>
      </c>
      <c r="JD158" s="52">
        <v>9.042E-2</v>
      </c>
      <c r="JE158" s="4">
        <v>1.7509999999999999</v>
      </c>
      <c r="JF158" s="8">
        <f t="shared" si="1635"/>
        <v>19365.184693651845</v>
      </c>
      <c r="JG158" s="52">
        <v>886.38058000000001</v>
      </c>
      <c r="JH158" s="4">
        <v>5784.0159999999996</v>
      </c>
      <c r="JI158" s="8">
        <f t="shared" si="1636"/>
        <v>6525.4317733360076</v>
      </c>
      <c r="JJ158" s="11">
        <f t="shared" si="1638"/>
        <v>3951.4662400000002</v>
      </c>
      <c r="JK158" s="8">
        <f t="shared" si="1639"/>
        <v>33748.921000000002</v>
      </c>
    </row>
    <row r="159" spans="1:271" x14ac:dyDescent="0.3">
      <c r="A159" s="37">
        <v>2022</v>
      </c>
      <c r="B159" s="8" t="s">
        <v>15</v>
      </c>
      <c r="C159" s="52">
        <v>2792</v>
      </c>
      <c r="D159" s="4">
        <v>17711.923999999999</v>
      </c>
      <c r="E159" s="8">
        <f t="shared" si="1640"/>
        <v>6343.8123209169053</v>
      </c>
      <c r="F159" s="5">
        <v>0</v>
      </c>
      <c r="G159" s="4">
        <v>0</v>
      </c>
      <c r="H159" s="8">
        <f t="shared" si="1552"/>
        <v>0</v>
      </c>
      <c r="I159" s="5">
        <v>0</v>
      </c>
      <c r="J159" s="4">
        <v>0</v>
      </c>
      <c r="K159" s="8">
        <f t="shared" si="1553"/>
        <v>0</v>
      </c>
      <c r="L159" s="52">
        <v>3.0105</v>
      </c>
      <c r="M159" s="4">
        <v>68.103999999999999</v>
      </c>
      <c r="N159" s="8">
        <f t="shared" si="1554"/>
        <v>22622.15578807507</v>
      </c>
      <c r="O159" s="52">
        <v>0</v>
      </c>
      <c r="P159" s="4">
        <v>0</v>
      </c>
      <c r="Q159" s="8">
        <f t="shared" si="1555"/>
        <v>0</v>
      </c>
      <c r="R159" s="52">
        <v>0.94799999999999995</v>
      </c>
      <c r="S159" s="4">
        <v>31.097999999999999</v>
      </c>
      <c r="T159" s="8">
        <f t="shared" si="1556"/>
        <v>32803.797468354431</v>
      </c>
      <c r="U159" s="5">
        <v>0</v>
      </c>
      <c r="V159" s="4">
        <v>0</v>
      </c>
      <c r="W159" s="8">
        <f t="shared" si="1557"/>
        <v>0</v>
      </c>
      <c r="X159" s="5">
        <v>0</v>
      </c>
      <c r="Y159" s="4">
        <v>0</v>
      </c>
      <c r="Z159" s="8">
        <f t="shared" si="1558"/>
        <v>0</v>
      </c>
      <c r="AA159" s="5"/>
      <c r="AB159" s="4"/>
      <c r="AC159" s="8"/>
      <c r="AD159" s="5">
        <v>0</v>
      </c>
      <c r="AE159" s="4">
        <v>0</v>
      </c>
      <c r="AF159" s="8">
        <f t="shared" si="1559"/>
        <v>0</v>
      </c>
      <c r="AG159" s="5">
        <v>0</v>
      </c>
      <c r="AH159" s="4">
        <v>0</v>
      </c>
      <c r="AI159" s="8">
        <f t="shared" si="1560"/>
        <v>0</v>
      </c>
      <c r="AJ159" s="5">
        <v>0</v>
      </c>
      <c r="AK159" s="4">
        <v>0</v>
      </c>
      <c r="AL159" s="8">
        <f t="shared" si="1561"/>
        <v>0</v>
      </c>
      <c r="AM159" s="5">
        <v>0</v>
      </c>
      <c r="AN159" s="4">
        <v>0</v>
      </c>
      <c r="AO159" s="8">
        <f t="shared" si="1562"/>
        <v>0</v>
      </c>
      <c r="AP159" s="5">
        <v>0</v>
      </c>
      <c r="AQ159" s="4">
        <v>0</v>
      </c>
      <c r="AR159" s="8">
        <f t="shared" si="1563"/>
        <v>0</v>
      </c>
      <c r="AS159" s="5">
        <v>0</v>
      </c>
      <c r="AT159" s="4">
        <v>0</v>
      </c>
      <c r="AU159" s="8">
        <f t="shared" si="1564"/>
        <v>0</v>
      </c>
      <c r="AV159" s="5">
        <v>0</v>
      </c>
      <c r="AW159" s="4">
        <v>0</v>
      </c>
      <c r="AX159" s="8">
        <f t="shared" si="1565"/>
        <v>0</v>
      </c>
      <c r="AY159" s="52">
        <v>304.77058</v>
      </c>
      <c r="AZ159" s="4">
        <v>2024.4649999999999</v>
      </c>
      <c r="BA159" s="8">
        <f t="shared" si="1566"/>
        <v>6642.5866958680854</v>
      </c>
      <c r="BB159" s="52">
        <v>880</v>
      </c>
      <c r="BC159" s="4">
        <v>7178.7129999999997</v>
      </c>
      <c r="BD159" s="8">
        <f t="shared" si="1567"/>
        <v>8157.6284090909094</v>
      </c>
      <c r="BE159" s="5">
        <v>0</v>
      </c>
      <c r="BF159" s="4">
        <v>0</v>
      </c>
      <c r="BG159" s="8">
        <f t="shared" si="1568"/>
        <v>0</v>
      </c>
      <c r="BH159" s="5">
        <v>0</v>
      </c>
      <c r="BI159" s="4">
        <v>0</v>
      </c>
      <c r="BJ159" s="8">
        <f t="shared" si="1569"/>
        <v>0</v>
      </c>
      <c r="BK159" s="5">
        <v>0</v>
      </c>
      <c r="BL159" s="4">
        <v>0</v>
      </c>
      <c r="BM159" s="8">
        <f t="shared" si="1570"/>
        <v>0</v>
      </c>
      <c r="BN159" s="52">
        <v>24.307099999999998</v>
      </c>
      <c r="BO159" s="4">
        <v>415.28800000000001</v>
      </c>
      <c r="BP159" s="8">
        <f t="shared" si="1571"/>
        <v>17085.049224300721</v>
      </c>
      <c r="BQ159" s="5">
        <v>0</v>
      </c>
      <c r="BR159" s="4">
        <v>0</v>
      </c>
      <c r="BS159" s="8">
        <f t="shared" si="1572"/>
        <v>0</v>
      </c>
      <c r="BT159" s="5">
        <v>0</v>
      </c>
      <c r="BU159" s="4">
        <v>0</v>
      </c>
      <c r="BV159" s="8">
        <f t="shared" si="1573"/>
        <v>0</v>
      </c>
      <c r="BW159" s="5">
        <v>0</v>
      </c>
      <c r="BX159" s="4">
        <v>0</v>
      </c>
      <c r="BY159" s="8">
        <f t="shared" si="1574"/>
        <v>0</v>
      </c>
      <c r="BZ159" s="5">
        <v>0</v>
      </c>
      <c r="CA159" s="4">
        <v>0</v>
      </c>
      <c r="CB159" s="8">
        <f t="shared" si="1575"/>
        <v>0</v>
      </c>
      <c r="CC159" s="5">
        <v>0</v>
      </c>
      <c r="CD159" s="4">
        <v>0</v>
      </c>
      <c r="CE159" s="8">
        <f t="shared" si="1576"/>
        <v>0</v>
      </c>
      <c r="CF159" s="5">
        <v>0</v>
      </c>
      <c r="CG159" s="4">
        <v>0</v>
      </c>
      <c r="CH159" s="8">
        <f t="shared" si="1577"/>
        <v>0</v>
      </c>
      <c r="CI159" s="5">
        <v>0</v>
      </c>
      <c r="CJ159" s="4">
        <v>0</v>
      </c>
      <c r="CK159" s="8">
        <f t="shared" si="1578"/>
        <v>0</v>
      </c>
      <c r="CL159" s="5">
        <v>0</v>
      </c>
      <c r="CM159" s="4">
        <v>0</v>
      </c>
      <c r="CN159" s="8">
        <f t="shared" si="1579"/>
        <v>0</v>
      </c>
      <c r="CO159" s="5">
        <v>0</v>
      </c>
      <c r="CP159" s="4">
        <v>0</v>
      </c>
      <c r="CQ159" s="8">
        <f t="shared" si="1580"/>
        <v>0</v>
      </c>
      <c r="CR159" s="5">
        <v>0</v>
      </c>
      <c r="CS159" s="4">
        <v>0</v>
      </c>
      <c r="CT159" s="8">
        <f t="shared" si="1581"/>
        <v>0</v>
      </c>
      <c r="CU159" s="5">
        <v>0</v>
      </c>
      <c r="CV159" s="4">
        <v>0</v>
      </c>
      <c r="CW159" s="8">
        <f t="shared" si="1582"/>
        <v>0</v>
      </c>
      <c r="CX159" s="5">
        <v>0</v>
      </c>
      <c r="CY159" s="4">
        <v>0</v>
      </c>
      <c r="CZ159" s="8">
        <f t="shared" si="1583"/>
        <v>0</v>
      </c>
      <c r="DA159" s="5">
        <v>0</v>
      </c>
      <c r="DB159" s="4">
        <v>0</v>
      </c>
      <c r="DC159" s="8">
        <f t="shared" si="1584"/>
        <v>0</v>
      </c>
      <c r="DD159" s="5"/>
      <c r="DE159" s="4"/>
      <c r="DF159" s="8"/>
      <c r="DG159" s="5">
        <v>0</v>
      </c>
      <c r="DH159" s="4">
        <v>0</v>
      </c>
      <c r="DI159" s="8">
        <f t="shared" si="1585"/>
        <v>0</v>
      </c>
      <c r="DJ159" s="5">
        <v>0</v>
      </c>
      <c r="DK159" s="4">
        <v>0</v>
      </c>
      <c r="DL159" s="8">
        <f t="shared" si="1586"/>
        <v>0</v>
      </c>
      <c r="DM159" s="52">
        <v>20.367249999999999</v>
      </c>
      <c r="DN159" s="4">
        <v>241.715</v>
      </c>
      <c r="DO159" s="8">
        <f t="shared" si="1587"/>
        <v>11867.827026230838</v>
      </c>
      <c r="DP159" s="5">
        <v>0</v>
      </c>
      <c r="DQ159" s="4">
        <v>0</v>
      </c>
      <c r="DR159" s="8">
        <f t="shared" si="1588"/>
        <v>0</v>
      </c>
      <c r="DS159" s="5">
        <v>0</v>
      </c>
      <c r="DT159" s="4">
        <v>0</v>
      </c>
      <c r="DU159" s="8">
        <f t="shared" si="1589"/>
        <v>0</v>
      </c>
      <c r="DV159" s="5">
        <v>0</v>
      </c>
      <c r="DW159" s="4">
        <v>0</v>
      </c>
      <c r="DX159" s="8">
        <f t="shared" si="1590"/>
        <v>0</v>
      </c>
      <c r="DY159" s="5">
        <v>0</v>
      </c>
      <c r="DZ159" s="4">
        <v>0</v>
      </c>
      <c r="EA159" s="8">
        <f t="shared" si="1591"/>
        <v>0</v>
      </c>
      <c r="EB159" s="5">
        <v>0</v>
      </c>
      <c r="EC159" s="4">
        <v>0</v>
      </c>
      <c r="ED159" s="8">
        <f t="shared" si="1592"/>
        <v>0</v>
      </c>
      <c r="EE159" s="52">
        <v>178.74904000000001</v>
      </c>
      <c r="EF159" s="4">
        <v>1865.5840000000001</v>
      </c>
      <c r="EG159" s="8">
        <f t="shared" si="1593"/>
        <v>10436.889619099493</v>
      </c>
      <c r="EH159" s="5"/>
      <c r="EI159" s="4"/>
      <c r="EJ159" s="8"/>
      <c r="EK159" s="5">
        <v>0</v>
      </c>
      <c r="EL159" s="4">
        <v>0</v>
      </c>
      <c r="EM159" s="8">
        <f t="shared" si="1594"/>
        <v>0</v>
      </c>
      <c r="EN159" s="52">
        <v>0.81799999999999995</v>
      </c>
      <c r="EO159" s="4">
        <v>23.977</v>
      </c>
      <c r="EP159" s="8">
        <f t="shared" si="1595"/>
        <v>29311.735941320298</v>
      </c>
      <c r="EQ159" s="5">
        <v>0</v>
      </c>
      <c r="ER159" s="4">
        <v>0</v>
      </c>
      <c r="ES159" s="8">
        <f t="shared" si="1596"/>
        <v>0</v>
      </c>
      <c r="ET159" s="5">
        <v>0</v>
      </c>
      <c r="EU159" s="4">
        <v>0</v>
      </c>
      <c r="EV159" s="8">
        <f t="shared" si="1597"/>
        <v>0</v>
      </c>
      <c r="EW159" s="5">
        <v>0</v>
      </c>
      <c r="EX159" s="4">
        <v>0</v>
      </c>
      <c r="EY159" s="8">
        <f t="shared" si="1598"/>
        <v>0</v>
      </c>
      <c r="EZ159" s="5">
        <v>0</v>
      </c>
      <c r="FA159" s="4">
        <v>0</v>
      </c>
      <c r="FB159" s="8">
        <f t="shared" si="1599"/>
        <v>0</v>
      </c>
      <c r="FC159" s="5">
        <v>0</v>
      </c>
      <c r="FD159" s="4">
        <v>0</v>
      </c>
      <c r="FE159" s="8">
        <f t="shared" si="1600"/>
        <v>0</v>
      </c>
      <c r="FF159" s="52">
        <v>407.63799999999998</v>
      </c>
      <c r="FG159" s="4">
        <v>2972.6080000000002</v>
      </c>
      <c r="FH159" s="8">
        <f t="shared" si="1601"/>
        <v>7292.2740274459211</v>
      </c>
      <c r="FI159" s="52">
        <v>30.515000000000001</v>
      </c>
      <c r="FJ159" s="4">
        <v>213.95</v>
      </c>
      <c r="FK159" s="8">
        <f t="shared" si="1602"/>
        <v>7011.3059151237094</v>
      </c>
      <c r="FL159" s="5">
        <v>0</v>
      </c>
      <c r="FM159" s="4">
        <v>0</v>
      </c>
      <c r="FN159" s="8">
        <f t="shared" si="1603"/>
        <v>0</v>
      </c>
      <c r="FO159" s="52">
        <v>2.6311</v>
      </c>
      <c r="FP159" s="4">
        <v>30.376000000000001</v>
      </c>
      <c r="FQ159" s="8">
        <f t="shared" si="1604"/>
        <v>11544.981186575958</v>
      </c>
      <c r="FR159" s="5">
        <v>0</v>
      </c>
      <c r="FS159" s="4">
        <v>0</v>
      </c>
      <c r="FT159" s="8">
        <f t="shared" si="1605"/>
        <v>0</v>
      </c>
      <c r="FU159" s="5">
        <v>0</v>
      </c>
      <c r="FV159" s="4">
        <v>0</v>
      </c>
      <c r="FW159" s="8">
        <f t="shared" si="1606"/>
        <v>0</v>
      </c>
      <c r="FX159" s="5">
        <v>0</v>
      </c>
      <c r="FY159" s="4">
        <v>0</v>
      </c>
      <c r="FZ159" s="8">
        <f t="shared" si="1607"/>
        <v>0</v>
      </c>
      <c r="GA159" s="5">
        <v>0</v>
      </c>
      <c r="GB159" s="4">
        <v>0</v>
      </c>
      <c r="GC159" s="8">
        <f t="shared" si="1608"/>
        <v>0</v>
      </c>
      <c r="GD159" s="5">
        <v>0</v>
      </c>
      <c r="GE159" s="4">
        <v>0</v>
      </c>
      <c r="GF159" s="8">
        <f t="shared" si="1609"/>
        <v>0</v>
      </c>
      <c r="GG159" s="5">
        <v>0</v>
      </c>
      <c r="GH159" s="4">
        <v>0</v>
      </c>
      <c r="GI159" s="8">
        <f t="shared" si="1610"/>
        <v>0</v>
      </c>
      <c r="GJ159" s="5">
        <v>0</v>
      </c>
      <c r="GK159" s="4">
        <v>0</v>
      </c>
      <c r="GL159" s="8">
        <f t="shared" si="1611"/>
        <v>0</v>
      </c>
      <c r="GM159" s="5">
        <v>0</v>
      </c>
      <c r="GN159" s="4">
        <v>0</v>
      </c>
      <c r="GO159" s="8">
        <f t="shared" si="1612"/>
        <v>0</v>
      </c>
      <c r="GP159" s="5">
        <v>0</v>
      </c>
      <c r="GQ159" s="4">
        <v>0</v>
      </c>
      <c r="GR159" s="8">
        <f t="shared" si="1613"/>
        <v>0</v>
      </c>
      <c r="GS159" s="52">
        <v>88</v>
      </c>
      <c r="GT159" s="4">
        <v>733.85900000000004</v>
      </c>
      <c r="GU159" s="8">
        <f t="shared" si="1614"/>
        <v>8339.306818181818</v>
      </c>
      <c r="GV159" s="5">
        <v>0</v>
      </c>
      <c r="GW159" s="4">
        <v>0</v>
      </c>
      <c r="GX159" s="8">
        <f t="shared" si="1615"/>
        <v>0</v>
      </c>
      <c r="GY159" s="5">
        <v>0</v>
      </c>
      <c r="GZ159" s="4">
        <v>0</v>
      </c>
      <c r="HA159" s="8">
        <f t="shared" si="1616"/>
        <v>0</v>
      </c>
      <c r="HB159" s="5">
        <v>0</v>
      </c>
      <c r="HC159" s="4">
        <v>0</v>
      </c>
      <c r="HD159" s="8">
        <f t="shared" si="1617"/>
        <v>0</v>
      </c>
      <c r="HE159" s="5">
        <v>0</v>
      </c>
      <c r="HF159" s="4">
        <v>0</v>
      </c>
      <c r="HG159" s="8">
        <f t="shared" si="1618"/>
        <v>0</v>
      </c>
      <c r="HH159" s="5">
        <v>0</v>
      </c>
      <c r="HI159" s="4">
        <v>0</v>
      </c>
      <c r="HJ159" s="8">
        <f t="shared" si="1619"/>
        <v>0</v>
      </c>
      <c r="HK159" s="5">
        <v>0</v>
      </c>
      <c r="HL159" s="4">
        <v>0</v>
      </c>
      <c r="HM159" s="8">
        <f t="shared" si="1620"/>
        <v>0</v>
      </c>
      <c r="HN159" s="5">
        <v>0</v>
      </c>
      <c r="HO159" s="4">
        <v>0</v>
      </c>
      <c r="HP159" s="8">
        <f t="shared" si="1621"/>
        <v>0</v>
      </c>
      <c r="HQ159" s="5">
        <v>0</v>
      </c>
      <c r="HR159" s="4">
        <v>0</v>
      </c>
      <c r="HS159" s="8">
        <f t="shared" si="1622"/>
        <v>0</v>
      </c>
      <c r="HT159" s="5">
        <v>0</v>
      </c>
      <c r="HU159" s="4">
        <v>0</v>
      </c>
      <c r="HV159" s="8">
        <f t="shared" si="1623"/>
        <v>0</v>
      </c>
      <c r="HW159" s="5">
        <v>0</v>
      </c>
      <c r="HX159" s="4">
        <v>0</v>
      </c>
      <c r="HY159" s="8">
        <f t="shared" si="1624"/>
        <v>0</v>
      </c>
      <c r="HZ159" s="5">
        <v>0</v>
      </c>
      <c r="IA159" s="4">
        <v>0</v>
      </c>
      <c r="IB159" s="8">
        <f t="shared" si="1625"/>
        <v>0</v>
      </c>
      <c r="IC159" s="5">
        <v>0</v>
      </c>
      <c r="ID159" s="4">
        <v>0</v>
      </c>
      <c r="IE159" s="8">
        <f t="shared" si="1626"/>
        <v>0</v>
      </c>
      <c r="IF159" s="5">
        <v>0</v>
      </c>
      <c r="IG159" s="4">
        <v>0</v>
      </c>
      <c r="IH159" s="8">
        <f t="shared" si="1627"/>
        <v>0</v>
      </c>
      <c r="II159" s="5">
        <v>0</v>
      </c>
      <c r="IJ159" s="4">
        <v>0</v>
      </c>
      <c r="IK159" s="8">
        <f t="shared" si="1628"/>
        <v>0</v>
      </c>
      <c r="IL159" s="5">
        <v>0</v>
      </c>
      <c r="IM159" s="4">
        <v>0</v>
      </c>
      <c r="IN159" s="8">
        <f t="shared" si="1629"/>
        <v>0</v>
      </c>
      <c r="IO159" s="52">
        <v>390.30439000000001</v>
      </c>
      <c r="IP159" s="4">
        <v>4391.482</v>
      </c>
      <c r="IQ159" s="8">
        <f t="shared" si="1630"/>
        <v>11251.428660589751</v>
      </c>
      <c r="IR159" s="52">
        <v>0.93952999999999998</v>
      </c>
      <c r="IS159" s="4">
        <v>48.146999999999998</v>
      </c>
      <c r="IT159" s="8">
        <f t="shared" si="1631"/>
        <v>51245.835683799349</v>
      </c>
      <c r="IU159" s="5">
        <v>0</v>
      </c>
      <c r="IV159" s="4">
        <v>0</v>
      </c>
      <c r="IW159" s="8">
        <f t="shared" si="1632"/>
        <v>0</v>
      </c>
      <c r="IX159" s="5">
        <v>0</v>
      </c>
      <c r="IY159" s="4">
        <v>0</v>
      </c>
      <c r="IZ159" s="8">
        <f t="shared" si="1633"/>
        <v>0</v>
      </c>
      <c r="JA159" s="5">
        <v>0</v>
      </c>
      <c r="JB159" s="4">
        <v>0</v>
      </c>
      <c r="JC159" s="8">
        <f t="shared" si="1634"/>
        <v>0</v>
      </c>
      <c r="JD159" s="52">
        <v>30.034080000000003</v>
      </c>
      <c r="JE159" s="4">
        <v>216.626</v>
      </c>
      <c r="JF159" s="8">
        <f t="shared" si="1635"/>
        <v>7212.6730700590788</v>
      </c>
      <c r="JG159" s="52">
        <v>759.68634999999995</v>
      </c>
      <c r="JH159" s="4">
        <v>4923.17</v>
      </c>
      <c r="JI159" s="8">
        <f t="shared" si="1636"/>
        <v>6480.5297607361254</v>
      </c>
      <c r="JJ159" s="11">
        <f t="shared" si="1638"/>
        <v>5914.7189199999993</v>
      </c>
      <c r="JK159" s="8">
        <f t="shared" si="1639"/>
        <v>43091.085999999988</v>
      </c>
    </row>
    <row r="160" spans="1:271" x14ac:dyDescent="0.3">
      <c r="A160" s="37">
        <v>2022</v>
      </c>
      <c r="B160" s="38" t="s">
        <v>16</v>
      </c>
      <c r="C160" s="52">
        <v>3024.6205800000002</v>
      </c>
      <c r="D160" s="4">
        <v>19081.474999999999</v>
      </c>
      <c r="E160" s="8">
        <f t="shared" si="1640"/>
        <v>6308.7169102049811</v>
      </c>
      <c r="F160" s="5">
        <v>0</v>
      </c>
      <c r="G160" s="4">
        <v>0</v>
      </c>
      <c r="H160" s="8">
        <f t="shared" si="1552"/>
        <v>0</v>
      </c>
      <c r="I160" s="5">
        <v>0</v>
      </c>
      <c r="J160" s="4">
        <v>0</v>
      </c>
      <c r="K160" s="8">
        <f t="shared" si="1553"/>
        <v>0</v>
      </c>
      <c r="L160" s="5">
        <v>0</v>
      </c>
      <c r="M160" s="4">
        <v>0</v>
      </c>
      <c r="N160" s="8">
        <f t="shared" si="1554"/>
        <v>0</v>
      </c>
      <c r="O160" s="52">
        <v>0</v>
      </c>
      <c r="P160" s="4">
        <v>0</v>
      </c>
      <c r="Q160" s="8">
        <f t="shared" si="1555"/>
        <v>0</v>
      </c>
      <c r="R160" s="52">
        <v>32.012</v>
      </c>
      <c r="S160" s="4">
        <v>227.31</v>
      </c>
      <c r="T160" s="8">
        <f t="shared" si="1556"/>
        <v>7100.7747094839433</v>
      </c>
      <c r="U160" s="5">
        <v>0</v>
      </c>
      <c r="V160" s="4">
        <v>0</v>
      </c>
      <c r="W160" s="8">
        <f t="shared" si="1557"/>
        <v>0</v>
      </c>
      <c r="X160" s="5">
        <v>0</v>
      </c>
      <c r="Y160" s="4">
        <v>0</v>
      </c>
      <c r="Z160" s="8">
        <f t="shared" si="1558"/>
        <v>0</v>
      </c>
      <c r="AA160" s="5"/>
      <c r="AB160" s="4"/>
      <c r="AC160" s="8"/>
      <c r="AD160" s="5">
        <v>0</v>
      </c>
      <c r="AE160" s="4">
        <v>0</v>
      </c>
      <c r="AF160" s="8">
        <f t="shared" si="1559"/>
        <v>0</v>
      </c>
      <c r="AG160" s="52">
        <v>3.7999999999999999E-2</v>
      </c>
      <c r="AH160" s="4">
        <v>0.374</v>
      </c>
      <c r="AI160" s="8">
        <f t="shared" si="1560"/>
        <v>9842.105263157895</v>
      </c>
      <c r="AJ160" s="5">
        <v>0</v>
      </c>
      <c r="AK160" s="4">
        <v>0</v>
      </c>
      <c r="AL160" s="8">
        <f t="shared" si="1561"/>
        <v>0</v>
      </c>
      <c r="AM160" s="5">
        <v>0</v>
      </c>
      <c r="AN160" s="4">
        <v>0</v>
      </c>
      <c r="AO160" s="8">
        <f t="shared" si="1562"/>
        <v>0</v>
      </c>
      <c r="AP160" s="5">
        <v>0</v>
      </c>
      <c r="AQ160" s="4">
        <v>0</v>
      </c>
      <c r="AR160" s="8">
        <f t="shared" si="1563"/>
        <v>0</v>
      </c>
      <c r="AS160" s="5">
        <v>0</v>
      </c>
      <c r="AT160" s="4">
        <v>0</v>
      </c>
      <c r="AU160" s="8">
        <f t="shared" si="1564"/>
        <v>0</v>
      </c>
      <c r="AV160" s="5">
        <v>0</v>
      </c>
      <c r="AW160" s="4">
        <v>0</v>
      </c>
      <c r="AX160" s="8">
        <f t="shared" si="1565"/>
        <v>0</v>
      </c>
      <c r="AY160" s="52">
        <v>211.82792999999998</v>
      </c>
      <c r="AZ160" s="4">
        <v>1909.9749999999999</v>
      </c>
      <c r="BA160" s="8">
        <f t="shared" si="1566"/>
        <v>9016.6343975508807</v>
      </c>
      <c r="BB160" s="52">
        <v>702.22</v>
      </c>
      <c r="BC160" s="4">
        <v>5676.22</v>
      </c>
      <c r="BD160" s="8">
        <f t="shared" si="1567"/>
        <v>8083.2502634502016</v>
      </c>
      <c r="BE160" s="5">
        <v>0</v>
      </c>
      <c r="BF160" s="4">
        <v>0</v>
      </c>
      <c r="BG160" s="8">
        <f t="shared" si="1568"/>
        <v>0</v>
      </c>
      <c r="BH160" s="5">
        <v>0</v>
      </c>
      <c r="BI160" s="4">
        <v>0</v>
      </c>
      <c r="BJ160" s="8">
        <f t="shared" si="1569"/>
        <v>0</v>
      </c>
      <c r="BK160" s="5">
        <v>0</v>
      </c>
      <c r="BL160" s="4">
        <v>0</v>
      </c>
      <c r="BM160" s="8">
        <f t="shared" si="1570"/>
        <v>0</v>
      </c>
      <c r="BN160" s="52">
        <v>3.8223499999999997</v>
      </c>
      <c r="BO160" s="4">
        <v>132.255</v>
      </c>
      <c r="BP160" s="8">
        <f t="shared" si="1571"/>
        <v>34600.442136382073</v>
      </c>
      <c r="BQ160" s="5">
        <v>0</v>
      </c>
      <c r="BR160" s="4">
        <v>0</v>
      </c>
      <c r="BS160" s="8">
        <f t="shared" si="1572"/>
        <v>0</v>
      </c>
      <c r="BT160" s="5">
        <v>0</v>
      </c>
      <c r="BU160" s="4">
        <v>0</v>
      </c>
      <c r="BV160" s="8">
        <f t="shared" si="1573"/>
        <v>0</v>
      </c>
      <c r="BW160" s="5">
        <v>0</v>
      </c>
      <c r="BX160" s="4">
        <v>0</v>
      </c>
      <c r="BY160" s="8">
        <f t="shared" si="1574"/>
        <v>0</v>
      </c>
      <c r="BZ160" s="5">
        <v>0</v>
      </c>
      <c r="CA160" s="4">
        <v>0</v>
      </c>
      <c r="CB160" s="8">
        <f t="shared" si="1575"/>
        <v>0</v>
      </c>
      <c r="CC160" s="5">
        <v>0</v>
      </c>
      <c r="CD160" s="4">
        <v>0</v>
      </c>
      <c r="CE160" s="8">
        <f t="shared" si="1576"/>
        <v>0</v>
      </c>
      <c r="CF160" s="5">
        <v>0</v>
      </c>
      <c r="CG160" s="4">
        <v>0</v>
      </c>
      <c r="CH160" s="8">
        <f t="shared" si="1577"/>
        <v>0</v>
      </c>
      <c r="CI160" s="5">
        <v>0</v>
      </c>
      <c r="CJ160" s="4">
        <v>0</v>
      </c>
      <c r="CK160" s="8">
        <f t="shared" si="1578"/>
        <v>0</v>
      </c>
      <c r="CL160" s="52">
        <v>22</v>
      </c>
      <c r="CM160" s="4">
        <v>222.148</v>
      </c>
      <c r="CN160" s="8">
        <f t="shared" si="1579"/>
        <v>10097.636363636364</v>
      </c>
      <c r="CO160" s="5">
        <v>0</v>
      </c>
      <c r="CP160" s="4">
        <v>0</v>
      </c>
      <c r="CQ160" s="8">
        <f t="shared" si="1580"/>
        <v>0</v>
      </c>
      <c r="CR160" s="5">
        <v>0</v>
      </c>
      <c r="CS160" s="4">
        <v>0</v>
      </c>
      <c r="CT160" s="8">
        <f t="shared" si="1581"/>
        <v>0</v>
      </c>
      <c r="CU160" s="5">
        <v>0</v>
      </c>
      <c r="CV160" s="4">
        <v>0</v>
      </c>
      <c r="CW160" s="8">
        <f t="shared" si="1582"/>
        <v>0</v>
      </c>
      <c r="CX160" s="5">
        <v>0</v>
      </c>
      <c r="CY160" s="4">
        <v>0</v>
      </c>
      <c r="CZ160" s="8">
        <f t="shared" si="1583"/>
        <v>0</v>
      </c>
      <c r="DA160" s="5">
        <v>0</v>
      </c>
      <c r="DB160" s="4">
        <v>0</v>
      </c>
      <c r="DC160" s="8">
        <f t="shared" si="1584"/>
        <v>0</v>
      </c>
      <c r="DD160" s="5"/>
      <c r="DE160" s="4"/>
      <c r="DF160" s="8"/>
      <c r="DG160" s="5">
        <v>0</v>
      </c>
      <c r="DH160" s="4">
        <v>0</v>
      </c>
      <c r="DI160" s="8">
        <f t="shared" si="1585"/>
        <v>0</v>
      </c>
      <c r="DJ160" s="5">
        <v>0</v>
      </c>
      <c r="DK160" s="4">
        <v>0</v>
      </c>
      <c r="DL160" s="8">
        <f t="shared" si="1586"/>
        <v>0</v>
      </c>
      <c r="DM160" s="5">
        <v>0</v>
      </c>
      <c r="DN160" s="4">
        <v>0</v>
      </c>
      <c r="DO160" s="8">
        <f t="shared" si="1587"/>
        <v>0</v>
      </c>
      <c r="DP160" s="5">
        <v>0</v>
      </c>
      <c r="DQ160" s="4">
        <v>0</v>
      </c>
      <c r="DR160" s="8">
        <f t="shared" si="1588"/>
        <v>0</v>
      </c>
      <c r="DS160" s="52">
        <v>0.05</v>
      </c>
      <c r="DT160" s="4">
        <v>0.4</v>
      </c>
      <c r="DU160" s="8">
        <f t="shared" si="1589"/>
        <v>8000</v>
      </c>
      <c r="DV160" s="5">
        <v>0</v>
      </c>
      <c r="DW160" s="4">
        <v>0</v>
      </c>
      <c r="DX160" s="8">
        <f t="shared" si="1590"/>
        <v>0</v>
      </c>
      <c r="DY160" s="5">
        <v>0</v>
      </c>
      <c r="DZ160" s="4">
        <v>0</v>
      </c>
      <c r="EA160" s="8">
        <f t="shared" si="1591"/>
        <v>0</v>
      </c>
      <c r="EB160" s="5">
        <v>0</v>
      </c>
      <c r="EC160" s="4">
        <v>0</v>
      </c>
      <c r="ED160" s="8">
        <f t="shared" si="1592"/>
        <v>0</v>
      </c>
      <c r="EE160" s="52">
        <v>401.36359999999996</v>
      </c>
      <c r="EF160" s="4">
        <v>3886.1619999999998</v>
      </c>
      <c r="EG160" s="8">
        <f t="shared" si="1593"/>
        <v>9682.397706219499</v>
      </c>
      <c r="EH160" s="5"/>
      <c r="EI160" s="4"/>
      <c r="EJ160" s="8"/>
      <c r="EK160" s="5">
        <v>0</v>
      </c>
      <c r="EL160" s="4">
        <v>0</v>
      </c>
      <c r="EM160" s="8">
        <f t="shared" si="1594"/>
        <v>0</v>
      </c>
      <c r="EN160" s="52">
        <v>3.246</v>
      </c>
      <c r="EO160" s="4">
        <v>15.285</v>
      </c>
      <c r="EP160" s="8">
        <f t="shared" si="1595"/>
        <v>4708.8724584103511</v>
      </c>
      <c r="EQ160" s="5">
        <v>0</v>
      </c>
      <c r="ER160" s="4">
        <v>0</v>
      </c>
      <c r="ES160" s="8">
        <f t="shared" si="1596"/>
        <v>0</v>
      </c>
      <c r="ET160" s="5">
        <v>0</v>
      </c>
      <c r="EU160" s="4">
        <v>0</v>
      </c>
      <c r="EV160" s="8">
        <f t="shared" si="1597"/>
        <v>0</v>
      </c>
      <c r="EW160" s="5">
        <v>0</v>
      </c>
      <c r="EX160" s="4">
        <v>0</v>
      </c>
      <c r="EY160" s="8">
        <f t="shared" si="1598"/>
        <v>0</v>
      </c>
      <c r="EZ160" s="5">
        <v>0</v>
      </c>
      <c r="FA160" s="4">
        <v>0</v>
      </c>
      <c r="FB160" s="8">
        <f t="shared" si="1599"/>
        <v>0</v>
      </c>
      <c r="FC160" s="5">
        <v>0</v>
      </c>
      <c r="FD160" s="4">
        <v>0</v>
      </c>
      <c r="FE160" s="8">
        <f t="shared" si="1600"/>
        <v>0</v>
      </c>
      <c r="FF160" s="52">
        <v>552.52049999999997</v>
      </c>
      <c r="FG160" s="4">
        <v>3403.7179999999998</v>
      </c>
      <c r="FH160" s="8">
        <f t="shared" si="1601"/>
        <v>6160.3469916500835</v>
      </c>
      <c r="FI160" s="52">
        <v>30.52</v>
      </c>
      <c r="FJ160" s="4">
        <v>215.48</v>
      </c>
      <c r="FK160" s="8">
        <f t="shared" si="1602"/>
        <v>7060.2883355176928</v>
      </c>
      <c r="FL160" s="5">
        <v>0</v>
      </c>
      <c r="FM160" s="4">
        <v>0</v>
      </c>
      <c r="FN160" s="8">
        <f t="shared" si="1603"/>
        <v>0</v>
      </c>
      <c r="FO160" s="52">
        <v>3.3505199999999999</v>
      </c>
      <c r="FP160" s="4">
        <v>44.713999999999999</v>
      </c>
      <c r="FQ160" s="8">
        <f t="shared" si="1604"/>
        <v>13345.391163162732</v>
      </c>
      <c r="FR160" s="5">
        <v>0</v>
      </c>
      <c r="FS160" s="4">
        <v>0</v>
      </c>
      <c r="FT160" s="8">
        <f t="shared" si="1605"/>
        <v>0</v>
      </c>
      <c r="FU160" s="5">
        <v>0</v>
      </c>
      <c r="FV160" s="4">
        <v>0</v>
      </c>
      <c r="FW160" s="8">
        <f t="shared" si="1606"/>
        <v>0</v>
      </c>
      <c r="FX160" s="5">
        <v>0</v>
      </c>
      <c r="FY160" s="4">
        <v>0</v>
      </c>
      <c r="FZ160" s="8">
        <f t="shared" si="1607"/>
        <v>0</v>
      </c>
      <c r="GA160" s="5">
        <v>0</v>
      </c>
      <c r="GB160" s="4">
        <v>0</v>
      </c>
      <c r="GC160" s="8">
        <f t="shared" si="1608"/>
        <v>0</v>
      </c>
      <c r="GD160" s="5">
        <v>0</v>
      </c>
      <c r="GE160" s="4">
        <v>0</v>
      </c>
      <c r="GF160" s="8">
        <f t="shared" si="1609"/>
        <v>0</v>
      </c>
      <c r="GG160" s="5">
        <v>0</v>
      </c>
      <c r="GH160" s="4">
        <v>0</v>
      </c>
      <c r="GI160" s="8">
        <f t="shared" si="1610"/>
        <v>0</v>
      </c>
      <c r="GJ160" s="5">
        <v>0</v>
      </c>
      <c r="GK160" s="4">
        <v>0</v>
      </c>
      <c r="GL160" s="8">
        <f t="shared" si="1611"/>
        <v>0</v>
      </c>
      <c r="GM160" s="5">
        <v>0</v>
      </c>
      <c r="GN160" s="4">
        <v>0</v>
      </c>
      <c r="GO160" s="8">
        <f t="shared" si="1612"/>
        <v>0</v>
      </c>
      <c r="GP160" s="5">
        <v>0</v>
      </c>
      <c r="GQ160" s="4">
        <v>0</v>
      </c>
      <c r="GR160" s="8">
        <f t="shared" si="1613"/>
        <v>0</v>
      </c>
      <c r="GS160" s="5">
        <v>0</v>
      </c>
      <c r="GT160" s="4">
        <v>0</v>
      </c>
      <c r="GU160" s="8">
        <f t="shared" si="1614"/>
        <v>0</v>
      </c>
      <c r="GV160" s="52">
        <v>0.52300000000000002</v>
      </c>
      <c r="GW160" s="4">
        <v>5.5</v>
      </c>
      <c r="GX160" s="8">
        <f t="shared" si="1615"/>
        <v>10516.25239005736</v>
      </c>
      <c r="GY160" s="5">
        <v>0</v>
      </c>
      <c r="GZ160" s="4">
        <v>0</v>
      </c>
      <c r="HA160" s="8">
        <f t="shared" si="1616"/>
        <v>0</v>
      </c>
      <c r="HB160" s="5">
        <v>0</v>
      </c>
      <c r="HC160" s="4">
        <v>0</v>
      </c>
      <c r="HD160" s="8">
        <f t="shared" si="1617"/>
        <v>0</v>
      </c>
      <c r="HE160" s="5">
        <v>0</v>
      </c>
      <c r="HF160" s="4">
        <v>0</v>
      </c>
      <c r="HG160" s="8">
        <f t="shared" si="1618"/>
        <v>0</v>
      </c>
      <c r="HH160" s="5">
        <v>0</v>
      </c>
      <c r="HI160" s="4">
        <v>0</v>
      </c>
      <c r="HJ160" s="8">
        <f t="shared" si="1619"/>
        <v>0</v>
      </c>
      <c r="HK160" s="5">
        <v>0</v>
      </c>
      <c r="HL160" s="4">
        <v>0</v>
      </c>
      <c r="HM160" s="8">
        <f t="shared" si="1620"/>
        <v>0</v>
      </c>
      <c r="HN160" s="5">
        <v>0</v>
      </c>
      <c r="HO160" s="4">
        <v>0</v>
      </c>
      <c r="HP160" s="8">
        <f t="shared" si="1621"/>
        <v>0</v>
      </c>
      <c r="HQ160" s="5">
        <v>0</v>
      </c>
      <c r="HR160" s="4">
        <v>0</v>
      </c>
      <c r="HS160" s="8">
        <f t="shared" si="1622"/>
        <v>0</v>
      </c>
      <c r="HT160" s="5">
        <v>0</v>
      </c>
      <c r="HU160" s="4">
        <v>0</v>
      </c>
      <c r="HV160" s="8">
        <f t="shared" si="1623"/>
        <v>0</v>
      </c>
      <c r="HW160" s="5">
        <v>0</v>
      </c>
      <c r="HX160" s="4">
        <v>0</v>
      </c>
      <c r="HY160" s="8">
        <f t="shared" si="1624"/>
        <v>0</v>
      </c>
      <c r="HZ160" s="52">
        <v>26</v>
      </c>
      <c r="IA160" s="4">
        <v>207.78399999999999</v>
      </c>
      <c r="IB160" s="8">
        <f t="shared" si="1625"/>
        <v>7991.6923076923076</v>
      </c>
      <c r="IC160" s="5">
        <v>0</v>
      </c>
      <c r="ID160" s="4">
        <v>0</v>
      </c>
      <c r="IE160" s="8">
        <f t="shared" si="1626"/>
        <v>0</v>
      </c>
      <c r="IF160" s="5">
        <v>0</v>
      </c>
      <c r="IG160" s="4">
        <v>0</v>
      </c>
      <c r="IH160" s="8">
        <f t="shared" si="1627"/>
        <v>0</v>
      </c>
      <c r="II160" s="5">
        <v>0</v>
      </c>
      <c r="IJ160" s="4">
        <v>0</v>
      </c>
      <c r="IK160" s="8">
        <f t="shared" si="1628"/>
        <v>0</v>
      </c>
      <c r="IL160" s="5">
        <v>0</v>
      </c>
      <c r="IM160" s="4">
        <v>0</v>
      </c>
      <c r="IN160" s="8">
        <f t="shared" si="1629"/>
        <v>0</v>
      </c>
      <c r="IO160" s="52">
        <v>111.62127000000001</v>
      </c>
      <c r="IP160" s="4">
        <v>1412.771</v>
      </c>
      <c r="IQ160" s="8">
        <f t="shared" si="1630"/>
        <v>12656.826069081635</v>
      </c>
      <c r="IR160" s="5">
        <v>0</v>
      </c>
      <c r="IS160" s="4">
        <v>0</v>
      </c>
      <c r="IT160" s="8">
        <f t="shared" si="1631"/>
        <v>0</v>
      </c>
      <c r="IU160" s="5">
        <v>0</v>
      </c>
      <c r="IV160" s="4">
        <v>0</v>
      </c>
      <c r="IW160" s="8">
        <f t="shared" si="1632"/>
        <v>0</v>
      </c>
      <c r="IX160" s="5">
        <v>0</v>
      </c>
      <c r="IY160" s="4">
        <v>0</v>
      </c>
      <c r="IZ160" s="8">
        <f t="shared" si="1633"/>
        <v>0</v>
      </c>
      <c r="JA160" s="5">
        <v>0</v>
      </c>
      <c r="JB160" s="4">
        <v>0</v>
      </c>
      <c r="JC160" s="8">
        <f t="shared" si="1634"/>
        <v>0</v>
      </c>
      <c r="JD160" s="52">
        <v>1.278E-2</v>
      </c>
      <c r="JE160" s="4">
        <v>0.26200000000000001</v>
      </c>
      <c r="JF160" s="8">
        <f t="shared" si="1635"/>
        <v>20500.78247261346</v>
      </c>
      <c r="JG160" s="52">
        <v>40.006519999999995</v>
      </c>
      <c r="JH160" s="4">
        <v>315.029</v>
      </c>
      <c r="JI160" s="8">
        <f t="shared" si="1636"/>
        <v>7874.4414660410357</v>
      </c>
      <c r="JJ160" s="11">
        <f t="shared" si="1638"/>
        <v>5165.7550500000007</v>
      </c>
      <c r="JK160" s="8">
        <f t="shared" si="1639"/>
        <v>36756.862000000008</v>
      </c>
    </row>
    <row r="161" spans="1:271" ht="15" thickBot="1" x14ac:dyDescent="0.35">
      <c r="A161" s="53"/>
      <c r="B161" s="42" t="s">
        <v>17</v>
      </c>
      <c r="C161" s="43">
        <f t="shared" ref="C161:D161" si="1641">SUM(C149:C160)</f>
        <v>39838.365180000001</v>
      </c>
      <c r="D161" s="44">
        <f t="shared" si="1641"/>
        <v>218504.83799999999</v>
      </c>
      <c r="E161" s="54"/>
      <c r="F161" s="43">
        <f t="shared" ref="F161:G161" si="1642">SUM(F149:F160)</f>
        <v>0</v>
      </c>
      <c r="G161" s="44">
        <f t="shared" si="1642"/>
        <v>0</v>
      </c>
      <c r="H161" s="54"/>
      <c r="I161" s="43">
        <f t="shared" ref="I161:J161" si="1643">SUM(I149:I160)</f>
        <v>0</v>
      </c>
      <c r="J161" s="44">
        <f t="shared" si="1643"/>
        <v>0</v>
      </c>
      <c r="K161" s="54"/>
      <c r="L161" s="43">
        <f t="shared" ref="L161:M161" si="1644">SUM(L149:L160)</f>
        <v>87.150709999999989</v>
      </c>
      <c r="M161" s="44">
        <f t="shared" si="1644"/>
        <v>1907.779</v>
      </c>
      <c r="N161" s="54"/>
      <c r="O161" s="43">
        <f t="shared" ref="O161:P161" si="1645">SUM(O149:O160)</f>
        <v>0</v>
      </c>
      <c r="P161" s="44">
        <f t="shared" si="1645"/>
        <v>0</v>
      </c>
      <c r="Q161" s="54"/>
      <c r="R161" s="43">
        <f t="shared" ref="R161:S161" si="1646">SUM(R149:R160)</f>
        <v>1910.3194100000001</v>
      </c>
      <c r="S161" s="44">
        <f t="shared" si="1646"/>
        <v>11823.605999999998</v>
      </c>
      <c r="T161" s="54"/>
      <c r="U161" s="43">
        <f t="shared" ref="U161:V161" si="1647">SUM(U149:U160)</f>
        <v>0</v>
      </c>
      <c r="V161" s="44">
        <f t="shared" si="1647"/>
        <v>0</v>
      </c>
      <c r="W161" s="54"/>
      <c r="X161" s="43">
        <f t="shared" ref="X161:Y161" si="1648">SUM(X149:X160)</f>
        <v>0</v>
      </c>
      <c r="Y161" s="44">
        <f t="shared" si="1648"/>
        <v>0</v>
      </c>
      <c r="Z161" s="54"/>
      <c r="AA161" s="43"/>
      <c r="AB161" s="44"/>
      <c r="AC161" s="54"/>
      <c r="AD161" s="43">
        <f t="shared" ref="AD161:AE161" si="1649">SUM(AD149:AD160)</f>
        <v>1448.75</v>
      </c>
      <c r="AE161" s="44">
        <f t="shared" si="1649"/>
        <v>10137.540000000001</v>
      </c>
      <c r="AF161" s="54"/>
      <c r="AG161" s="43">
        <f t="shared" ref="AG161:AH161" si="1650">SUM(AG149:AG160)</f>
        <v>1.7098400000000002</v>
      </c>
      <c r="AH161" s="44">
        <f t="shared" si="1650"/>
        <v>95.529999999999987</v>
      </c>
      <c r="AI161" s="54"/>
      <c r="AJ161" s="43">
        <f t="shared" ref="AJ161:AK161" si="1651">SUM(AJ149:AJ160)</f>
        <v>0</v>
      </c>
      <c r="AK161" s="44">
        <f t="shared" si="1651"/>
        <v>0</v>
      </c>
      <c r="AL161" s="54"/>
      <c r="AM161" s="43">
        <f t="shared" ref="AM161:AN161" si="1652">SUM(AM149:AM160)</f>
        <v>0</v>
      </c>
      <c r="AN161" s="44">
        <f t="shared" si="1652"/>
        <v>0</v>
      </c>
      <c r="AO161" s="54"/>
      <c r="AP161" s="43">
        <f t="shared" ref="AP161:AQ161" si="1653">SUM(AP149:AP160)</f>
        <v>0</v>
      </c>
      <c r="AQ161" s="44">
        <f t="shared" si="1653"/>
        <v>0</v>
      </c>
      <c r="AR161" s="54"/>
      <c r="AS161" s="43">
        <f t="shared" ref="AS161:AT161" si="1654">SUM(AS149:AS160)</f>
        <v>0</v>
      </c>
      <c r="AT161" s="44">
        <f t="shared" si="1654"/>
        <v>0</v>
      </c>
      <c r="AU161" s="54"/>
      <c r="AV161" s="43">
        <f t="shared" ref="AV161:AW161" si="1655">SUM(AV149:AV160)</f>
        <v>24.873280000000001</v>
      </c>
      <c r="AW161" s="44">
        <f t="shared" si="1655"/>
        <v>476.423</v>
      </c>
      <c r="AX161" s="54"/>
      <c r="AY161" s="43">
        <f t="shared" ref="AY161:AZ161" si="1656">SUM(AY149:AY160)</f>
        <v>4344.2048600000007</v>
      </c>
      <c r="AZ161" s="44">
        <f t="shared" si="1656"/>
        <v>27869.730000000003</v>
      </c>
      <c r="BA161" s="54"/>
      <c r="BB161" s="43">
        <f t="shared" ref="BB161:BC161" si="1657">SUM(BB149:BB160)</f>
        <v>2484.4120000000003</v>
      </c>
      <c r="BC161" s="44">
        <f t="shared" si="1657"/>
        <v>23059.79</v>
      </c>
      <c r="BD161" s="54"/>
      <c r="BE161" s="43">
        <f t="shared" ref="BE161:BF161" si="1658">SUM(BE149:BE160)</f>
        <v>3.4759999999999999E-2</v>
      </c>
      <c r="BF161" s="44">
        <f t="shared" si="1658"/>
        <v>1.5249999999999999</v>
      </c>
      <c r="BG161" s="54"/>
      <c r="BH161" s="43">
        <f t="shared" ref="BH161:BI161" si="1659">SUM(BH149:BH160)</f>
        <v>0</v>
      </c>
      <c r="BI161" s="44">
        <f t="shared" si="1659"/>
        <v>0</v>
      </c>
      <c r="BJ161" s="54"/>
      <c r="BK161" s="43">
        <f t="shared" ref="BK161:BL161" si="1660">SUM(BK149:BK160)</f>
        <v>0</v>
      </c>
      <c r="BL161" s="44">
        <f t="shared" si="1660"/>
        <v>0</v>
      </c>
      <c r="BM161" s="54"/>
      <c r="BN161" s="43">
        <f t="shared" ref="BN161:BO161" si="1661">SUM(BN149:BN160)</f>
        <v>76.36497</v>
      </c>
      <c r="BO161" s="44">
        <f t="shared" si="1661"/>
        <v>1249.3520000000003</v>
      </c>
      <c r="BP161" s="54"/>
      <c r="BQ161" s="43">
        <f t="shared" ref="BQ161:BR161" si="1662">SUM(BQ149:BQ160)</f>
        <v>570.00599999999997</v>
      </c>
      <c r="BR161" s="44">
        <f t="shared" si="1662"/>
        <v>3411.413</v>
      </c>
      <c r="BS161" s="54"/>
      <c r="BT161" s="43">
        <f t="shared" ref="BT161:BU161" si="1663">SUM(BT149:BT160)</f>
        <v>0</v>
      </c>
      <c r="BU161" s="44">
        <f t="shared" si="1663"/>
        <v>0</v>
      </c>
      <c r="BV161" s="54"/>
      <c r="BW161" s="43">
        <f t="shared" ref="BW161:BX161" si="1664">SUM(BW149:BW160)</f>
        <v>0</v>
      </c>
      <c r="BX161" s="44">
        <f t="shared" si="1664"/>
        <v>0</v>
      </c>
      <c r="BY161" s="54"/>
      <c r="BZ161" s="43">
        <f t="shared" ref="BZ161:CA161" si="1665">SUM(BZ149:BZ160)</f>
        <v>0</v>
      </c>
      <c r="CA161" s="44">
        <f t="shared" si="1665"/>
        <v>0</v>
      </c>
      <c r="CB161" s="54"/>
      <c r="CC161" s="43">
        <f t="shared" ref="CC161:CD161" si="1666">SUM(CC149:CC160)</f>
        <v>0</v>
      </c>
      <c r="CD161" s="44">
        <f t="shared" si="1666"/>
        <v>0</v>
      </c>
      <c r="CE161" s="54"/>
      <c r="CF161" s="43">
        <f t="shared" ref="CF161:CG161" si="1667">SUM(CF149:CF160)</f>
        <v>500</v>
      </c>
      <c r="CG161" s="44">
        <f t="shared" si="1667"/>
        <v>3615.5770000000002</v>
      </c>
      <c r="CH161" s="54"/>
      <c r="CI161" s="43">
        <f t="shared" ref="CI161:CJ161" si="1668">SUM(CI149:CI160)</f>
        <v>0</v>
      </c>
      <c r="CJ161" s="44">
        <f t="shared" si="1668"/>
        <v>0</v>
      </c>
      <c r="CK161" s="54"/>
      <c r="CL161" s="43">
        <f t="shared" ref="CL161:CM161" si="1669">SUM(CL149:CL160)</f>
        <v>22</v>
      </c>
      <c r="CM161" s="44">
        <f t="shared" si="1669"/>
        <v>222.148</v>
      </c>
      <c r="CN161" s="54"/>
      <c r="CO161" s="43">
        <f t="shared" ref="CO161:CP161" si="1670">SUM(CO149:CO160)</f>
        <v>6.5000000000000002E-2</v>
      </c>
      <c r="CP161" s="44">
        <f t="shared" si="1670"/>
        <v>8.4789999999999992</v>
      </c>
      <c r="CQ161" s="54"/>
      <c r="CR161" s="43">
        <f t="shared" ref="CR161:CS161" si="1671">SUM(CR149:CR160)</f>
        <v>0</v>
      </c>
      <c r="CS161" s="44">
        <f t="shared" si="1671"/>
        <v>0</v>
      </c>
      <c r="CT161" s="54"/>
      <c r="CU161" s="43">
        <f t="shared" ref="CU161:CV161" si="1672">SUM(CU149:CU160)</f>
        <v>0</v>
      </c>
      <c r="CV161" s="44">
        <f t="shared" si="1672"/>
        <v>0</v>
      </c>
      <c r="CW161" s="54"/>
      <c r="CX161" s="43">
        <f t="shared" ref="CX161:CY161" si="1673">SUM(CX149:CX160)</f>
        <v>0</v>
      </c>
      <c r="CY161" s="44">
        <f t="shared" si="1673"/>
        <v>0</v>
      </c>
      <c r="CZ161" s="54"/>
      <c r="DA161" s="43">
        <f t="shared" ref="DA161:DB161" si="1674">SUM(DA149:DA160)</f>
        <v>308.15499999999997</v>
      </c>
      <c r="DB161" s="44">
        <f t="shared" si="1674"/>
        <v>2541.2089999999998</v>
      </c>
      <c r="DC161" s="54"/>
      <c r="DD161" s="43"/>
      <c r="DE161" s="44"/>
      <c r="DF161" s="54"/>
      <c r="DG161" s="43">
        <f t="shared" ref="DG161:DH161" si="1675">SUM(DG149:DG160)</f>
        <v>0</v>
      </c>
      <c r="DH161" s="44">
        <f t="shared" si="1675"/>
        <v>0</v>
      </c>
      <c r="DI161" s="54"/>
      <c r="DJ161" s="43">
        <f t="shared" ref="DJ161:DK161" si="1676">SUM(DJ149:DJ160)</f>
        <v>35</v>
      </c>
      <c r="DK161" s="44">
        <f t="shared" si="1676"/>
        <v>133</v>
      </c>
      <c r="DL161" s="54"/>
      <c r="DM161" s="43">
        <f t="shared" ref="DM161:DN161" si="1677">SUM(DM149:DM160)</f>
        <v>137.91847999999999</v>
      </c>
      <c r="DN161" s="44">
        <f t="shared" si="1677"/>
        <v>1522.6</v>
      </c>
      <c r="DO161" s="54"/>
      <c r="DP161" s="43">
        <f t="shared" ref="DP161:DQ161" si="1678">SUM(DP149:DP160)</f>
        <v>0</v>
      </c>
      <c r="DQ161" s="44">
        <f t="shared" si="1678"/>
        <v>0</v>
      </c>
      <c r="DR161" s="54"/>
      <c r="DS161" s="43">
        <f t="shared" ref="DS161:DT161" si="1679">SUM(DS149:DS160)</f>
        <v>0.05</v>
      </c>
      <c r="DT161" s="44">
        <f t="shared" si="1679"/>
        <v>0.4</v>
      </c>
      <c r="DU161" s="54"/>
      <c r="DV161" s="43">
        <f t="shared" ref="DV161:DW161" si="1680">SUM(DV149:DV160)</f>
        <v>0</v>
      </c>
      <c r="DW161" s="44">
        <f t="shared" si="1680"/>
        <v>0</v>
      </c>
      <c r="DX161" s="54"/>
      <c r="DY161" s="43">
        <f t="shared" ref="DY161:DZ161" si="1681">SUM(DY149:DY160)</f>
        <v>5.0460000000000003</v>
      </c>
      <c r="DZ161" s="44">
        <f t="shared" si="1681"/>
        <v>38.323</v>
      </c>
      <c r="EA161" s="54"/>
      <c r="EB161" s="43">
        <f t="shared" ref="EB161:EC161" si="1682">SUM(EB149:EB160)</f>
        <v>372.54</v>
      </c>
      <c r="EC161" s="44">
        <f t="shared" si="1682"/>
        <v>1613.098</v>
      </c>
      <c r="ED161" s="54"/>
      <c r="EE161" s="43">
        <f t="shared" ref="EE161:EF161" si="1683">SUM(EE149:EE160)</f>
        <v>4228.7325799999999</v>
      </c>
      <c r="EF161" s="44">
        <f t="shared" si="1683"/>
        <v>35838.014999999999</v>
      </c>
      <c r="EG161" s="54"/>
      <c r="EH161" s="43"/>
      <c r="EI161" s="44"/>
      <c r="EJ161" s="54"/>
      <c r="EK161" s="43">
        <f t="shared" ref="EK161:EL161" si="1684">SUM(EK149:EK160)</f>
        <v>4004</v>
      </c>
      <c r="EL161" s="44">
        <f t="shared" si="1684"/>
        <v>27209.563000000002</v>
      </c>
      <c r="EM161" s="54"/>
      <c r="EN161" s="43">
        <f t="shared" ref="EN161:EO161" si="1685">SUM(EN149:EN160)</f>
        <v>38.562690000000003</v>
      </c>
      <c r="EO161" s="44">
        <f t="shared" si="1685"/>
        <v>226.56900000000002</v>
      </c>
      <c r="EP161" s="54"/>
      <c r="EQ161" s="43">
        <f t="shared" ref="EQ161:ER161" si="1686">SUM(EQ149:EQ160)</f>
        <v>0</v>
      </c>
      <c r="ER161" s="44">
        <f t="shared" si="1686"/>
        <v>0</v>
      </c>
      <c r="ES161" s="54"/>
      <c r="ET161" s="43">
        <f t="shared" ref="ET161:EU161" si="1687">SUM(ET149:ET160)</f>
        <v>0</v>
      </c>
      <c r="EU161" s="44">
        <f t="shared" si="1687"/>
        <v>0</v>
      </c>
      <c r="EV161" s="54"/>
      <c r="EW161" s="43">
        <f t="shared" ref="EW161:EX161" si="1688">SUM(EW149:EW160)</f>
        <v>0</v>
      </c>
      <c r="EX161" s="44">
        <f t="shared" si="1688"/>
        <v>0</v>
      </c>
      <c r="EY161" s="54"/>
      <c r="EZ161" s="43">
        <f t="shared" ref="EZ161:FA161" si="1689">SUM(EZ149:EZ160)</f>
        <v>39.254999999999995</v>
      </c>
      <c r="FA161" s="44">
        <f t="shared" si="1689"/>
        <v>254.34</v>
      </c>
      <c r="FB161" s="54"/>
      <c r="FC161" s="43">
        <f t="shared" ref="FC161:FD161" si="1690">SUM(FC149:FC160)</f>
        <v>0</v>
      </c>
      <c r="FD161" s="44">
        <f t="shared" si="1690"/>
        <v>0</v>
      </c>
      <c r="FE161" s="54"/>
      <c r="FF161" s="43">
        <f t="shared" ref="FF161:FG161" si="1691">SUM(FF149:FF160)</f>
        <v>5162.7989899999993</v>
      </c>
      <c r="FG161" s="44">
        <f t="shared" si="1691"/>
        <v>33047.247000000003</v>
      </c>
      <c r="FH161" s="54"/>
      <c r="FI161" s="43">
        <f t="shared" ref="FI161:FJ161" si="1692">SUM(FI149:FI160)</f>
        <v>572.17914000000007</v>
      </c>
      <c r="FJ161" s="44">
        <f t="shared" si="1692"/>
        <v>8167.1189999999988</v>
      </c>
      <c r="FK161" s="54"/>
      <c r="FL161" s="43">
        <f t="shared" ref="FL161:FM161" si="1693">SUM(FL149:FL160)</f>
        <v>0</v>
      </c>
      <c r="FM161" s="44">
        <f t="shared" si="1693"/>
        <v>0</v>
      </c>
      <c r="FN161" s="54"/>
      <c r="FO161" s="43">
        <f t="shared" ref="FO161:FP161" si="1694">SUM(FO149:FO160)</f>
        <v>8.8265799999999999</v>
      </c>
      <c r="FP161" s="44">
        <f t="shared" si="1694"/>
        <v>123.60899999999999</v>
      </c>
      <c r="FQ161" s="54"/>
      <c r="FR161" s="43">
        <f t="shared" ref="FR161:FS161" si="1695">SUM(FR149:FR160)</f>
        <v>0.76439000000000001</v>
      </c>
      <c r="FS161" s="44">
        <f t="shared" si="1695"/>
        <v>147.50299999999999</v>
      </c>
      <c r="FT161" s="54"/>
      <c r="FU161" s="43">
        <f t="shared" ref="FU161:FV161" si="1696">SUM(FU149:FU160)</f>
        <v>23.05</v>
      </c>
      <c r="FV161" s="44">
        <f t="shared" si="1696"/>
        <v>241.863</v>
      </c>
      <c r="FW161" s="54"/>
      <c r="FX161" s="43">
        <f t="shared" ref="FX161:FY161" si="1697">SUM(FX149:FX160)</f>
        <v>0</v>
      </c>
      <c r="FY161" s="44">
        <f t="shared" si="1697"/>
        <v>0</v>
      </c>
      <c r="FZ161" s="54"/>
      <c r="GA161" s="43">
        <f t="shared" ref="GA161:GB161" si="1698">SUM(GA149:GA160)</f>
        <v>0</v>
      </c>
      <c r="GB161" s="44">
        <f t="shared" si="1698"/>
        <v>0</v>
      </c>
      <c r="GC161" s="54"/>
      <c r="GD161" s="43">
        <f t="shared" ref="GD161:GE161" si="1699">SUM(GD149:GD160)</f>
        <v>0</v>
      </c>
      <c r="GE161" s="44">
        <f t="shared" si="1699"/>
        <v>0</v>
      </c>
      <c r="GF161" s="54"/>
      <c r="GG161" s="43">
        <f t="shared" ref="GG161:GH161" si="1700">SUM(GG149:GG160)</f>
        <v>0</v>
      </c>
      <c r="GH161" s="44">
        <f t="shared" si="1700"/>
        <v>0</v>
      </c>
      <c r="GI161" s="54"/>
      <c r="GJ161" s="43">
        <f t="shared" ref="GJ161:GK161" si="1701">SUM(GJ149:GJ160)</f>
        <v>0</v>
      </c>
      <c r="GK161" s="44">
        <f t="shared" si="1701"/>
        <v>0</v>
      </c>
      <c r="GL161" s="54"/>
      <c r="GM161" s="43">
        <f t="shared" ref="GM161:GN161" si="1702">SUM(GM149:GM160)</f>
        <v>0</v>
      </c>
      <c r="GN161" s="44">
        <f t="shared" si="1702"/>
        <v>0</v>
      </c>
      <c r="GO161" s="54"/>
      <c r="GP161" s="43">
        <f t="shared" ref="GP161:GQ161" si="1703">SUM(GP149:GP160)</f>
        <v>0</v>
      </c>
      <c r="GQ161" s="44">
        <f t="shared" si="1703"/>
        <v>0</v>
      </c>
      <c r="GR161" s="54"/>
      <c r="GS161" s="43">
        <f t="shared" ref="GS161:GT161" si="1704">SUM(GS149:GS160)</f>
        <v>213</v>
      </c>
      <c r="GT161" s="44">
        <f t="shared" si="1704"/>
        <v>1653.4259999999999</v>
      </c>
      <c r="GU161" s="54"/>
      <c r="GV161" s="43">
        <f t="shared" ref="GV161:GW161" si="1705">SUM(GV149:GV160)</f>
        <v>14.713470000000001</v>
      </c>
      <c r="GW161" s="44">
        <f t="shared" si="1705"/>
        <v>146.63500000000002</v>
      </c>
      <c r="GX161" s="54"/>
      <c r="GY161" s="43">
        <f t="shared" ref="GY161:GZ161" si="1706">SUM(GY149:GY160)</f>
        <v>3.0200000000000001E-3</v>
      </c>
      <c r="GZ161" s="44">
        <f t="shared" si="1706"/>
        <v>0.214</v>
      </c>
      <c r="HA161" s="54"/>
      <c r="HB161" s="43">
        <f t="shared" ref="HB161:HC161" si="1707">SUM(HB149:HB160)</f>
        <v>3.8000000000000006E-2</v>
      </c>
      <c r="HC161" s="44">
        <f t="shared" si="1707"/>
        <v>1.506</v>
      </c>
      <c r="HD161" s="54"/>
      <c r="HE161" s="43">
        <f t="shared" ref="HE161:HF161" si="1708">SUM(HE149:HE160)</f>
        <v>0</v>
      </c>
      <c r="HF161" s="44">
        <f t="shared" si="1708"/>
        <v>0</v>
      </c>
      <c r="HG161" s="54"/>
      <c r="HH161" s="43">
        <f t="shared" ref="HH161:HI161" si="1709">SUM(HH149:HH160)</f>
        <v>0</v>
      </c>
      <c r="HI161" s="44">
        <f t="shared" si="1709"/>
        <v>0</v>
      </c>
      <c r="HJ161" s="54"/>
      <c r="HK161" s="43">
        <f t="shared" ref="HK161:HL161" si="1710">SUM(HK149:HK160)</f>
        <v>0</v>
      </c>
      <c r="HL161" s="44">
        <f t="shared" si="1710"/>
        <v>0</v>
      </c>
      <c r="HM161" s="54"/>
      <c r="HN161" s="43">
        <f t="shared" ref="HN161:HO161" si="1711">SUM(HN149:HN160)</f>
        <v>0</v>
      </c>
      <c r="HO161" s="44">
        <f t="shared" si="1711"/>
        <v>0</v>
      </c>
      <c r="HP161" s="54"/>
      <c r="HQ161" s="43">
        <f t="shared" ref="HQ161:HR161" si="1712">SUM(HQ149:HQ160)</f>
        <v>0</v>
      </c>
      <c r="HR161" s="44">
        <f t="shared" si="1712"/>
        <v>0</v>
      </c>
      <c r="HS161" s="54"/>
      <c r="HT161" s="43">
        <f t="shared" ref="HT161:HU161" si="1713">SUM(HT149:HT160)</f>
        <v>0</v>
      </c>
      <c r="HU161" s="44">
        <f t="shared" si="1713"/>
        <v>0</v>
      </c>
      <c r="HV161" s="54"/>
      <c r="HW161" s="43">
        <f t="shared" ref="HW161:HX161" si="1714">SUM(HW149:HW160)</f>
        <v>0</v>
      </c>
      <c r="HX161" s="44">
        <f t="shared" si="1714"/>
        <v>0</v>
      </c>
      <c r="HY161" s="54"/>
      <c r="HZ161" s="43">
        <f t="shared" ref="HZ161:IA161" si="1715">SUM(HZ149:HZ160)</f>
        <v>26.02</v>
      </c>
      <c r="IA161" s="44">
        <f t="shared" si="1715"/>
        <v>208.239</v>
      </c>
      <c r="IB161" s="54"/>
      <c r="IC161" s="43">
        <f t="shared" ref="IC161:ID161" si="1716">SUM(IC149:IC160)</f>
        <v>0</v>
      </c>
      <c r="ID161" s="44">
        <f t="shared" si="1716"/>
        <v>0</v>
      </c>
      <c r="IE161" s="54"/>
      <c r="IF161" s="43">
        <f t="shared" ref="IF161:IG161" si="1717">SUM(IF149:IF160)</f>
        <v>0</v>
      </c>
      <c r="IG161" s="44">
        <f t="shared" si="1717"/>
        <v>0</v>
      </c>
      <c r="IH161" s="54"/>
      <c r="II161" s="43">
        <f t="shared" ref="II161:IJ161" si="1718">SUM(II149:II160)</f>
        <v>0</v>
      </c>
      <c r="IJ161" s="44">
        <f t="shared" si="1718"/>
        <v>0</v>
      </c>
      <c r="IK161" s="54"/>
      <c r="IL161" s="43">
        <f t="shared" ref="IL161:IM161" si="1719">SUM(IL149:IL160)</f>
        <v>8.3066800000000001</v>
      </c>
      <c r="IM161" s="44">
        <f t="shared" si="1719"/>
        <v>102.349</v>
      </c>
      <c r="IN161" s="54"/>
      <c r="IO161" s="43">
        <f t="shared" ref="IO161:IP161" si="1720">SUM(IO149:IO160)</f>
        <v>2150.22228</v>
      </c>
      <c r="IP161" s="44">
        <f t="shared" si="1720"/>
        <v>24633.967000000001</v>
      </c>
      <c r="IQ161" s="54"/>
      <c r="IR161" s="43">
        <f t="shared" ref="IR161:IS161" si="1721">SUM(IR149:IR160)</f>
        <v>5.3241099999999992</v>
      </c>
      <c r="IS161" s="44">
        <f t="shared" si="1721"/>
        <v>149.631</v>
      </c>
      <c r="IT161" s="54"/>
      <c r="IU161" s="43">
        <f t="shared" ref="IU161:IV161" si="1722">SUM(IU149:IU160)</f>
        <v>0</v>
      </c>
      <c r="IV161" s="44">
        <f t="shared" si="1722"/>
        <v>0</v>
      </c>
      <c r="IW161" s="54"/>
      <c r="IX161" s="43">
        <f t="shared" ref="IX161:IY161" si="1723">SUM(IX149:IX160)</f>
        <v>0</v>
      </c>
      <c r="IY161" s="44">
        <f t="shared" si="1723"/>
        <v>0</v>
      </c>
      <c r="IZ161" s="54"/>
      <c r="JA161" s="43">
        <f t="shared" ref="JA161:JB161" si="1724">SUM(JA149:JA160)</f>
        <v>0.3</v>
      </c>
      <c r="JB161" s="44">
        <f t="shared" si="1724"/>
        <v>2.681</v>
      </c>
      <c r="JC161" s="54"/>
      <c r="JD161" s="43">
        <f t="shared" ref="JD161:JE161" si="1725">SUM(JD149:JD160)</f>
        <v>120.49915999999999</v>
      </c>
      <c r="JE161" s="44">
        <f t="shared" si="1725"/>
        <v>805.65999999999985</v>
      </c>
      <c r="JF161" s="54"/>
      <c r="JG161" s="43">
        <f t="shared" ref="JG161:JH161" si="1726">SUM(JG149:JG160)</f>
        <v>9462.423810000002</v>
      </c>
      <c r="JH161" s="44">
        <f t="shared" si="1726"/>
        <v>58702.63</v>
      </c>
      <c r="JI161" s="54"/>
      <c r="JJ161" s="29">
        <f t="shared" si="1638"/>
        <v>78245.985390000031</v>
      </c>
      <c r="JK161" s="30">
        <f t="shared" si="1639"/>
        <v>499895.12599999999</v>
      </c>
    </row>
    <row r="162" spans="1:271" x14ac:dyDescent="0.3">
      <c r="A162" s="37">
        <v>2023</v>
      </c>
      <c r="B162" s="38" t="s">
        <v>5</v>
      </c>
      <c r="C162" s="5">
        <v>0</v>
      </c>
      <c r="D162" s="4">
        <v>0</v>
      </c>
      <c r="E162" s="8">
        <f>IF(C162=0,0,D162/C162*1000)</f>
        <v>0</v>
      </c>
      <c r="F162" s="5">
        <v>0</v>
      </c>
      <c r="G162" s="4">
        <v>0</v>
      </c>
      <c r="H162" s="8">
        <f t="shared" ref="H162:H173" si="1727">IF(F162=0,0,G162/F162*1000)</f>
        <v>0</v>
      </c>
      <c r="I162" s="5">
        <v>0</v>
      </c>
      <c r="J162" s="4">
        <v>0</v>
      </c>
      <c r="K162" s="8">
        <f t="shared" ref="K162:K173" si="1728">IF(I162=0,0,J162/I162*1000)</f>
        <v>0</v>
      </c>
      <c r="L162" s="5">
        <v>0</v>
      </c>
      <c r="M162" s="4">
        <v>0</v>
      </c>
      <c r="N162" s="8">
        <f t="shared" ref="N162:N173" si="1729">IF(L162=0,0,M162/L162*1000)</f>
        <v>0</v>
      </c>
      <c r="O162" s="5">
        <v>0</v>
      </c>
      <c r="P162" s="4">
        <v>0</v>
      </c>
      <c r="Q162" s="8">
        <f t="shared" ref="Q162:Q173" si="1730">IF(O162=0,0,P162/O162*1000)</f>
        <v>0</v>
      </c>
      <c r="R162" s="5">
        <v>0</v>
      </c>
      <c r="S162" s="4">
        <v>0</v>
      </c>
      <c r="T162" s="8">
        <f t="shared" ref="T162:T173" si="1731">IF(R162=0,0,S162/R162*1000)</f>
        <v>0</v>
      </c>
      <c r="U162" s="5">
        <v>0</v>
      </c>
      <c r="V162" s="4">
        <v>0</v>
      </c>
      <c r="W162" s="8">
        <f t="shared" ref="W162:W173" si="1732">IF(U162=0,0,V162/U162*1000)</f>
        <v>0</v>
      </c>
      <c r="X162" s="5">
        <v>0</v>
      </c>
      <c r="Y162" s="4">
        <v>0</v>
      </c>
      <c r="Z162" s="8">
        <f t="shared" ref="Z162:Z173" si="1733">IF(X162=0,0,Y162/X162*1000)</f>
        <v>0</v>
      </c>
      <c r="AA162" s="5">
        <v>0</v>
      </c>
      <c r="AB162" s="4">
        <v>0</v>
      </c>
      <c r="AC162" s="8">
        <f t="shared" ref="AC162:AC173" si="1734">IF(AA162=0,0,AB162/AA162*1000)</f>
        <v>0</v>
      </c>
      <c r="AD162" s="5">
        <v>0</v>
      </c>
      <c r="AE162" s="4">
        <v>0</v>
      </c>
      <c r="AF162" s="8">
        <f t="shared" ref="AF162:AF173" si="1735">IF(AD162=0,0,AE162/AD162*1000)</f>
        <v>0</v>
      </c>
      <c r="AG162" s="5">
        <v>0</v>
      </c>
      <c r="AH162" s="4">
        <v>0</v>
      </c>
      <c r="AI162" s="8">
        <f t="shared" ref="AI162:AI173" si="1736">IF(AG162=0,0,AH162/AG162*1000)</f>
        <v>0</v>
      </c>
      <c r="AJ162" s="5">
        <v>0</v>
      </c>
      <c r="AK162" s="4">
        <v>0</v>
      </c>
      <c r="AL162" s="8">
        <f t="shared" ref="AL162:AL173" si="1737">IF(AJ162=0,0,AK162/AJ162*1000)</f>
        <v>0</v>
      </c>
      <c r="AM162" s="5">
        <v>0</v>
      </c>
      <c r="AN162" s="4">
        <v>0</v>
      </c>
      <c r="AO162" s="8">
        <f t="shared" ref="AO162:AO173" si="1738">IF(AM162=0,0,AN162/AM162*1000)</f>
        <v>0</v>
      </c>
      <c r="AP162" s="5">
        <v>0</v>
      </c>
      <c r="AQ162" s="4">
        <v>0</v>
      </c>
      <c r="AR162" s="8">
        <f t="shared" ref="AR162:AR173" si="1739">IF(AP162=0,0,AQ162/AP162*1000)</f>
        <v>0</v>
      </c>
      <c r="AS162" s="5">
        <v>0</v>
      </c>
      <c r="AT162" s="4">
        <v>0</v>
      </c>
      <c r="AU162" s="8">
        <f t="shared" ref="AU162:AU173" si="1740">IF(AS162=0,0,AT162/AS162*1000)</f>
        <v>0</v>
      </c>
      <c r="AV162" s="5">
        <v>0</v>
      </c>
      <c r="AW162" s="4">
        <v>0</v>
      </c>
      <c r="AX162" s="8">
        <f t="shared" ref="AX162:AX173" si="1741">IF(AV162=0,0,AW162/AV162*1000)</f>
        <v>0</v>
      </c>
      <c r="AY162" s="5">
        <v>0</v>
      </c>
      <c r="AZ162" s="4">
        <v>0</v>
      </c>
      <c r="BA162" s="8">
        <f t="shared" ref="BA162:BA173" si="1742">IF(AY162=0,0,AZ162/AY162*1000)</f>
        <v>0</v>
      </c>
      <c r="BB162" s="5">
        <v>0</v>
      </c>
      <c r="BC162" s="4">
        <v>0</v>
      </c>
      <c r="BD162" s="8">
        <f t="shared" ref="BD162:BD173" si="1743">IF(BB162=0,0,BC162/BB162*1000)</f>
        <v>0</v>
      </c>
      <c r="BE162" s="5">
        <v>0</v>
      </c>
      <c r="BF162" s="4">
        <v>0</v>
      </c>
      <c r="BG162" s="8">
        <f t="shared" ref="BG162:BG173" si="1744">IF(BE162=0,0,BF162/BE162*1000)</f>
        <v>0</v>
      </c>
      <c r="BH162" s="5">
        <v>0</v>
      </c>
      <c r="BI162" s="4">
        <v>0</v>
      </c>
      <c r="BJ162" s="8">
        <f t="shared" ref="BJ162:BJ173" si="1745">IF(BH162=0,0,BI162/BH162*1000)</f>
        <v>0</v>
      </c>
      <c r="BK162" s="5">
        <v>0</v>
      </c>
      <c r="BL162" s="4">
        <v>0</v>
      </c>
      <c r="BM162" s="8">
        <f t="shared" ref="BM162:BM173" si="1746">IF(BK162=0,0,BL162/BK162*1000)</f>
        <v>0</v>
      </c>
      <c r="BN162" s="5">
        <v>0</v>
      </c>
      <c r="BO162" s="4">
        <v>0</v>
      </c>
      <c r="BP162" s="8">
        <f t="shared" ref="BP162:BP173" si="1747">IF(BN162=0,0,BO162/BN162*1000)</f>
        <v>0</v>
      </c>
      <c r="BQ162" s="5">
        <v>0</v>
      </c>
      <c r="BR162" s="4">
        <v>0</v>
      </c>
      <c r="BS162" s="8">
        <f t="shared" ref="BS162:BS173" si="1748">IF(BQ162=0,0,BR162/BQ162*1000)</f>
        <v>0</v>
      </c>
      <c r="BT162" s="5">
        <v>0</v>
      </c>
      <c r="BU162" s="4">
        <v>0</v>
      </c>
      <c r="BV162" s="8">
        <f t="shared" ref="BV162:BV173" si="1749">IF(BT162=0,0,BU162/BT162*1000)</f>
        <v>0</v>
      </c>
      <c r="BW162" s="5">
        <v>0</v>
      </c>
      <c r="BX162" s="4">
        <v>0</v>
      </c>
      <c r="BY162" s="8">
        <f t="shared" ref="BY162:BY173" si="1750">IF(BW162=0,0,BX162/BW162*1000)</f>
        <v>0</v>
      </c>
      <c r="BZ162" s="5">
        <v>0</v>
      </c>
      <c r="CA162" s="4">
        <v>0</v>
      </c>
      <c r="CB162" s="8">
        <f t="shared" ref="CB162:CB173" si="1751">IF(BZ162=0,0,CA162/BZ162*1000)</f>
        <v>0</v>
      </c>
      <c r="CC162" s="5">
        <v>0</v>
      </c>
      <c r="CD162" s="4">
        <v>0</v>
      </c>
      <c r="CE162" s="8">
        <f t="shared" ref="CE162:CE173" si="1752">IF(CC162=0,0,CD162/CC162*1000)</f>
        <v>0</v>
      </c>
      <c r="CF162" s="5">
        <v>0</v>
      </c>
      <c r="CG162" s="4">
        <v>0</v>
      </c>
      <c r="CH162" s="8">
        <f t="shared" ref="CH162:CH173" si="1753">IF(CF162=0,0,CG162/CF162*1000)</f>
        <v>0</v>
      </c>
      <c r="CI162" s="5">
        <v>0</v>
      </c>
      <c r="CJ162" s="4">
        <v>0</v>
      </c>
      <c r="CK162" s="8">
        <f t="shared" ref="CK162:CK173" si="1754">IF(CI162=0,0,CJ162/CI162*1000)</f>
        <v>0</v>
      </c>
      <c r="CL162" s="5">
        <v>0</v>
      </c>
      <c r="CM162" s="4">
        <v>0</v>
      </c>
      <c r="CN162" s="8">
        <f t="shared" ref="CN162:CN173" si="1755">IF(CL162=0,0,CM162/CL162*1000)</f>
        <v>0</v>
      </c>
      <c r="CO162" s="5">
        <v>0</v>
      </c>
      <c r="CP162" s="4">
        <v>0</v>
      </c>
      <c r="CQ162" s="8">
        <f t="shared" ref="CQ162:CQ173" si="1756">IF(CO162=0,0,CP162/CO162*1000)</f>
        <v>0</v>
      </c>
      <c r="CR162" s="5">
        <v>0</v>
      </c>
      <c r="CS162" s="4">
        <v>0</v>
      </c>
      <c r="CT162" s="8">
        <f t="shared" ref="CT162:CT173" si="1757">IF(CR162=0,0,CS162/CR162*1000)</f>
        <v>0</v>
      </c>
      <c r="CU162" s="5">
        <v>0</v>
      </c>
      <c r="CV162" s="4">
        <v>0</v>
      </c>
      <c r="CW162" s="8">
        <f t="shared" ref="CW162:CW173" si="1758">IF(CU162=0,0,CV162/CU162*1000)</f>
        <v>0</v>
      </c>
      <c r="CX162" s="5">
        <v>0</v>
      </c>
      <c r="CY162" s="4">
        <v>0</v>
      </c>
      <c r="CZ162" s="8">
        <f t="shared" ref="CZ162:CZ173" si="1759">IF(CX162=0,0,CY162/CX162*1000)</f>
        <v>0</v>
      </c>
      <c r="DA162" s="5">
        <v>0</v>
      </c>
      <c r="DB162" s="4">
        <v>0</v>
      </c>
      <c r="DC162" s="8">
        <f t="shared" ref="DC162:DC173" si="1760">IF(DA162=0,0,DB162/DA162*1000)</f>
        <v>0</v>
      </c>
      <c r="DD162" s="5"/>
      <c r="DE162" s="4"/>
      <c r="DF162" s="8"/>
      <c r="DG162" s="5">
        <v>0</v>
      </c>
      <c r="DH162" s="4">
        <v>0</v>
      </c>
      <c r="DI162" s="8">
        <f t="shared" ref="DI162:DI173" si="1761">IF(DG162=0,0,DH162/DG162*1000)</f>
        <v>0</v>
      </c>
      <c r="DJ162" s="52">
        <v>0.1386</v>
      </c>
      <c r="DK162" s="4">
        <v>0.65400000000000003</v>
      </c>
      <c r="DL162" s="8">
        <f t="shared" ref="DL162:DL173" si="1762">IF(DJ162=0,0,DK162/DJ162*1000)</f>
        <v>4718.6147186147182</v>
      </c>
      <c r="DM162" s="5">
        <v>0</v>
      </c>
      <c r="DN162" s="4">
        <v>0</v>
      </c>
      <c r="DO162" s="8">
        <f t="shared" ref="DO162:DO173" si="1763">IF(DM162=0,0,DN162/DM162*1000)</f>
        <v>0</v>
      </c>
      <c r="DP162" s="5">
        <v>0</v>
      </c>
      <c r="DQ162" s="4">
        <v>0</v>
      </c>
      <c r="DR162" s="8">
        <f t="shared" ref="DR162:DR173" si="1764">IF(DP162=0,0,DQ162/DP162*1000)</f>
        <v>0</v>
      </c>
      <c r="DS162" s="5">
        <v>0</v>
      </c>
      <c r="DT162" s="4">
        <v>0</v>
      </c>
      <c r="DU162" s="8">
        <f t="shared" ref="DU162:DU173" si="1765">IF(DS162=0,0,DT162/DS162*1000)</f>
        <v>0</v>
      </c>
      <c r="DV162" s="5">
        <v>0</v>
      </c>
      <c r="DW162" s="4">
        <v>0</v>
      </c>
      <c r="DX162" s="8">
        <f t="shared" ref="DX162:DX173" si="1766">IF(DV162=0,0,DW162/DV162*1000)</f>
        <v>0</v>
      </c>
      <c r="DY162" s="5">
        <v>0</v>
      </c>
      <c r="DZ162" s="4">
        <v>0</v>
      </c>
      <c r="EA162" s="8">
        <f t="shared" ref="EA162:EA173" si="1767">IF(DY162=0,0,DZ162/DY162*1000)</f>
        <v>0</v>
      </c>
      <c r="EB162" s="5">
        <v>0</v>
      </c>
      <c r="EC162" s="4">
        <v>0</v>
      </c>
      <c r="ED162" s="8">
        <f t="shared" ref="ED162:ED173" si="1768">IF(EB162=0,0,EC162/EB162*1000)</f>
        <v>0</v>
      </c>
      <c r="EE162" s="5">
        <v>0</v>
      </c>
      <c r="EF162" s="4">
        <v>0</v>
      </c>
      <c r="EG162" s="8">
        <f t="shared" ref="EG162:EG173" si="1769">IF(EE162=0,0,EF162/EE162*1000)</f>
        <v>0</v>
      </c>
      <c r="EH162" s="5">
        <v>0</v>
      </c>
      <c r="EI162" s="4">
        <v>0</v>
      </c>
      <c r="EJ162" s="8">
        <f t="shared" ref="EJ162:EJ173" si="1770">IF(EH162=0,0,EI162/EH162*1000)</f>
        <v>0</v>
      </c>
      <c r="EK162" s="5">
        <v>0</v>
      </c>
      <c r="EL162" s="4">
        <v>0</v>
      </c>
      <c r="EM162" s="8">
        <f t="shared" ref="EM162:EM173" si="1771">IF(EK162=0,0,EL162/EK162*1000)</f>
        <v>0</v>
      </c>
      <c r="EN162" s="5">
        <v>0</v>
      </c>
      <c r="EO162" s="4">
        <v>0</v>
      </c>
      <c r="EP162" s="8">
        <f t="shared" ref="EP162:EP173" si="1772">IF(EN162=0,0,EO162/EN162*1000)</f>
        <v>0</v>
      </c>
      <c r="EQ162" s="5">
        <v>0</v>
      </c>
      <c r="ER162" s="4">
        <v>0</v>
      </c>
      <c r="ES162" s="8">
        <f t="shared" ref="ES162:ES173" si="1773">IF(EQ162=0,0,ER162/EQ162*1000)</f>
        <v>0</v>
      </c>
      <c r="ET162" s="5">
        <v>0</v>
      </c>
      <c r="EU162" s="4">
        <v>0</v>
      </c>
      <c r="EV162" s="8">
        <f t="shared" ref="EV162:EV173" si="1774">IF(ET162=0,0,EU162/ET162*1000)</f>
        <v>0</v>
      </c>
      <c r="EW162" s="5">
        <v>0</v>
      </c>
      <c r="EX162" s="4">
        <v>0</v>
      </c>
      <c r="EY162" s="8">
        <f t="shared" ref="EY162:EY173" si="1775">IF(EW162=0,0,EX162/EW162*1000)</f>
        <v>0</v>
      </c>
      <c r="EZ162" s="5">
        <v>0</v>
      </c>
      <c r="FA162" s="4">
        <v>0</v>
      </c>
      <c r="FB162" s="8">
        <f t="shared" ref="FB162:FB173" si="1776">IF(EZ162=0,0,FA162/EZ162*1000)</f>
        <v>0</v>
      </c>
      <c r="FC162" s="5">
        <v>0</v>
      </c>
      <c r="FD162" s="4">
        <v>0</v>
      </c>
      <c r="FE162" s="8">
        <f t="shared" ref="FE162:FE173" si="1777">IF(FC162=0,0,FD162/FC162*1000)</f>
        <v>0</v>
      </c>
      <c r="FF162" s="5">
        <v>0</v>
      </c>
      <c r="FG162" s="4">
        <v>0</v>
      </c>
      <c r="FH162" s="8">
        <f t="shared" ref="FH162:FH173" si="1778">IF(FF162=0,0,FG162/FF162*1000)</f>
        <v>0</v>
      </c>
      <c r="FI162" s="5">
        <v>0</v>
      </c>
      <c r="FJ162" s="4">
        <v>0</v>
      </c>
      <c r="FK162" s="8">
        <f t="shared" ref="FK162:FK173" si="1779">IF(FI162=0,0,FJ162/FI162*1000)</f>
        <v>0</v>
      </c>
      <c r="FL162" s="5">
        <v>0</v>
      </c>
      <c r="FM162" s="4">
        <v>0</v>
      </c>
      <c r="FN162" s="8">
        <f t="shared" ref="FN162:FN173" si="1780">IF(FL162=0,0,FM162/FL162*1000)</f>
        <v>0</v>
      </c>
      <c r="FO162" s="5">
        <v>0</v>
      </c>
      <c r="FP162" s="4">
        <v>0</v>
      </c>
      <c r="FQ162" s="8">
        <f t="shared" ref="FQ162:FQ173" si="1781">IF(FO162=0,0,FP162/FO162*1000)</f>
        <v>0</v>
      </c>
      <c r="FR162" s="5">
        <v>0</v>
      </c>
      <c r="FS162" s="4">
        <v>0</v>
      </c>
      <c r="FT162" s="8">
        <f t="shared" ref="FT162:FT173" si="1782">IF(FR162=0,0,FS162/FR162*1000)</f>
        <v>0</v>
      </c>
      <c r="FU162" s="5">
        <v>0</v>
      </c>
      <c r="FV162" s="4">
        <v>0</v>
      </c>
      <c r="FW162" s="8">
        <f t="shared" ref="FW162:FW173" si="1783">IF(FU162=0,0,FV162/FU162*1000)</f>
        <v>0</v>
      </c>
      <c r="FX162" s="5">
        <v>0</v>
      </c>
      <c r="FY162" s="4">
        <v>0</v>
      </c>
      <c r="FZ162" s="8">
        <f t="shared" ref="FZ162:FZ173" si="1784">IF(FX162=0,0,FY162/FX162*1000)</f>
        <v>0</v>
      </c>
      <c r="GA162" s="5">
        <v>0</v>
      </c>
      <c r="GB162" s="4">
        <v>0</v>
      </c>
      <c r="GC162" s="8">
        <f t="shared" ref="GC162:GC173" si="1785">IF(GA162=0,0,GB162/GA162*1000)</f>
        <v>0</v>
      </c>
      <c r="GD162" s="5">
        <v>0</v>
      </c>
      <c r="GE162" s="4">
        <v>0</v>
      </c>
      <c r="GF162" s="8">
        <f t="shared" ref="GF162:GF173" si="1786">IF(GD162=0,0,GE162/GD162*1000)</f>
        <v>0</v>
      </c>
      <c r="GG162" s="5">
        <v>0</v>
      </c>
      <c r="GH162" s="4">
        <v>0</v>
      </c>
      <c r="GI162" s="8">
        <f t="shared" ref="GI162:GI173" si="1787">IF(GG162=0,0,GH162/GG162*1000)</f>
        <v>0</v>
      </c>
      <c r="GJ162" s="5">
        <v>0</v>
      </c>
      <c r="GK162" s="4">
        <v>0</v>
      </c>
      <c r="GL162" s="8">
        <f t="shared" ref="GL162:GL173" si="1788">IF(GJ162=0,0,GK162/GJ162*1000)</f>
        <v>0</v>
      </c>
      <c r="GM162" s="5">
        <v>0</v>
      </c>
      <c r="GN162" s="4">
        <v>0</v>
      </c>
      <c r="GO162" s="8">
        <f t="shared" ref="GO162:GO173" si="1789">IF(GM162=0,0,GN162/GM162*1000)</f>
        <v>0</v>
      </c>
      <c r="GP162" s="5">
        <v>0</v>
      </c>
      <c r="GQ162" s="4">
        <v>0</v>
      </c>
      <c r="GR162" s="8">
        <f t="shared" ref="GR162:GR173" si="1790">IF(GP162=0,0,GQ162/GP162*1000)</f>
        <v>0</v>
      </c>
      <c r="GS162" s="5">
        <v>0</v>
      </c>
      <c r="GT162" s="4">
        <v>0</v>
      </c>
      <c r="GU162" s="8">
        <f t="shared" ref="GU162:GU173" si="1791">IF(GS162=0,0,GT162/GS162*1000)</f>
        <v>0</v>
      </c>
      <c r="GV162" s="5">
        <v>0</v>
      </c>
      <c r="GW162" s="4">
        <v>0</v>
      </c>
      <c r="GX162" s="8">
        <f t="shared" ref="GX162:GX173" si="1792">IF(GV162=0,0,GW162/GV162*1000)</f>
        <v>0</v>
      </c>
      <c r="GY162" s="5">
        <v>0</v>
      </c>
      <c r="GZ162" s="4">
        <v>0</v>
      </c>
      <c r="HA162" s="8">
        <f t="shared" ref="HA162:HA173" si="1793">IF(GY162=0,0,GZ162/GY162*1000)</f>
        <v>0</v>
      </c>
      <c r="HB162" s="5">
        <v>0</v>
      </c>
      <c r="HC162" s="4">
        <v>0</v>
      </c>
      <c r="HD162" s="8">
        <f t="shared" ref="HD162:HD173" si="1794">IF(HB162=0,0,HC162/HB162*1000)</f>
        <v>0</v>
      </c>
      <c r="HE162" s="5">
        <v>0</v>
      </c>
      <c r="HF162" s="4">
        <v>0</v>
      </c>
      <c r="HG162" s="8">
        <f t="shared" ref="HG162:HG173" si="1795">IF(HE162=0,0,HF162/HE162*1000)</f>
        <v>0</v>
      </c>
      <c r="HH162" s="5">
        <v>0</v>
      </c>
      <c r="HI162" s="4">
        <v>0</v>
      </c>
      <c r="HJ162" s="8">
        <f t="shared" ref="HJ162:HJ173" si="1796">IF(HH162=0,0,HI162/HH162*1000)</f>
        <v>0</v>
      </c>
      <c r="HK162" s="5">
        <v>0</v>
      </c>
      <c r="HL162" s="4">
        <v>0</v>
      </c>
      <c r="HM162" s="8">
        <f t="shared" ref="HM162:HM173" si="1797">IF(HK162=0,0,HL162/HK162*1000)</f>
        <v>0</v>
      </c>
      <c r="HN162" s="5">
        <v>0</v>
      </c>
      <c r="HO162" s="4">
        <v>0</v>
      </c>
      <c r="HP162" s="8">
        <f t="shared" ref="HP162:HP173" si="1798">IF(HN162=0,0,HO162/HN162*1000)</f>
        <v>0</v>
      </c>
      <c r="HQ162" s="5">
        <v>0</v>
      </c>
      <c r="HR162" s="4">
        <v>0</v>
      </c>
      <c r="HS162" s="8">
        <f t="shared" ref="HS162:HS173" si="1799">IF(HQ162=0,0,HR162/HQ162*1000)</f>
        <v>0</v>
      </c>
      <c r="HT162" s="5">
        <v>0</v>
      </c>
      <c r="HU162" s="4">
        <v>0</v>
      </c>
      <c r="HV162" s="8">
        <f t="shared" ref="HV162:HV173" si="1800">IF(HT162=0,0,HU162/HT162*1000)</f>
        <v>0</v>
      </c>
      <c r="HW162" s="5">
        <v>0</v>
      </c>
      <c r="HX162" s="4">
        <v>0</v>
      </c>
      <c r="HY162" s="8">
        <f t="shared" ref="HY162:HY173" si="1801">IF(HW162=0,0,HX162/HW162*1000)</f>
        <v>0</v>
      </c>
      <c r="HZ162" s="5">
        <v>0</v>
      </c>
      <c r="IA162" s="4">
        <v>0</v>
      </c>
      <c r="IB162" s="8">
        <f t="shared" ref="IB162:IB173" si="1802">IF(HZ162=0,0,IA162/HZ162*1000)</f>
        <v>0</v>
      </c>
      <c r="IC162" s="5">
        <v>0</v>
      </c>
      <c r="ID162" s="4">
        <v>0</v>
      </c>
      <c r="IE162" s="8">
        <f t="shared" ref="IE162:IE173" si="1803">IF(IC162=0,0,ID162/IC162*1000)</f>
        <v>0</v>
      </c>
      <c r="IF162" s="5">
        <v>0</v>
      </c>
      <c r="IG162" s="4">
        <v>0</v>
      </c>
      <c r="IH162" s="8">
        <f t="shared" ref="IH162:IH173" si="1804">IF(IF162=0,0,IG162/IF162*1000)</f>
        <v>0</v>
      </c>
      <c r="II162" s="5">
        <v>0</v>
      </c>
      <c r="IJ162" s="4">
        <v>0</v>
      </c>
      <c r="IK162" s="8">
        <f t="shared" ref="IK162:IK173" si="1805">IF(II162=0,0,IJ162/II162*1000)</f>
        <v>0</v>
      </c>
      <c r="IL162" s="5">
        <v>0</v>
      </c>
      <c r="IM162" s="4">
        <v>0</v>
      </c>
      <c r="IN162" s="8">
        <f t="shared" ref="IN162:IN173" si="1806">IF(IL162=0,0,IM162/IL162*1000)</f>
        <v>0</v>
      </c>
      <c r="IO162" s="5">
        <v>0</v>
      </c>
      <c r="IP162" s="4">
        <v>0</v>
      </c>
      <c r="IQ162" s="8">
        <f t="shared" ref="IQ162:IQ173" si="1807">IF(IO162=0,0,IP162/IO162*1000)</f>
        <v>0</v>
      </c>
      <c r="IR162" s="5">
        <v>0</v>
      </c>
      <c r="IS162" s="4">
        <v>0</v>
      </c>
      <c r="IT162" s="8">
        <f t="shared" ref="IT162:IT173" si="1808">IF(IR162=0,0,IS162/IR162*1000)</f>
        <v>0</v>
      </c>
      <c r="IU162" s="5">
        <v>0</v>
      </c>
      <c r="IV162" s="4">
        <v>0</v>
      </c>
      <c r="IW162" s="8">
        <f t="shared" ref="IW162:IW173" si="1809">IF(IU162=0,0,IV162/IU162*1000)</f>
        <v>0</v>
      </c>
      <c r="IX162" s="5">
        <v>0</v>
      </c>
      <c r="IY162" s="4">
        <v>0</v>
      </c>
      <c r="IZ162" s="8">
        <f t="shared" ref="IZ162:IZ173" si="1810">IF(IX162=0,0,IY162/IX162*1000)</f>
        <v>0</v>
      </c>
      <c r="JA162" s="5">
        <v>0</v>
      </c>
      <c r="JB162" s="4">
        <v>0</v>
      </c>
      <c r="JC162" s="8">
        <f t="shared" ref="JC162:JC173" si="1811">IF(JA162=0,0,JB162/JA162*1000)</f>
        <v>0</v>
      </c>
      <c r="JD162" s="5">
        <v>0</v>
      </c>
      <c r="JE162" s="4">
        <v>0</v>
      </c>
      <c r="JF162" s="8">
        <f t="shared" ref="JF162:JF173" si="1812">IF(JD162=0,0,JE162/JD162*1000)</f>
        <v>0</v>
      </c>
      <c r="JG162" s="5">
        <v>0</v>
      </c>
      <c r="JH162" s="4">
        <v>0</v>
      </c>
      <c r="JI162" s="8">
        <f t="shared" ref="JI162:JI173" si="1813">IF(JG162=0,0,JH162/JG162*1000)</f>
        <v>0</v>
      </c>
      <c r="JJ162" s="11">
        <f>SUMIF($C$5:$JI$5,"Ton",C162:JI1062)</f>
        <v>0.1386</v>
      </c>
      <c r="JK162" s="8">
        <f>SUMIF($C$5:$JI$5,"F*",C162:JI162)</f>
        <v>0.65400000000000003</v>
      </c>
    </row>
    <row r="163" spans="1:271" x14ac:dyDescent="0.3">
      <c r="A163" s="37">
        <v>2023</v>
      </c>
      <c r="B163" s="38" t="s">
        <v>6</v>
      </c>
      <c r="C163" s="52">
        <v>659.57500000000005</v>
      </c>
      <c r="D163" s="4">
        <v>5320.8029999999999</v>
      </c>
      <c r="E163" s="8">
        <f t="shared" ref="E163:E164" si="1814">IF(C163=0,0,D163/C163*1000)</f>
        <v>8067.0173975666139</v>
      </c>
      <c r="F163" s="5">
        <v>0</v>
      </c>
      <c r="G163" s="4">
        <v>0</v>
      </c>
      <c r="H163" s="8">
        <f t="shared" si="1727"/>
        <v>0</v>
      </c>
      <c r="I163" s="5">
        <v>0</v>
      </c>
      <c r="J163" s="4">
        <v>0</v>
      </c>
      <c r="K163" s="8">
        <f t="shared" si="1728"/>
        <v>0</v>
      </c>
      <c r="L163" s="52">
        <v>4.8000000000000001E-2</v>
      </c>
      <c r="M163" s="4">
        <v>8.7420000000000009</v>
      </c>
      <c r="N163" s="8">
        <f t="shared" si="1729"/>
        <v>182125.00000000003</v>
      </c>
      <c r="O163" s="52">
        <v>0.05</v>
      </c>
      <c r="P163" s="4">
        <v>8.0969999999999995</v>
      </c>
      <c r="Q163" s="8">
        <f t="shared" si="1730"/>
        <v>161939.99999999997</v>
      </c>
      <c r="R163" s="52">
        <v>66.805999999999997</v>
      </c>
      <c r="S163" s="4">
        <v>551.71400000000006</v>
      </c>
      <c r="T163" s="8">
        <f t="shared" si="1731"/>
        <v>8258.4498398347459</v>
      </c>
      <c r="U163" s="5">
        <v>0</v>
      </c>
      <c r="V163" s="4">
        <v>0</v>
      </c>
      <c r="W163" s="8">
        <f t="shared" si="1732"/>
        <v>0</v>
      </c>
      <c r="X163" s="5">
        <v>0</v>
      </c>
      <c r="Y163" s="4">
        <v>0</v>
      </c>
      <c r="Z163" s="8">
        <f t="shared" si="1733"/>
        <v>0</v>
      </c>
      <c r="AA163" s="5">
        <v>0</v>
      </c>
      <c r="AB163" s="4">
        <v>0</v>
      </c>
      <c r="AC163" s="8">
        <f t="shared" si="1734"/>
        <v>0</v>
      </c>
      <c r="AD163" s="5">
        <v>0</v>
      </c>
      <c r="AE163" s="4">
        <v>0</v>
      </c>
      <c r="AF163" s="8">
        <f t="shared" si="1735"/>
        <v>0</v>
      </c>
      <c r="AG163" s="5">
        <v>0</v>
      </c>
      <c r="AH163" s="4">
        <v>0</v>
      </c>
      <c r="AI163" s="8">
        <f t="shared" si="1736"/>
        <v>0</v>
      </c>
      <c r="AJ163" s="5">
        <v>0</v>
      </c>
      <c r="AK163" s="4">
        <v>0</v>
      </c>
      <c r="AL163" s="8">
        <f t="shared" si="1737"/>
        <v>0</v>
      </c>
      <c r="AM163" s="5">
        <v>0</v>
      </c>
      <c r="AN163" s="4">
        <v>0</v>
      </c>
      <c r="AO163" s="8">
        <f t="shared" si="1738"/>
        <v>0</v>
      </c>
      <c r="AP163" s="5">
        <v>0</v>
      </c>
      <c r="AQ163" s="4">
        <v>0</v>
      </c>
      <c r="AR163" s="8">
        <f t="shared" si="1739"/>
        <v>0</v>
      </c>
      <c r="AS163" s="52">
        <v>272</v>
      </c>
      <c r="AT163" s="4">
        <v>1757.12</v>
      </c>
      <c r="AU163" s="8">
        <f t="shared" si="1740"/>
        <v>6460</v>
      </c>
      <c r="AV163" s="5">
        <v>0</v>
      </c>
      <c r="AW163" s="4">
        <v>0</v>
      </c>
      <c r="AX163" s="8">
        <f t="shared" si="1741"/>
        <v>0</v>
      </c>
      <c r="AY163" s="52">
        <v>718.78499999999997</v>
      </c>
      <c r="AZ163" s="4">
        <v>5394.1260000000002</v>
      </c>
      <c r="BA163" s="8">
        <f t="shared" si="1742"/>
        <v>7504.505519731214</v>
      </c>
      <c r="BB163" s="5">
        <v>0</v>
      </c>
      <c r="BC163" s="4">
        <v>0</v>
      </c>
      <c r="BD163" s="8">
        <f t="shared" si="1743"/>
        <v>0</v>
      </c>
      <c r="BE163" s="5">
        <v>0</v>
      </c>
      <c r="BF163" s="4">
        <v>0</v>
      </c>
      <c r="BG163" s="8">
        <f t="shared" si="1744"/>
        <v>0</v>
      </c>
      <c r="BH163" s="5">
        <v>0</v>
      </c>
      <c r="BI163" s="4">
        <v>0</v>
      </c>
      <c r="BJ163" s="8">
        <f t="shared" si="1745"/>
        <v>0</v>
      </c>
      <c r="BK163" s="5">
        <v>0</v>
      </c>
      <c r="BL163" s="4">
        <v>0</v>
      </c>
      <c r="BM163" s="8">
        <f t="shared" si="1746"/>
        <v>0</v>
      </c>
      <c r="BN163" s="52">
        <v>6.0048999999999992</v>
      </c>
      <c r="BO163" s="4">
        <v>45.77</v>
      </c>
      <c r="BP163" s="8">
        <f t="shared" si="1747"/>
        <v>7622.1086113007723</v>
      </c>
      <c r="BQ163" s="5">
        <v>0</v>
      </c>
      <c r="BR163" s="4">
        <v>0</v>
      </c>
      <c r="BS163" s="8">
        <f t="shared" si="1748"/>
        <v>0</v>
      </c>
      <c r="BT163" s="5">
        <v>0</v>
      </c>
      <c r="BU163" s="4">
        <v>0</v>
      </c>
      <c r="BV163" s="8">
        <f t="shared" si="1749"/>
        <v>0</v>
      </c>
      <c r="BW163" s="5">
        <v>0</v>
      </c>
      <c r="BX163" s="4">
        <v>0</v>
      </c>
      <c r="BY163" s="8">
        <f t="shared" si="1750"/>
        <v>0</v>
      </c>
      <c r="BZ163" s="5">
        <v>0</v>
      </c>
      <c r="CA163" s="4">
        <v>0</v>
      </c>
      <c r="CB163" s="8">
        <f t="shared" si="1751"/>
        <v>0</v>
      </c>
      <c r="CC163" s="5">
        <v>0</v>
      </c>
      <c r="CD163" s="4">
        <v>0</v>
      </c>
      <c r="CE163" s="8">
        <f t="shared" si="1752"/>
        <v>0</v>
      </c>
      <c r="CF163" s="5">
        <v>0</v>
      </c>
      <c r="CG163" s="4">
        <v>0</v>
      </c>
      <c r="CH163" s="8">
        <f t="shared" si="1753"/>
        <v>0</v>
      </c>
      <c r="CI163" s="5">
        <v>0</v>
      </c>
      <c r="CJ163" s="4">
        <v>0</v>
      </c>
      <c r="CK163" s="8">
        <f t="shared" si="1754"/>
        <v>0</v>
      </c>
      <c r="CL163" s="5">
        <v>0</v>
      </c>
      <c r="CM163" s="4">
        <v>0</v>
      </c>
      <c r="CN163" s="8">
        <f t="shared" si="1755"/>
        <v>0</v>
      </c>
      <c r="CO163" s="5">
        <v>0</v>
      </c>
      <c r="CP163" s="4">
        <v>0</v>
      </c>
      <c r="CQ163" s="8">
        <f t="shared" si="1756"/>
        <v>0</v>
      </c>
      <c r="CR163" s="5">
        <v>0</v>
      </c>
      <c r="CS163" s="4">
        <v>0</v>
      </c>
      <c r="CT163" s="8">
        <f t="shared" si="1757"/>
        <v>0</v>
      </c>
      <c r="CU163" s="5">
        <v>0</v>
      </c>
      <c r="CV163" s="4">
        <v>0</v>
      </c>
      <c r="CW163" s="8">
        <f t="shared" si="1758"/>
        <v>0</v>
      </c>
      <c r="CX163" s="5">
        <v>0</v>
      </c>
      <c r="CY163" s="4">
        <v>0</v>
      </c>
      <c r="CZ163" s="8">
        <f t="shared" si="1759"/>
        <v>0</v>
      </c>
      <c r="DA163" s="5">
        <v>0</v>
      </c>
      <c r="DB163" s="4">
        <v>0</v>
      </c>
      <c r="DC163" s="8">
        <f t="shared" si="1760"/>
        <v>0</v>
      </c>
      <c r="DD163" s="5"/>
      <c r="DE163" s="4"/>
      <c r="DF163" s="8"/>
      <c r="DG163" s="5">
        <v>0</v>
      </c>
      <c r="DH163" s="4">
        <v>0</v>
      </c>
      <c r="DI163" s="8">
        <f t="shared" si="1761"/>
        <v>0</v>
      </c>
      <c r="DJ163" s="5">
        <v>0</v>
      </c>
      <c r="DK163" s="4">
        <v>0</v>
      </c>
      <c r="DL163" s="8">
        <f t="shared" si="1762"/>
        <v>0</v>
      </c>
      <c r="DM163" s="52">
        <v>19.5717</v>
      </c>
      <c r="DN163" s="4">
        <v>231.89400000000001</v>
      </c>
      <c r="DO163" s="8">
        <f t="shared" si="1763"/>
        <v>11848.434218795506</v>
      </c>
      <c r="DP163" s="5">
        <v>0</v>
      </c>
      <c r="DQ163" s="4">
        <v>0</v>
      </c>
      <c r="DR163" s="8">
        <f t="shared" si="1764"/>
        <v>0</v>
      </c>
      <c r="DS163" s="5">
        <v>0</v>
      </c>
      <c r="DT163" s="4">
        <v>0</v>
      </c>
      <c r="DU163" s="8">
        <f t="shared" si="1765"/>
        <v>0</v>
      </c>
      <c r="DV163" s="5">
        <v>0</v>
      </c>
      <c r="DW163" s="4">
        <v>0</v>
      </c>
      <c r="DX163" s="8">
        <f t="shared" si="1766"/>
        <v>0</v>
      </c>
      <c r="DY163" s="5">
        <v>0</v>
      </c>
      <c r="DZ163" s="4">
        <v>0</v>
      </c>
      <c r="EA163" s="8">
        <f t="shared" si="1767"/>
        <v>0</v>
      </c>
      <c r="EB163" s="5">
        <v>0</v>
      </c>
      <c r="EC163" s="4">
        <v>0</v>
      </c>
      <c r="ED163" s="8">
        <f t="shared" si="1768"/>
        <v>0</v>
      </c>
      <c r="EE163" s="52">
        <v>76.027619999999999</v>
      </c>
      <c r="EF163" s="4">
        <v>849.59500000000003</v>
      </c>
      <c r="EG163" s="8">
        <f t="shared" si="1769"/>
        <v>11174.820413949563</v>
      </c>
      <c r="EH163" s="5">
        <v>0</v>
      </c>
      <c r="EI163" s="4">
        <v>0</v>
      </c>
      <c r="EJ163" s="8">
        <f t="shared" si="1770"/>
        <v>0</v>
      </c>
      <c r="EK163" s="5">
        <v>0</v>
      </c>
      <c r="EL163" s="4">
        <v>0</v>
      </c>
      <c r="EM163" s="8">
        <f t="shared" si="1771"/>
        <v>0</v>
      </c>
      <c r="EN163" s="52">
        <v>0.21367</v>
      </c>
      <c r="EO163" s="4">
        <v>2.69</v>
      </c>
      <c r="EP163" s="8">
        <f t="shared" si="1772"/>
        <v>12589.507183975289</v>
      </c>
      <c r="EQ163" s="5">
        <v>0</v>
      </c>
      <c r="ER163" s="4">
        <v>0</v>
      </c>
      <c r="ES163" s="8">
        <f t="shared" si="1773"/>
        <v>0</v>
      </c>
      <c r="ET163" s="5">
        <v>0</v>
      </c>
      <c r="EU163" s="4">
        <v>0</v>
      </c>
      <c r="EV163" s="8">
        <f t="shared" si="1774"/>
        <v>0</v>
      </c>
      <c r="EW163" s="5">
        <v>0</v>
      </c>
      <c r="EX163" s="4">
        <v>0</v>
      </c>
      <c r="EY163" s="8">
        <f t="shared" si="1775"/>
        <v>0</v>
      </c>
      <c r="EZ163" s="52">
        <v>18</v>
      </c>
      <c r="FA163" s="4">
        <v>146.858</v>
      </c>
      <c r="FB163" s="8">
        <f t="shared" si="1776"/>
        <v>8158.7777777777792</v>
      </c>
      <c r="FC163" s="5">
        <v>0</v>
      </c>
      <c r="FD163" s="4">
        <v>0</v>
      </c>
      <c r="FE163" s="8">
        <f t="shared" si="1777"/>
        <v>0</v>
      </c>
      <c r="FF163" s="52">
        <v>585.62450000000001</v>
      </c>
      <c r="FG163" s="4">
        <v>4079.0639999999999</v>
      </c>
      <c r="FH163" s="8">
        <f t="shared" si="1778"/>
        <v>6965.3233428587764</v>
      </c>
      <c r="FI163" s="52">
        <v>30.5</v>
      </c>
      <c r="FJ163" s="4">
        <v>213.5</v>
      </c>
      <c r="FK163" s="8">
        <f t="shared" si="1779"/>
        <v>7000</v>
      </c>
      <c r="FL163" s="5">
        <v>0</v>
      </c>
      <c r="FM163" s="4">
        <v>0</v>
      </c>
      <c r="FN163" s="8">
        <f t="shared" si="1780"/>
        <v>0</v>
      </c>
      <c r="FO163" s="52">
        <v>1.72</v>
      </c>
      <c r="FP163" s="4">
        <v>20.827999999999999</v>
      </c>
      <c r="FQ163" s="8">
        <f t="shared" si="1781"/>
        <v>12109.302325581397</v>
      </c>
      <c r="FR163" s="5">
        <v>0</v>
      </c>
      <c r="FS163" s="4">
        <v>0</v>
      </c>
      <c r="FT163" s="8">
        <f t="shared" si="1782"/>
        <v>0</v>
      </c>
      <c r="FU163" s="5">
        <v>0</v>
      </c>
      <c r="FV163" s="4">
        <v>0</v>
      </c>
      <c r="FW163" s="8">
        <f t="shared" si="1783"/>
        <v>0</v>
      </c>
      <c r="FX163" s="5">
        <v>0</v>
      </c>
      <c r="FY163" s="4">
        <v>0</v>
      </c>
      <c r="FZ163" s="8">
        <f t="shared" si="1784"/>
        <v>0</v>
      </c>
      <c r="GA163" s="5">
        <v>0</v>
      </c>
      <c r="GB163" s="4">
        <v>0</v>
      </c>
      <c r="GC163" s="8">
        <f t="shared" si="1785"/>
        <v>0</v>
      </c>
      <c r="GD163" s="5">
        <v>0</v>
      </c>
      <c r="GE163" s="4">
        <v>0</v>
      </c>
      <c r="GF163" s="8">
        <f t="shared" si="1786"/>
        <v>0</v>
      </c>
      <c r="GG163" s="5">
        <v>0</v>
      </c>
      <c r="GH163" s="4">
        <v>0</v>
      </c>
      <c r="GI163" s="8">
        <f t="shared" si="1787"/>
        <v>0</v>
      </c>
      <c r="GJ163" s="5">
        <v>0</v>
      </c>
      <c r="GK163" s="4">
        <v>0</v>
      </c>
      <c r="GL163" s="8">
        <f t="shared" si="1788"/>
        <v>0</v>
      </c>
      <c r="GM163" s="5">
        <v>0</v>
      </c>
      <c r="GN163" s="4">
        <v>0</v>
      </c>
      <c r="GO163" s="8">
        <f t="shared" si="1789"/>
        <v>0</v>
      </c>
      <c r="GP163" s="5">
        <v>0</v>
      </c>
      <c r="GQ163" s="4">
        <v>0</v>
      </c>
      <c r="GR163" s="8">
        <f t="shared" si="1790"/>
        <v>0</v>
      </c>
      <c r="GS163" s="52">
        <v>0.02</v>
      </c>
      <c r="GT163" s="4">
        <v>0.08</v>
      </c>
      <c r="GU163" s="8">
        <f t="shared" si="1791"/>
        <v>4000</v>
      </c>
      <c r="GV163" s="5">
        <v>0</v>
      </c>
      <c r="GW163" s="4">
        <v>0</v>
      </c>
      <c r="GX163" s="8">
        <f t="shared" si="1792"/>
        <v>0</v>
      </c>
      <c r="GY163" s="5">
        <v>0</v>
      </c>
      <c r="GZ163" s="4">
        <v>0</v>
      </c>
      <c r="HA163" s="8">
        <f t="shared" si="1793"/>
        <v>0</v>
      </c>
      <c r="HB163" s="52">
        <v>8.9999999999999993E-3</v>
      </c>
      <c r="HC163" s="4">
        <v>0.622</v>
      </c>
      <c r="HD163" s="8">
        <f t="shared" si="1794"/>
        <v>69111.111111111109</v>
      </c>
      <c r="HE163" s="5">
        <v>0</v>
      </c>
      <c r="HF163" s="4">
        <v>0</v>
      </c>
      <c r="HG163" s="8">
        <f t="shared" si="1795"/>
        <v>0</v>
      </c>
      <c r="HH163" s="5">
        <v>0</v>
      </c>
      <c r="HI163" s="4">
        <v>0</v>
      </c>
      <c r="HJ163" s="8">
        <f t="shared" si="1796"/>
        <v>0</v>
      </c>
      <c r="HK163" s="5">
        <v>0</v>
      </c>
      <c r="HL163" s="4">
        <v>0</v>
      </c>
      <c r="HM163" s="8">
        <f t="shared" si="1797"/>
        <v>0</v>
      </c>
      <c r="HN163" s="5">
        <v>0</v>
      </c>
      <c r="HO163" s="4">
        <v>0</v>
      </c>
      <c r="HP163" s="8">
        <f t="shared" si="1798"/>
        <v>0</v>
      </c>
      <c r="HQ163" s="5">
        <v>0</v>
      </c>
      <c r="HR163" s="4">
        <v>0</v>
      </c>
      <c r="HS163" s="8">
        <f t="shared" si="1799"/>
        <v>0</v>
      </c>
      <c r="HT163" s="5">
        <v>0</v>
      </c>
      <c r="HU163" s="4">
        <v>0</v>
      </c>
      <c r="HV163" s="8">
        <f t="shared" si="1800"/>
        <v>0</v>
      </c>
      <c r="HW163" s="5">
        <v>0</v>
      </c>
      <c r="HX163" s="4">
        <v>0</v>
      </c>
      <c r="HY163" s="8">
        <f t="shared" si="1801"/>
        <v>0</v>
      </c>
      <c r="HZ163" s="52">
        <v>8.5000000000000006E-2</v>
      </c>
      <c r="IA163" s="4">
        <v>2.0859999999999999</v>
      </c>
      <c r="IB163" s="8">
        <f t="shared" si="1802"/>
        <v>24541.176470588234</v>
      </c>
      <c r="IC163" s="5">
        <v>0</v>
      </c>
      <c r="ID163" s="4">
        <v>0</v>
      </c>
      <c r="IE163" s="8">
        <f t="shared" si="1803"/>
        <v>0</v>
      </c>
      <c r="IF163" s="5">
        <v>0</v>
      </c>
      <c r="IG163" s="4">
        <v>0</v>
      </c>
      <c r="IH163" s="8">
        <f t="shared" si="1804"/>
        <v>0</v>
      </c>
      <c r="II163" s="5">
        <v>0</v>
      </c>
      <c r="IJ163" s="4">
        <v>0</v>
      </c>
      <c r="IK163" s="8">
        <f t="shared" si="1805"/>
        <v>0</v>
      </c>
      <c r="IL163" s="5">
        <v>0</v>
      </c>
      <c r="IM163" s="4">
        <v>0</v>
      </c>
      <c r="IN163" s="8">
        <f t="shared" si="1806"/>
        <v>0</v>
      </c>
      <c r="IO163" s="52">
        <v>178.04864999999998</v>
      </c>
      <c r="IP163" s="4">
        <v>2109.8690000000001</v>
      </c>
      <c r="IQ163" s="8">
        <f t="shared" si="1807"/>
        <v>11849.957862640355</v>
      </c>
      <c r="IR163" s="52">
        <v>0.22119</v>
      </c>
      <c r="IS163" s="4">
        <v>4.9790000000000001</v>
      </c>
      <c r="IT163" s="8">
        <f t="shared" si="1808"/>
        <v>22510.059225100595</v>
      </c>
      <c r="IU163" s="5">
        <v>0</v>
      </c>
      <c r="IV163" s="4">
        <v>0</v>
      </c>
      <c r="IW163" s="8">
        <f t="shared" si="1809"/>
        <v>0</v>
      </c>
      <c r="IX163" s="52">
        <v>506.2</v>
      </c>
      <c r="IY163" s="4">
        <v>8070.8969999999999</v>
      </c>
      <c r="IZ163" s="8">
        <f t="shared" si="1810"/>
        <v>15944.087317265903</v>
      </c>
      <c r="JA163" s="5">
        <v>0</v>
      </c>
      <c r="JB163" s="4">
        <v>0</v>
      </c>
      <c r="JC163" s="8">
        <f t="shared" si="1811"/>
        <v>0</v>
      </c>
      <c r="JD163" s="52">
        <v>1.8780000000000002E-2</v>
      </c>
      <c r="JE163" s="4">
        <v>0.46899999999999997</v>
      </c>
      <c r="JF163" s="8">
        <f t="shared" si="1812"/>
        <v>24973.375931842384</v>
      </c>
      <c r="JG163" s="52">
        <v>114.48080999999999</v>
      </c>
      <c r="JH163" s="4">
        <v>987.52200000000005</v>
      </c>
      <c r="JI163" s="8">
        <f t="shared" si="1813"/>
        <v>8626.0920061624311</v>
      </c>
      <c r="JJ163" s="11">
        <f>SUMIF($C$5:$JI$5,"Ton",C163:JI1063)</f>
        <v>3254.0098200000002</v>
      </c>
      <c r="JK163" s="8">
        <f>SUMIF($C$5:$JI$5,"F*",C163:JI163)</f>
        <v>29807.325000000001</v>
      </c>
    </row>
    <row r="164" spans="1:271" x14ac:dyDescent="0.3">
      <c r="A164" s="37">
        <v>2023</v>
      </c>
      <c r="B164" s="38" t="s">
        <v>7</v>
      </c>
      <c r="C164" s="5">
        <v>0</v>
      </c>
      <c r="D164" s="4">
        <v>0</v>
      </c>
      <c r="E164" s="8">
        <f t="shared" si="1814"/>
        <v>0</v>
      </c>
      <c r="F164" s="5">
        <v>0</v>
      </c>
      <c r="G164" s="4">
        <v>0</v>
      </c>
      <c r="H164" s="8">
        <f t="shared" si="1727"/>
        <v>0</v>
      </c>
      <c r="I164" s="5">
        <v>0</v>
      </c>
      <c r="J164" s="4">
        <v>0</v>
      </c>
      <c r="K164" s="8">
        <f t="shared" si="1728"/>
        <v>0</v>
      </c>
      <c r="L164" s="5">
        <v>0</v>
      </c>
      <c r="M164" s="4">
        <v>0</v>
      </c>
      <c r="N164" s="8">
        <f t="shared" si="1729"/>
        <v>0</v>
      </c>
      <c r="O164" s="5">
        <v>0</v>
      </c>
      <c r="P164" s="4">
        <v>0</v>
      </c>
      <c r="Q164" s="8">
        <f t="shared" si="1730"/>
        <v>0</v>
      </c>
      <c r="R164" s="5">
        <v>0</v>
      </c>
      <c r="S164" s="4">
        <v>0</v>
      </c>
      <c r="T164" s="8">
        <f t="shared" si="1731"/>
        <v>0</v>
      </c>
      <c r="U164" s="5">
        <v>0</v>
      </c>
      <c r="V164" s="4">
        <v>0</v>
      </c>
      <c r="W164" s="8">
        <f t="shared" si="1732"/>
        <v>0</v>
      </c>
      <c r="X164" s="5">
        <v>0</v>
      </c>
      <c r="Y164" s="4">
        <v>0</v>
      </c>
      <c r="Z164" s="8">
        <f t="shared" si="1733"/>
        <v>0</v>
      </c>
      <c r="AA164" s="5">
        <v>0</v>
      </c>
      <c r="AB164" s="4">
        <v>0</v>
      </c>
      <c r="AC164" s="8">
        <f t="shared" si="1734"/>
        <v>0</v>
      </c>
      <c r="AD164" s="5">
        <v>0</v>
      </c>
      <c r="AE164" s="4">
        <v>0</v>
      </c>
      <c r="AF164" s="8">
        <f t="shared" si="1735"/>
        <v>0</v>
      </c>
      <c r="AG164" s="5">
        <v>0</v>
      </c>
      <c r="AH164" s="4">
        <v>0</v>
      </c>
      <c r="AI164" s="8">
        <f t="shared" si="1736"/>
        <v>0</v>
      </c>
      <c r="AJ164" s="5">
        <v>0</v>
      </c>
      <c r="AK164" s="4">
        <v>0</v>
      </c>
      <c r="AL164" s="8">
        <f t="shared" si="1737"/>
        <v>0</v>
      </c>
      <c r="AM164" s="5">
        <v>0</v>
      </c>
      <c r="AN164" s="4">
        <v>0</v>
      </c>
      <c r="AO164" s="8">
        <f t="shared" si="1738"/>
        <v>0</v>
      </c>
      <c r="AP164" s="5">
        <v>0</v>
      </c>
      <c r="AQ164" s="4">
        <v>0</v>
      </c>
      <c r="AR164" s="8">
        <f t="shared" si="1739"/>
        <v>0</v>
      </c>
      <c r="AS164" s="5">
        <v>0</v>
      </c>
      <c r="AT164" s="4">
        <v>0</v>
      </c>
      <c r="AU164" s="8">
        <f t="shared" si="1740"/>
        <v>0</v>
      </c>
      <c r="AV164" s="5">
        <v>0</v>
      </c>
      <c r="AW164" s="4">
        <v>0</v>
      </c>
      <c r="AX164" s="8">
        <f t="shared" si="1741"/>
        <v>0</v>
      </c>
      <c r="AY164" s="5">
        <v>0</v>
      </c>
      <c r="AZ164" s="4">
        <v>0</v>
      </c>
      <c r="BA164" s="8">
        <f t="shared" si="1742"/>
        <v>0</v>
      </c>
      <c r="BB164" s="5">
        <v>0</v>
      </c>
      <c r="BC164" s="4">
        <v>0</v>
      </c>
      <c r="BD164" s="8">
        <f t="shared" si="1743"/>
        <v>0</v>
      </c>
      <c r="BE164" s="5">
        <v>0</v>
      </c>
      <c r="BF164" s="4">
        <v>0</v>
      </c>
      <c r="BG164" s="8">
        <f t="shared" si="1744"/>
        <v>0</v>
      </c>
      <c r="BH164" s="5">
        <v>0</v>
      </c>
      <c r="BI164" s="4">
        <v>0</v>
      </c>
      <c r="BJ164" s="8">
        <f t="shared" si="1745"/>
        <v>0</v>
      </c>
      <c r="BK164" s="5">
        <v>0</v>
      </c>
      <c r="BL164" s="4">
        <v>0</v>
      </c>
      <c r="BM164" s="8">
        <f t="shared" si="1746"/>
        <v>0</v>
      </c>
      <c r="BN164" s="5">
        <v>0</v>
      </c>
      <c r="BO164" s="4">
        <v>0</v>
      </c>
      <c r="BP164" s="8">
        <f t="shared" si="1747"/>
        <v>0</v>
      </c>
      <c r="BQ164" s="5">
        <v>0</v>
      </c>
      <c r="BR164" s="4">
        <v>0</v>
      </c>
      <c r="BS164" s="8">
        <f t="shared" si="1748"/>
        <v>0</v>
      </c>
      <c r="BT164" s="5">
        <v>0</v>
      </c>
      <c r="BU164" s="4">
        <v>0</v>
      </c>
      <c r="BV164" s="8">
        <f t="shared" si="1749"/>
        <v>0</v>
      </c>
      <c r="BW164" s="5">
        <v>0</v>
      </c>
      <c r="BX164" s="4">
        <v>0</v>
      </c>
      <c r="BY164" s="8">
        <f t="shared" si="1750"/>
        <v>0</v>
      </c>
      <c r="BZ164" s="5">
        <v>0</v>
      </c>
      <c r="CA164" s="4">
        <v>0</v>
      </c>
      <c r="CB164" s="8">
        <f t="shared" si="1751"/>
        <v>0</v>
      </c>
      <c r="CC164" s="5">
        <v>0</v>
      </c>
      <c r="CD164" s="4">
        <v>0</v>
      </c>
      <c r="CE164" s="8">
        <f t="shared" si="1752"/>
        <v>0</v>
      </c>
      <c r="CF164" s="5">
        <v>0</v>
      </c>
      <c r="CG164" s="4">
        <v>0</v>
      </c>
      <c r="CH164" s="8">
        <f t="shared" si="1753"/>
        <v>0</v>
      </c>
      <c r="CI164" s="5">
        <v>0</v>
      </c>
      <c r="CJ164" s="4">
        <v>0</v>
      </c>
      <c r="CK164" s="8">
        <f t="shared" si="1754"/>
        <v>0</v>
      </c>
      <c r="CL164" s="5">
        <v>0</v>
      </c>
      <c r="CM164" s="4">
        <v>0</v>
      </c>
      <c r="CN164" s="8">
        <f t="shared" si="1755"/>
        <v>0</v>
      </c>
      <c r="CO164" s="5">
        <v>0</v>
      </c>
      <c r="CP164" s="4">
        <v>0</v>
      </c>
      <c r="CQ164" s="8">
        <f t="shared" si="1756"/>
        <v>0</v>
      </c>
      <c r="CR164" s="5">
        <v>0</v>
      </c>
      <c r="CS164" s="4">
        <v>0</v>
      </c>
      <c r="CT164" s="8">
        <f t="shared" si="1757"/>
        <v>0</v>
      </c>
      <c r="CU164" s="5">
        <v>0</v>
      </c>
      <c r="CV164" s="4">
        <v>0</v>
      </c>
      <c r="CW164" s="8">
        <f t="shared" si="1758"/>
        <v>0</v>
      </c>
      <c r="CX164" s="5">
        <v>0</v>
      </c>
      <c r="CY164" s="4">
        <v>0</v>
      </c>
      <c r="CZ164" s="8">
        <f t="shared" si="1759"/>
        <v>0</v>
      </c>
      <c r="DA164" s="5">
        <v>0</v>
      </c>
      <c r="DB164" s="4">
        <v>0</v>
      </c>
      <c r="DC164" s="8">
        <f t="shared" si="1760"/>
        <v>0</v>
      </c>
      <c r="DD164" s="5"/>
      <c r="DE164" s="4"/>
      <c r="DF164" s="8"/>
      <c r="DG164" s="5">
        <v>0</v>
      </c>
      <c r="DH164" s="4">
        <v>0</v>
      </c>
      <c r="DI164" s="8">
        <f t="shared" si="1761"/>
        <v>0</v>
      </c>
      <c r="DJ164" s="52">
        <v>0.8</v>
      </c>
      <c r="DK164" s="4">
        <v>4.0069999999999997</v>
      </c>
      <c r="DL164" s="8">
        <f t="shared" si="1762"/>
        <v>5008.7499999999991</v>
      </c>
      <c r="DM164" s="5">
        <v>0</v>
      </c>
      <c r="DN164" s="4">
        <v>0</v>
      </c>
      <c r="DO164" s="8">
        <f t="shared" si="1763"/>
        <v>0</v>
      </c>
      <c r="DP164" s="5">
        <v>0</v>
      </c>
      <c r="DQ164" s="4">
        <v>0</v>
      </c>
      <c r="DR164" s="8">
        <f t="shared" si="1764"/>
        <v>0</v>
      </c>
      <c r="DS164" s="5">
        <v>0</v>
      </c>
      <c r="DT164" s="4">
        <v>0</v>
      </c>
      <c r="DU164" s="8">
        <f t="shared" si="1765"/>
        <v>0</v>
      </c>
      <c r="DV164" s="5">
        <v>0</v>
      </c>
      <c r="DW164" s="4">
        <v>0</v>
      </c>
      <c r="DX164" s="8">
        <f t="shared" si="1766"/>
        <v>0</v>
      </c>
      <c r="DY164" s="5">
        <v>0</v>
      </c>
      <c r="DZ164" s="4">
        <v>0</v>
      </c>
      <c r="EA164" s="8">
        <f t="shared" si="1767"/>
        <v>0</v>
      </c>
      <c r="EB164" s="5">
        <v>0</v>
      </c>
      <c r="EC164" s="4">
        <v>0</v>
      </c>
      <c r="ED164" s="8">
        <f t="shared" si="1768"/>
        <v>0</v>
      </c>
      <c r="EE164" s="5">
        <v>0</v>
      </c>
      <c r="EF164" s="4">
        <v>0</v>
      </c>
      <c r="EG164" s="8">
        <f t="shared" si="1769"/>
        <v>0</v>
      </c>
      <c r="EH164" s="5">
        <v>0</v>
      </c>
      <c r="EI164" s="4">
        <v>0</v>
      </c>
      <c r="EJ164" s="8">
        <f t="shared" si="1770"/>
        <v>0</v>
      </c>
      <c r="EK164" s="5">
        <v>0</v>
      </c>
      <c r="EL164" s="4">
        <v>0</v>
      </c>
      <c r="EM164" s="8">
        <f t="shared" si="1771"/>
        <v>0</v>
      </c>
      <c r="EN164" s="5">
        <v>0</v>
      </c>
      <c r="EO164" s="4">
        <v>0</v>
      </c>
      <c r="EP164" s="8">
        <f t="shared" si="1772"/>
        <v>0</v>
      </c>
      <c r="EQ164" s="5">
        <v>0</v>
      </c>
      <c r="ER164" s="4">
        <v>0</v>
      </c>
      <c r="ES164" s="8">
        <f t="shared" si="1773"/>
        <v>0</v>
      </c>
      <c r="ET164" s="5">
        <v>0</v>
      </c>
      <c r="EU164" s="4">
        <v>0</v>
      </c>
      <c r="EV164" s="8">
        <f t="shared" si="1774"/>
        <v>0</v>
      </c>
      <c r="EW164" s="5">
        <v>0</v>
      </c>
      <c r="EX164" s="4">
        <v>0</v>
      </c>
      <c r="EY164" s="8">
        <f t="shared" si="1775"/>
        <v>0</v>
      </c>
      <c r="EZ164" s="5">
        <v>0</v>
      </c>
      <c r="FA164" s="4">
        <v>0</v>
      </c>
      <c r="FB164" s="8">
        <f t="shared" si="1776"/>
        <v>0</v>
      </c>
      <c r="FC164" s="5">
        <v>0</v>
      </c>
      <c r="FD164" s="4">
        <v>0</v>
      </c>
      <c r="FE164" s="8">
        <f t="shared" si="1777"/>
        <v>0</v>
      </c>
      <c r="FF164" s="5">
        <v>0</v>
      </c>
      <c r="FG164" s="4">
        <v>0</v>
      </c>
      <c r="FH164" s="8">
        <f t="shared" si="1778"/>
        <v>0</v>
      </c>
      <c r="FI164" s="5">
        <v>0</v>
      </c>
      <c r="FJ164" s="4">
        <v>0</v>
      </c>
      <c r="FK164" s="8">
        <f t="shared" si="1779"/>
        <v>0</v>
      </c>
      <c r="FL164" s="5">
        <v>0</v>
      </c>
      <c r="FM164" s="4">
        <v>0</v>
      </c>
      <c r="FN164" s="8">
        <f t="shared" si="1780"/>
        <v>0</v>
      </c>
      <c r="FO164" s="5">
        <v>0</v>
      </c>
      <c r="FP164" s="4">
        <v>0</v>
      </c>
      <c r="FQ164" s="8">
        <f t="shared" si="1781"/>
        <v>0</v>
      </c>
      <c r="FR164" s="5">
        <v>0</v>
      </c>
      <c r="FS164" s="4">
        <v>0</v>
      </c>
      <c r="FT164" s="8">
        <f t="shared" si="1782"/>
        <v>0</v>
      </c>
      <c r="FU164" s="5">
        <v>0</v>
      </c>
      <c r="FV164" s="4">
        <v>0</v>
      </c>
      <c r="FW164" s="8">
        <f t="shared" si="1783"/>
        <v>0</v>
      </c>
      <c r="FX164" s="5">
        <v>0</v>
      </c>
      <c r="FY164" s="4">
        <v>0</v>
      </c>
      <c r="FZ164" s="8">
        <f t="shared" si="1784"/>
        <v>0</v>
      </c>
      <c r="GA164" s="5">
        <v>0</v>
      </c>
      <c r="GB164" s="4">
        <v>0</v>
      </c>
      <c r="GC164" s="8">
        <f t="shared" si="1785"/>
        <v>0</v>
      </c>
      <c r="GD164" s="5">
        <v>0</v>
      </c>
      <c r="GE164" s="4">
        <v>0</v>
      </c>
      <c r="GF164" s="8">
        <f t="shared" si="1786"/>
        <v>0</v>
      </c>
      <c r="GG164" s="5">
        <v>0</v>
      </c>
      <c r="GH164" s="4">
        <v>0</v>
      </c>
      <c r="GI164" s="8">
        <f t="shared" si="1787"/>
        <v>0</v>
      </c>
      <c r="GJ164" s="5">
        <v>0</v>
      </c>
      <c r="GK164" s="4">
        <v>0</v>
      </c>
      <c r="GL164" s="8">
        <f t="shared" si="1788"/>
        <v>0</v>
      </c>
      <c r="GM164" s="5">
        <v>0</v>
      </c>
      <c r="GN164" s="4">
        <v>0</v>
      </c>
      <c r="GO164" s="8">
        <f t="shared" si="1789"/>
        <v>0</v>
      </c>
      <c r="GP164" s="5">
        <v>0</v>
      </c>
      <c r="GQ164" s="4">
        <v>0</v>
      </c>
      <c r="GR164" s="8">
        <f t="shared" si="1790"/>
        <v>0</v>
      </c>
      <c r="GS164" s="5">
        <v>0</v>
      </c>
      <c r="GT164" s="4">
        <v>0</v>
      </c>
      <c r="GU164" s="8">
        <f t="shared" si="1791"/>
        <v>0</v>
      </c>
      <c r="GV164" s="5">
        <v>0</v>
      </c>
      <c r="GW164" s="4">
        <v>0</v>
      </c>
      <c r="GX164" s="8">
        <f t="shared" si="1792"/>
        <v>0</v>
      </c>
      <c r="GY164" s="5">
        <v>0</v>
      </c>
      <c r="GZ164" s="4">
        <v>0</v>
      </c>
      <c r="HA164" s="8">
        <f t="shared" si="1793"/>
        <v>0</v>
      </c>
      <c r="HB164" s="5">
        <v>0</v>
      </c>
      <c r="HC164" s="4">
        <v>0</v>
      </c>
      <c r="HD164" s="8">
        <f t="shared" si="1794"/>
        <v>0</v>
      </c>
      <c r="HE164" s="5">
        <v>0</v>
      </c>
      <c r="HF164" s="4">
        <v>0</v>
      </c>
      <c r="HG164" s="8">
        <f t="shared" si="1795"/>
        <v>0</v>
      </c>
      <c r="HH164" s="5">
        <v>0</v>
      </c>
      <c r="HI164" s="4">
        <v>0</v>
      </c>
      <c r="HJ164" s="8">
        <f t="shared" si="1796"/>
        <v>0</v>
      </c>
      <c r="HK164" s="5">
        <v>0</v>
      </c>
      <c r="HL164" s="4">
        <v>0</v>
      </c>
      <c r="HM164" s="8">
        <f t="shared" si="1797"/>
        <v>0</v>
      </c>
      <c r="HN164" s="5">
        <v>0</v>
      </c>
      <c r="HO164" s="4">
        <v>0</v>
      </c>
      <c r="HP164" s="8">
        <f t="shared" si="1798"/>
        <v>0</v>
      </c>
      <c r="HQ164" s="5">
        <v>0</v>
      </c>
      <c r="HR164" s="4">
        <v>0</v>
      </c>
      <c r="HS164" s="8">
        <f t="shared" si="1799"/>
        <v>0</v>
      </c>
      <c r="HT164" s="5">
        <v>0</v>
      </c>
      <c r="HU164" s="4">
        <v>0</v>
      </c>
      <c r="HV164" s="8">
        <f t="shared" si="1800"/>
        <v>0</v>
      </c>
      <c r="HW164" s="5">
        <v>0</v>
      </c>
      <c r="HX164" s="4">
        <v>0</v>
      </c>
      <c r="HY164" s="8">
        <f t="shared" si="1801"/>
        <v>0</v>
      </c>
      <c r="HZ164" s="5">
        <v>0</v>
      </c>
      <c r="IA164" s="4">
        <v>0</v>
      </c>
      <c r="IB164" s="8">
        <f t="shared" si="1802"/>
        <v>0</v>
      </c>
      <c r="IC164" s="5">
        <v>0</v>
      </c>
      <c r="ID164" s="4">
        <v>0</v>
      </c>
      <c r="IE164" s="8">
        <f t="shared" si="1803"/>
        <v>0</v>
      </c>
      <c r="IF164" s="5">
        <v>0</v>
      </c>
      <c r="IG164" s="4">
        <v>0</v>
      </c>
      <c r="IH164" s="8">
        <f t="shared" si="1804"/>
        <v>0</v>
      </c>
      <c r="II164" s="5">
        <v>0</v>
      </c>
      <c r="IJ164" s="4">
        <v>0</v>
      </c>
      <c r="IK164" s="8">
        <f t="shared" si="1805"/>
        <v>0</v>
      </c>
      <c r="IL164" s="5">
        <v>0</v>
      </c>
      <c r="IM164" s="4">
        <v>0</v>
      </c>
      <c r="IN164" s="8">
        <f t="shared" si="1806"/>
        <v>0</v>
      </c>
      <c r="IO164" s="5">
        <v>0</v>
      </c>
      <c r="IP164" s="4">
        <v>0</v>
      </c>
      <c r="IQ164" s="8">
        <f t="shared" si="1807"/>
        <v>0</v>
      </c>
      <c r="IR164" s="5">
        <v>0</v>
      </c>
      <c r="IS164" s="4">
        <v>0</v>
      </c>
      <c r="IT164" s="8">
        <f t="shared" si="1808"/>
        <v>0</v>
      </c>
      <c r="IU164" s="5">
        <v>0</v>
      </c>
      <c r="IV164" s="4">
        <v>0</v>
      </c>
      <c r="IW164" s="8">
        <f t="shared" si="1809"/>
        <v>0</v>
      </c>
      <c r="IX164" s="5">
        <v>0</v>
      </c>
      <c r="IY164" s="4">
        <v>0</v>
      </c>
      <c r="IZ164" s="8">
        <f t="shared" si="1810"/>
        <v>0</v>
      </c>
      <c r="JA164" s="5">
        <v>0</v>
      </c>
      <c r="JB164" s="4">
        <v>0</v>
      </c>
      <c r="JC164" s="8">
        <f t="shared" si="1811"/>
        <v>0</v>
      </c>
      <c r="JD164" s="5">
        <v>0</v>
      </c>
      <c r="JE164" s="4">
        <v>0</v>
      </c>
      <c r="JF164" s="8">
        <f t="shared" si="1812"/>
        <v>0</v>
      </c>
      <c r="JG164" s="5">
        <v>0</v>
      </c>
      <c r="JH164" s="4">
        <v>0</v>
      </c>
      <c r="JI164" s="8">
        <f t="shared" si="1813"/>
        <v>0</v>
      </c>
      <c r="JJ164" s="11">
        <f t="shared" ref="JJ164:JJ174" si="1815">SUMIF($C$5:$JI$5,"Ton",C164:JI1064)</f>
        <v>0.8</v>
      </c>
      <c r="JK164" s="8">
        <f t="shared" ref="JK164:JK174" si="1816">SUMIF($C$5:$JI$5,"F*",C164:JI164)</f>
        <v>4.0069999999999997</v>
      </c>
    </row>
    <row r="165" spans="1:271" x14ac:dyDescent="0.3">
      <c r="A165" s="37">
        <v>2023</v>
      </c>
      <c r="B165" s="38" t="s">
        <v>8</v>
      </c>
      <c r="C165" s="52">
        <v>440</v>
      </c>
      <c r="D165" s="4">
        <v>3751.8029999999999</v>
      </c>
      <c r="E165" s="8">
        <f>IF(C165=0,0,D165/C165*1000)</f>
        <v>8526.8250000000007</v>
      </c>
      <c r="F165" s="5">
        <v>0</v>
      </c>
      <c r="G165" s="4">
        <v>0</v>
      </c>
      <c r="H165" s="8">
        <f t="shared" si="1727"/>
        <v>0</v>
      </c>
      <c r="I165" s="5">
        <v>0</v>
      </c>
      <c r="J165" s="4">
        <v>0</v>
      </c>
      <c r="K165" s="8">
        <f t="shared" si="1728"/>
        <v>0</v>
      </c>
      <c r="L165" s="52">
        <v>23.759709999999998</v>
      </c>
      <c r="M165" s="4">
        <v>342.072</v>
      </c>
      <c r="N165" s="8">
        <f t="shared" si="1729"/>
        <v>14397.145419704199</v>
      </c>
      <c r="O165" s="5">
        <v>0</v>
      </c>
      <c r="P165" s="4">
        <v>0</v>
      </c>
      <c r="Q165" s="8">
        <f t="shared" si="1730"/>
        <v>0</v>
      </c>
      <c r="R165" s="52">
        <v>67.257419999999996</v>
      </c>
      <c r="S165" s="4">
        <v>561</v>
      </c>
      <c r="T165" s="8">
        <f t="shared" si="1731"/>
        <v>8341.0871246622301</v>
      </c>
      <c r="U165" s="5">
        <v>0</v>
      </c>
      <c r="V165" s="4">
        <v>0</v>
      </c>
      <c r="W165" s="8">
        <f t="shared" si="1732"/>
        <v>0</v>
      </c>
      <c r="X165" s="5">
        <v>0</v>
      </c>
      <c r="Y165" s="4">
        <v>0</v>
      </c>
      <c r="Z165" s="8">
        <f t="shared" si="1733"/>
        <v>0</v>
      </c>
      <c r="AA165" s="5">
        <v>0</v>
      </c>
      <c r="AB165" s="4">
        <v>0</v>
      </c>
      <c r="AC165" s="8">
        <f t="shared" si="1734"/>
        <v>0</v>
      </c>
      <c r="AD165" s="5">
        <v>0</v>
      </c>
      <c r="AE165" s="4">
        <v>0</v>
      </c>
      <c r="AF165" s="8">
        <f t="shared" si="1735"/>
        <v>0</v>
      </c>
      <c r="AG165" s="52">
        <v>0.27359</v>
      </c>
      <c r="AH165" s="4">
        <v>13.163</v>
      </c>
      <c r="AI165" s="8">
        <f t="shared" si="1736"/>
        <v>48112.138601557075</v>
      </c>
      <c r="AJ165" s="5">
        <v>0</v>
      </c>
      <c r="AK165" s="4">
        <v>0</v>
      </c>
      <c r="AL165" s="8">
        <f t="shared" si="1737"/>
        <v>0</v>
      </c>
      <c r="AM165" s="5">
        <v>0</v>
      </c>
      <c r="AN165" s="4">
        <v>0</v>
      </c>
      <c r="AO165" s="8">
        <f t="shared" si="1738"/>
        <v>0</v>
      </c>
      <c r="AP165" s="5">
        <v>0</v>
      </c>
      <c r="AQ165" s="4">
        <v>0</v>
      </c>
      <c r="AR165" s="8">
        <f t="shared" si="1739"/>
        <v>0</v>
      </c>
      <c r="AS165" s="5">
        <v>0</v>
      </c>
      <c r="AT165" s="4">
        <v>0</v>
      </c>
      <c r="AU165" s="8">
        <f t="shared" si="1740"/>
        <v>0</v>
      </c>
      <c r="AV165" s="52">
        <v>646</v>
      </c>
      <c r="AW165" s="4">
        <v>4579.22</v>
      </c>
      <c r="AX165" s="8">
        <f t="shared" si="1741"/>
        <v>7088.5758513931896</v>
      </c>
      <c r="AY165" s="52">
        <v>7277.8742099999999</v>
      </c>
      <c r="AZ165" s="4">
        <v>50496.481</v>
      </c>
      <c r="BA165" s="8">
        <f t="shared" si="1742"/>
        <v>6938.3558361886007</v>
      </c>
      <c r="BB165" s="5">
        <v>0</v>
      </c>
      <c r="BC165" s="4">
        <v>0</v>
      </c>
      <c r="BD165" s="8">
        <f t="shared" si="1743"/>
        <v>0</v>
      </c>
      <c r="BE165" s="5">
        <v>0</v>
      </c>
      <c r="BF165" s="4">
        <v>0</v>
      </c>
      <c r="BG165" s="8">
        <f t="shared" si="1744"/>
        <v>0</v>
      </c>
      <c r="BH165" s="5">
        <v>0</v>
      </c>
      <c r="BI165" s="4">
        <v>0</v>
      </c>
      <c r="BJ165" s="8">
        <f t="shared" si="1745"/>
        <v>0</v>
      </c>
      <c r="BK165" s="5">
        <v>0</v>
      </c>
      <c r="BL165" s="4">
        <v>0</v>
      </c>
      <c r="BM165" s="8">
        <f t="shared" si="1746"/>
        <v>0</v>
      </c>
      <c r="BN165" s="52">
        <v>346.85735</v>
      </c>
      <c r="BO165" s="4">
        <v>2812.8240000000001</v>
      </c>
      <c r="BP165" s="8">
        <f t="shared" si="1747"/>
        <v>8109.4547946007206</v>
      </c>
      <c r="BQ165" s="5">
        <v>0</v>
      </c>
      <c r="BR165" s="4">
        <v>0</v>
      </c>
      <c r="BS165" s="8">
        <f t="shared" si="1748"/>
        <v>0</v>
      </c>
      <c r="BT165" s="5">
        <v>0</v>
      </c>
      <c r="BU165" s="4">
        <v>0</v>
      </c>
      <c r="BV165" s="8">
        <f t="shared" si="1749"/>
        <v>0</v>
      </c>
      <c r="BW165" s="5">
        <v>0</v>
      </c>
      <c r="BX165" s="4">
        <v>0</v>
      </c>
      <c r="BY165" s="8">
        <f t="shared" si="1750"/>
        <v>0</v>
      </c>
      <c r="BZ165" s="5">
        <v>0</v>
      </c>
      <c r="CA165" s="4">
        <v>0</v>
      </c>
      <c r="CB165" s="8">
        <f t="shared" si="1751"/>
        <v>0</v>
      </c>
      <c r="CC165" s="5">
        <v>0</v>
      </c>
      <c r="CD165" s="4">
        <v>0</v>
      </c>
      <c r="CE165" s="8">
        <f t="shared" si="1752"/>
        <v>0</v>
      </c>
      <c r="CF165" s="5">
        <v>0</v>
      </c>
      <c r="CG165" s="4">
        <v>0</v>
      </c>
      <c r="CH165" s="8">
        <f t="shared" si="1753"/>
        <v>0</v>
      </c>
      <c r="CI165" s="5">
        <v>0</v>
      </c>
      <c r="CJ165" s="4">
        <v>0</v>
      </c>
      <c r="CK165" s="8">
        <f t="shared" si="1754"/>
        <v>0</v>
      </c>
      <c r="CL165" s="5">
        <v>0</v>
      </c>
      <c r="CM165" s="4">
        <v>0</v>
      </c>
      <c r="CN165" s="8">
        <f t="shared" si="1755"/>
        <v>0</v>
      </c>
      <c r="CO165" s="5">
        <v>0</v>
      </c>
      <c r="CP165" s="4">
        <v>0</v>
      </c>
      <c r="CQ165" s="8">
        <f t="shared" si="1756"/>
        <v>0</v>
      </c>
      <c r="CR165" s="5">
        <v>0</v>
      </c>
      <c r="CS165" s="4">
        <v>0</v>
      </c>
      <c r="CT165" s="8">
        <f t="shared" si="1757"/>
        <v>0</v>
      </c>
      <c r="CU165" s="5">
        <v>0</v>
      </c>
      <c r="CV165" s="4">
        <v>0</v>
      </c>
      <c r="CW165" s="8">
        <f t="shared" si="1758"/>
        <v>0</v>
      </c>
      <c r="CX165" s="5">
        <v>0</v>
      </c>
      <c r="CY165" s="4">
        <v>0</v>
      </c>
      <c r="CZ165" s="8">
        <f t="shared" si="1759"/>
        <v>0</v>
      </c>
      <c r="DA165" s="5">
        <v>0</v>
      </c>
      <c r="DB165" s="4">
        <v>0</v>
      </c>
      <c r="DC165" s="8">
        <f t="shared" si="1760"/>
        <v>0</v>
      </c>
      <c r="DD165" s="5"/>
      <c r="DE165" s="4"/>
      <c r="DF165" s="8"/>
      <c r="DG165" s="5">
        <v>0</v>
      </c>
      <c r="DH165" s="4">
        <v>0</v>
      </c>
      <c r="DI165" s="8">
        <f t="shared" si="1761"/>
        <v>0</v>
      </c>
      <c r="DJ165" s="5">
        <v>0</v>
      </c>
      <c r="DK165" s="4">
        <v>0</v>
      </c>
      <c r="DL165" s="8">
        <f t="shared" si="1762"/>
        <v>0</v>
      </c>
      <c r="DM165" s="5">
        <v>0</v>
      </c>
      <c r="DN165" s="4">
        <v>0</v>
      </c>
      <c r="DO165" s="8">
        <f t="shared" si="1763"/>
        <v>0</v>
      </c>
      <c r="DP165" s="5">
        <v>0</v>
      </c>
      <c r="DQ165" s="4">
        <v>0</v>
      </c>
      <c r="DR165" s="8">
        <f t="shared" si="1764"/>
        <v>0</v>
      </c>
      <c r="DS165" s="5">
        <v>0</v>
      </c>
      <c r="DT165" s="4">
        <v>0</v>
      </c>
      <c r="DU165" s="8">
        <f t="shared" si="1765"/>
        <v>0</v>
      </c>
      <c r="DV165" s="5">
        <v>0</v>
      </c>
      <c r="DW165" s="4">
        <v>0</v>
      </c>
      <c r="DX165" s="8">
        <f t="shared" si="1766"/>
        <v>0</v>
      </c>
      <c r="DY165" s="5">
        <v>0</v>
      </c>
      <c r="DZ165" s="4">
        <v>0</v>
      </c>
      <c r="EA165" s="8">
        <f t="shared" si="1767"/>
        <v>0</v>
      </c>
      <c r="EB165" s="5">
        <v>0</v>
      </c>
      <c r="EC165" s="4">
        <v>0</v>
      </c>
      <c r="ED165" s="8">
        <f t="shared" si="1768"/>
        <v>0</v>
      </c>
      <c r="EE165" s="52">
        <v>102.4063</v>
      </c>
      <c r="EF165" s="4">
        <v>1288.9010000000001</v>
      </c>
      <c r="EG165" s="8">
        <f t="shared" si="1769"/>
        <v>12586.149484943799</v>
      </c>
      <c r="EH165" s="5">
        <v>0</v>
      </c>
      <c r="EI165" s="4">
        <v>0</v>
      </c>
      <c r="EJ165" s="8">
        <f t="shared" si="1770"/>
        <v>0</v>
      </c>
      <c r="EK165" s="5">
        <v>0</v>
      </c>
      <c r="EL165" s="4">
        <v>0</v>
      </c>
      <c r="EM165" s="8">
        <f t="shared" si="1771"/>
        <v>0</v>
      </c>
      <c r="EN165" s="52">
        <v>159.47738000000001</v>
      </c>
      <c r="EO165" s="4">
        <v>977.26</v>
      </c>
      <c r="EP165" s="8">
        <f t="shared" si="1772"/>
        <v>6127.8909899322389</v>
      </c>
      <c r="EQ165" s="5">
        <v>0</v>
      </c>
      <c r="ER165" s="4">
        <v>0</v>
      </c>
      <c r="ES165" s="8">
        <f t="shared" si="1773"/>
        <v>0</v>
      </c>
      <c r="ET165" s="5">
        <v>0</v>
      </c>
      <c r="EU165" s="4">
        <v>0</v>
      </c>
      <c r="EV165" s="8">
        <f t="shared" si="1774"/>
        <v>0</v>
      </c>
      <c r="EW165" s="5">
        <v>0</v>
      </c>
      <c r="EX165" s="4">
        <v>0</v>
      </c>
      <c r="EY165" s="8">
        <f t="shared" si="1775"/>
        <v>0</v>
      </c>
      <c r="EZ165" s="5">
        <v>0</v>
      </c>
      <c r="FA165" s="4">
        <v>0</v>
      </c>
      <c r="FB165" s="8">
        <f t="shared" si="1776"/>
        <v>0</v>
      </c>
      <c r="FC165" s="5">
        <v>0</v>
      </c>
      <c r="FD165" s="4">
        <v>0</v>
      </c>
      <c r="FE165" s="8">
        <f t="shared" si="1777"/>
        <v>0</v>
      </c>
      <c r="FF165" s="52">
        <v>905.49206000000004</v>
      </c>
      <c r="FG165" s="4">
        <v>6400.9859999999999</v>
      </c>
      <c r="FH165" s="8">
        <f t="shared" si="1778"/>
        <v>7069.0691644496583</v>
      </c>
      <c r="FI165" s="52">
        <v>30.518999999999998</v>
      </c>
      <c r="FJ165" s="4">
        <v>219.755</v>
      </c>
      <c r="FK165" s="8">
        <f t="shared" si="1779"/>
        <v>7200.5963498148694</v>
      </c>
      <c r="FL165" s="5">
        <v>0</v>
      </c>
      <c r="FM165" s="4">
        <v>0</v>
      </c>
      <c r="FN165" s="8">
        <f t="shared" si="1780"/>
        <v>0</v>
      </c>
      <c r="FO165" s="52">
        <v>2.4985399999999998</v>
      </c>
      <c r="FP165" s="4">
        <v>31.09</v>
      </c>
      <c r="FQ165" s="8">
        <f t="shared" si="1781"/>
        <v>12443.266867850825</v>
      </c>
      <c r="FR165" s="5">
        <v>0</v>
      </c>
      <c r="FS165" s="4">
        <v>0</v>
      </c>
      <c r="FT165" s="8">
        <f t="shared" si="1782"/>
        <v>0</v>
      </c>
      <c r="FU165" s="5">
        <v>0</v>
      </c>
      <c r="FV165" s="4">
        <v>0</v>
      </c>
      <c r="FW165" s="8">
        <f t="shared" si="1783"/>
        <v>0</v>
      </c>
      <c r="FX165" s="5">
        <v>0</v>
      </c>
      <c r="FY165" s="4">
        <v>0</v>
      </c>
      <c r="FZ165" s="8">
        <f t="shared" si="1784"/>
        <v>0</v>
      </c>
      <c r="GA165" s="5">
        <v>0</v>
      </c>
      <c r="GB165" s="4">
        <v>0</v>
      </c>
      <c r="GC165" s="8">
        <f t="shared" si="1785"/>
        <v>0</v>
      </c>
      <c r="GD165" s="5">
        <v>0</v>
      </c>
      <c r="GE165" s="4">
        <v>0</v>
      </c>
      <c r="GF165" s="8">
        <f t="shared" si="1786"/>
        <v>0</v>
      </c>
      <c r="GG165" s="5">
        <v>0</v>
      </c>
      <c r="GH165" s="4">
        <v>0</v>
      </c>
      <c r="GI165" s="8">
        <f t="shared" si="1787"/>
        <v>0</v>
      </c>
      <c r="GJ165" s="52">
        <v>0.2</v>
      </c>
      <c r="GK165" s="4">
        <v>2.2410000000000001</v>
      </c>
      <c r="GL165" s="8">
        <f t="shared" si="1788"/>
        <v>11205</v>
      </c>
      <c r="GM165" s="5">
        <v>0</v>
      </c>
      <c r="GN165" s="4">
        <v>0</v>
      </c>
      <c r="GO165" s="8">
        <f t="shared" si="1789"/>
        <v>0</v>
      </c>
      <c r="GP165" s="5">
        <v>0</v>
      </c>
      <c r="GQ165" s="4">
        <v>0</v>
      </c>
      <c r="GR165" s="8">
        <f t="shared" si="1790"/>
        <v>0</v>
      </c>
      <c r="GS165" s="5">
        <v>0</v>
      </c>
      <c r="GT165" s="4">
        <v>0</v>
      </c>
      <c r="GU165" s="8">
        <f t="shared" si="1791"/>
        <v>0</v>
      </c>
      <c r="GV165" s="52">
        <v>9.9940000000000001E-2</v>
      </c>
      <c r="GW165" s="4">
        <v>5</v>
      </c>
      <c r="GX165" s="8">
        <f t="shared" si="1792"/>
        <v>50030.018010806489</v>
      </c>
      <c r="GY165" s="5">
        <v>0</v>
      </c>
      <c r="GZ165" s="4">
        <v>0</v>
      </c>
      <c r="HA165" s="8">
        <f t="shared" si="1793"/>
        <v>0</v>
      </c>
      <c r="HB165" s="52">
        <v>8.9999999999999993E-3</v>
      </c>
      <c r="HC165" s="4">
        <v>0.77800000000000002</v>
      </c>
      <c r="HD165" s="8">
        <f t="shared" si="1794"/>
        <v>86444.444444444453</v>
      </c>
      <c r="HE165" s="5">
        <v>0</v>
      </c>
      <c r="HF165" s="4">
        <v>0</v>
      </c>
      <c r="HG165" s="8">
        <f t="shared" si="1795"/>
        <v>0</v>
      </c>
      <c r="HH165" s="5">
        <v>0</v>
      </c>
      <c r="HI165" s="4">
        <v>0</v>
      </c>
      <c r="HJ165" s="8">
        <f t="shared" si="1796"/>
        <v>0</v>
      </c>
      <c r="HK165" s="5">
        <v>0</v>
      </c>
      <c r="HL165" s="4">
        <v>0</v>
      </c>
      <c r="HM165" s="8">
        <f t="shared" si="1797"/>
        <v>0</v>
      </c>
      <c r="HN165" s="5">
        <v>0</v>
      </c>
      <c r="HO165" s="4">
        <v>0</v>
      </c>
      <c r="HP165" s="8">
        <f t="shared" si="1798"/>
        <v>0</v>
      </c>
      <c r="HQ165" s="5">
        <v>0</v>
      </c>
      <c r="HR165" s="4">
        <v>0</v>
      </c>
      <c r="HS165" s="8">
        <f t="shared" si="1799"/>
        <v>0</v>
      </c>
      <c r="HT165" s="5">
        <v>0</v>
      </c>
      <c r="HU165" s="4">
        <v>0</v>
      </c>
      <c r="HV165" s="8">
        <f t="shared" si="1800"/>
        <v>0</v>
      </c>
      <c r="HW165" s="5">
        <v>0</v>
      </c>
      <c r="HX165" s="4">
        <v>0</v>
      </c>
      <c r="HY165" s="8">
        <f t="shared" si="1801"/>
        <v>0</v>
      </c>
      <c r="HZ165" s="5">
        <v>0</v>
      </c>
      <c r="IA165" s="4">
        <v>0</v>
      </c>
      <c r="IB165" s="8">
        <f t="shared" si="1802"/>
        <v>0</v>
      </c>
      <c r="IC165" s="5">
        <v>0</v>
      </c>
      <c r="ID165" s="4">
        <v>0</v>
      </c>
      <c r="IE165" s="8">
        <f t="shared" si="1803"/>
        <v>0</v>
      </c>
      <c r="IF165" s="5">
        <v>0</v>
      </c>
      <c r="IG165" s="4">
        <v>0</v>
      </c>
      <c r="IH165" s="8">
        <f t="shared" si="1804"/>
        <v>0</v>
      </c>
      <c r="II165" s="5">
        <v>0</v>
      </c>
      <c r="IJ165" s="4">
        <v>0</v>
      </c>
      <c r="IK165" s="8">
        <f t="shared" si="1805"/>
        <v>0</v>
      </c>
      <c r="IL165" s="52">
        <v>0.13893</v>
      </c>
      <c r="IM165" s="4">
        <v>8.8350000000000009</v>
      </c>
      <c r="IN165" s="8">
        <f t="shared" si="1806"/>
        <v>63593.176419779753</v>
      </c>
      <c r="IO165" s="52">
        <v>232.41749999999999</v>
      </c>
      <c r="IP165" s="4">
        <v>2823.3980000000001</v>
      </c>
      <c r="IQ165" s="8">
        <f t="shared" si="1807"/>
        <v>12147.957877526436</v>
      </c>
      <c r="IR165" s="52">
        <v>0.17343</v>
      </c>
      <c r="IS165" s="4">
        <v>7.8849999999999998</v>
      </c>
      <c r="IT165" s="8">
        <f t="shared" si="1808"/>
        <v>45465.029118376289</v>
      </c>
      <c r="IU165" s="52">
        <v>0.86250000000000004</v>
      </c>
      <c r="IV165" s="4">
        <v>6.9560000000000004</v>
      </c>
      <c r="IW165" s="8">
        <f t="shared" si="1809"/>
        <v>8064.9275362318849</v>
      </c>
      <c r="IX165" s="5">
        <v>0</v>
      </c>
      <c r="IY165" s="4">
        <v>0</v>
      </c>
      <c r="IZ165" s="8">
        <f t="shared" si="1810"/>
        <v>0</v>
      </c>
      <c r="JA165" s="5">
        <v>0</v>
      </c>
      <c r="JB165" s="4">
        <v>0</v>
      </c>
      <c r="JC165" s="8">
        <f t="shared" si="1811"/>
        <v>0</v>
      </c>
      <c r="JD165" s="52">
        <v>4.2599999999999999E-3</v>
      </c>
      <c r="JE165" s="4">
        <v>8.8999999999999996E-2</v>
      </c>
      <c r="JF165" s="8">
        <f t="shared" si="1812"/>
        <v>20892.018779342725</v>
      </c>
      <c r="JG165" s="52">
        <v>88.242530000000002</v>
      </c>
      <c r="JH165" s="4">
        <v>503.35399999999998</v>
      </c>
      <c r="JI165" s="8">
        <f t="shared" si="1813"/>
        <v>5704.2108833461598</v>
      </c>
      <c r="JJ165" s="11">
        <f t="shared" si="1815"/>
        <v>10324.56365</v>
      </c>
      <c r="JK165" s="8">
        <f>SUMIF($C$5:$JI$5,"F*",C165:JI165)</f>
        <v>74833.091000000029</v>
      </c>
    </row>
    <row r="166" spans="1:271" x14ac:dyDescent="0.3">
      <c r="A166" s="37">
        <v>2023</v>
      </c>
      <c r="B166" s="8" t="s">
        <v>9</v>
      </c>
      <c r="C166" s="5">
        <v>0</v>
      </c>
      <c r="D166" s="4">
        <v>0</v>
      </c>
      <c r="E166" s="8">
        <f t="shared" ref="E166:E173" si="1817">IF(C166=0,0,D166/C166*1000)</f>
        <v>0</v>
      </c>
      <c r="F166" s="5">
        <v>0</v>
      </c>
      <c r="G166" s="4">
        <v>0</v>
      </c>
      <c r="H166" s="8">
        <f t="shared" si="1727"/>
        <v>0</v>
      </c>
      <c r="I166" s="5">
        <v>0</v>
      </c>
      <c r="J166" s="4">
        <v>0</v>
      </c>
      <c r="K166" s="8">
        <f t="shared" si="1728"/>
        <v>0</v>
      </c>
      <c r="L166" s="52">
        <v>3.5278700000000001</v>
      </c>
      <c r="M166" s="4">
        <v>88.754999999999995</v>
      </c>
      <c r="N166" s="8">
        <f t="shared" si="1729"/>
        <v>25158.239957821574</v>
      </c>
      <c r="O166" s="5">
        <v>0</v>
      </c>
      <c r="P166" s="4">
        <v>0</v>
      </c>
      <c r="Q166" s="8">
        <f t="shared" si="1730"/>
        <v>0</v>
      </c>
      <c r="R166" s="52">
        <v>66.805999999999997</v>
      </c>
      <c r="S166" s="4">
        <v>539.21299999999997</v>
      </c>
      <c r="T166" s="8">
        <f t="shared" si="1731"/>
        <v>8071.3259288087902</v>
      </c>
      <c r="U166" s="5">
        <v>0</v>
      </c>
      <c r="V166" s="4">
        <v>0</v>
      </c>
      <c r="W166" s="8">
        <f t="shared" si="1732"/>
        <v>0</v>
      </c>
      <c r="X166" s="5">
        <v>0</v>
      </c>
      <c r="Y166" s="4">
        <v>0</v>
      </c>
      <c r="Z166" s="8">
        <f t="shared" si="1733"/>
        <v>0</v>
      </c>
      <c r="AA166" s="5">
        <v>0</v>
      </c>
      <c r="AB166" s="4">
        <v>0</v>
      </c>
      <c r="AC166" s="8">
        <f t="shared" si="1734"/>
        <v>0</v>
      </c>
      <c r="AD166" s="5">
        <v>0</v>
      </c>
      <c r="AE166" s="4">
        <v>0</v>
      </c>
      <c r="AF166" s="8">
        <f t="shared" si="1735"/>
        <v>0</v>
      </c>
      <c r="AG166" s="5">
        <v>0</v>
      </c>
      <c r="AH166" s="4">
        <v>0</v>
      </c>
      <c r="AI166" s="8">
        <f t="shared" si="1736"/>
        <v>0</v>
      </c>
      <c r="AJ166" s="5">
        <v>0</v>
      </c>
      <c r="AK166" s="4">
        <v>0</v>
      </c>
      <c r="AL166" s="8">
        <f t="shared" si="1737"/>
        <v>0</v>
      </c>
      <c r="AM166" s="5">
        <v>0</v>
      </c>
      <c r="AN166" s="4">
        <v>0</v>
      </c>
      <c r="AO166" s="8">
        <f t="shared" si="1738"/>
        <v>0</v>
      </c>
      <c r="AP166" s="5">
        <v>0</v>
      </c>
      <c r="AQ166" s="4">
        <v>0</v>
      </c>
      <c r="AR166" s="8">
        <f t="shared" si="1739"/>
        <v>0</v>
      </c>
      <c r="AS166" s="5">
        <v>0</v>
      </c>
      <c r="AT166" s="4">
        <v>0</v>
      </c>
      <c r="AU166" s="8">
        <f t="shared" si="1740"/>
        <v>0</v>
      </c>
      <c r="AV166" s="52">
        <v>979.35</v>
      </c>
      <c r="AW166" s="4">
        <v>6816.91</v>
      </c>
      <c r="AX166" s="8">
        <f t="shared" si="1741"/>
        <v>6960.6473681523457</v>
      </c>
      <c r="AY166" s="52">
        <v>12804.436</v>
      </c>
      <c r="AZ166" s="4">
        <v>90506.130999999994</v>
      </c>
      <c r="BA166" s="8">
        <f t="shared" si="1742"/>
        <v>7068.3418621483988</v>
      </c>
      <c r="BB166" s="52">
        <v>307.51499999999999</v>
      </c>
      <c r="BC166" s="4">
        <v>2719.674</v>
      </c>
      <c r="BD166" s="8">
        <f t="shared" si="1743"/>
        <v>8844.0368762499402</v>
      </c>
      <c r="BE166" s="5">
        <v>0</v>
      </c>
      <c r="BF166" s="4">
        <v>0</v>
      </c>
      <c r="BG166" s="8">
        <f t="shared" si="1744"/>
        <v>0</v>
      </c>
      <c r="BH166" s="5">
        <v>0</v>
      </c>
      <c r="BI166" s="4">
        <v>0</v>
      </c>
      <c r="BJ166" s="8">
        <f t="shared" si="1745"/>
        <v>0</v>
      </c>
      <c r="BK166" s="5">
        <v>0</v>
      </c>
      <c r="BL166" s="4">
        <v>0</v>
      </c>
      <c r="BM166" s="8">
        <f t="shared" si="1746"/>
        <v>0</v>
      </c>
      <c r="BN166" s="52">
        <v>1.0349000000000002</v>
      </c>
      <c r="BO166" s="4">
        <v>24.602</v>
      </c>
      <c r="BP166" s="8">
        <f t="shared" si="1747"/>
        <v>23772.345154121169</v>
      </c>
      <c r="BQ166" s="5">
        <v>0</v>
      </c>
      <c r="BR166" s="4">
        <v>0</v>
      </c>
      <c r="BS166" s="8">
        <f t="shared" si="1748"/>
        <v>0</v>
      </c>
      <c r="BT166" s="5">
        <v>0</v>
      </c>
      <c r="BU166" s="4">
        <v>0</v>
      </c>
      <c r="BV166" s="8">
        <f t="shared" si="1749"/>
        <v>0</v>
      </c>
      <c r="BW166" s="5">
        <v>0</v>
      </c>
      <c r="BX166" s="4">
        <v>0</v>
      </c>
      <c r="BY166" s="8">
        <f t="shared" si="1750"/>
        <v>0</v>
      </c>
      <c r="BZ166" s="5">
        <v>0</v>
      </c>
      <c r="CA166" s="4">
        <v>0</v>
      </c>
      <c r="CB166" s="8">
        <f t="shared" si="1751"/>
        <v>0</v>
      </c>
      <c r="CC166" s="5">
        <v>0</v>
      </c>
      <c r="CD166" s="4">
        <v>0</v>
      </c>
      <c r="CE166" s="8">
        <f t="shared" si="1752"/>
        <v>0</v>
      </c>
      <c r="CF166" s="52">
        <v>307.61500000000001</v>
      </c>
      <c r="CG166" s="4">
        <v>2720.5590000000002</v>
      </c>
      <c r="CH166" s="8">
        <f t="shared" si="1753"/>
        <v>8844.0388147522062</v>
      </c>
      <c r="CI166" s="5">
        <v>0</v>
      </c>
      <c r="CJ166" s="4">
        <v>0</v>
      </c>
      <c r="CK166" s="8">
        <f t="shared" si="1754"/>
        <v>0</v>
      </c>
      <c r="CL166" s="5">
        <v>0</v>
      </c>
      <c r="CM166" s="4">
        <v>0</v>
      </c>
      <c r="CN166" s="8">
        <f t="shared" si="1755"/>
        <v>0</v>
      </c>
      <c r="CO166" s="5">
        <v>0</v>
      </c>
      <c r="CP166" s="4">
        <v>0</v>
      </c>
      <c r="CQ166" s="8">
        <f t="shared" si="1756"/>
        <v>0</v>
      </c>
      <c r="CR166" s="5">
        <v>0</v>
      </c>
      <c r="CS166" s="4">
        <v>0</v>
      </c>
      <c r="CT166" s="8">
        <f t="shared" si="1757"/>
        <v>0</v>
      </c>
      <c r="CU166" s="5">
        <v>0</v>
      </c>
      <c r="CV166" s="4">
        <v>0</v>
      </c>
      <c r="CW166" s="8">
        <f t="shared" si="1758"/>
        <v>0</v>
      </c>
      <c r="CX166" s="5">
        <v>0</v>
      </c>
      <c r="CY166" s="4">
        <v>0</v>
      </c>
      <c r="CZ166" s="8">
        <f t="shared" si="1759"/>
        <v>0</v>
      </c>
      <c r="DA166" s="5">
        <v>0</v>
      </c>
      <c r="DB166" s="4">
        <v>0</v>
      </c>
      <c r="DC166" s="8">
        <f t="shared" si="1760"/>
        <v>0</v>
      </c>
      <c r="DD166" s="5"/>
      <c r="DE166" s="4"/>
      <c r="DF166" s="8"/>
      <c r="DG166" s="5">
        <v>0</v>
      </c>
      <c r="DH166" s="4">
        <v>0</v>
      </c>
      <c r="DI166" s="8">
        <f t="shared" si="1761"/>
        <v>0</v>
      </c>
      <c r="DJ166" s="5">
        <v>0</v>
      </c>
      <c r="DK166" s="4">
        <v>0</v>
      </c>
      <c r="DL166" s="8">
        <f t="shared" si="1762"/>
        <v>0</v>
      </c>
      <c r="DM166" s="52">
        <v>80.26782</v>
      </c>
      <c r="DN166" s="4">
        <v>969.68299999999999</v>
      </c>
      <c r="DO166" s="8">
        <f t="shared" si="1763"/>
        <v>12080.594689129466</v>
      </c>
      <c r="DP166" s="5">
        <v>0</v>
      </c>
      <c r="DQ166" s="4">
        <v>0</v>
      </c>
      <c r="DR166" s="8">
        <f t="shared" si="1764"/>
        <v>0</v>
      </c>
      <c r="DS166" s="5">
        <v>0</v>
      </c>
      <c r="DT166" s="4">
        <v>0</v>
      </c>
      <c r="DU166" s="8">
        <f t="shared" si="1765"/>
        <v>0</v>
      </c>
      <c r="DV166" s="5">
        <v>0</v>
      </c>
      <c r="DW166" s="4">
        <v>0</v>
      </c>
      <c r="DX166" s="8">
        <f t="shared" si="1766"/>
        <v>0</v>
      </c>
      <c r="DY166" s="5">
        <v>0</v>
      </c>
      <c r="DZ166" s="4">
        <v>0</v>
      </c>
      <c r="EA166" s="8">
        <f t="shared" si="1767"/>
        <v>0</v>
      </c>
      <c r="EB166" s="5">
        <v>0</v>
      </c>
      <c r="EC166" s="4">
        <v>0</v>
      </c>
      <c r="ED166" s="8">
        <f t="shared" si="1768"/>
        <v>0</v>
      </c>
      <c r="EE166" s="52">
        <v>76.425719999999998</v>
      </c>
      <c r="EF166" s="4">
        <v>917.85299999999995</v>
      </c>
      <c r="EG166" s="8">
        <f t="shared" si="1769"/>
        <v>12009.739653090608</v>
      </c>
      <c r="EH166" s="5">
        <v>0</v>
      </c>
      <c r="EI166" s="4">
        <v>0</v>
      </c>
      <c r="EJ166" s="8">
        <f t="shared" si="1770"/>
        <v>0</v>
      </c>
      <c r="EK166" s="5">
        <v>0</v>
      </c>
      <c r="EL166" s="4">
        <v>0</v>
      </c>
      <c r="EM166" s="8">
        <f t="shared" si="1771"/>
        <v>0</v>
      </c>
      <c r="EN166" s="52">
        <v>253.47499999999999</v>
      </c>
      <c r="EO166" s="4">
        <v>1418.046</v>
      </c>
      <c r="EP166" s="8">
        <f t="shared" si="1772"/>
        <v>5594.4215405858567</v>
      </c>
      <c r="EQ166" s="5">
        <v>0</v>
      </c>
      <c r="ER166" s="4">
        <v>0</v>
      </c>
      <c r="ES166" s="8">
        <f t="shared" si="1773"/>
        <v>0</v>
      </c>
      <c r="ET166" s="5">
        <v>0</v>
      </c>
      <c r="EU166" s="4">
        <v>0</v>
      </c>
      <c r="EV166" s="8">
        <f t="shared" si="1774"/>
        <v>0</v>
      </c>
      <c r="EW166" s="5">
        <v>0</v>
      </c>
      <c r="EX166" s="4">
        <v>0</v>
      </c>
      <c r="EY166" s="8">
        <f t="shared" si="1775"/>
        <v>0</v>
      </c>
      <c r="EZ166" s="5">
        <v>0</v>
      </c>
      <c r="FA166" s="4">
        <v>0</v>
      </c>
      <c r="FB166" s="8">
        <f t="shared" si="1776"/>
        <v>0</v>
      </c>
      <c r="FC166" s="5">
        <v>0</v>
      </c>
      <c r="FD166" s="4">
        <v>0</v>
      </c>
      <c r="FE166" s="8">
        <f t="shared" si="1777"/>
        <v>0</v>
      </c>
      <c r="FF166" s="52">
        <v>700.23050000000001</v>
      </c>
      <c r="FG166" s="4">
        <v>4033.2629999999999</v>
      </c>
      <c r="FH166" s="8">
        <f t="shared" si="1778"/>
        <v>5759.9076304159844</v>
      </c>
      <c r="FI166" s="52">
        <v>0.12859000000000001</v>
      </c>
      <c r="FJ166" s="4">
        <v>2.968</v>
      </c>
      <c r="FK166" s="8">
        <f t="shared" si="1779"/>
        <v>23081.110506260207</v>
      </c>
      <c r="FL166" s="5">
        <v>0</v>
      </c>
      <c r="FM166" s="4">
        <v>0</v>
      </c>
      <c r="FN166" s="8">
        <f t="shared" si="1780"/>
        <v>0</v>
      </c>
      <c r="FO166" s="5">
        <v>0</v>
      </c>
      <c r="FP166" s="4">
        <v>0</v>
      </c>
      <c r="FQ166" s="8">
        <f t="shared" si="1781"/>
        <v>0</v>
      </c>
      <c r="FR166" s="52">
        <v>0.12859000000000001</v>
      </c>
      <c r="FS166" s="4">
        <v>2.968</v>
      </c>
      <c r="FT166" s="8">
        <f t="shared" si="1782"/>
        <v>23081.110506260207</v>
      </c>
      <c r="FU166" s="5">
        <v>0</v>
      </c>
      <c r="FV166" s="4">
        <v>0</v>
      </c>
      <c r="FW166" s="8">
        <f t="shared" si="1783"/>
        <v>0</v>
      </c>
      <c r="FX166" s="5">
        <v>0</v>
      </c>
      <c r="FY166" s="4">
        <v>0</v>
      </c>
      <c r="FZ166" s="8">
        <f t="shared" si="1784"/>
        <v>0</v>
      </c>
      <c r="GA166" s="5">
        <v>0</v>
      </c>
      <c r="GB166" s="4">
        <v>0</v>
      </c>
      <c r="GC166" s="8">
        <f t="shared" si="1785"/>
        <v>0</v>
      </c>
      <c r="GD166" s="5">
        <v>0</v>
      </c>
      <c r="GE166" s="4">
        <v>0</v>
      </c>
      <c r="GF166" s="8">
        <f t="shared" si="1786"/>
        <v>0</v>
      </c>
      <c r="GG166" s="5">
        <v>0</v>
      </c>
      <c r="GH166" s="4">
        <v>0</v>
      </c>
      <c r="GI166" s="8">
        <f t="shared" si="1787"/>
        <v>0</v>
      </c>
      <c r="GJ166" s="5">
        <v>0</v>
      </c>
      <c r="GK166" s="4">
        <v>0</v>
      </c>
      <c r="GL166" s="8">
        <f t="shared" si="1788"/>
        <v>0</v>
      </c>
      <c r="GM166" s="5">
        <v>0</v>
      </c>
      <c r="GN166" s="4">
        <v>0</v>
      </c>
      <c r="GO166" s="8">
        <f t="shared" si="1789"/>
        <v>0</v>
      </c>
      <c r="GP166" s="5">
        <v>0</v>
      </c>
      <c r="GQ166" s="4">
        <v>0</v>
      </c>
      <c r="GR166" s="8">
        <f t="shared" si="1790"/>
        <v>0</v>
      </c>
      <c r="GS166" s="5">
        <v>0</v>
      </c>
      <c r="GT166" s="4">
        <v>0</v>
      </c>
      <c r="GU166" s="8">
        <f t="shared" si="1791"/>
        <v>0</v>
      </c>
      <c r="GV166" s="5">
        <v>0</v>
      </c>
      <c r="GW166" s="4">
        <v>0</v>
      </c>
      <c r="GX166" s="8">
        <f t="shared" si="1792"/>
        <v>0</v>
      </c>
      <c r="GY166" s="5">
        <v>0</v>
      </c>
      <c r="GZ166" s="4">
        <v>0</v>
      </c>
      <c r="HA166" s="8">
        <f t="shared" si="1793"/>
        <v>0</v>
      </c>
      <c r="HB166" s="5">
        <v>0</v>
      </c>
      <c r="HC166" s="4">
        <v>0</v>
      </c>
      <c r="HD166" s="8">
        <f t="shared" si="1794"/>
        <v>0</v>
      </c>
      <c r="HE166" s="5">
        <v>0</v>
      </c>
      <c r="HF166" s="4">
        <v>0</v>
      </c>
      <c r="HG166" s="8">
        <f t="shared" si="1795"/>
        <v>0</v>
      </c>
      <c r="HH166" s="5">
        <v>0</v>
      </c>
      <c r="HI166" s="4">
        <v>0</v>
      </c>
      <c r="HJ166" s="8">
        <f t="shared" si="1796"/>
        <v>0</v>
      </c>
      <c r="HK166" s="5">
        <v>0</v>
      </c>
      <c r="HL166" s="4">
        <v>0</v>
      </c>
      <c r="HM166" s="8">
        <f t="shared" si="1797"/>
        <v>0</v>
      </c>
      <c r="HN166" s="5">
        <v>0</v>
      </c>
      <c r="HO166" s="4">
        <v>0</v>
      </c>
      <c r="HP166" s="8">
        <f t="shared" si="1798"/>
        <v>0</v>
      </c>
      <c r="HQ166" s="5">
        <v>0</v>
      </c>
      <c r="HR166" s="4">
        <v>0</v>
      </c>
      <c r="HS166" s="8">
        <f t="shared" si="1799"/>
        <v>0</v>
      </c>
      <c r="HT166" s="5">
        <v>0</v>
      </c>
      <c r="HU166" s="4">
        <v>0</v>
      </c>
      <c r="HV166" s="8">
        <f t="shared" si="1800"/>
        <v>0</v>
      </c>
      <c r="HW166" s="5">
        <v>0</v>
      </c>
      <c r="HX166" s="4">
        <v>0</v>
      </c>
      <c r="HY166" s="8">
        <f t="shared" si="1801"/>
        <v>0</v>
      </c>
      <c r="HZ166" s="5">
        <v>0</v>
      </c>
      <c r="IA166" s="4">
        <v>0</v>
      </c>
      <c r="IB166" s="8">
        <f t="shared" si="1802"/>
        <v>0</v>
      </c>
      <c r="IC166" s="5">
        <v>0</v>
      </c>
      <c r="ID166" s="4">
        <v>0</v>
      </c>
      <c r="IE166" s="8">
        <f t="shared" si="1803"/>
        <v>0</v>
      </c>
      <c r="IF166" s="5">
        <v>0</v>
      </c>
      <c r="IG166" s="4">
        <v>0</v>
      </c>
      <c r="IH166" s="8">
        <f t="shared" si="1804"/>
        <v>0</v>
      </c>
      <c r="II166" s="5">
        <v>0</v>
      </c>
      <c r="IJ166" s="4">
        <v>0</v>
      </c>
      <c r="IK166" s="8">
        <f t="shared" si="1805"/>
        <v>0</v>
      </c>
      <c r="IL166" s="5">
        <v>0</v>
      </c>
      <c r="IM166" s="4">
        <v>0</v>
      </c>
      <c r="IN166" s="8">
        <f t="shared" si="1806"/>
        <v>0</v>
      </c>
      <c r="IO166" s="52">
        <v>306.56479999999999</v>
      </c>
      <c r="IP166" s="4">
        <v>3554.8629999999998</v>
      </c>
      <c r="IQ166" s="8">
        <f t="shared" si="1807"/>
        <v>11595.796386277878</v>
      </c>
      <c r="IR166" s="52">
        <v>35.203830000000004</v>
      </c>
      <c r="IS166" s="4">
        <v>282.49700000000001</v>
      </c>
      <c r="IT166" s="8">
        <f t="shared" si="1808"/>
        <v>8024.6098222835408</v>
      </c>
      <c r="IU166" s="52">
        <v>1.075</v>
      </c>
      <c r="IV166" s="4">
        <v>8.2799999999999994</v>
      </c>
      <c r="IW166" s="8">
        <f t="shared" si="1809"/>
        <v>7702.3255813953492</v>
      </c>
      <c r="IX166" s="5">
        <v>0</v>
      </c>
      <c r="IY166" s="4">
        <v>0</v>
      </c>
      <c r="IZ166" s="8">
        <f t="shared" si="1810"/>
        <v>0</v>
      </c>
      <c r="JA166" s="5">
        <v>0</v>
      </c>
      <c r="JB166" s="4">
        <v>0</v>
      </c>
      <c r="JC166" s="8">
        <f t="shared" si="1811"/>
        <v>0</v>
      </c>
      <c r="JD166" s="52">
        <v>238.02555999999998</v>
      </c>
      <c r="JE166" s="4">
        <v>1626.1959999999999</v>
      </c>
      <c r="JF166" s="8">
        <f t="shared" si="1812"/>
        <v>6832.0225777433316</v>
      </c>
      <c r="JG166" s="52">
        <v>335.59409999999997</v>
      </c>
      <c r="JH166" s="4">
        <v>2407.9520000000002</v>
      </c>
      <c r="JI166" s="8">
        <f t="shared" si="1813"/>
        <v>7175.1916973510579</v>
      </c>
      <c r="JJ166" s="11">
        <f t="shared" si="1815"/>
        <v>16497.404279999999</v>
      </c>
      <c r="JK166" s="8">
        <f t="shared" si="1816"/>
        <v>118640.41299999999</v>
      </c>
    </row>
    <row r="167" spans="1:271" x14ac:dyDescent="0.3">
      <c r="A167" s="37">
        <v>2023</v>
      </c>
      <c r="B167" s="38" t="s">
        <v>10</v>
      </c>
      <c r="C167" s="52">
        <v>242</v>
      </c>
      <c r="D167" s="4">
        <v>2219.0889999999999</v>
      </c>
      <c r="E167" s="8">
        <f t="shared" si="1817"/>
        <v>9169.7892561983481</v>
      </c>
      <c r="F167" s="5">
        <v>0</v>
      </c>
      <c r="G167" s="4">
        <v>0</v>
      </c>
      <c r="H167" s="8">
        <f t="shared" si="1727"/>
        <v>0</v>
      </c>
      <c r="I167" s="5">
        <v>0</v>
      </c>
      <c r="J167" s="4">
        <v>0</v>
      </c>
      <c r="K167" s="8">
        <f t="shared" si="1728"/>
        <v>0</v>
      </c>
      <c r="L167" s="52">
        <v>1.72417</v>
      </c>
      <c r="M167" s="4">
        <v>69.734999999999999</v>
      </c>
      <c r="N167" s="8">
        <f t="shared" si="1729"/>
        <v>40445.547712812542</v>
      </c>
      <c r="O167" s="5">
        <v>0</v>
      </c>
      <c r="P167" s="4">
        <v>0</v>
      </c>
      <c r="Q167" s="8">
        <f t="shared" si="1730"/>
        <v>0</v>
      </c>
      <c r="R167" s="52">
        <v>66.02955</v>
      </c>
      <c r="S167" s="4">
        <v>535.26800000000003</v>
      </c>
      <c r="T167" s="8">
        <f t="shared" si="1731"/>
        <v>8106.4917146944072</v>
      </c>
      <c r="U167" s="5">
        <v>0</v>
      </c>
      <c r="V167" s="4">
        <v>0</v>
      </c>
      <c r="W167" s="8">
        <f t="shared" si="1732"/>
        <v>0</v>
      </c>
      <c r="X167" s="5">
        <v>0</v>
      </c>
      <c r="Y167" s="4">
        <v>0</v>
      </c>
      <c r="Z167" s="8">
        <f t="shared" si="1733"/>
        <v>0</v>
      </c>
      <c r="AA167" s="5">
        <v>0</v>
      </c>
      <c r="AB167" s="4">
        <v>0</v>
      </c>
      <c r="AC167" s="8">
        <f t="shared" si="1734"/>
        <v>0</v>
      </c>
      <c r="AD167" s="5">
        <v>0</v>
      </c>
      <c r="AE167" s="4">
        <v>0</v>
      </c>
      <c r="AF167" s="8">
        <f t="shared" si="1735"/>
        <v>0</v>
      </c>
      <c r="AG167" s="52">
        <v>0.23018</v>
      </c>
      <c r="AH167" s="4">
        <v>12.528</v>
      </c>
      <c r="AI167" s="8">
        <f t="shared" si="1736"/>
        <v>54426.970197236944</v>
      </c>
      <c r="AJ167" s="5">
        <v>0</v>
      </c>
      <c r="AK167" s="4">
        <v>0</v>
      </c>
      <c r="AL167" s="8">
        <f t="shared" si="1737"/>
        <v>0</v>
      </c>
      <c r="AM167" s="5">
        <v>0</v>
      </c>
      <c r="AN167" s="4">
        <v>0</v>
      </c>
      <c r="AO167" s="8">
        <f t="shared" si="1738"/>
        <v>0</v>
      </c>
      <c r="AP167" s="5">
        <v>0</v>
      </c>
      <c r="AQ167" s="4">
        <v>0</v>
      </c>
      <c r="AR167" s="8">
        <f t="shared" si="1739"/>
        <v>0</v>
      </c>
      <c r="AS167" s="5">
        <v>0</v>
      </c>
      <c r="AT167" s="4">
        <v>0</v>
      </c>
      <c r="AU167" s="8">
        <f t="shared" si="1740"/>
        <v>0</v>
      </c>
      <c r="AV167" s="52">
        <v>475.51</v>
      </c>
      <c r="AW167" s="4">
        <v>3456.7310000000002</v>
      </c>
      <c r="AX167" s="8">
        <f t="shared" si="1741"/>
        <v>7269.5232487224257</v>
      </c>
      <c r="AY167" s="52">
        <v>7241.38</v>
      </c>
      <c r="AZ167" s="4">
        <v>45914.26</v>
      </c>
      <c r="BA167" s="8">
        <f t="shared" si="1742"/>
        <v>6340.5400628057087</v>
      </c>
      <c r="BB167" s="5">
        <v>0</v>
      </c>
      <c r="BC167" s="4">
        <v>0</v>
      </c>
      <c r="BD167" s="8">
        <f t="shared" si="1743"/>
        <v>0</v>
      </c>
      <c r="BE167" s="5">
        <v>0</v>
      </c>
      <c r="BF167" s="4">
        <v>0</v>
      </c>
      <c r="BG167" s="8">
        <f t="shared" si="1744"/>
        <v>0</v>
      </c>
      <c r="BH167" s="5">
        <v>0</v>
      </c>
      <c r="BI167" s="4">
        <v>0</v>
      </c>
      <c r="BJ167" s="8">
        <f t="shared" si="1745"/>
        <v>0</v>
      </c>
      <c r="BK167" s="5">
        <v>0</v>
      </c>
      <c r="BL167" s="4">
        <v>0</v>
      </c>
      <c r="BM167" s="8">
        <f t="shared" si="1746"/>
        <v>0</v>
      </c>
      <c r="BN167" s="52">
        <v>3.2074000000000003</v>
      </c>
      <c r="BO167" s="4">
        <v>140.679</v>
      </c>
      <c r="BP167" s="8">
        <f t="shared" si="1747"/>
        <v>43860.759493670885</v>
      </c>
      <c r="BQ167" s="5">
        <v>0</v>
      </c>
      <c r="BR167" s="4">
        <v>0</v>
      </c>
      <c r="BS167" s="8">
        <f t="shared" si="1748"/>
        <v>0</v>
      </c>
      <c r="BT167" s="5">
        <v>0</v>
      </c>
      <c r="BU167" s="4">
        <v>0</v>
      </c>
      <c r="BV167" s="8">
        <f t="shared" si="1749"/>
        <v>0</v>
      </c>
      <c r="BW167" s="5">
        <v>0</v>
      </c>
      <c r="BX167" s="4">
        <v>0</v>
      </c>
      <c r="BY167" s="8">
        <f t="shared" si="1750"/>
        <v>0</v>
      </c>
      <c r="BZ167" s="5">
        <v>0</v>
      </c>
      <c r="CA167" s="4">
        <v>0</v>
      </c>
      <c r="CB167" s="8">
        <f t="shared" si="1751"/>
        <v>0</v>
      </c>
      <c r="CC167" s="5">
        <v>0</v>
      </c>
      <c r="CD167" s="4">
        <v>0</v>
      </c>
      <c r="CE167" s="8">
        <f t="shared" si="1752"/>
        <v>0</v>
      </c>
      <c r="CF167" s="5">
        <v>0</v>
      </c>
      <c r="CG167" s="4">
        <v>0</v>
      </c>
      <c r="CH167" s="8">
        <f t="shared" si="1753"/>
        <v>0</v>
      </c>
      <c r="CI167" s="5">
        <v>0</v>
      </c>
      <c r="CJ167" s="4">
        <v>0</v>
      </c>
      <c r="CK167" s="8">
        <f t="shared" si="1754"/>
        <v>0</v>
      </c>
      <c r="CL167" s="5">
        <v>0</v>
      </c>
      <c r="CM167" s="4">
        <v>0</v>
      </c>
      <c r="CN167" s="8">
        <f t="shared" si="1755"/>
        <v>0</v>
      </c>
      <c r="CO167" s="5">
        <v>0</v>
      </c>
      <c r="CP167" s="4">
        <v>0</v>
      </c>
      <c r="CQ167" s="8">
        <f t="shared" si="1756"/>
        <v>0</v>
      </c>
      <c r="CR167" s="52">
        <v>3.1800000000000001E-3</v>
      </c>
      <c r="CS167" s="4">
        <v>0.30399999999999999</v>
      </c>
      <c r="CT167" s="8">
        <f t="shared" si="1757"/>
        <v>95597.484276729563</v>
      </c>
      <c r="CU167" s="5">
        <v>0</v>
      </c>
      <c r="CV167" s="4">
        <v>0</v>
      </c>
      <c r="CW167" s="8">
        <f t="shared" si="1758"/>
        <v>0</v>
      </c>
      <c r="CX167" s="5">
        <v>0</v>
      </c>
      <c r="CY167" s="4">
        <v>0</v>
      </c>
      <c r="CZ167" s="8">
        <f t="shared" si="1759"/>
        <v>0</v>
      </c>
      <c r="DA167" s="5">
        <v>0</v>
      </c>
      <c r="DB167" s="4">
        <v>0</v>
      </c>
      <c r="DC167" s="8">
        <f t="shared" si="1760"/>
        <v>0</v>
      </c>
      <c r="DD167" s="5"/>
      <c r="DE167" s="4"/>
      <c r="DF167" s="8"/>
      <c r="DG167" s="5">
        <v>0</v>
      </c>
      <c r="DH167" s="4">
        <v>0</v>
      </c>
      <c r="DI167" s="8">
        <f t="shared" si="1761"/>
        <v>0</v>
      </c>
      <c r="DJ167" s="5">
        <v>0</v>
      </c>
      <c r="DK167" s="4">
        <v>0</v>
      </c>
      <c r="DL167" s="8">
        <f t="shared" si="1762"/>
        <v>0</v>
      </c>
      <c r="DM167" s="5">
        <v>0</v>
      </c>
      <c r="DN167" s="4">
        <v>0</v>
      </c>
      <c r="DO167" s="8">
        <f t="shared" si="1763"/>
        <v>0</v>
      </c>
      <c r="DP167" s="5">
        <v>0</v>
      </c>
      <c r="DQ167" s="4">
        <v>0</v>
      </c>
      <c r="DR167" s="8">
        <f t="shared" si="1764"/>
        <v>0</v>
      </c>
      <c r="DS167" s="52">
        <v>0.45</v>
      </c>
      <c r="DT167" s="4">
        <v>3.202</v>
      </c>
      <c r="DU167" s="8">
        <f t="shared" si="1765"/>
        <v>7115.5555555555547</v>
      </c>
      <c r="DV167" s="5">
        <v>0</v>
      </c>
      <c r="DW167" s="4">
        <v>0</v>
      </c>
      <c r="DX167" s="8">
        <f t="shared" si="1766"/>
        <v>0</v>
      </c>
      <c r="DY167" s="52">
        <v>4.9659999999999996E-2</v>
      </c>
      <c r="DZ167" s="4">
        <v>2.8919999999999999</v>
      </c>
      <c r="EA167" s="8">
        <f t="shared" si="1767"/>
        <v>58236.004832863473</v>
      </c>
      <c r="EB167" s="5">
        <v>0</v>
      </c>
      <c r="EC167" s="4">
        <v>0</v>
      </c>
      <c r="ED167" s="8">
        <f t="shared" si="1768"/>
        <v>0</v>
      </c>
      <c r="EE167" s="52">
        <v>32.185540000000003</v>
      </c>
      <c r="EF167" s="4">
        <v>309.83600000000001</v>
      </c>
      <c r="EG167" s="8">
        <f t="shared" si="1769"/>
        <v>9626.5590075543241</v>
      </c>
      <c r="EH167" s="5">
        <v>0</v>
      </c>
      <c r="EI167" s="4">
        <v>0</v>
      </c>
      <c r="EJ167" s="8">
        <f t="shared" si="1770"/>
        <v>0</v>
      </c>
      <c r="EK167" s="5">
        <v>0</v>
      </c>
      <c r="EL167" s="4">
        <v>0</v>
      </c>
      <c r="EM167" s="8">
        <f t="shared" si="1771"/>
        <v>0</v>
      </c>
      <c r="EN167" s="52">
        <v>1.1375</v>
      </c>
      <c r="EO167" s="4">
        <v>13.840999999999999</v>
      </c>
      <c r="EP167" s="8">
        <f t="shared" si="1772"/>
        <v>12167.912087912087</v>
      </c>
      <c r="EQ167" s="5">
        <v>0</v>
      </c>
      <c r="ER167" s="4">
        <v>0</v>
      </c>
      <c r="ES167" s="8">
        <f t="shared" si="1773"/>
        <v>0</v>
      </c>
      <c r="ET167" s="5">
        <v>0</v>
      </c>
      <c r="EU167" s="4">
        <v>0</v>
      </c>
      <c r="EV167" s="8">
        <f t="shared" si="1774"/>
        <v>0</v>
      </c>
      <c r="EW167" s="5">
        <v>0</v>
      </c>
      <c r="EX167" s="4">
        <v>0</v>
      </c>
      <c r="EY167" s="8">
        <f t="shared" si="1775"/>
        <v>0</v>
      </c>
      <c r="EZ167" s="5">
        <v>0</v>
      </c>
      <c r="FA167" s="4">
        <v>0</v>
      </c>
      <c r="FB167" s="8">
        <f t="shared" si="1776"/>
        <v>0</v>
      </c>
      <c r="FC167" s="5">
        <v>0</v>
      </c>
      <c r="FD167" s="4">
        <v>0</v>
      </c>
      <c r="FE167" s="8">
        <f t="shared" si="1777"/>
        <v>0</v>
      </c>
      <c r="FF167" s="52">
        <v>453.57825000000003</v>
      </c>
      <c r="FG167" s="4">
        <v>2736.4490000000001</v>
      </c>
      <c r="FH167" s="8">
        <f t="shared" si="1778"/>
        <v>6033.0251726135457</v>
      </c>
      <c r="FI167" s="52">
        <v>73.504999999999995</v>
      </c>
      <c r="FJ167" s="4">
        <v>753.51</v>
      </c>
      <c r="FK167" s="8">
        <f t="shared" si="1779"/>
        <v>10251.139378273587</v>
      </c>
      <c r="FL167" s="5">
        <v>0</v>
      </c>
      <c r="FM167" s="4">
        <v>0</v>
      </c>
      <c r="FN167" s="8">
        <f t="shared" si="1780"/>
        <v>0</v>
      </c>
      <c r="FO167" s="52">
        <v>1.2677</v>
      </c>
      <c r="FP167" s="4">
        <v>15.94</v>
      </c>
      <c r="FQ167" s="8">
        <f t="shared" si="1781"/>
        <v>12573.95282795614</v>
      </c>
      <c r="FR167" s="52">
        <v>1.1035699999999999</v>
      </c>
      <c r="FS167" s="4">
        <v>48.250999999999998</v>
      </c>
      <c r="FT167" s="8">
        <f t="shared" si="1782"/>
        <v>43722.645595657734</v>
      </c>
      <c r="FU167" s="5">
        <v>0</v>
      </c>
      <c r="FV167" s="4">
        <v>0</v>
      </c>
      <c r="FW167" s="8">
        <f t="shared" si="1783"/>
        <v>0</v>
      </c>
      <c r="FX167" s="5">
        <v>0</v>
      </c>
      <c r="FY167" s="4">
        <v>0</v>
      </c>
      <c r="FZ167" s="8">
        <f t="shared" si="1784"/>
        <v>0</v>
      </c>
      <c r="GA167" s="5">
        <v>0</v>
      </c>
      <c r="GB167" s="4">
        <v>0</v>
      </c>
      <c r="GC167" s="8">
        <f t="shared" si="1785"/>
        <v>0</v>
      </c>
      <c r="GD167" s="5">
        <v>0</v>
      </c>
      <c r="GE167" s="4">
        <v>0</v>
      </c>
      <c r="GF167" s="8">
        <f t="shared" si="1786"/>
        <v>0</v>
      </c>
      <c r="GG167" s="5">
        <v>0</v>
      </c>
      <c r="GH167" s="4">
        <v>0</v>
      </c>
      <c r="GI167" s="8">
        <f t="shared" si="1787"/>
        <v>0</v>
      </c>
      <c r="GJ167" s="5">
        <v>0</v>
      </c>
      <c r="GK167" s="4">
        <v>0</v>
      </c>
      <c r="GL167" s="8">
        <f t="shared" si="1788"/>
        <v>0</v>
      </c>
      <c r="GM167" s="5">
        <v>0</v>
      </c>
      <c r="GN167" s="4">
        <v>0</v>
      </c>
      <c r="GO167" s="8">
        <f t="shared" si="1789"/>
        <v>0</v>
      </c>
      <c r="GP167" s="5">
        <v>0</v>
      </c>
      <c r="GQ167" s="4">
        <v>0</v>
      </c>
      <c r="GR167" s="8">
        <f t="shared" si="1790"/>
        <v>0</v>
      </c>
      <c r="GS167" s="5">
        <v>0</v>
      </c>
      <c r="GT167" s="4">
        <v>0</v>
      </c>
      <c r="GU167" s="8">
        <f t="shared" si="1791"/>
        <v>0</v>
      </c>
      <c r="GV167" s="5">
        <v>0</v>
      </c>
      <c r="GW167" s="4">
        <v>0</v>
      </c>
      <c r="GX167" s="8">
        <f t="shared" si="1792"/>
        <v>0</v>
      </c>
      <c r="GY167" s="52">
        <v>2.9199999999999999E-3</v>
      </c>
      <c r="GZ167" s="4">
        <v>0.85899999999999999</v>
      </c>
      <c r="HA167" s="8">
        <f t="shared" si="1793"/>
        <v>294178.08219178085</v>
      </c>
      <c r="HB167" s="52">
        <v>4.0000000000000001E-3</v>
      </c>
      <c r="HC167" s="4">
        <v>0.18</v>
      </c>
      <c r="HD167" s="8">
        <f t="shared" si="1794"/>
        <v>45000</v>
      </c>
      <c r="HE167" s="5">
        <v>0</v>
      </c>
      <c r="HF167" s="4">
        <v>0</v>
      </c>
      <c r="HG167" s="8">
        <f t="shared" si="1795"/>
        <v>0</v>
      </c>
      <c r="HH167" s="5">
        <v>0</v>
      </c>
      <c r="HI167" s="4">
        <v>0</v>
      </c>
      <c r="HJ167" s="8">
        <f t="shared" si="1796"/>
        <v>0</v>
      </c>
      <c r="HK167" s="5">
        <v>0</v>
      </c>
      <c r="HL167" s="4">
        <v>0</v>
      </c>
      <c r="HM167" s="8">
        <f t="shared" si="1797"/>
        <v>0</v>
      </c>
      <c r="HN167" s="5">
        <v>0</v>
      </c>
      <c r="HO167" s="4">
        <v>0</v>
      </c>
      <c r="HP167" s="8">
        <f t="shared" si="1798"/>
        <v>0</v>
      </c>
      <c r="HQ167" s="5">
        <v>0</v>
      </c>
      <c r="HR167" s="4">
        <v>0</v>
      </c>
      <c r="HS167" s="8">
        <f t="shared" si="1799"/>
        <v>0</v>
      </c>
      <c r="HT167" s="5">
        <v>0</v>
      </c>
      <c r="HU167" s="4">
        <v>0</v>
      </c>
      <c r="HV167" s="8">
        <f t="shared" si="1800"/>
        <v>0</v>
      </c>
      <c r="HW167" s="5">
        <v>0</v>
      </c>
      <c r="HX167" s="4">
        <v>0</v>
      </c>
      <c r="HY167" s="8">
        <f t="shared" si="1801"/>
        <v>0</v>
      </c>
      <c r="HZ167" s="52">
        <v>21.5</v>
      </c>
      <c r="IA167" s="4">
        <v>266.38400000000001</v>
      </c>
      <c r="IB167" s="8">
        <f t="shared" si="1802"/>
        <v>12389.953488372093</v>
      </c>
      <c r="IC167" s="5">
        <v>0</v>
      </c>
      <c r="ID167" s="4">
        <v>0</v>
      </c>
      <c r="IE167" s="8">
        <f t="shared" si="1803"/>
        <v>0</v>
      </c>
      <c r="IF167" s="5">
        <v>0</v>
      </c>
      <c r="IG167" s="4">
        <v>0</v>
      </c>
      <c r="IH167" s="8">
        <f t="shared" si="1804"/>
        <v>0</v>
      </c>
      <c r="II167" s="5">
        <v>0</v>
      </c>
      <c r="IJ167" s="4">
        <v>0</v>
      </c>
      <c r="IK167" s="8">
        <f t="shared" si="1805"/>
        <v>0</v>
      </c>
      <c r="IL167" s="5">
        <v>0</v>
      </c>
      <c r="IM167" s="4">
        <v>0</v>
      </c>
      <c r="IN167" s="8">
        <f t="shared" si="1806"/>
        <v>0</v>
      </c>
      <c r="IO167" s="52">
        <v>364.53926000000001</v>
      </c>
      <c r="IP167" s="4">
        <v>4497.8670000000002</v>
      </c>
      <c r="IQ167" s="8">
        <f t="shared" si="1807"/>
        <v>12338.498190839582</v>
      </c>
      <c r="IR167" s="52">
        <v>0.37198000000000003</v>
      </c>
      <c r="IS167" s="4">
        <v>28.655999999999999</v>
      </c>
      <c r="IT167" s="8">
        <f t="shared" si="1808"/>
        <v>77036.399806441201</v>
      </c>
      <c r="IU167" s="5">
        <v>0</v>
      </c>
      <c r="IV167" s="4">
        <v>0</v>
      </c>
      <c r="IW167" s="8">
        <f t="shared" si="1809"/>
        <v>0</v>
      </c>
      <c r="IX167" s="5">
        <v>0</v>
      </c>
      <c r="IY167" s="4">
        <v>0</v>
      </c>
      <c r="IZ167" s="8">
        <f t="shared" si="1810"/>
        <v>0</v>
      </c>
      <c r="JA167" s="5">
        <v>0</v>
      </c>
      <c r="JB167" s="4">
        <v>0</v>
      </c>
      <c r="JC167" s="8">
        <f t="shared" si="1811"/>
        <v>0</v>
      </c>
      <c r="JD167" s="52">
        <v>2684.0460800000001</v>
      </c>
      <c r="JE167" s="4">
        <v>18226.432000000001</v>
      </c>
      <c r="JF167" s="8">
        <f t="shared" si="1812"/>
        <v>6790.6553973916871</v>
      </c>
      <c r="JG167" s="52">
        <v>969.39801</v>
      </c>
      <c r="JH167" s="4">
        <v>6692.4440000000004</v>
      </c>
      <c r="JI167" s="8">
        <f t="shared" si="1813"/>
        <v>6903.7113042969831</v>
      </c>
      <c r="JJ167" s="11">
        <f t="shared" si="1815"/>
        <v>12633.223950000001</v>
      </c>
      <c r="JK167" s="8">
        <f t="shared" si="1816"/>
        <v>85945.337</v>
      </c>
    </row>
    <row r="168" spans="1:271" x14ac:dyDescent="0.3">
      <c r="A168" s="37">
        <v>2023</v>
      </c>
      <c r="B168" s="38" t="s">
        <v>11</v>
      </c>
      <c r="C168" s="52">
        <v>198.02</v>
      </c>
      <c r="D168" s="4">
        <v>1508.5530000000001</v>
      </c>
      <c r="E168" s="8">
        <f t="shared" si="1817"/>
        <v>7618.1850318149682</v>
      </c>
      <c r="F168" s="5">
        <v>0</v>
      </c>
      <c r="G168" s="4">
        <v>0</v>
      </c>
      <c r="H168" s="8">
        <f t="shared" si="1727"/>
        <v>0</v>
      </c>
      <c r="I168" s="5">
        <v>0</v>
      </c>
      <c r="J168" s="4">
        <v>0</v>
      </c>
      <c r="K168" s="8">
        <f t="shared" si="1728"/>
        <v>0</v>
      </c>
      <c r="L168" s="52">
        <v>3.3608200000000004</v>
      </c>
      <c r="M168" s="4">
        <v>305.95600000000002</v>
      </c>
      <c r="N168" s="8">
        <f t="shared" si="1729"/>
        <v>91036.116185930805</v>
      </c>
      <c r="O168" s="5">
        <v>0</v>
      </c>
      <c r="P168" s="4">
        <v>0</v>
      </c>
      <c r="Q168" s="8">
        <f t="shared" si="1730"/>
        <v>0</v>
      </c>
      <c r="R168" s="52">
        <v>101.86169</v>
      </c>
      <c r="S168" s="4">
        <v>813.61599999999999</v>
      </c>
      <c r="T168" s="8">
        <f t="shared" si="1731"/>
        <v>7987.4582878018227</v>
      </c>
      <c r="U168" s="5">
        <v>0</v>
      </c>
      <c r="V168" s="4">
        <v>0</v>
      </c>
      <c r="W168" s="8">
        <f t="shared" si="1732"/>
        <v>0</v>
      </c>
      <c r="X168" s="5">
        <v>0</v>
      </c>
      <c r="Y168" s="4">
        <v>0</v>
      </c>
      <c r="Z168" s="8">
        <f t="shared" si="1733"/>
        <v>0</v>
      </c>
      <c r="AA168" s="5">
        <v>0</v>
      </c>
      <c r="AB168" s="4">
        <v>0</v>
      </c>
      <c r="AC168" s="8">
        <f t="shared" si="1734"/>
        <v>0</v>
      </c>
      <c r="AD168" s="5">
        <v>0</v>
      </c>
      <c r="AE168" s="4">
        <v>0</v>
      </c>
      <c r="AF168" s="8">
        <f t="shared" si="1735"/>
        <v>0</v>
      </c>
      <c r="AG168" s="52">
        <v>1.5</v>
      </c>
      <c r="AH168" s="4">
        <v>14.548</v>
      </c>
      <c r="AI168" s="8">
        <f t="shared" si="1736"/>
        <v>9698.6666666666661</v>
      </c>
      <c r="AJ168" s="5">
        <v>0</v>
      </c>
      <c r="AK168" s="4">
        <v>0</v>
      </c>
      <c r="AL168" s="8">
        <f t="shared" si="1737"/>
        <v>0</v>
      </c>
      <c r="AM168" s="5">
        <v>0</v>
      </c>
      <c r="AN168" s="4">
        <v>0</v>
      </c>
      <c r="AO168" s="8">
        <f t="shared" si="1738"/>
        <v>0</v>
      </c>
      <c r="AP168" s="5">
        <v>0</v>
      </c>
      <c r="AQ168" s="4">
        <v>0</v>
      </c>
      <c r="AR168" s="8">
        <f t="shared" si="1739"/>
        <v>0</v>
      </c>
      <c r="AS168" s="52">
        <v>340</v>
      </c>
      <c r="AT168" s="4">
        <v>2185.7330000000002</v>
      </c>
      <c r="AU168" s="8">
        <f t="shared" si="1740"/>
        <v>6428.6264705882359</v>
      </c>
      <c r="AV168" s="52">
        <v>571.5</v>
      </c>
      <c r="AW168" s="4">
        <v>3630.2440000000001</v>
      </c>
      <c r="AX168" s="8">
        <f t="shared" si="1741"/>
        <v>6352.1329833770787</v>
      </c>
      <c r="AY168" s="52">
        <v>11873.252500000001</v>
      </c>
      <c r="AZ168" s="4">
        <v>69818.960999999996</v>
      </c>
      <c r="BA168" s="8">
        <f t="shared" si="1742"/>
        <v>5880.3567935576193</v>
      </c>
      <c r="BB168" s="5">
        <v>0</v>
      </c>
      <c r="BC168" s="4">
        <v>0</v>
      </c>
      <c r="BD168" s="8">
        <f t="shared" si="1743"/>
        <v>0</v>
      </c>
      <c r="BE168" s="5">
        <v>0</v>
      </c>
      <c r="BF168" s="4">
        <v>0</v>
      </c>
      <c r="BG168" s="8">
        <f t="shared" si="1744"/>
        <v>0</v>
      </c>
      <c r="BH168" s="5">
        <v>0</v>
      </c>
      <c r="BI168" s="4">
        <v>0</v>
      </c>
      <c r="BJ168" s="8">
        <f t="shared" si="1745"/>
        <v>0</v>
      </c>
      <c r="BK168" s="5">
        <v>0</v>
      </c>
      <c r="BL168" s="4">
        <v>0</v>
      </c>
      <c r="BM168" s="8">
        <f t="shared" si="1746"/>
        <v>0</v>
      </c>
      <c r="BN168" s="52">
        <v>7.5090000000000003</v>
      </c>
      <c r="BO168" s="4">
        <v>175.97499999999999</v>
      </c>
      <c r="BP168" s="8">
        <f t="shared" si="1747"/>
        <v>23435.211080037287</v>
      </c>
      <c r="BQ168" s="5">
        <v>0</v>
      </c>
      <c r="BR168" s="4">
        <v>0</v>
      </c>
      <c r="BS168" s="8">
        <f t="shared" si="1748"/>
        <v>0</v>
      </c>
      <c r="BT168" s="5">
        <v>0</v>
      </c>
      <c r="BU168" s="4">
        <v>0</v>
      </c>
      <c r="BV168" s="8">
        <f t="shared" si="1749"/>
        <v>0</v>
      </c>
      <c r="BW168" s="5">
        <v>0</v>
      </c>
      <c r="BX168" s="4">
        <v>0</v>
      </c>
      <c r="BY168" s="8">
        <f t="shared" si="1750"/>
        <v>0</v>
      </c>
      <c r="BZ168" s="5">
        <v>0</v>
      </c>
      <c r="CA168" s="4">
        <v>0</v>
      </c>
      <c r="CB168" s="8">
        <f t="shared" si="1751"/>
        <v>0</v>
      </c>
      <c r="CC168" s="5">
        <v>0</v>
      </c>
      <c r="CD168" s="4">
        <v>0</v>
      </c>
      <c r="CE168" s="8">
        <f t="shared" si="1752"/>
        <v>0</v>
      </c>
      <c r="CF168" s="52">
        <v>2.5000000000000001E-2</v>
      </c>
      <c r="CG168" s="4">
        <v>0.23400000000000001</v>
      </c>
      <c r="CH168" s="8">
        <f t="shared" si="1753"/>
        <v>9360</v>
      </c>
      <c r="CI168" s="5">
        <v>0</v>
      </c>
      <c r="CJ168" s="4">
        <v>0</v>
      </c>
      <c r="CK168" s="8">
        <f t="shared" si="1754"/>
        <v>0</v>
      </c>
      <c r="CL168" s="5">
        <v>0</v>
      </c>
      <c r="CM168" s="4">
        <v>0</v>
      </c>
      <c r="CN168" s="8">
        <f t="shared" si="1755"/>
        <v>0</v>
      </c>
      <c r="CO168" s="5">
        <v>0</v>
      </c>
      <c r="CP168" s="4">
        <v>0</v>
      </c>
      <c r="CQ168" s="8">
        <f t="shared" si="1756"/>
        <v>0</v>
      </c>
      <c r="CR168" s="5">
        <v>0</v>
      </c>
      <c r="CS168" s="4">
        <v>0</v>
      </c>
      <c r="CT168" s="8">
        <f t="shared" si="1757"/>
        <v>0</v>
      </c>
      <c r="CU168" s="5">
        <v>0</v>
      </c>
      <c r="CV168" s="4">
        <v>0</v>
      </c>
      <c r="CW168" s="8">
        <f t="shared" si="1758"/>
        <v>0</v>
      </c>
      <c r="CX168" s="5">
        <v>0</v>
      </c>
      <c r="CY168" s="4">
        <v>0</v>
      </c>
      <c r="CZ168" s="8">
        <f t="shared" si="1759"/>
        <v>0</v>
      </c>
      <c r="DA168" s="5">
        <v>0</v>
      </c>
      <c r="DB168" s="4">
        <v>0</v>
      </c>
      <c r="DC168" s="8">
        <f t="shared" si="1760"/>
        <v>0</v>
      </c>
      <c r="DD168" s="5"/>
      <c r="DE168" s="4"/>
      <c r="DF168" s="8"/>
      <c r="DG168" s="5">
        <v>0</v>
      </c>
      <c r="DH168" s="4">
        <v>0</v>
      </c>
      <c r="DI168" s="8">
        <f t="shared" si="1761"/>
        <v>0</v>
      </c>
      <c r="DJ168" s="5">
        <v>0</v>
      </c>
      <c r="DK168" s="4">
        <v>0</v>
      </c>
      <c r="DL168" s="8">
        <f t="shared" si="1762"/>
        <v>0</v>
      </c>
      <c r="DM168" s="52">
        <v>0.6634500000000001</v>
      </c>
      <c r="DN168" s="4">
        <v>17.335000000000001</v>
      </c>
      <c r="DO168" s="8">
        <f t="shared" si="1763"/>
        <v>26128.57035194815</v>
      </c>
      <c r="DP168" s="5">
        <v>0</v>
      </c>
      <c r="DQ168" s="4">
        <v>0</v>
      </c>
      <c r="DR168" s="8">
        <f t="shared" si="1764"/>
        <v>0</v>
      </c>
      <c r="DS168" s="5">
        <v>0</v>
      </c>
      <c r="DT168" s="4">
        <v>0</v>
      </c>
      <c r="DU168" s="8">
        <f t="shared" si="1765"/>
        <v>0</v>
      </c>
      <c r="DV168" s="5">
        <v>0</v>
      </c>
      <c r="DW168" s="4">
        <v>0</v>
      </c>
      <c r="DX168" s="8">
        <f t="shared" si="1766"/>
        <v>0</v>
      </c>
      <c r="DY168" s="5">
        <v>0</v>
      </c>
      <c r="DZ168" s="4">
        <v>0</v>
      </c>
      <c r="EA168" s="8">
        <f t="shared" si="1767"/>
        <v>0</v>
      </c>
      <c r="EB168" s="5">
        <v>0</v>
      </c>
      <c r="EC168" s="4">
        <v>0</v>
      </c>
      <c r="ED168" s="8">
        <f t="shared" si="1768"/>
        <v>0</v>
      </c>
      <c r="EE168" s="52">
        <v>49.660290000000003</v>
      </c>
      <c r="EF168" s="4">
        <v>559.12800000000004</v>
      </c>
      <c r="EG168" s="8">
        <f t="shared" si="1769"/>
        <v>11259.056280178791</v>
      </c>
      <c r="EH168" s="5">
        <v>0</v>
      </c>
      <c r="EI168" s="4">
        <v>0</v>
      </c>
      <c r="EJ168" s="8">
        <f t="shared" si="1770"/>
        <v>0</v>
      </c>
      <c r="EK168" s="5">
        <v>0</v>
      </c>
      <c r="EL168" s="4">
        <v>0</v>
      </c>
      <c r="EM168" s="8">
        <f t="shared" si="1771"/>
        <v>0</v>
      </c>
      <c r="EN168" s="52">
        <v>210.71799999999999</v>
      </c>
      <c r="EO168" s="4">
        <v>1182.8109999999999</v>
      </c>
      <c r="EP168" s="8">
        <f t="shared" si="1772"/>
        <v>5613.2413937110259</v>
      </c>
      <c r="EQ168" s="5">
        <v>0</v>
      </c>
      <c r="ER168" s="4">
        <v>0</v>
      </c>
      <c r="ES168" s="8">
        <f t="shared" si="1773"/>
        <v>0</v>
      </c>
      <c r="ET168" s="5">
        <v>0</v>
      </c>
      <c r="EU168" s="4">
        <v>0</v>
      </c>
      <c r="EV168" s="8">
        <f t="shared" si="1774"/>
        <v>0</v>
      </c>
      <c r="EW168" s="5">
        <v>0</v>
      </c>
      <c r="EX168" s="4">
        <v>0</v>
      </c>
      <c r="EY168" s="8">
        <f t="shared" si="1775"/>
        <v>0</v>
      </c>
      <c r="EZ168" s="52">
        <v>22.745930000000001</v>
      </c>
      <c r="FA168" s="4">
        <v>172.11</v>
      </c>
      <c r="FB168" s="8">
        <f t="shared" si="1776"/>
        <v>7566.6284034110722</v>
      </c>
      <c r="FC168" s="5">
        <v>0</v>
      </c>
      <c r="FD168" s="4">
        <v>0</v>
      </c>
      <c r="FE168" s="8">
        <f t="shared" si="1777"/>
        <v>0</v>
      </c>
      <c r="FF168" s="52">
        <v>676.53549999999996</v>
      </c>
      <c r="FG168" s="4">
        <v>3413.96</v>
      </c>
      <c r="FH168" s="8">
        <f t="shared" si="1778"/>
        <v>5046.2392586937422</v>
      </c>
      <c r="FI168" s="52">
        <v>69.3</v>
      </c>
      <c r="FJ168" s="4">
        <v>779.68100000000004</v>
      </c>
      <c r="FK168" s="8">
        <f t="shared" si="1779"/>
        <v>11250.808080808081</v>
      </c>
      <c r="FL168" s="5">
        <v>0</v>
      </c>
      <c r="FM168" s="4">
        <v>0</v>
      </c>
      <c r="FN168" s="8">
        <f t="shared" si="1780"/>
        <v>0</v>
      </c>
      <c r="FO168" s="5">
        <v>0</v>
      </c>
      <c r="FP168" s="4">
        <v>0</v>
      </c>
      <c r="FQ168" s="8">
        <f t="shared" si="1781"/>
        <v>0</v>
      </c>
      <c r="FR168" s="52">
        <v>11.27359</v>
      </c>
      <c r="FS168" s="4">
        <v>218.608</v>
      </c>
      <c r="FT168" s="8">
        <f t="shared" si="1782"/>
        <v>19391.161111943933</v>
      </c>
      <c r="FU168" s="5">
        <v>0</v>
      </c>
      <c r="FV168" s="4">
        <v>0</v>
      </c>
      <c r="FW168" s="8">
        <f t="shared" si="1783"/>
        <v>0</v>
      </c>
      <c r="FX168" s="5">
        <v>0</v>
      </c>
      <c r="FY168" s="4">
        <v>0</v>
      </c>
      <c r="FZ168" s="8">
        <f t="shared" si="1784"/>
        <v>0</v>
      </c>
      <c r="GA168" s="5">
        <v>0</v>
      </c>
      <c r="GB168" s="4">
        <v>0</v>
      </c>
      <c r="GC168" s="8">
        <f t="shared" si="1785"/>
        <v>0</v>
      </c>
      <c r="GD168" s="5">
        <v>0</v>
      </c>
      <c r="GE168" s="4">
        <v>0</v>
      </c>
      <c r="GF168" s="8">
        <f t="shared" si="1786"/>
        <v>0</v>
      </c>
      <c r="GG168" s="5">
        <v>0</v>
      </c>
      <c r="GH168" s="4">
        <v>0</v>
      </c>
      <c r="GI168" s="8">
        <f t="shared" si="1787"/>
        <v>0</v>
      </c>
      <c r="GJ168" s="5">
        <v>0</v>
      </c>
      <c r="GK168" s="4">
        <v>0</v>
      </c>
      <c r="GL168" s="8">
        <f t="shared" si="1788"/>
        <v>0</v>
      </c>
      <c r="GM168" s="5">
        <v>0</v>
      </c>
      <c r="GN168" s="4">
        <v>0</v>
      </c>
      <c r="GO168" s="8">
        <f t="shared" si="1789"/>
        <v>0</v>
      </c>
      <c r="GP168" s="5">
        <v>0</v>
      </c>
      <c r="GQ168" s="4">
        <v>0</v>
      </c>
      <c r="GR168" s="8">
        <f t="shared" si="1790"/>
        <v>0</v>
      </c>
      <c r="GS168" s="5">
        <v>0</v>
      </c>
      <c r="GT168" s="4">
        <v>0</v>
      </c>
      <c r="GU168" s="8">
        <f t="shared" si="1791"/>
        <v>0</v>
      </c>
      <c r="GV168" s="5">
        <v>0</v>
      </c>
      <c r="GW168" s="4">
        <v>0</v>
      </c>
      <c r="GX168" s="8">
        <f t="shared" si="1792"/>
        <v>0</v>
      </c>
      <c r="GY168" s="5">
        <v>0</v>
      </c>
      <c r="GZ168" s="4">
        <v>0</v>
      </c>
      <c r="HA168" s="8">
        <f t="shared" si="1793"/>
        <v>0</v>
      </c>
      <c r="HB168" s="5">
        <v>0</v>
      </c>
      <c r="HC168" s="4">
        <v>0</v>
      </c>
      <c r="HD168" s="8">
        <f t="shared" si="1794"/>
        <v>0</v>
      </c>
      <c r="HE168" s="5">
        <v>0</v>
      </c>
      <c r="HF168" s="4">
        <v>0</v>
      </c>
      <c r="HG168" s="8">
        <f t="shared" si="1795"/>
        <v>0</v>
      </c>
      <c r="HH168" s="5">
        <v>0</v>
      </c>
      <c r="HI168" s="4">
        <v>0</v>
      </c>
      <c r="HJ168" s="8">
        <f t="shared" si="1796"/>
        <v>0</v>
      </c>
      <c r="HK168" s="5">
        <v>0</v>
      </c>
      <c r="HL168" s="4">
        <v>0</v>
      </c>
      <c r="HM168" s="8">
        <f t="shared" si="1797"/>
        <v>0</v>
      </c>
      <c r="HN168" s="5">
        <v>0</v>
      </c>
      <c r="HO168" s="4">
        <v>0</v>
      </c>
      <c r="HP168" s="8">
        <f t="shared" si="1798"/>
        <v>0</v>
      </c>
      <c r="HQ168" s="5">
        <v>0</v>
      </c>
      <c r="HR168" s="4">
        <v>0</v>
      </c>
      <c r="HS168" s="8">
        <f t="shared" si="1799"/>
        <v>0</v>
      </c>
      <c r="HT168" s="5">
        <v>0</v>
      </c>
      <c r="HU168" s="4">
        <v>0</v>
      </c>
      <c r="HV168" s="8">
        <f t="shared" si="1800"/>
        <v>0</v>
      </c>
      <c r="HW168" s="5">
        <v>0</v>
      </c>
      <c r="HX168" s="4">
        <v>0</v>
      </c>
      <c r="HY168" s="8">
        <f t="shared" si="1801"/>
        <v>0</v>
      </c>
      <c r="HZ168" s="5">
        <v>0</v>
      </c>
      <c r="IA168" s="4">
        <v>0</v>
      </c>
      <c r="IB168" s="8">
        <f t="shared" si="1802"/>
        <v>0</v>
      </c>
      <c r="IC168" s="5">
        <v>0</v>
      </c>
      <c r="ID168" s="4">
        <v>0</v>
      </c>
      <c r="IE168" s="8">
        <f t="shared" si="1803"/>
        <v>0</v>
      </c>
      <c r="IF168" s="5">
        <v>0</v>
      </c>
      <c r="IG168" s="4">
        <v>0</v>
      </c>
      <c r="IH168" s="8">
        <f t="shared" si="1804"/>
        <v>0</v>
      </c>
      <c r="II168" s="5">
        <v>0</v>
      </c>
      <c r="IJ168" s="4">
        <v>0</v>
      </c>
      <c r="IK168" s="8">
        <f t="shared" si="1805"/>
        <v>0</v>
      </c>
      <c r="IL168" s="5">
        <v>0</v>
      </c>
      <c r="IM168" s="4">
        <v>0</v>
      </c>
      <c r="IN168" s="8">
        <f t="shared" si="1806"/>
        <v>0</v>
      </c>
      <c r="IO168" s="52">
        <v>206.57469</v>
      </c>
      <c r="IP168" s="4">
        <v>2352.2550000000001</v>
      </c>
      <c r="IQ168" s="8">
        <f t="shared" si="1807"/>
        <v>11386.946774554037</v>
      </c>
      <c r="IR168" s="52">
        <v>0.74824000000000002</v>
      </c>
      <c r="IS168" s="4">
        <v>42.05</v>
      </c>
      <c r="IT168" s="8">
        <f t="shared" si="1808"/>
        <v>56198.545921094832</v>
      </c>
      <c r="IU168" s="5">
        <v>0</v>
      </c>
      <c r="IV168" s="4">
        <v>0</v>
      </c>
      <c r="IW168" s="8">
        <f t="shared" si="1809"/>
        <v>0</v>
      </c>
      <c r="IX168" s="5">
        <v>0</v>
      </c>
      <c r="IY168" s="4">
        <v>0</v>
      </c>
      <c r="IZ168" s="8">
        <f t="shared" si="1810"/>
        <v>0</v>
      </c>
      <c r="JA168" s="5">
        <v>0</v>
      </c>
      <c r="JB168" s="4">
        <v>0</v>
      </c>
      <c r="JC168" s="8">
        <f t="shared" si="1811"/>
        <v>0</v>
      </c>
      <c r="JD168" s="52">
        <v>2638.74982</v>
      </c>
      <c r="JE168" s="4">
        <v>17482.66</v>
      </c>
      <c r="JF168" s="8">
        <f t="shared" si="1812"/>
        <v>6625.3571549272529</v>
      </c>
      <c r="JG168" s="52">
        <v>329.23919000000001</v>
      </c>
      <c r="JH168" s="4">
        <v>2501.7930000000001</v>
      </c>
      <c r="JI168" s="8">
        <f t="shared" si="1813"/>
        <v>7598.7096189855165</v>
      </c>
      <c r="JJ168" s="11">
        <f t="shared" si="1815"/>
        <v>17313.237710000001</v>
      </c>
      <c r="JK168" s="8">
        <f t="shared" si="1816"/>
        <v>107176.21100000001</v>
      </c>
    </row>
    <row r="169" spans="1:271" x14ac:dyDescent="0.3">
      <c r="A169" s="37">
        <v>2023</v>
      </c>
      <c r="B169" s="38" t="s">
        <v>12</v>
      </c>
      <c r="C169" s="52">
        <v>589.63</v>
      </c>
      <c r="D169" s="4">
        <v>5081.99</v>
      </c>
      <c r="E169" s="8">
        <f t="shared" si="1817"/>
        <v>8618.9474755355041</v>
      </c>
      <c r="F169" s="5">
        <v>0</v>
      </c>
      <c r="G169" s="4">
        <v>0</v>
      </c>
      <c r="H169" s="8">
        <f t="shared" si="1727"/>
        <v>0</v>
      </c>
      <c r="I169" s="5">
        <v>0</v>
      </c>
      <c r="J169" s="4">
        <v>0</v>
      </c>
      <c r="K169" s="8">
        <f t="shared" si="1728"/>
        <v>0</v>
      </c>
      <c r="L169" s="52">
        <v>20.509640000000001</v>
      </c>
      <c r="M169" s="4">
        <v>268.87</v>
      </c>
      <c r="N169" s="8">
        <f t="shared" si="1729"/>
        <v>13109.445119465774</v>
      </c>
      <c r="O169" s="5">
        <v>0</v>
      </c>
      <c r="P169" s="4">
        <v>0</v>
      </c>
      <c r="Q169" s="8">
        <f t="shared" si="1730"/>
        <v>0</v>
      </c>
      <c r="R169" s="52">
        <v>0.16800000000000001</v>
      </c>
      <c r="S169" s="4">
        <v>0.72899999999999998</v>
      </c>
      <c r="T169" s="8">
        <f t="shared" si="1731"/>
        <v>4339.2857142857138</v>
      </c>
      <c r="U169" s="5">
        <v>0</v>
      </c>
      <c r="V169" s="4">
        <v>0</v>
      </c>
      <c r="W169" s="8">
        <f t="shared" si="1732"/>
        <v>0</v>
      </c>
      <c r="X169" s="5">
        <v>0</v>
      </c>
      <c r="Y169" s="4">
        <v>0</v>
      </c>
      <c r="Z169" s="8">
        <f t="shared" si="1733"/>
        <v>0</v>
      </c>
      <c r="AA169" s="5">
        <v>0</v>
      </c>
      <c r="AB169" s="4">
        <v>0</v>
      </c>
      <c r="AC169" s="8">
        <f t="shared" si="1734"/>
        <v>0</v>
      </c>
      <c r="AD169" s="5">
        <v>0</v>
      </c>
      <c r="AE169" s="4">
        <v>0</v>
      </c>
      <c r="AF169" s="8">
        <f t="shared" si="1735"/>
        <v>0</v>
      </c>
      <c r="AG169" s="5">
        <v>0</v>
      </c>
      <c r="AH169" s="4">
        <v>0</v>
      </c>
      <c r="AI169" s="8">
        <f t="shared" si="1736"/>
        <v>0</v>
      </c>
      <c r="AJ169" s="5">
        <v>0</v>
      </c>
      <c r="AK169" s="4">
        <v>0</v>
      </c>
      <c r="AL169" s="8">
        <f t="shared" si="1737"/>
        <v>0</v>
      </c>
      <c r="AM169" s="5">
        <v>0</v>
      </c>
      <c r="AN169" s="4">
        <v>0</v>
      </c>
      <c r="AO169" s="8">
        <f t="shared" si="1738"/>
        <v>0</v>
      </c>
      <c r="AP169" s="5">
        <v>0</v>
      </c>
      <c r="AQ169" s="4">
        <v>0</v>
      </c>
      <c r="AR169" s="8">
        <f t="shared" si="1739"/>
        <v>0</v>
      </c>
      <c r="AS169" s="5">
        <v>0</v>
      </c>
      <c r="AT169" s="4">
        <v>0</v>
      </c>
      <c r="AU169" s="8">
        <f t="shared" si="1740"/>
        <v>0</v>
      </c>
      <c r="AV169" s="52">
        <v>133</v>
      </c>
      <c r="AW169" s="4">
        <v>807.17</v>
      </c>
      <c r="AX169" s="8">
        <f t="shared" si="1741"/>
        <v>6068.9473684210525</v>
      </c>
      <c r="AY169" s="52">
        <v>15748.7</v>
      </c>
      <c r="AZ169" s="4">
        <v>95245.870999999999</v>
      </c>
      <c r="BA169" s="8">
        <f t="shared" si="1742"/>
        <v>6047.856077009531</v>
      </c>
      <c r="BB169" s="5">
        <v>0</v>
      </c>
      <c r="BC169" s="4">
        <v>0</v>
      </c>
      <c r="BD169" s="8">
        <f t="shared" si="1743"/>
        <v>0</v>
      </c>
      <c r="BE169" s="5">
        <v>0</v>
      </c>
      <c r="BF169" s="4">
        <v>0</v>
      </c>
      <c r="BG169" s="8">
        <f t="shared" si="1744"/>
        <v>0</v>
      </c>
      <c r="BH169" s="5">
        <v>0</v>
      </c>
      <c r="BI169" s="4">
        <v>0</v>
      </c>
      <c r="BJ169" s="8">
        <f t="shared" si="1745"/>
        <v>0</v>
      </c>
      <c r="BK169" s="5">
        <v>0</v>
      </c>
      <c r="BL169" s="4">
        <v>0</v>
      </c>
      <c r="BM169" s="8">
        <f t="shared" si="1746"/>
        <v>0</v>
      </c>
      <c r="BN169" s="52">
        <v>124.8479</v>
      </c>
      <c r="BO169" s="4">
        <v>591.30399999999997</v>
      </c>
      <c r="BP169" s="8">
        <f t="shared" si="1747"/>
        <v>4736.1950020785289</v>
      </c>
      <c r="BQ169" s="5">
        <v>0</v>
      </c>
      <c r="BR169" s="4">
        <v>0</v>
      </c>
      <c r="BS169" s="8">
        <f t="shared" si="1748"/>
        <v>0</v>
      </c>
      <c r="BT169" s="5">
        <v>0</v>
      </c>
      <c r="BU169" s="4">
        <v>0</v>
      </c>
      <c r="BV169" s="8">
        <f t="shared" si="1749"/>
        <v>0</v>
      </c>
      <c r="BW169" s="5">
        <v>0</v>
      </c>
      <c r="BX169" s="4">
        <v>0</v>
      </c>
      <c r="BY169" s="8">
        <f t="shared" si="1750"/>
        <v>0</v>
      </c>
      <c r="BZ169" s="5">
        <v>0</v>
      </c>
      <c r="CA169" s="4">
        <v>0</v>
      </c>
      <c r="CB169" s="8">
        <f t="shared" si="1751"/>
        <v>0</v>
      </c>
      <c r="CC169" s="5">
        <v>0</v>
      </c>
      <c r="CD169" s="4">
        <v>0</v>
      </c>
      <c r="CE169" s="8">
        <f t="shared" si="1752"/>
        <v>0</v>
      </c>
      <c r="CF169" s="5">
        <v>0</v>
      </c>
      <c r="CG169" s="4">
        <v>0</v>
      </c>
      <c r="CH169" s="8">
        <f t="shared" si="1753"/>
        <v>0</v>
      </c>
      <c r="CI169" s="5">
        <v>0</v>
      </c>
      <c r="CJ169" s="4">
        <v>0</v>
      </c>
      <c r="CK169" s="8">
        <f t="shared" si="1754"/>
        <v>0</v>
      </c>
      <c r="CL169" s="5">
        <v>0</v>
      </c>
      <c r="CM169" s="4">
        <v>0</v>
      </c>
      <c r="CN169" s="8">
        <f t="shared" si="1755"/>
        <v>0</v>
      </c>
      <c r="CO169" s="5">
        <v>0</v>
      </c>
      <c r="CP169" s="4">
        <v>0</v>
      </c>
      <c r="CQ169" s="8">
        <f t="shared" si="1756"/>
        <v>0</v>
      </c>
      <c r="CR169" s="5">
        <v>0</v>
      </c>
      <c r="CS169" s="4">
        <v>0</v>
      </c>
      <c r="CT169" s="8">
        <f t="shared" si="1757"/>
        <v>0</v>
      </c>
      <c r="CU169" s="5">
        <v>0</v>
      </c>
      <c r="CV169" s="4">
        <v>0</v>
      </c>
      <c r="CW169" s="8">
        <f t="shared" si="1758"/>
        <v>0</v>
      </c>
      <c r="CX169" s="5">
        <v>0</v>
      </c>
      <c r="CY169" s="4">
        <v>0</v>
      </c>
      <c r="CZ169" s="8">
        <f t="shared" si="1759"/>
        <v>0</v>
      </c>
      <c r="DA169" s="5">
        <v>0</v>
      </c>
      <c r="DB169" s="4">
        <v>0</v>
      </c>
      <c r="DC169" s="8">
        <f t="shared" si="1760"/>
        <v>0</v>
      </c>
      <c r="DD169" s="5"/>
      <c r="DE169" s="4"/>
      <c r="DF169" s="8"/>
      <c r="DG169" s="5">
        <v>0</v>
      </c>
      <c r="DH169" s="4">
        <v>0</v>
      </c>
      <c r="DI169" s="8">
        <f t="shared" si="1761"/>
        <v>0</v>
      </c>
      <c r="DJ169" s="5">
        <v>0</v>
      </c>
      <c r="DK169" s="4">
        <v>0</v>
      </c>
      <c r="DL169" s="8">
        <f t="shared" si="1762"/>
        <v>0</v>
      </c>
      <c r="DM169" s="5">
        <v>0</v>
      </c>
      <c r="DN169" s="4">
        <v>0</v>
      </c>
      <c r="DO169" s="8">
        <f t="shared" si="1763"/>
        <v>0</v>
      </c>
      <c r="DP169" s="5">
        <v>0</v>
      </c>
      <c r="DQ169" s="4">
        <v>0</v>
      </c>
      <c r="DR169" s="8">
        <f t="shared" si="1764"/>
        <v>0</v>
      </c>
      <c r="DS169" s="5">
        <v>0</v>
      </c>
      <c r="DT169" s="4">
        <v>0</v>
      </c>
      <c r="DU169" s="8">
        <f t="shared" si="1765"/>
        <v>0</v>
      </c>
      <c r="DV169" s="5">
        <v>0</v>
      </c>
      <c r="DW169" s="4">
        <v>0</v>
      </c>
      <c r="DX169" s="8">
        <f t="shared" si="1766"/>
        <v>0</v>
      </c>
      <c r="DY169" s="5">
        <v>0</v>
      </c>
      <c r="DZ169" s="4">
        <v>0</v>
      </c>
      <c r="EA169" s="8">
        <f t="shared" si="1767"/>
        <v>0</v>
      </c>
      <c r="EB169" s="5">
        <v>0</v>
      </c>
      <c r="EC169" s="4">
        <v>0</v>
      </c>
      <c r="ED169" s="8">
        <f t="shared" si="1768"/>
        <v>0</v>
      </c>
      <c r="EE169" s="52">
        <v>53.134660000000004</v>
      </c>
      <c r="EF169" s="4">
        <v>458.928</v>
      </c>
      <c r="EG169" s="8">
        <f t="shared" si="1769"/>
        <v>8637.0741809583415</v>
      </c>
      <c r="EH169" s="5">
        <v>0</v>
      </c>
      <c r="EI169" s="4">
        <v>0</v>
      </c>
      <c r="EJ169" s="8">
        <f t="shared" si="1770"/>
        <v>0</v>
      </c>
      <c r="EK169" s="5">
        <v>0</v>
      </c>
      <c r="EL169" s="4">
        <v>0</v>
      </c>
      <c r="EM169" s="8">
        <f t="shared" si="1771"/>
        <v>0</v>
      </c>
      <c r="EN169" s="52">
        <v>341.44400000000002</v>
      </c>
      <c r="EO169" s="4">
        <v>1968.6089999999999</v>
      </c>
      <c r="EP169" s="8">
        <f t="shared" si="1772"/>
        <v>5765.5398835533788</v>
      </c>
      <c r="EQ169" s="5">
        <v>0</v>
      </c>
      <c r="ER169" s="4">
        <v>0</v>
      </c>
      <c r="ES169" s="8">
        <f t="shared" si="1773"/>
        <v>0</v>
      </c>
      <c r="ET169" s="5">
        <v>0</v>
      </c>
      <c r="EU169" s="4">
        <v>0</v>
      </c>
      <c r="EV169" s="8">
        <f t="shared" si="1774"/>
        <v>0</v>
      </c>
      <c r="EW169" s="5">
        <v>0</v>
      </c>
      <c r="EX169" s="4">
        <v>0</v>
      </c>
      <c r="EY169" s="8">
        <f t="shared" si="1775"/>
        <v>0</v>
      </c>
      <c r="EZ169" s="5">
        <v>0</v>
      </c>
      <c r="FA169" s="4">
        <v>0</v>
      </c>
      <c r="FB169" s="8">
        <f t="shared" si="1776"/>
        <v>0</v>
      </c>
      <c r="FC169" s="5">
        <v>0</v>
      </c>
      <c r="FD169" s="4">
        <v>0</v>
      </c>
      <c r="FE169" s="8">
        <f t="shared" si="1777"/>
        <v>0</v>
      </c>
      <c r="FF169" s="52">
        <v>700.57249999999999</v>
      </c>
      <c r="FG169" s="4">
        <v>3764.8820000000001</v>
      </c>
      <c r="FH169" s="8">
        <f t="shared" si="1778"/>
        <v>5374.007686570626</v>
      </c>
      <c r="FI169" s="52">
        <v>68</v>
      </c>
      <c r="FJ169" s="4">
        <v>421.6</v>
      </c>
      <c r="FK169" s="8">
        <f t="shared" si="1779"/>
        <v>6200</v>
      </c>
      <c r="FL169" s="5">
        <v>0</v>
      </c>
      <c r="FM169" s="4">
        <v>0</v>
      </c>
      <c r="FN169" s="8">
        <f t="shared" si="1780"/>
        <v>0</v>
      </c>
      <c r="FO169" s="52">
        <v>2.0602499999999999</v>
      </c>
      <c r="FP169" s="4">
        <v>25.504000000000001</v>
      </c>
      <c r="FQ169" s="8">
        <f t="shared" si="1781"/>
        <v>12379.080208712536</v>
      </c>
      <c r="FR169" s="5">
        <v>0</v>
      </c>
      <c r="FS169" s="4">
        <v>0</v>
      </c>
      <c r="FT169" s="8">
        <f t="shared" si="1782"/>
        <v>0</v>
      </c>
      <c r="FU169" s="5">
        <v>0</v>
      </c>
      <c r="FV169" s="4">
        <v>0</v>
      </c>
      <c r="FW169" s="8">
        <f t="shared" si="1783"/>
        <v>0</v>
      </c>
      <c r="FX169" s="5">
        <v>0</v>
      </c>
      <c r="FY169" s="4">
        <v>0</v>
      </c>
      <c r="FZ169" s="8">
        <f t="shared" si="1784"/>
        <v>0</v>
      </c>
      <c r="GA169" s="5">
        <v>0</v>
      </c>
      <c r="GB169" s="4">
        <v>0</v>
      </c>
      <c r="GC169" s="8">
        <f t="shared" si="1785"/>
        <v>0</v>
      </c>
      <c r="GD169" s="5">
        <v>0</v>
      </c>
      <c r="GE169" s="4">
        <v>0</v>
      </c>
      <c r="GF169" s="8">
        <f t="shared" si="1786"/>
        <v>0</v>
      </c>
      <c r="GG169" s="5">
        <v>0</v>
      </c>
      <c r="GH169" s="4">
        <v>0</v>
      </c>
      <c r="GI169" s="8">
        <f t="shared" si="1787"/>
        <v>0</v>
      </c>
      <c r="GJ169" s="5">
        <v>0</v>
      </c>
      <c r="GK169" s="4">
        <v>0</v>
      </c>
      <c r="GL169" s="8">
        <f t="shared" si="1788"/>
        <v>0</v>
      </c>
      <c r="GM169" s="5">
        <v>0</v>
      </c>
      <c r="GN169" s="4">
        <v>0</v>
      </c>
      <c r="GO169" s="8">
        <f t="shared" si="1789"/>
        <v>0</v>
      </c>
      <c r="GP169" s="5">
        <v>0</v>
      </c>
      <c r="GQ169" s="4">
        <v>0</v>
      </c>
      <c r="GR169" s="8">
        <f t="shared" si="1790"/>
        <v>0</v>
      </c>
      <c r="GS169" s="5">
        <v>0</v>
      </c>
      <c r="GT169" s="4">
        <v>0</v>
      </c>
      <c r="GU169" s="8">
        <f t="shared" si="1791"/>
        <v>0</v>
      </c>
      <c r="GV169" s="5">
        <v>0</v>
      </c>
      <c r="GW169" s="4">
        <v>0</v>
      </c>
      <c r="GX169" s="8">
        <f t="shared" si="1792"/>
        <v>0</v>
      </c>
      <c r="GY169" s="5">
        <v>0</v>
      </c>
      <c r="GZ169" s="4">
        <v>0</v>
      </c>
      <c r="HA169" s="8">
        <f t="shared" si="1793"/>
        <v>0</v>
      </c>
      <c r="HB169" s="5">
        <v>0</v>
      </c>
      <c r="HC169" s="4">
        <v>0</v>
      </c>
      <c r="HD169" s="8">
        <f t="shared" si="1794"/>
        <v>0</v>
      </c>
      <c r="HE169" s="5">
        <v>0</v>
      </c>
      <c r="HF169" s="4">
        <v>0</v>
      </c>
      <c r="HG169" s="8">
        <f t="shared" si="1795"/>
        <v>0</v>
      </c>
      <c r="HH169" s="5">
        <v>0</v>
      </c>
      <c r="HI169" s="4">
        <v>0</v>
      </c>
      <c r="HJ169" s="8">
        <f t="shared" si="1796"/>
        <v>0</v>
      </c>
      <c r="HK169" s="5">
        <v>0</v>
      </c>
      <c r="HL169" s="4">
        <v>0</v>
      </c>
      <c r="HM169" s="8">
        <f t="shared" si="1797"/>
        <v>0</v>
      </c>
      <c r="HN169" s="5">
        <v>0</v>
      </c>
      <c r="HO169" s="4">
        <v>0</v>
      </c>
      <c r="HP169" s="8">
        <f t="shared" si="1798"/>
        <v>0</v>
      </c>
      <c r="HQ169" s="5">
        <v>0</v>
      </c>
      <c r="HR169" s="4">
        <v>0</v>
      </c>
      <c r="HS169" s="8">
        <f t="shared" si="1799"/>
        <v>0</v>
      </c>
      <c r="HT169" s="5">
        <v>0</v>
      </c>
      <c r="HU169" s="4">
        <v>0</v>
      </c>
      <c r="HV169" s="8">
        <f t="shared" si="1800"/>
        <v>0</v>
      </c>
      <c r="HW169" s="5">
        <v>0</v>
      </c>
      <c r="HX169" s="4">
        <v>0</v>
      </c>
      <c r="HY169" s="8">
        <f t="shared" si="1801"/>
        <v>0</v>
      </c>
      <c r="HZ169" s="52">
        <v>0.3</v>
      </c>
      <c r="IA169" s="4">
        <v>0.76</v>
      </c>
      <c r="IB169" s="8">
        <f t="shared" si="1802"/>
        <v>2533.3333333333335</v>
      </c>
      <c r="IC169" s="5">
        <v>0</v>
      </c>
      <c r="ID169" s="4">
        <v>0</v>
      </c>
      <c r="IE169" s="8">
        <f t="shared" si="1803"/>
        <v>0</v>
      </c>
      <c r="IF169" s="5">
        <v>0</v>
      </c>
      <c r="IG169" s="4">
        <v>0</v>
      </c>
      <c r="IH169" s="8">
        <f t="shared" si="1804"/>
        <v>0</v>
      </c>
      <c r="II169" s="5">
        <v>0</v>
      </c>
      <c r="IJ169" s="4">
        <v>0</v>
      </c>
      <c r="IK169" s="8">
        <f t="shared" si="1805"/>
        <v>0</v>
      </c>
      <c r="IL169" s="5">
        <v>0</v>
      </c>
      <c r="IM169" s="4">
        <v>0</v>
      </c>
      <c r="IN169" s="8">
        <f t="shared" si="1806"/>
        <v>0</v>
      </c>
      <c r="IO169" s="52">
        <v>419.48784999999998</v>
      </c>
      <c r="IP169" s="4">
        <v>5104.0919999999996</v>
      </c>
      <c r="IQ169" s="8">
        <f t="shared" si="1807"/>
        <v>12167.437030655357</v>
      </c>
      <c r="IR169" s="52">
        <v>5.0000000000000001E-4</v>
      </c>
      <c r="IS169" s="4">
        <v>6.0000000000000001E-3</v>
      </c>
      <c r="IT169" s="8">
        <f t="shared" si="1808"/>
        <v>12000</v>
      </c>
      <c r="IU169" s="5">
        <v>0</v>
      </c>
      <c r="IV169" s="4">
        <v>0</v>
      </c>
      <c r="IW169" s="8">
        <f t="shared" si="1809"/>
        <v>0</v>
      </c>
      <c r="IX169" s="5">
        <v>0</v>
      </c>
      <c r="IY169" s="4">
        <v>0</v>
      </c>
      <c r="IZ169" s="8">
        <f t="shared" si="1810"/>
        <v>0</v>
      </c>
      <c r="JA169" s="5">
        <v>0</v>
      </c>
      <c r="JB169" s="4">
        <v>0</v>
      </c>
      <c r="JC169" s="8">
        <f t="shared" si="1811"/>
        <v>0</v>
      </c>
      <c r="JD169" s="52">
        <v>579.04259999999999</v>
      </c>
      <c r="JE169" s="4">
        <v>3681.748</v>
      </c>
      <c r="JF169" s="8">
        <f t="shared" si="1812"/>
        <v>6358.3370204541079</v>
      </c>
      <c r="JG169" s="52">
        <v>1016.82862</v>
      </c>
      <c r="JH169" s="4">
        <v>6746.8609999999999</v>
      </c>
      <c r="JI169" s="8">
        <f t="shared" si="1813"/>
        <v>6635.1997448694938</v>
      </c>
      <c r="JJ169" s="11">
        <f t="shared" si="1815"/>
        <v>19797.726519999997</v>
      </c>
      <c r="JK169" s="8">
        <f t="shared" si="1816"/>
        <v>124168.92400000001</v>
      </c>
    </row>
    <row r="170" spans="1:271" x14ac:dyDescent="0.3">
      <c r="A170" s="37">
        <v>2023</v>
      </c>
      <c r="B170" s="38" t="s">
        <v>13</v>
      </c>
      <c r="C170" s="5">
        <v>0</v>
      </c>
      <c r="D170" s="4">
        <v>0</v>
      </c>
      <c r="E170" s="8">
        <f t="shared" si="1817"/>
        <v>0</v>
      </c>
      <c r="F170" s="5">
        <v>0</v>
      </c>
      <c r="G170" s="4">
        <v>0</v>
      </c>
      <c r="H170" s="8">
        <f t="shared" si="1727"/>
        <v>0</v>
      </c>
      <c r="I170" s="5">
        <v>0</v>
      </c>
      <c r="J170" s="4">
        <v>0</v>
      </c>
      <c r="K170" s="8">
        <f t="shared" si="1728"/>
        <v>0</v>
      </c>
      <c r="L170" s="52">
        <v>11.156000000000001</v>
      </c>
      <c r="M170" s="4">
        <v>202.00299999999999</v>
      </c>
      <c r="N170" s="8">
        <f t="shared" si="1729"/>
        <v>18107.117246324844</v>
      </c>
      <c r="O170" s="5">
        <v>0</v>
      </c>
      <c r="P170" s="4">
        <v>0</v>
      </c>
      <c r="Q170" s="8">
        <f t="shared" si="1730"/>
        <v>0</v>
      </c>
      <c r="R170" s="52">
        <v>71.046000000000006</v>
      </c>
      <c r="S170" s="4">
        <v>473.91399999999999</v>
      </c>
      <c r="T170" s="8">
        <f t="shared" si="1731"/>
        <v>6670.5233229175456</v>
      </c>
      <c r="U170" s="5">
        <v>0</v>
      </c>
      <c r="V170" s="4">
        <v>0</v>
      </c>
      <c r="W170" s="8">
        <f t="shared" si="1732"/>
        <v>0</v>
      </c>
      <c r="X170" s="5">
        <v>0</v>
      </c>
      <c r="Y170" s="4">
        <v>0</v>
      </c>
      <c r="Z170" s="8">
        <f t="shared" si="1733"/>
        <v>0</v>
      </c>
      <c r="AA170" s="5">
        <v>0</v>
      </c>
      <c r="AB170" s="4">
        <v>0</v>
      </c>
      <c r="AC170" s="8">
        <f t="shared" si="1734"/>
        <v>0</v>
      </c>
      <c r="AD170" s="5">
        <v>0</v>
      </c>
      <c r="AE170" s="4">
        <v>0</v>
      </c>
      <c r="AF170" s="8">
        <f t="shared" si="1735"/>
        <v>0</v>
      </c>
      <c r="AG170" s="5">
        <v>0</v>
      </c>
      <c r="AH170" s="4">
        <v>0</v>
      </c>
      <c r="AI170" s="8">
        <f t="shared" si="1736"/>
        <v>0</v>
      </c>
      <c r="AJ170" s="5">
        <v>0</v>
      </c>
      <c r="AK170" s="4">
        <v>0</v>
      </c>
      <c r="AL170" s="8">
        <f t="shared" si="1737"/>
        <v>0</v>
      </c>
      <c r="AM170" s="5">
        <v>0</v>
      </c>
      <c r="AN170" s="4">
        <v>0</v>
      </c>
      <c r="AO170" s="8">
        <f t="shared" si="1738"/>
        <v>0</v>
      </c>
      <c r="AP170" s="5">
        <v>0</v>
      </c>
      <c r="AQ170" s="4">
        <v>0</v>
      </c>
      <c r="AR170" s="8">
        <f t="shared" si="1739"/>
        <v>0</v>
      </c>
      <c r="AS170" s="5">
        <v>0</v>
      </c>
      <c r="AT170" s="4">
        <v>0</v>
      </c>
      <c r="AU170" s="8">
        <f t="shared" si="1740"/>
        <v>0</v>
      </c>
      <c r="AV170" s="52">
        <v>1018.1</v>
      </c>
      <c r="AW170" s="4">
        <v>6341.04</v>
      </c>
      <c r="AX170" s="8">
        <f t="shared" si="1741"/>
        <v>6228.3076318632748</v>
      </c>
      <c r="AY170" s="52">
        <v>20663.735000000001</v>
      </c>
      <c r="AZ170" s="4">
        <v>120200.44899999999</v>
      </c>
      <c r="BA170" s="8">
        <f t="shared" si="1742"/>
        <v>5816.9759242460277</v>
      </c>
      <c r="BB170" s="5">
        <v>0</v>
      </c>
      <c r="BC170" s="4">
        <v>0</v>
      </c>
      <c r="BD170" s="8">
        <f t="shared" si="1743"/>
        <v>0</v>
      </c>
      <c r="BE170" s="5">
        <v>0</v>
      </c>
      <c r="BF170" s="4">
        <v>0</v>
      </c>
      <c r="BG170" s="8">
        <f t="shared" si="1744"/>
        <v>0</v>
      </c>
      <c r="BH170" s="5">
        <v>0</v>
      </c>
      <c r="BI170" s="4">
        <v>0</v>
      </c>
      <c r="BJ170" s="8">
        <f t="shared" si="1745"/>
        <v>0</v>
      </c>
      <c r="BK170" s="5">
        <v>0</v>
      </c>
      <c r="BL170" s="4">
        <v>0</v>
      </c>
      <c r="BM170" s="8">
        <f t="shared" si="1746"/>
        <v>0</v>
      </c>
      <c r="BN170" s="52">
        <v>159.93989999999999</v>
      </c>
      <c r="BO170" s="4">
        <v>890.24099999999999</v>
      </c>
      <c r="BP170" s="8">
        <f t="shared" si="1747"/>
        <v>5566.0970151913307</v>
      </c>
      <c r="BQ170" s="5">
        <v>0</v>
      </c>
      <c r="BR170" s="4">
        <v>0</v>
      </c>
      <c r="BS170" s="8">
        <f t="shared" si="1748"/>
        <v>0</v>
      </c>
      <c r="BT170" s="5">
        <v>0</v>
      </c>
      <c r="BU170" s="4">
        <v>0</v>
      </c>
      <c r="BV170" s="8">
        <f t="shared" si="1749"/>
        <v>0</v>
      </c>
      <c r="BW170" s="5">
        <v>0</v>
      </c>
      <c r="BX170" s="4">
        <v>0</v>
      </c>
      <c r="BY170" s="8">
        <f t="shared" si="1750"/>
        <v>0</v>
      </c>
      <c r="BZ170" s="5">
        <v>0</v>
      </c>
      <c r="CA170" s="4">
        <v>0</v>
      </c>
      <c r="CB170" s="8">
        <f t="shared" si="1751"/>
        <v>0</v>
      </c>
      <c r="CC170" s="5">
        <v>0</v>
      </c>
      <c r="CD170" s="4">
        <v>0</v>
      </c>
      <c r="CE170" s="8">
        <f t="shared" si="1752"/>
        <v>0</v>
      </c>
      <c r="CF170" s="5">
        <v>0</v>
      </c>
      <c r="CG170" s="4">
        <v>0</v>
      </c>
      <c r="CH170" s="8">
        <f t="shared" si="1753"/>
        <v>0</v>
      </c>
      <c r="CI170" s="5">
        <v>0</v>
      </c>
      <c r="CJ170" s="4">
        <v>0</v>
      </c>
      <c r="CK170" s="8">
        <f t="shared" si="1754"/>
        <v>0</v>
      </c>
      <c r="CL170" s="5">
        <v>0</v>
      </c>
      <c r="CM170" s="4">
        <v>0</v>
      </c>
      <c r="CN170" s="8">
        <f t="shared" si="1755"/>
        <v>0</v>
      </c>
      <c r="CO170" s="5">
        <v>0</v>
      </c>
      <c r="CP170" s="4">
        <v>0</v>
      </c>
      <c r="CQ170" s="8">
        <f t="shared" si="1756"/>
        <v>0</v>
      </c>
      <c r="CR170" s="5">
        <v>0</v>
      </c>
      <c r="CS170" s="4">
        <v>0</v>
      </c>
      <c r="CT170" s="8">
        <f t="shared" si="1757"/>
        <v>0</v>
      </c>
      <c r="CU170" s="5">
        <v>0</v>
      </c>
      <c r="CV170" s="4">
        <v>0</v>
      </c>
      <c r="CW170" s="8">
        <f t="shared" si="1758"/>
        <v>0</v>
      </c>
      <c r="CX170" s="5">
        <v>0</v>
      </c>
      <c r="CY170" s="4">
        <v>0</v>
      </c>
      <c r="CZ170" s="8">
        <f t="shared" si="1759"/>
        <v>0</v>
      </c>
      <c r="DA170" s="5">
        <v>0</v>
      </c>
      <c r="DB170" s="4">
        <v>0</v>
      </c>
      <c r="DC170" s="8">
        <f t="shared" si="1760"/>
        <v>0</v>
      </c>
      <c r="DD170" s="5"/>
      <c r="DE170" s="4"/>
      <c r="DF170" s="8"/>
      <c r="DG170" s="5">
        <v>0</v>
      </c>
      <c r="DH170" s="4">
        <v>0</v>
      </c>
      <c r="DI170" s="8">
        <f t="shared" si="1761"/>
        <v>0</v>
      </c>
      <c r="DJ170" s="5">
        <v>0</v>
      </c>
      <c r="DK170" s="4">
        <v>0</v>
      </c>
      <c r="DL170" s="8">
        <f t="shared" si="1762"/>
        <v>0</v>
      </c>
      <c r="DM170" s="52">
        <v>39.764300000000006</v>
      </c>
      <c r="DN170" s="4">
        <v>497.77</v>
      </c>
      <c r="DO170" s="8">
        <f t="shared" si="1763"/>
        <v>12518.012387996265</v>
      </c>
      <c r="DP170" s="5">
        <v>0</v>
      </c>
      <c r="DQ170" s="4">
        <v>0</v>
      </c>
      <c r="DR170" s="8">
        <f t="shared" si="1764"/>
        <v>0</v>
      </c>
      <c r="DS170" s="52">
        <v>0.2</v>
      </c>
      <c r="DT170" s="4">
        <v>1.601</v>
      </c>
      <c r="DU170" s="8">
        <f t="shared" si="1765"/>
        <v>8004.9999999999991</v>
      </c>
      <c r="DV170" s="52">
        <v>4.0000000000000001E-3</v>
      </c>
      <c r="DW170" s="4">
        <v>1.9E-2</v>
      </c>
      <c r="DX170" s="8">
        <f t="shared" si="1766"/>
        <v>4750</v>
      </c>
      <c r="DY170" s="5">
        <v>0</v>
      </c>
      <c r="DZ170" s="4">
        <v>0</v>
      </c>
      <c r="EA170" s="8">
        <f t="shared" si="1767"/>
        <v>0</v>
      </c>
      <c r="EB170" s="5">
        <v>0</v>
      </c>
      <c r="EC170" s="4">
        <v>0</v>
      </c>
      <c r="ED170" s="8">
        <f t="shared" si="1768"/>
        <v>0</v>
      </c>
      <c r="EE170" s="52">
        <v>28.401669999999999</v>
      </c>
      <c r="EF170" s="4">
        <v>369.73700000000002</v>
      </c>
      <c r="EG170" s="8">
        <f t="shared" si="1769"/>
        <v>13018.142947228105</v>
      </c>
      <c r="EH170" s="5">
        <v>0</v>
      </c>
      <c r="EI170" s="4">
        <v>0</v>
      </c>
      <c r="EJ170" s="8">
        <f t="shared" si="1770"/>
        <v>0</v>
      </c>
      <c r="EK170" s="5">
        <v>0</v>
      </c>
      <c r="EL170" s="4">
        <v>0</v>
      </c>
      <c r="EM170" s="8">
        <f t="shared" si="1771"/>
        <v>0</v>
      </c>
      <c r="EN170" s="52">
        <v>407.07299999999998</v>
      </c>
      <c r="EO170" s="4">
        <v>2311.806</v>
      </c>
      <c r="EP170" s="8">
        <f t="shared" si="1772"/>
        <v>5679.0944130413955</v>
      </c>
      <c r="EQ170" s="5">
        <v>0</v>
      </c>
      <c r="ER170" s="4">
        <v>0</v>
      </c>
      <c r="ES170" s="8">
        <f t="shared" si="1773"/>
        <v>0</v>
      </c>
      <c r="ET170" s="5">
        <v>0</v>
      </c>
      <c r="EU170" s="4">
        <v>0</v>
      </c>
      <c r="EV170" s="8">
        <f t="shared" si="1774"/>
        <v>0</v>
      </c>
      <c r="EW170" s="5">
        <v>0</v>
      </c>
      <c r="EX170" s="4">
        <v>0</v>
      </c>
      <c r="EY170" s="8">
        <f t="shared" si="1775"/>
        <v>0</v>
      </c>
      <c r="EZ170" s="5">
        <v>0</v>
      </c>
      <c r="FA170" s="4">
        <v>0</v>
      </c>
      <c r="FB170" s="8">
        <f t="shared" si="1776"/>
        <v>0</v>
      </c>
      <c r="FC170" s="5">
        <v>0</v>
      </c>
      <c r="FD170" s="4">
        <v>0</v>
      </c>
      <c r="FE170" s="8">
        <f t="shared" si="1777"/>
        <v>0</v>
      </c>
      <c r="FF170" s="52">
        <v>499.6155</v>
      </c>
      <c r="FG170" s="4">
        <v>2568.6979999999999</v>
      </c>
      <c r="FH170" s="8">
        <f t="shared" si="1778"/>
        <v>5141.3496979176989</v>
      </c>
      <c r="FI170" s="52">
        <v>55.194569999999999</v>
      </c>
      <c r="FJ170" s="4">
        <v>419.94799999999998</v>
      </c>
      <c r="FK170" s="8">
        <f t="shared" si="1779"/>
        <v>7608.5020682288123</v>
      </c>
      <c r="FL170" s="5">
        <v>0</v>
      </c>
      <c r="FM170" s="4">
        <v>0</v>
      </c>
      <c r="FN170" s="8">
        <f t="shared" si="1780"/>
        <v>0</v>
      </c>
      <c r="FO170" s="5">
        <v>0</v>
      </c>
      <c r="FP170" s="4">
        <v>0</v>
      </c>
      <c r="FQ170" s="8">
        <f t="shared" si="1781"/>
        <v>0</v>
      </c>
      <c r="FR170" s="52">
        <v>0.06</v>
      </c>
      <c r="FS170" s="4">
        <v>0.88</v>
      </c>
      <c r="FT170" s="8">
        <f t="shared" si="1782"/>
        <v>14666.666666666668</v>
      </c>
      <c r="FU170" s="5">
        <v>0</v>
      </c>
      <c r="FV170" s="4">
        <v>0</v>
      </c>
      <c r="FW170" s="8">
        <f t="shared" si="1783"/>
        <v>0</v>
      </c>
      <c r="FX170" s="5">
        <v>0</v>
      </c>
      <c r="FY170" s="4">
        <v>0</v>
      </c>
      <c r="FZ170" s="8">
        <f t="shared" si="1784"/>
        <v>0</v>
      </c>
      <c r="GA170" s="5">
        <v>0</v>
      </c>
      <c r="GB170" s="4">
        <v>0</v>
      </c>
      <c r="GC170" s="8">
        <f t="shared" si="1785"/>
        <v>0</v>
      </c>
      <c r="GD170" s="5">
        <v>0</v>
      </c>
      <c r="GE170" s="4">
        <v>0</v>
      </c>
      <c r="GF170" s="8">
        <f t="shared" si="1786"/>
        <v>0</v>
      </c>
      <c r="GG170" s="5">
        <v>0</v>
      </c>
      <c r="GH170" s="4">
        <v>0</v>
      </c>
      <c r="GI170" s="8">
        <f t="shared" si="1787"/>
        <v>0</v>
      </c>
      <c r="GJ170" s="5">
        <v>0</v>
      </c>
      <c r="GK170" s="4">
        <v>0</v>
      </c>
      <c r="GL170" s="8">
        <f t="shared" si="1788"/>
        <v>0</v>
      </c>
      <c r="GM170" s="5">
        <v>0</v>
      </c>
      <c r="GN170" s="4">
        <v>0</v>
      </c>
      <c r="GO170" s="8">
        <f t="shared" si="1789"/>
        <v>0</v>
      </c>
      <c r="GP170" s="5">
        <v>0</v>
      </c>
      <c r="GQ170" s="4">
        <v>0</v>
      </c>
      <c r="GR170" s="8">
        <f t="shared" si="1790"/>
        <v>0</v>
      </c>
      <c r="GS170" s="5">
        <v>0</v>
      </c>
      <c r="GT170" s="4">
        <v>0</v>
      </c>
      <c r="GU170" s="8">
        <f t="shared" si="1791"/>
        <v>0</v>
      </c>
      <c r="GV170" s="5">
        <v>0</v>
      </c>
      <c r="GW170" s="4">
        <v>0</v>
      </c>
      <c r="GX170" s="8">
        <f t="shared" si="1792"/>
        <v>0</v>
      </c>
      <c r="GY170" s="5">
        <v>0</v>
      </c>
      <c r="GZ170" s="4">
        <v>0</v>
      </c>
      <c r="HA170" s="8">
        <f t="shared" si="1793"/>
        <v>0</v>
      </c>
      <c r="HB170" s="5">
        <v>0</v>
      </c>
      <c r="HC170" s="4">
        <v>0</v>
      </c>
      <c r="HD170" s="8">
        <f t="shared" si="1794"/>
        <v>0</v>
      </c>
      <c r="HE170" s="5">
        <v>0</v>
      </c>
      <c r="HF170" s="4">
        <v>0</v>
      </c>
      <c r="HG170" s="8">
        <f t="shared" si="1795"/>
        <v>0</v>
      </c>
      <c r="HH170" s="5">
        <v>0</v>
      </c>
      <c r="HI170" s="4">
        <v>0</v>
      </c>
      <c r="HJ170" s="8">
        <f t="shared" si="1796"/>
        <v>0</v>
      </c>
      <c r="HK170" s="5">
        <v>0</v>
      </c>
      <c r="HL170" s="4">
        <v>0</v>
      </c>
      <c r="HM170" s="8">
        <f t="shared" si="1797"/>
        <v>0</v>
      </c>
      <c r="HN170" s="5">
        <v>0</v>
      </c>
      <c r="HO170" s="4">
        <v>0</v>
      </c>
      <c r="HP170" s="8">
        <f t="shared" si="1798"/>
        <v>0</v>
      </c>
      <c r="HQ170" s="5">
        <v>0</v>
      </c>
      <c r="HR170" s="4">
        <v>0</v>
      </c>
      <c r="HS170" s="8">
        <f t="shared" si="1799"/>
        <v>0</v>
      </c>
      <c r="HT170" s="5">
        <v>0</v>
      </c>
      <c r="HU170" s="4">
        <v>0</v>
      </c>
      <c r="HV170" s="8">
        <f t="shared" si="1800"/>
        <v>0</v>
      </c>
      <c r="HW170" s="5">
        <v>0</v>
      </c>
      <c r="HX170" s="4">
        <v>0</v>
      </c>
      <c r="HY170" s="8">
        <f t="shared" si="1801"/>
        <v>0</v>
      </c>
      <c r="HZ170" s="5">
        <v>0</v>
      </c>
      <c r="IA170" s="4">
        <v>0</v>
      </c>
      <c r="IB170" s="8">
        <f t="shared" si="1802"/>
        <v>0</v>
      </c>
      <c r="IC170" s="5">
        <v>0</v>
      </c>
      <c r="ID170" s="4">
        <v>0</v>
      </c>
      <c r="IE170" s="8">
        <f t="shared" si="1803"/>
        <v>0</v>
      </c>
      <c r="IF170" s="5">
        <v>0</v>
      </c>
      <c r="IG170" s="4">
        <v>0</v>
      </c>
      <c r="IH170" s="8">
        <f t="shared" si="1804"/>
        <v>0</v>
      </c>
      <c r="II170" s="5">
        <v>0</v>
      </c>
      <c r="IJ170" s="4">
        <v>0</v>
      </c>
      <c r="IK170" s="8">
        <f t="shared" si="1805"/>
        <v>0</v>
      </c>
      <c r="IL170" s="5">
        <v>0</v>
      </c>
      <c r="IM170" s="4">
        <v>0</v>
      </c>
      <c r="IN170" s="8">
        <f t="shared" si="1806"/>
        <v>0</v>
      </c>
      <c r="IO170" s="52">
        <v>293.62995000000001</v>
      </c>
      <c r="IP170" s="4">
        <v>3517.4189999999999</v>
      </c>
      <c r="IQ170" s="8">
        <f t="shared" si="1807"/>
        <v>11979.087964289745</v>
      </c>
      <c r="IR170" s="52">
        <v>1.7881099999999999</v>
      </c>
      <c r="IS170" s="4">
        <v>65.137</v>
      </c>
      <c r="IT170" s="8">
        <f t="shared" si="1808"/>
        <v>36427.84839858846</v>
      </c>
      <c r="IU170" s="52">
        <v>2.5000000000000001E-2</v>
      </c>
      <c r="IV170" s="4">
        <v>0.2</v>
      </c>
      <c r="IW170" s="8">
        <f t="shared" si="1809"/>
        <v>8000</v>
      </c>
      <c r="IX170" s="5">
        <v>0</v>
      </c>
      <c r="IY170" s="4">
        <v>0</v>
      </c>
      <c r="IZ170" s="8">
        <f t="shared" si="1810"/>
        <v>0</v>
      </c>
      <c r="JA170" s="5">
        <v>0</v>
      </c>
      <c r="JB170" s="4">
        <v>0</v>
      </c>
      <c r="JC170" s="8">
        <f t="shared" si="1811"/>
        <v>0</v>
      </c>
      <c r="JD170" s="52">
        <v>234.05964</v>
      </c>
      <c r="JE170" s="4">
        <v>1401.402</v>
      </c>
      <c r="JF170" s="8">
        <f t="shared" si="1812"/>
        <v>5987.3714237960894</v>
      </c>
      <c r="JG170" s="52">
        <v>2692.4169999999999</v>
      </c>
      <c r="JH170" s="4">
        <v>15430.079</v>
      </c>
      <c r="JI170" s="8">
        <f t="shared" si="1813"/>
        <v>5730.9395238553316</v>
      </c>
      <c r="JJ170" s="11">
        <f t="shared" si="1815"/>
        <v>26176.209640000005</v>
      </c>
      <c r="JK170" s="8">
        <f t="shared" si="1816"/>
        <v>154692.34299999999</v>
      </c>
    </row>
    <row r="171" spans="1:271" x14ac:dyDescent="0.3">
      <c r="A171" s="37">
        <v>2023</v>
      </c>
      <c r="B171" s="38" t="s">
        <v>14</v>
      </c>
      <c r="C171" s="52">
        <v>35</v>
      </c>
      <c r="D171" s="4">
        <v>119</v>
      </c>
      <c r="E171" s="8">
        <f t="shared" si="1817"/>
        <v>3400</v>
      </c>
      <c r="F171" s="5">
        <v>0</v>
      </c>
      <c r="G171" s="4">
        <v>0</v>
      </c>
      <c r="H171" s="8">
        <f t="shared" si="1727"/>
        <v>0</v>
      </c>
      <c r="I171" s="5">
        <v>0</v>
      </c>
      <c r="J171" s="4">
        <v>0</v>
      </c>
      <c r="K171" s="8">
        <f t="shared" si="1728"/>
        <v>0</v>
      </c>
      <c r="L171" s="52">
        <v>22.012360000000001</v>
      </c>
      <c r="M171" s="4">
        <v>259.68400000000003</v>
      </c>
      <c r="N171" s="8">
        <f t="shared" si="1729"/>
        <v>11797.190305810009</v>
      </c>
      <c r="O171" s="5">
        <v>0</v>
      </c>
      <c r="P171" s="4">
        <v>0</v>
      </c>
      <c r="Q171" s="8">
        <f t="shared" si="1730"/>
        <v>0</v>
      </c>
      <c r="R171" s="52">
        <v>34.905999999999999</v>
      </c>
      <c r="S171" s="4">
        <v>210.733</v>
      </c>
      <c r="T171" s="8">
        <f t="shared" si="1731"/>
        <v>6037.1569357703547</v>
      </c>
      <c r="U171" s="5">
        <v>0</v>
      </c>
      <c r="V171" s="4">
        <v>0</v>
      </c>
      <c r="W171" s="8">
        <f t="shared" si="1732"/>
        <v>0</v>
      </c>
      <c r="X171" s="5">
        <v>0</v>
      </c>
      <c r="Y171" s="4">
        <v>0</v>
      </c>
      <c r="Z171" s="8">
        <f t="shared" si="1733"/>
        <v>0</v>
      </c>
      <c r="AA171" s="5">
        <v>0</v>
      </c>
      <c r="AB171" s="4">
        <v>0</v>
      </c>
      <c r="AC171" s="8">
        <f t="shared" si="1734"/>
        <v>0</v>
      </c>
      <c r="AD171" s="5">
        <v>0</v>
      </c>
      <c r="AE171" s="4">
        <v>0</v>
      </c>
      <c r="AF171" s="8">
        <f t="shared" si="1735"/>
        <v>0</v>
      </c>
      <c r="AG171" s="5">
        <v>0</v>
      </c>
      <c r="AH171" s="4">
        <v>0</v>
      </c>
      <c r="AI171" s="8">
        <f t="shared" si="1736"/>
        <v>0</v>
      </c>
      <c r="AJ171" s="5">
        <v>0</v>
      </c>
      <c r="AK171" s="4">
        <v>0</v>
      </c>
      <c r="AL171" s="8">
        <f t="shared" si="1737"/>
        <v>0</v>
      </c>
      <c r="AM171" s="5">
        <v>0</v>
      </c>
      <c r="AN171" s="4">
        <v>0</v>
      </c>
      <c r="AO171" s="8">
        <f t="shared" si="1738"/>
        <v>0</v>
      </c>
      <c r="AP171" s="52">
        <v>30</v>
      </c>
      <c r="AQ171" s="4">
        <v>180</v>
      </c>
      <c r="AR171" s="8">
        <f t="shared" si="1739"/>
        <v>6000</v>
      </c>
      <c r="AS171" s="5">
        <v>0</v>
      </c>
      <c r="AT171" s="4">
        <v>0</v>
      </c>
      <c r="AU171" s="8">
        <f t="shared" si="1740"/>
        <v>0</v>
      </c>
      <c r="AV171" s="52">
        <v>1743</v>
      </c>
      <c r="AW171" s="4">
        <v>9051.4</v>
      </c>
      <c r="AX171" s="8">
        <f t="shared" si="1741"/>
        <v>5193.0005737234651</v>
      </c>
      <c r="AY171" s="52">
        <v>26395.18766</v>
      </c>
      <c r="AZ171" s="4">
        <v>158639.31899999999</v>
      </c>
      <c r="BA171" s="8">
        <f t="shared" si="1742"/>
        <v>6010.1606794183335</v>
      </c>
      <c r="BB171" s="5">
        <v>0</v>
      </c>
      <c r="BC171" s="4">
        <v>0</v>
      </c>
      <c r="BD171" s="8">
        <f t="shared" si="1743"/>
        <v>0</v>
      </c>
      <c r="BE171" s="5">
        <v>0</v>
      </c>
      <c r="BF171" s="4">
        <v>0</v>
      </c>
      <c r="BG171" s="8">
        <f t="shared" si="1744"/>
        <v>0</v>
      </c>
      <c r="BH171" s="5">
        <v>0</v>
      </c>
      <c r="BI171" s="4">
        <v>0</v>
      </c>
      <c r="BJ171" s="8">
        <f t="shared" si="1745"/>
        <v>0</v>
      </c>
      <c r="BK171" s="5">
        <v>0</v>
      </c>
      <c r="BL171" s="4">
        <v>0</v>
      </c>
      <c r="BM171" s="8">
        <f t="shared" si="1746"/>
        <v>0</v>
      </c>
      <c r="BN171" s="52">
        <v>24.47505</v>
      </c>
      <c r="BO171" s="4">
        <v>282.11</v>
      </c>
      <c r="BP171" s="8">
        <f t="shared" si="1747"/>
        <v>11526.432019546437</v>
      </c>
      <c r="BQ171" s="5">
        <v>0</v>
      </c>
      <c r="BR171" s="4">
        <v>0</v>
      </c>
      <c r="BS171" s="8">
        <f t="shared" si="1748"/>
        <v>0</v>
      </c>
      <c r="BT171" s="5">
        <v>0</v>
      </c>
      <c r="BU171" s="4">
        <v>0</v>
      </c>
      <c r="BV171" s="8">
        <f t="shared" si="1749"/>
        <v>0</v>
      </c>
      <c r="BW171" s="5">
        <v>0</v>
      </c>
      <c r="BX171" s="4">
        <v>0</v>
      </c>
      <c r="BY171" s="8">
        <f t="shared" si="1750"/>
        <v>0</v>
      </c>
      <c r="BZ171" s="5">
        <v>0</v>
      </c>
      <c r="CA171" s="4">
        <v>0</v>
      </c>
      <c r="CB171" s="8">
        <f t="shared" si="1751"/>
        <v>0</v>
      </c>
      <c r="CC171" s="5">
        <v>0</v>
      </c>
      <c r="CD171" s="4">
        <v>0</v>
      </c>
      <c r="CE171" s="8">
        <f t="shared" si="1752"/>
        <v>0</v>
      </c>
      <c r="CF171" s="5">
        <v>0</v>
      </c>
      <c r="CG171" s="4">
        <v>0</v>
      </c>
      <c r="CH171" s="8">
        <f t="shared" si="1753"/>
        <v>0</v>
      </c>
      <c r="CI171" s="5">
        <v>0</v>
      </c>
      <c r="CJ171" s="4">
        <v>0</v>
      </c>
      <c r="CK171" s="8">
        <f t="shared" si="1754"/>
        <v>0</v>
      </c>
      <c r="CL171" s="5">
        <v>0</v>
      </c>
      <c r="CM171" s="4">
        <v>0</v>
      </c>
      <c r="CN171" s="8">
        <f t="shared" si="1755"/>
        <v>0</v>
      </c>
      <c r="CO171" s="5">
        <v>0</v>
      </c>
      <c r="CP171" s="4">
        <v>0</v>
      </c>
      <c r="CQ171" s="8">
        <f t="shared" si="1756"/>
        <v>0</v>
      </c>
      <c r="CR171" s="5">
        <v>0</v>
      </c>
      <c r="CS171" s="4">
        <v>0</v>
      </c>
      <c r="CT171" s="8">
        <f t="shared" si="1757"/>
        <v>0</v>
      </c>
      <c r="CU171" s="5">
        <v>0</v>
      </c>
      <c r="CV171" s="4">
        <v>0</v>
      </c>
      <c r="CW171" s="8">
        <f t="shared" si="1758"/>
        <v>0</v>
      </c>
      <c r="CX171" s="5">
        <v>0</v>
      </c>
      <c r="CY171" s="4">
        <v>0</v>
      </c>
      <c r="CZ171" s="8">
        <f t="shared" si="1759"/>
        <v>0</v>
      </c>
      <c r="DA171" s="5">
        <v>0</v>
      </c>
      <c r="DB171" s="4">
        <v>0</v>
      </c>
      <c r="DC171" s="8">
        <f t="shared" si="1760"/>
        <v>0</v>
      </c>
      <c r="DD171" s="5"/>
      <c r="DE171" s="4"/>
      <c r="DF171" s="8"/>
      <c r="DG171" s="5">
        <v>0</v>
      </c>
      <c r="DH171" s="4">
        <v>0</v>
      </c>
      <c r="DI171" s="8">
        <f t="shared" si="1761"/>
        <v>0</v>
      </c>
      <c r="DJ171" s="5">
        <v>0</v>
      </c>
      <c r="DK171" s="4">
        <v>0</v>
      </c>
      <c r="DL171" s="8">
        <f t="shared" si="1762"/>
        <v>0</v>
      </c>
      <c r="DM171" s="5">
        <v>0</v>
      </c>
      <c r="DN171" s="4">
        <v>0</v>
      </c>
      <c r="DO171" s="8">
        <f t="shared" si="1763"/>
        <v>0</v>
      </c>
      <c r="DP171" s="5">
        <v>0</v>
      </c>
      <c r="DQ171" s="4">
        <v>0</v>
      </c>
      <c r="DR171" s="8">
        <f t="shared" si="1764"/>
        <v>0</v>
      </c>
      <c r="DS171" s="5">
        <v>0</v>
      </c>
      <c r="DT171" s="4">
        <v>0</v>
      </c>
      <c r="DU171" s="8">
        <f t="shared" si="1765"/>
        <v>0</v>
      </c>
      <c r="DV171" s="5">
        <v>0</v>
      </c>
      <c r="DW171" s="4">
        <v>0</v>
      </c>
      <c r="DX171" s="8">
        <f t="shared" si="1766"/>
        <v>0</v>
      </c>
      <c r="DY171" s="5">
        <v>0</v>
      </c>
      <c r="DZ171" s="4">
        <v>0</v>
      </c>
      <c r="EA171" s="8">
        <f t="shared" si="1767"/>
        <v>0</v>
      </c>
      <c r="EB171" s="5">
        <v>0</v>
      </c>
      <c r="EC171" s="4">
        <v>0</v>
      </c>
      <c r="ED171" s="8">
        <f t="shared" si="1768"/>
        <v>0</v>
      </c>
      <c r="EE171" s="52">
        <v>76.199280000000002</v>
      </c>
      <c r="EF171" s="4">
        <v>813.59</v>
      </c>
      <c r="EG171" s="8">
        <f t="shared" si="1769"/>
        <v>10677.135007049936</v>
      </c>
      <c r="EH171" s="5">
        <v>0</v>
      </c>
      <c r="EI171" s="4">
        <v>0</v>
      </c>
      <c r="EJ171" s="8">
        <f t="shared" si="1770"/>
        <v>0</v>
      </c>
      <c r="EK171" s="5">
        <v>0</v>
      </c>
      <c r="EL171" s="4">
        <v>0</v>
      </c>
      <c r="EM171" s="8">
        <f t="shared" si="1771"/>
        <v>0</v>
      </c>
      <c r="EN171" s="52">
        <v>343.14406000000002</v>
      </c>
      <c r="EO171" s="4">
        <v>2084.1260000000002</v>
      </c>
      <c r="EP171" s="8">
        <f t="shared" si="1772"/>
        <v>6073.618176575751</v>
      </c>
      <c r="EQ171" s="5">
        <v>0</v>
      </c>
      <c r="ER171" s="4">
        <v>0</v>
      </c>
      <c r="ES171" s="8">
        <f t="shared" si="1773"/>
        <v>0</v>
      </c>
      <c r="ET171" s="5">
        <v>0</v>
      </c>
      <c r="EU171" s="4">
        <v>0</v>
      </c>
      <c r="EV171" s="8">
        <f t="shared" si="1774"/>
        <v>0</v>
      </c>
      <c r="EW171" s="5">
        <v>0</v>
      </c>
      <c r="EX171" s="4">
        <v>0</v>
      </c>
      <c r="EY171" s="8">
        <f t="shared" si="1775"/>
        <v>0</v>
      </c>
      <c r="EZ171" s="5">
        <v>0</v>
      </c>
      <c r="FA171" s="4">
        <v>0</v>
      </c>
      <c r="FB171" s="8">
        <f t="shared" si="1776"/>
        <v>0</v>
      </c>
      <c r="FC171" s="5">
        <v>0</v>
      </c>
      <c r="FD171" s="4">
        <v>0</v>
      </c>
      <c r="FE171" s="8">
        <f t="shared" si="1777"/>
        <v>0</v>
      </c>
      <c r="FF171" s="52">
        <v>646.58950000000004</v>
      </c>
      <c r="FG171" s="4">
        <v>3213.97</v>
      </c>
      <c r="FH171" s="8">
        <f t="shared" si="1778"/>
        <v>4970.6498481648705</v>
      </c>
      <c r="FI171" s="52">
        <v>95.2</v>
      </c>
      <c r="FJ171" s="4">
        <v>746.43799999999999</v>
      </c>
      <c r="FK171" s="8">
        <f t="shared" si="1779"/>
        <v>7840.7352941176468</v>
      </c>
      <c r="FL171" s="5">
        <v>0</v>
      </c>
      <c r="FM171" s="4">
        <v>0</v>
      </c>
      <c r="FN171" s="8">
        <f t="shared" si="1780"/>
        <v>0</v>
      </c>
      <c r="FO171" s="52">
        <v>6.8746999999999998</v>
      </c>
      <c r="FP171" s="4">
        <v>78.644999999999996</v>
      </c>
      <c r="FQ171" s="8">
        <f t="shared" si="1781"/>
        <v>11439.771917320028</v>
      </c>
      <c r="FR171" s="5">
        <v>0</v>
      </c>
      <c r="FS171" s="4">
        <v>0</v>
      </c>
      <c r="FT171" s="8">
        <f t="shared" si="1782"/>
        <v>0</v>
      </c>
      <c r="FU171" s="52">
        <v>0.22153</v>
      </c>
      <c r="FV171" s="4">
        <v>14.566000000000001</v>
      </c>
      <c r="FW171" s="8">
        <f t="shared" si="1783"/>
        <v>65751.816909673638</v>
      </c>
      <c r="FX171" s="5">
        <v>0</v>
      </c>
      <c r="FY171" s="4">
        <v>0</v>
      </c>
      <c r="FZ171" s="8">
        <f t="shared" si="1784"/>
        <v>0</v>
      </c>
      <c r="GA171" s="5">
        <v>0</v>
      </c>
      <c r="GB171" s="4">
        <v>0</v>
      </c>
      <c r="GC171" s="8">
        <f t="shared" si="1785"/>
        <v>0</v>
      </c>
      <c r="GD171" s="5">
        <v>0</v>
      </c>
      <c r="GE171" s="4">
        <v>0</v>
      </c>
      <c r="GF171" s="8">
        <f t="shared" si="1786"/>
        <v>0</v>
      </c>
      <c r="GG171" s="5">
        <v>0</v>
      </c>
      <c r="GH171" s="4">
        <v>0</v>
      </c>
      <c r="GI171" s="8">
        <f t="shared" si="1787"/>
        <v>0</v>
      </c>
      <c r="GJ171" s="5">
        <v>0</v>
      </c>
      <c r="GK171" s="4">
        <v>0</v>
      </c>
      <c r="GL171" s="8">
        <f t="shared" si="1788"/>
        <v>0</v>
      </c>
      <c r="GM171" s="5">
        <v>0</v>
      </c>
      <c r="GN171" s="4">
        <v>0</v>
      </c>
      <c r="GO171" s="8">
        <f t="shared" si="1789"/>
        <v>0</v>
      </c>
      <c r="GP171" s="5">
        <v>0</v>
      </c>
      <c r="GQ171" s="4">
        <v>0</v>
      </c>
      <c r="GR171" s="8">
        <f t="shared" si="1790"/>
        <v>0</v>
      </c>
      <c r="GS171" s="5">
        <v>0</v>
      </c>
      <c r="GT171" s="4">
        <v>0</v>
      </c>
      <c r="GU171" s="8">
        <f t="shared" si="1791"/>
        <v>0</v>
      </c>
      <c r="GV171" s="5">
        <v>0</v>
      </c>
      <c r="GW171" s="4">
        <v>0</v>
      </c>
      <c r="GX171" s="8">
        <f t="shared" si="1792"/>
        <v>0</v>
      </c>
      <c r="GY171" s="5">
        <v>0</v>
      </c>
      <c r="GZ171" s="4">
        <v>0</v>
      </c>
      <c r="HA171" s="8">
        <f t="shared" si="1793"/>
        <v>0</v>
      </c>
      <c r="HB171" s="5">
        <v>0</v>
      </c>
      <c r="HC171" s="4">
        <v>0</v>
      </c>
      <c r="HD171" s="8">
        <f t="shared" si="1794"/>
        <v>0</v>
      </c>
      <c r="HE171" s="5">
        <v>0</v>
      </c>
      <c r="HF171" s="4">
        <v>0</v>
      </c>
      <c r="HG171" s="8">
        <f t="shared" si="1795"/>
        <v>0</v>
      </c>
      <c r="HH171" s="52">
        <v>1E-3</v>
      </c>
      <c r="HI171" s="4">
        <v>0.09</v>
      </c>
      <c r="HJ171" s="8">
        <f t="shared" si="1796"/>
        <v>90000</v>
      </c>
      <c r="HK171" s="5">
        <v>0</v>
      </c>
      <c r="HL171" s="4">
        <v>0</v>
      </c>
      <c r="HM171" s="8">
        <f t="shared" si="1797"/>
        <v>0</v>
      </c>
      <c r="HN171" s="5">
        <v>0</v>
      </c>
      <c r="HO171" s="4">
        <v>0</v>
      </c>
      <c r="HP171" s="8">
        <f t="shared" si="1798"/>
        <v>0</v>
      </c>
      <c r="HQ171" s="5">
        <v>0</v>
      </c>
      <c r="HR171" s="4">
        <v>0</v>
      </c>
      <c r="HS171" s="8">
        <f t="shared" si="1799"/>
        <v>0</v>
      </c>
      <c r="HT171" s="5">
        <v>0</v>
      </c>
      <c r="HU171" s="4">
        <v>0</v>
      </c>
      <c r="HV171" s="8">
        <f t="shared" si="1800"/>
        <v>0</v>
      </c>
      <c r="HW171" s="5">
        <v>0</v>
      </c>
      <c r="HX171" s="4">
        <v>0</v>
      </c>
      <c r="HY171" s="8">
        <f t="shared" si="1801"/>
        <v>0</v>
      </c>
      <c r="HZ171" s="5">
        <v>0</v>
      </c>
      <c r="IA171" s="4">
        <v>0</v>
      </c>
      <c r="IB171" s="8">
        <f t="shared" si="1802"/>
        <v>0</v>
      </c>
      <c r="IC171" s="5">
        <v>0</v>
      </c>
      <c r="ID171" s="4">
        <v>0</v>
      </c>
      <c r="IE171" s="8">
        <f t="shared" si="1803"/>
        <v>0</v>
      </c>
      <c r="IF171" s="5">
        <v>0</v>
      </c>
      <c r="IG171" s="4">
        <v>0</v>
      </c>
      <c r="IH171" s="8">
        <f t="shared" si="1804"/>
        <v>0</v>
      </c>
      <c r="II171" s="5">
        <v>0</v>
      </c>
      <c r="IJ171" s="4">
        <v>0</v>
      </c>
      <c r="IK171" s="8">
        <f t="shared" si="1805"/>
        <v>0</v>
      </c>
      <c r="IL171" s="5">
        <v>0</v>
      </c>
      <c r="IM171" s="4">
        <v>0</v>
      </c>
      <c r="IN171" s="8">
        <f t="shared" si="1806"/>
        <v>0</v>
      </c>
      <c r="IO171" s="52">
        <v>404.31682000000001</v>
      </c>
      <c r="IP171" s="4">
        <v>4820.32</v>
      </c>
      <c r="IQ171" s="8">
        <f t="shared" si="1807"/>
        <v>11922.135715254191</v>
      </c>
      <c r="IR171" s="5">
        <v>0</v>
      </c>
      <c r="IS171" s="4">
        <v>0</v>
      </c>
      <c r="IT171" s="8">
        <f t="shared" si="1808"/>
        <v>0</v>
      </c>
      <c r="IU171" s="52">
        <v>0.245</v>
      </c>
      <c r="IV171" s="4">
        <v>1.845</v>
      </c>
      <c r="IW171" s="8">
        <f t="shared" si="1809"/>
        <v>7530.6122448979595</v>
      </c>
      <c r="IX171" s="5">
        <v>0</v>
      </c>
      <c r="IY171" s="4">
        <v>0</v>
      </c>
      <c r="IZ171" s="8">
        <f t="shared" si="1810"/>
        <v>0</v>
      </c>
      <c r="JA171" s="5">
        <v>0</v>
      </c>
      <c r="JB171" s="4">
        <v>0</v>
      </c>
      <c r="JC171" s="8">
        <f t="shared" si="1811"/>
        <v>0</v>
      </c>
      <c r="JD171" s="52">
        <v>180.42555999999999</v>
      </c>
      <c r="JE171" s="4">
        <v>1431.51</v>
      </c>
      <c r="JF171" s="8">
        <f t="shared" si="1812"/>
        <v>7934.0754159222233</v>
      </c>
      <c r="JG171" s="52">
        <v>1513.6243899999999</v>
      </c>
      <c r="JH171" s="4">
        <v>9824.0490000000009</v>
      </c>
      <c r="JI171" s="8">
        <f t="shared" si="1813"/>
        <v>6490.4140451912253</v>
      </c>
      <c r="JJ171" s="11">
        <f t="shared" si="1815"/>
        <v>31551.422910000001</v>
      </c>
      <c r="JK171" s="8">
        <f t="shared" si="1816"/>
        <v>191771.39499999996</v>
      </c>
    </row>
    <row r="172" spans="1:271" x14ac:dyDescent="0.3">
      <c r="A172" s="37">
        <v>2023</v>
      </c>
      <c r="B172" s="8" t="s">
        <v>15</v>
      </c>
      <c r="C172" s="52">
        <v>209</v>
      </c>
      <c r="D172" s="4">
        <v>961.4</v>
      </c>
      <c r="E172" s="8">
        <f t="shared" si="1817"/>
        <v>4600</v>
      </c>
      <c r="F172" s="5">
        <v>0</v>
      </c>
      <c r="G172" s="4">
        <v>0</v>
      </c>
      <c r="H172" s="8">
        <f t="shared" si="1727"/>
        <v>0</v>
      </c>
      <c r="I172" s="5">
        <v>0</v>
      </c>
      <c r="J172" s="4">
        <v>0</v>
      </c>
      <c r="K172" s="8">
        <f t="shared" si="1728"/>
        <v>0</v>
      </c>
      <c r="L172" s="52">
        <v>4.1565699999999994</v>
      </c>
      <c r="M172" s="4">
        <v>223.03399999999999</v>
      </c>
      <c r="N172" s="8">
        <f t="shared" si="1729"/>
        <v>53658.18451271121</v>
      </c>
      <c r="O172" s="5">
        <v>0</v>
      </c>
      <c r="P172" s="4">
        <v>0</v>
      </c>
      <c r="Q172" s="8">
        <f t="shared" si="1730"/>
        <v>0</v>
      </c>
      <c r="R172" s="52">
        <v>98.813999999999993</v>
      </c>
      <c r="S172" s="4">
        <v>801.76599999999996</v>
      </c>
      <c r="T172" s="8">
        <f t="shared" si="1731"/>
        <v>8113.8907442265272</v>
      </c>
      <c r="U172" s="5">
        <v>0</v>
      </c>
      <c r="V172" s="4">
        <v>0</v>
      </c>
      <c r="W172" s="8">
        <f t="shared" si="1732"/>
        <v>0</v>
      </c>
      <c r="X172" s="5">
        <v>0</v>
      </c>
      <c r="Y172" s="4">
        <v>0</v>
      </c>
      <c r="Z172" s="8">
        <f t="shared" si="1733"/>
        <v>0</v>
      </c>
      <c r="AA172" s="5">
        <v>0</v>
      </c>
      <c r="AB172" s="4">
        <v>0</v>
      </c>
      <c r="AC172" s="8">
        <f t="shared" si="1734"/>
        <v>0</v>
      </c>
      <c r="AD172" s="5">
        <v>0</v>
      </c>
      <c r="AE172" s="4">
        <v>0</v>
      </c>
      <c r="AF172" s="8">
        <f t="shared" si="1735"/>
        <v>0</v>
      </c>
      <c r="AG172" s="5">
        <v>0</v>
      </c>
      <c r="AH172" s="4">
        <v>0</v>
      </c>
      <c r="AI172" s="8">
        <f t="shared" si="1736"/>
        <v>0</v>
      </c>
      <c r="AJ172" s="5">
        <v>0</v>
      </c>
      <c r="AK172" s="4">
        <v>0</v>
      </c>
      <c r="AL172" s="8">
        <f t="shared" si="1737"/>
        <v>0</v>
      </c>
      <c r="AM172" s="5">
        <v>0</v>
      </c>
      <c r="AN172" s="4">
        <v>0</v>
      </c>
      <c r="AO172" s="8">
        <f t="shared" si="1738"/>
        <v>0</v>
      </c>
      <c r="AP172" s="52">
        <v>34</v>
      </c>
      <c r="AQ172" s="4">
        <v>210.8</v>
      </c>
      <c r="AR172" s="8">
        <f t="shared" si="1739"/>
        <v>6200</v>
      </c>
      <c r="AS172" s="5">
        <v>0</v>
      </c>
      <c r="AT172" s="4">
        <v>0</v>
      </c>
      <c r="AU172" s="8">
        <f t="shared" si="1740"/>
        <v>0</v>
      </c>
      <c r="AV172" s="52">
        <v>2556</v>
      </c>
      <c r="AW172" s="4">
        <v>16093.27</v>
      </c>
      <c r="AX172" s="8">
        <f t="shared" si="1741"/>
        <v>6296.27151799687</v>
      </c>
      <c r="AY172" s="52">
        <v>29083.860199999999</v>
      </c>
      <c r="AZ172" s="4">
        <v>183089.424</v>
      </c>
      <c r="BA172" s="8">
        <f t="shared" si="1742"/>
        <v>6295.2243182629518</v>
      </c>
      <c r="BB172" s="5">
        <v>0</v>
      </c>
      <c r="BC172" s="4">
        <v>0</v>
      </c>
      <c r="BD172" s="8">
        <f t="shared" si="1743"/>
        <v>0</v>
      </c>
      <c r="BE172" s="52">
        <v>7.6920000000000002E-2</v>
      </c>
      <c r="BF172" s="4">
        <v>3.7389999999999999</v>
      </c>
      <c r="BG172" s="8">
        <f t="shared" si="1744"/>
        <v>48608.944357774308</v>
      </c>
      <c r="BH172" s="5">
        <v>0</v>
      </c>
      <c r="BI172" s="4">
        <v>0</v>
      </c>
      <c r="BJ172" s="8">
        <f t="shared" si="1745"/>
        <v>0</v>
      </c>
      <c r="BK172" s="5">
        <v>0</v>
      </c>
      <c r="BL172" s="4">
        <v>0</v>
      </c>
      <c r="BM172" s="8">
        <f t="shared" si="1746"/>
        <v>0</v>
      </c>
      <c r="BN172" s="52">
        <v>59.738500000000002</v>
      </c>
      <c r="BO172" s="4">
        <v>563.02800000000002</v>
      </c>
      <c r="BP172" s="8">
        <f t="shared" si="1747"/>
        <v>9424.8767545217906</v>
      </c>
      <c r="BQ172" s="5">
        <v>0</v>
      </c>
      <c r="BR172" s="4">
        <v>0</v>
      </c>
      <c r="BS172" s="8">
        <f t="shared" si="1748"/>
        <v>0</v>
      </c>
      <c r="BT172" s="5">
        <v>0</v>
      </c>
      <c r="BU172" s="4">
        <v>0</v>
      </c>
      <c r="BV172" s="8">
        <f t="shared" si="1749"/>
        <v>0</v>
      </c>
      <c r="BW172" s="5">
        <v>0</v>
      </c>
      <c r="BX172" s="4">
        <v>0</v>
      </c>
      <c r="BY172" s="8">
        <f t="shared" si="1750"/>
        <v>0</v>
      </c>
      <c r="BZ172" s="5">
        <v>0</v>
      </c>
      <c r="CA172" s="4">
        <v>0</v>
      </c>
      <c r="CB172" s="8">
        <f t="shared" si="1751"/>
        <v>0</v>
      </c>
      <c r="CC172" s="5">
        <v>0</v>
      </c>
      <c r="CD172" s="4">
        <v>0</v>
      </c>
      <c r="CE172" s="8">
        <f t="shared" si="1752"/>
        <v>0</v>
      </c>
      <c r="CF172" s="5">
        <v>0</v>
      </c>
      <c r="CG172" s="4">
        <v>0</v>
      </c>
      <c r="CH172" s="8">
        <f t="shared" si="1753"/>
        <v>0</v>
      </c>
      <c r="CI172" s="5">
        <v>0</v>
      </c>
      <c r="CJ172" s="4">
        <v>0</v>
      </c>
      <c r="CK172" s="8">
        <f t="shared" si="1754"/>
        <v>0</v>
      </c>
      <c r="CL172" s="5">
        <v>0</v>
      </c>
      <c r="CM172" s="4">
        <v>0</v>
      </c>
      <c r="CN172" s="8">
        <f t="shared" si="1755"/>
        <v>0</v>
      </c>
      <c r="CO172" s="5">
        <v>0</v>
      </c>
      <c r="CP172" s="4">
        <v>0</v>
      </c>
      <c r="CQ172" s="8">
        <f t="shared" si="1756"/>
        <v>0</v>
      </c>
      <c r="CR172" s="5">
        <v>0</v>
      </c>
      <c r="CS172" s="4">
        <v>0</v>
      </c>
      <c r="CT172" s="8">
        <f t="shared" si="1757"/>
        <v>0</v>
      </c>
      <c r="CU172" s="5">
        <v>0</v>
      </c>
      <c r="CV172" s="4">
        <v>0</v>
      </c>
      <c r="CW172" s="8">
        <f t="shared" si="1758"/>
        <v>0</v>
      </c>
      <c r="CX172" s="5">
        <v>0</v>
      </c>
      <c r="CY172" s="4">
        <v>0</v>
      </c>
      <c r="CZ172" s="8">
        <f t="shared" si="1759"/>
        <v>0</v>
      </c>
      <c r="DA172" s="5">
        <v>0</v>
      </c>
      <c r="DB172" s="4">
        <v>0</v>
      </c>
      <c r="DC172" s="8">
        <f t="shared" si="1760"/>
        <v>0</v>
      </c>
      <c r="DD172" s="5"/>
      <c r="DE172" s="4"/>
      <c r="DF172" s="8"/>
      <c r="DG172" s="5">
        <v>0</v>
      </c>
      <c r="DH172" s="4">
        <v>0</v>
      </c>
      <c r="DI172" s="8">
        <f t="shared" si="1761"/>
        <v>0</v>
      </c>
      <c r="DJ172" s="5">
        <v>0</v>
      </c>
      <c r="DK172" s="4">
        <v>0</v>
      </c>
      <c r="DL172" s="8">
        <f t="shared" si="1762"/>
        <v>0</v>
      </c>
      <c r="DM172" s="52">
        <v>41.241599999999998</v>
      </c>
      <c r="DN172" s="4">
        <v>504.59800000000001</v>
      </c>
      <c r="DO172" s="8">
        <f t="shared" si="1763"/>
        <v>12235.170313469895</v>
      </c>
      <c r="DP172" s="5">
        <v>0</v>
      </c>
      <c r="DQ172" s="4">
        <v>0</v>
      </c>
      <c r="DR172" s="8">
        <f t="shared" si="1764"/>
        <v>0</v>
      </c>
      <c r="DS172" s="5">
        <v>0</v>
      </c>
      <c r="DT172" s="4">
        <v>0</v>
      </c>
      <c r="DU172" s="8">
        <f t="shared" si="1765"/>
        <v>0</v>
      </c>
      <c r="DV172" s="5">
        <v>0</v>
      </c>
      <c r="DW172" s="4">
        <v>0</v>
      </c>
      <c r="DX172" s="8">
        <f t="shared" si="1766"/>
        <v>0</v>
      </c>
      <c r="DY172" s="5">
        <v>0</v>
      </c>
      <c r="DZ172" s="4">
        <v>0</v>
      </c>
      <c r="EA172" s="8">
        <f t="shared" si="1767"/>
        <v>0</v>
      </c>
      <c r="EB172" s="5">
        <v>0</v>
      </c>
      <c r="EC172" s="4">
        <v>0</v>
      </c>
      <c r="ED172" s="8">
        <f t="shared" si="1768"/>
        <v>0</v>
      </c>
      <c r="EE172" s="52">
        <v>152.61059</v>
      </c>
      <c r="EF172" s="4">
        <v>1676.0419999999999</v>
      </c>
      <c r="EG172" s="8">
        <f t="shared" si="1769"/>
        <v>10982.475069390663</v>
      </c>
      <c r="EH172" s="52">
        <v>0.01</v>
      </c>
      <c r="EI172" s="4">
        <v>1.0589999999999999</v>
      </c>
      <c r="EJ172" s="8">
        <f t="shared" si="1770"/>
        <v>105899.99999999999</v>
      </c>
      <c r="EK172" s="5">
        <v>0</v>
      </c>
      <c r="EL172" s="4">
        <v>0</v>
      </c>
      <c r="EM172" s="8">
        <f t="shared" si="1771"/>
        <v>0</v>
      </c>
      <c r="EN172" s="52">
        <v>254.2961</v>
      </c>
      <c r="EO172" s="4">
        <v>1522.798</v>
      </c>
      <c r="EP172" s="8">
        <f t="shared" si="1772"/>
        <v>5988.2868828896708</v>
      </c>
      <c r="EQ172" s="5">
        <v>0</v>
      </c>
      <c r="ER172" s="4">
        <v>0</v>
      </c>
      <c r="ES172" s="8">
        <f t="shared" si="1773"/>
        <v>0</v>
      </c>
      <c r="ET172" s="5">
        <v>0</v>
      </c>
      <c r="EU172" s="4">
        <v>0</v>
      </c>
      <c r="EV172" s="8">
        <f t="shared" si="1774"/>
        <v>0</v>
      </c>
      <c r="EW172" s="5">
        <v>0</v>
      </c>
      <c r="EX172" s="4">
        <v>0</v>
      </c>
      <c r="EY172" s="8">
        <f t="shared" si="1775"/>
        <v>0</v>
      </c>
      <c r="EZ172" s="5">
        <v>0</v>
      </c>
      <c r="FA172" s="4">
        <v>0</v>
      </c>
      <c r="FB172" s="8">
        <f t="shared" si="1776"/>
        <v>0</v>
      </c>
      <c r="FC172" s="5">
        <v>0</v>
      </c>
      <c r="FD172" s="4">
        <v>0</v>
      </c>
      <c r="FE172" s="8">
        <f t="shared" si="1777"/>
        <v>0</v>
      </c>
      <c r="FF172" s="52">
        <v>813.71849999999995</v>
      </c>
      <c r="FG172" s="4">
        <v>4649.7650000000003</v>
      </c>
      <c r="FH172" s="8">
        <f t="shared" si="1778"/>
        <v>5714.2181233436386</v>
      </c>
      <c r="FI172" s="52">
        <v>47.103000000000002</v>
      </c>
      <c r="FJ172" s="4">
        <v>392.93400000000003</v>
      </c>
      <c r="FK172" s="8">
        <f t="shared" si="1779"/>
        <v>8342.0164320743897</v>
      </c>
      <c r="FL172" s="5">
        <v>0</v>
      </c>
      <c r="FM172" s="4">
        <v>0</v>
      </c>
      <c r="FN172" s="8">
        <f t="shared" si="1780"/>
        <v>0</v>
      </c>
      <c r="FO172" s="52">
        <v>5.1106000000000007</v>
      </c>
      <c r="FP172" s="4">
        <v>61.429000000000002</v>
      </c>
      <c r="FQ172" s="8">
        <f t="shared" si="1781"/>
        <v>12019.919383242672</v>
      </c>
      <c r="FR172" s="52">
        <v>8.7745699999999989</v>
      </c>
      <c r="FS172" s="4">
        <v>206.87200000000001</v>
      </c>
      <c r="FT172" s="8">
        <f t="shared" si="1782"/>
        <v>23576.312001613758</v>
      </c>
      <c r="FU172" s="5">
        <v>0</v>
      </c>
      <c r="FV172" s="4">
        <v>0</v>
      </c>
      <c r="FW172" s="8">
        <f t="shared" si="1783"/>
        <v>0</v>
      </c>
      <c r="FX172" s="5">
        <v>0</v>
      </c>
      <c r="FY172" s="4">
        <v>0</v>
      </c>
      <c r="FZ172" s="8">
        <f t="shared" si="1784"/>
        <v>0</v>
      </c>
      <c r="GA172" s="52">
        <v>34</v>
      </c>
      <c r="GB172" s="4">
        <v>213.52</v>
      </c>
      <c r="GC172" s="8">
        <f t="shared" si="1785"/>
        <v>6280</v>
      </c>
      <c r="GD172" s="5">
        <v>0</v>
      </c>
      <c r="GE172" s="4">
        <v>0</v>
      </c>
      <c r="GF172" s="8">
        <f t="shared" si="1786"/>
        <v>0</v>
      </c>
      <c r="GG172" s="5">
        <v>0</v>
      </c>
      <c r="GH172" s="4">
        <v>0</v>
      </c>
      <c r="GI172" s="8">
        <f t="shared" si="1787"/>
        <v>0</v>
      </c>
      <c r="GJ172" s="5">
        <v>0</v>
      </c>
      <c r="GK172" s="4">
        <v>0</v>
      </c>
      <c r="GL172" s="8">
        <f t="shared" si="1788"/>
        <v>0</v>
      </c>
      <c r="GM172" s="5">
        <v>0</v>
      </c>
      <c r="GN172" s="4">
        <v>0</v>
      </c>
      <c r="GO172" s="8">
        <f t="shared" si="1789"/>
        <v>0</v>
      </c>
      <c r="GP172" s="5">
        <v>0</v>
      </c>
      <c r="GQ172" s="4">
        <v>0</v>
      </c>
      <c r="GR172" s="8">
        <f t="shared" si="1790"/>
        <v>0</v>
      </c>
      <c r="GS172" s="5">
        <v>0</v>
      </c>
      <c r="GT172" s="4">
        <v>0</v>
      </c>
      <c r="GU172" s="8">
        <f t="shared" si="1791"/>
        <v>0</v>
      </c>
      <c r="GV172" s="5">
        <v>0</v>
      </c>
      <c r="GW172" s="4">
        <v>0</v>
      </c>
      <c r="GX172" s="8">
        <f t="shared" si="1792"/>
        <v>0</v>
      </c>
      <c r="GY172" s="5">
        <v>0</v>
      </c>
      <c r="GZ172" s="4">
        <v>0</v>
      </c>
      <c r="HA172" s="8">
        <f t="shared" si="1793"/>
        <v>0</v>
      </c>
      <c r="HB172" s="5">
        <v>0</v>
      </c>
      <c r="HC172" s="4">
        <v>0</v>
      </c>
      <c r="HD172" s="8">
        <f t="shared" si="1794"/>
        <v>0</v>
      </c>
      <c r="HE172" s="5">
        <v>0</v>
      </c>
      <c r="HF172" s="4">
        <v>0</v>
      </c>
      <c r="HG172" s="8">
        <f t="shared" si="1795"/>
        <v>0</v>
      </c>
      <c r="HH172" s="5">
        <v>0</v>
      </c>
      <c r="HI172" s="4">
        <v>0</v>
      </c>
      <c r="HJ172" s="8">
        <f t="shared" si="1796"/>
        <v>0</v>
      </c>
      <c r="HK172" s="5">
        <v>0</v>
      </c>
      <c r="HL172" s="4">
        <v>0</v>
      </c>
      <c r="HM172" s="8">
        <f t="shared" si="1797"/>
        <v>0</v>
      </c>
      <c r="HN172" s="5">
        <v>0</v>
      </c>
      <c r="HO172" s="4">
        <v>0</v>
      </c>
      <c r="HP172" s="8">
        <f t="shared" si="1798"/>
        <v>0</v>
      </c>
      <c r="HQ172" s="5">
        <v>0</v>
      </c>
      <c r="HR172" s="4">
        <v>0</v>
      </c>
      <c r="HS172" s="8">
        <f t="shared" si="1799"/>
        <v>0</v>
      </c>
      <c r="HT172" s="5">
        <v>0</v>
      </c>
      <c r="HU172" s="4">
        <v>0</v>
      </c>
      <c r="HV172" s="8">
        <f t="shared" si="1800"/>
        <v>0</v>
      </c>
      <c r="HW172" s="5">
        <v>0</v>
      </c>
      <c r="HX172" s="4">
        <v>0</v>
      </c>
      <c r="HY172" s="8">
        <f t="shared" si="1801"/>
        <v>0</v>
      </c>
      <c r="HZ172" s="5">
        <v>0</v>
      </c>
      <c r="IA172" s="4">
        <v>0</v>
      </c>
      <c r="IB172" s="8">
        <f t="shared" si="1802"/>
        <v>0</v>
      </c>
      <c r="IC172" s="5">
        <v>0</v>
      </c>
      <c r="ID172" s="4">
        <v>0</v>
      </c>
      <c r="IE172" s="8">
        <f t="shared" si="1803"/>
        <v>0</v>
      </c>
      <c r="IF172" s="5">
        <v>0</v>
      </c>
      <c r="IG172" s="4">
        <v>0</v>
      </c>
      <c r="IH172" s="8">
        <f t="shared" si="1804"/>
        <v>0</v>
      </c>
      <c r="II172" s="5">
        <v>0</v>
      </c>
      <c r="IJ172" s="4">
        <v>0</v>
      </c>
      <c r="IK172" s="8">
        <f t="shared" si="1805"/>
        <v>0</v>
      </c>
      <c r="IL172" s="5">
        <v>0</v>
      </c>
      <c r="IM172" s="4">
        <v>0</v>
      </c>
      <c r="IN172" s="8">
        <f t="shared" si="1806"/>
        <v>0</v>
      </c>
      <c r="IO172" s="52">
        <v>520.82687999999996</v>
      </c>
      <c r="IP172" s="4">
        <v>6344.95</v>
      </c>
      <c r="IQ172" s="8">
        <f t="shared" si="1807"/>
        <v>12182.454945489757</v>
      </c>
      <c r="IR172" s="52">
        <v>1.5397700000000001</v>
      </c>
      <c r="IS172" s="4">
        <v>83.516999999999996</v>
      </c>
      <c r="IT172" s="8">
        <f t="shared" si="1808"/>
        <v>54239.918948933926</v>
      </c>
      <c r="IU172" s="52">
        <v>0.58826000000000001</v>
      </c>
      <c r="IV172" s="4">
        <v>5.9690000000000003</v>
      </c>
      <c r="IW172" s="8">
        <f t="shared" si="1809"/>
        <v>10146.873831299086</v>
      </c>
      <c r="IX172" s="5">
        <v>0</v>
      </c>
      <c r="IY172" s="4">
        <v>0</v>
      </c>
      <c r="IZ172" s="8">
        <f t="shared" si="1810"/>
        <v>0</v>
      </c>
      <c r="JA172" s="5">
        <v>0</v>
      </c>
      <c r="JB172" s="4">
        <v>0</v>
      </c>
      <c r="JC172" s="8">
        <f t="shared" si="1811"/>
        <v>0</v>
      </c>
      <c r="JD172" s="52">
        <v>640.05111999999997</v>
      </c>
      <c r="JE172" s="4">
        <v>3789.366</v>
      </c>
      <c r="JF172" s="8">
        <f t="shared" si="1812"/>
        <v>5920.4114821328649</v>
      </c>
      <c r="JG172" s="52">
        <v>723.48083999999994</v>
      </c>
      <c r="JH172" s="4">
        <v>4517.1019999999999</v>
      </c>
      <c r="JI172" s="8">
        <f t="shared" si="1813"/>
        <v>6243.5682470872352</v>
      </c>
      <c r="JJ172" s="11">
        <f t="shared" si="1815"/>
        <v>35288.998019999999</v>
      </c>
      <c r="JK172" s="8">
        <f t="shared" si="1816"/>
        <v>225916.38200000004</v>
      </c>
    </row>
    <row r="173" spans="1:271" x14ac:dyDescent="0.3">
      <c r="A173" s="37">
        <v>2023</v>
      </c>
      <c r="B173" s="38" t="s">
        <v>16</v>
      </c>
      <c r="C173" s="52">
        <v>370.65300000000002</v>
      </c>
      <c r="D173" s="4">
        <v>2860.6</v>
      </c>
      <c r="E173" s="8">
        <f t="shared" si="1817"/>
        <v>7717.7305997793073</v>
      </c>
      <c r="F173" s="5">
        <v>0</v>
      </c>
      <c r="G173" s="4">
        <v>0</v>
      </c>
      <c r="H173" s="8">
        <f t="shared" si="1727"/>
        <v>0</v>
      </c>
      <c r="I173" s="5">
        <v>0</v>
      </c>
      <c r="J173" s="4">
        <v>0</v>
      </c>
      <c r="K173" s="8">
        <f t="shared" si="1728"/>
        <v>0</v>
      </c>
      <c r="L173" s="52">
        <v>3.0021199999999997</v>
      </c>
      <c r="M173" s="4">
        <v>47.012999999999998</v>
      </c>
      <c r="N173" s="8">
        <f t="shared" si="1729"/>
        <v>15659.933646889533</v>
      </c>
      <c r="O173" s="5">
        <v>0</v>
      </c>
      <c r="P173" s="4">
        <v>0</v>
      </c>
      <c r="Q173" s="8">
        <f t="shared" si="1730"/>
        <v>0</v>
      </c>
      <c r="R173" s="52">
        <v>40.86965</v>
      </c>
      <c r="S173" s="4">
        <v>355.38200000000001</v>
      </c>
      <c r="T173" s="8">
        <f t="shared" si="1731"/>
        <v>8695.498982741472</v>
      </c>
      <c r="U173" s="5">
        <v>0</v>
      </c>
      <c r="V173" s="4">
        <v>0</v>
      </c>
      <c r="W173" s="8">
        <f t="shared" si="1732"/>
        <v>0</v>
      </c>
      <c r="X173" s="5">
        <v>0</v>
      </c>
      <c r="Y173" s="4">
        <v>0</v>
      </c>
      <c r="Z173" s="8">
        <f t="shared" si="1733"/>
        <v>0</v>
      </c>
      <c r="AA173" s="52">
        <v>68</v>
      </c>
      <c r="AB173" s="4">
        <v>418.88</v>
      </c>
      <c r="AC173" s="8">
        <f t="shared" si="1734"/>
        <v>6160</v>
      </c>
      <c r="AD173" s="5">
        <v>0</v>
      </c>
      <c r="AE173" s="4">
        <v>0</v>
      </c>
      <c r="AF173" s="8">
        <f t="shared" si="1735"/>
        <v>0</v>
      </c>
      <c r="AG173" s="5">
        <v>0</v>
      </c>
      <c r="AH173" s="4">
        <v>0</v>
      </c>
      <c r="AI173" s="8">
        <f t="shared" si="1736"/>
        <v>0</v>
      </c>
      <c r="AJ173" s="5">
        <v>0</v>
      </c>
      <c r="AK173" s="4">
        <v>0</v>
      </c>
      <c r="AL173" s="8">
        <f t="shared" si="1737"/>
        <v>0</v>
      </c>
      <c r="AM173" s="5">
        <v>0</v>
      </c>
      <c r="AN173" s="4">
        <v>0</v>
      </c>
      <c r="AO173" s="8">
        <f t="shared" si="1738"/>
        <v>0</v>
      </c>
      <c r="AP173" s="5">
        <v>0</v>
      </c>
      <c r="AQ173" s="4">
        <v>0</v>
      </c>
      <c r="AR173" s="8">
        <f t="shared" si="1739"/>
        <v>0</v>
      </c>
      <c r="AS173" s="5">
        <v>0</v>
      </c>
      <c r="AT173" s="4">
        <v>0</v>
      </c>
      <c r="AU173" s="8">
        <f t="shared" si="1740"/>
        <v>0</v>
      </c>
      <c r="AV173" s="52">
        <v>1327</v>
      </c>
      <c r="AW173" s="4">
        <v>8219.86</v>
      </c>
      <c r="AX173" s="8">
        <f t="shared" si="1741"/>
        <v>6194.3180105501133</v>
      </c>
      <c r="AY173" s="52">
        <v>28158.799999999999</v>
      </c>
      <c r="AZ173" s="4">
        <v>177574.07500000001</v>
      </c>
      <c r="BA173" s="8">
        <f t="shared" si="1742"/>
        <v>6306.1662783925458</v>
      </c>
      <c r="BB173" s="52">
        <v>374</v>
      </c>
      <c r="BC173" s="4">
        <v>128.83500000000001</v>
      </c>
      <c r="BD173" s="8">
        <f t="shared" si="1743"/>
        <v>344.47860962566847</v>
      </c>
      <c r="BE173" s="5">
        <v>0</v>
      </c>
      <c r="BF173" s="4">
        <v>0</v>
      </c>
      <c r="BG173" s="8">
        <f t="shared" si="1744"/>
        <v>0</v>
      </c>
      <c r="BH173" s="5">
        <v>0</v>
      </c>
      <c r="BI173" s="4">
        <v>0</v>
      </c>
      <c r="BJ173" s="8">
        <f t="shared" si="1745"/>
        <v>0</v>
      </c>
      <c r="BK173" s="5">
        <v>0</v>
      </c>
      <c r="BL173" s="4">
        <v>0</v>
      </c>
      <c r="BM173" s="8">
        <f t="shared" si="1746"/>
        <v>0</v>
      </c>
      <c r="BN173" s="52">
        <v>0.11345000000000001</v>
      </c>
      <c r="BO173" s="4">
        <v>0.67100000000000004</v>
      </c>
      <c r="BP173" s="8">
        <f t="shared" si="1747"/>
        <v>5914.4997796386069</v>
      </c>
      <c r="BQ173" s="52">
        <v>4.0000000000000001E-3</v>
      </c>
      <c r="BR173" s="4">
        <v>0.188</v>
      </c>
      <c r="BS173" s="8">
        <f t="shared" si="1748"/>
        <v>47000</v>
      </c>
      <c r="BT173" s="5">
        <v>0</v>
      </c>
      <c r="BU173" s="4">
        <v>0</v>
      </c>
      <c r="BV173" s="8">
        <f t="shared" si="1749"/>
        <v>0</v>
      </c>
      <c r="BW173" s="5">
        <v>0</v>
      </c>
      <c r="BX173" s="4">
        <v>0</v>
      </c>
      <c r="BY173" s="8">
        <f t="shared" si="1750"/>
        <v>0</v>
      </c>
      <c r="BZ173" s="5">
        <v>0</v>
      </c>
      <c r="CA173" s="4">
        <v>0</v>
      </c>
      <c r="CB173" s="8">
        <f t="shared" si="1751"/>
        <v>0</v>
      </c>
      <c r="CC173" s="5">
        <v>0</v>
      </c>
      <c r="CD173" s="4">
        <v>0</v>
      </c>
      <c r="CE173" s="8">
        <f t="shared" si="1752"/>
        <v>0</v>
      </c>
      <c r="CF173" s="5">
        <v>0</v>
      </c>
      <c r="CG173" s="4">
        <v>0</v>
      </c>
      <c r="CH173" s="8">
        <f t="shared" si="1753"/>
        <v>0</v>
      </c>
      <c r="CI173" s="5">
        <v>0</v>
      </c>
      <c r="CJ173" s="4">
        <v>0</v>
      </c>
      <c r="CK173" s="8">
        <f t="shared" si="1754"/>
        <v>0</v>
      </c>
      <c r="CL173" s="5">
        <v>0</v>
      </c>
      <c r="CM173" s="4">
        <v>0</v>
      </c>
      <c r="CN173" s="8">
        <f t="shared" si="1755"/>
        <v>0</v>
      </c>
      <c r="CO173" s="5">
        <v>0</v>
      </c>
      <c r="CP173" s="4">
        <v>0</v>
      </c>
      <c r="CQ173" s="8">
        <f t="shared" si="1756"/>
        <v>0</v>
      </c>
      <c r="CR173" s="5">
        <v>0</v>
      </c>
      <c r="CS173" s="4">
        <v>0</v>
      </c>
      <c r="CT173" s="8">
        <f t="shared" si="1757"/>
        <v>0</v>
      </c>
      <c r="CU173" s="5">
        <v>0</v>
      </c>
      <c r="CV173" s="4">
        <v>0</v>
      </c>
      <c r="CW173" s="8">
        <f t="shared" si="1758"/>
        <v>0</v>
      </c>
      <c r="CX173" s="5">
        <v>0</v>
      </c>
      <c r="CY173" s="4">
        <v>0</v>
      </c>
      <c r="CZ173" s="8">
        <f t="shared" si="1759"/>
        <v>0</v>
      </c>
      <c r="DA173" s="5">
        <v>0</v>
      </c>
      <c r="DB173" s="4">
        <v>0</v>
      </c>
      <c r="DC173" s="8">
        <f t="shared" si="1760"/>
        <v>0</v>
      </c>
      <c r="DD173" s="5"/>
      <c r="DE173" s="4"/>
      <c r="DF173" s="8"/>
      <c r="DG173" s="5">
        <v>0</v>
      </c>
      <c r="DH173" s="4">
        <v>0</v>
      </c>
      <c r="DI173" s="8">
        <f t="shared" si="1761"/>
        <v>0</v>
      </c>
      <c r="DJ173" s="5">
        <v>0</v>
      </c>
      <c r="DK173" s="4">
        <v>0</v>
      </c>
      <c r="DL173" s="8">
        <f t="shared" si="1762"/>
        <v>0</v>
      </c>
      <c r="DM173" s="52">
        <v>20.591999999999999</v>
      </c>
      <c r="DN173" s="4">
        <v>267.92099999999999</v>
      </c>
      <c r="DO173" s="8">
        <f t="shared" si="1763"/>
        <v>13010.926573426574</v>
      </c>
      <c r="DP173" s="5">
        <v>0</v>
      </c>
      <c r="DQ173" s="4">
        <v>0</v>
      </c>
      <c r="DR173" s="8">
        <f t="shared" si="1764"/>
        <v>0</v>
      </c>
      <c r="DS173" s="5">
        <v>0</v>
      </c>
      <c r="DT173" s="4">
        <v>0</v>
      </c>
      <c r="DU173" s="8">
        <f t="shared" si="1765"/>
        <v>0</v>
      </c>
      <c r="DV173" s="5">
        <v>0</v>
      </c>
      <c r="DW173" s="4">
        <v>0</v>
      </c>
      <c r="DX173" s="8">
        <f t="shared" si="1766"/>
        <v>0</v>
      </c>
      <c r="DY173" s="5">
        <v>0</v>
      </c>
      <c r="DZ173" s="4">
        <v>0</v>
      </c>
      <c r="EA173" s="8">
        <f t="shared" si="1767"/>
        <v>0</v>
      </c>
      <c r="EB173" s="5">
        <v>0</v>
      </c>
      <c r="EC173" s="4">
        <v>0</v>
      </c>
      <c r="ED173" s="8">
        <f t="shared" si="1768"/>
        <v>0</v>
      </c>
      <c r="EE173" s="52">
        <v>65.360169999999997</v>
      </c>
      <c r="EF173" s="4">
        <v>724.447</v>
      </c>
      <c r="EG173" s="8">
        <f t="shared" si="1769"/>
        <v>11083.921599347126</v>
      </c>
      <c r="EH173" s="5">
        <v>0</v>
      </c>
      <c r="EI173" s="4">
        <v>0</v>
      </c>
      <c r="EJ173" s="8">
        <f t="shared" si="1770"/>
        <v>0</v>
      </c>
      <c r="EK173" s="5">
        <v>0</v>
      </c>
      <c r="EL173" s="4">
        <v>0</v>
      </c>
      <c r="EM173" s="8">
        <f t="shared" si="1771"/>
        <v>0</v>
      </c>
      <c r="EN173" s="52">
        <v>528.25310000000002</v>
      </c>
      <c r="EO173" s="4">
        <v>3383.0479999999998</v>
      </c>
      <c r="EP173" s="8">
        <f t="shared" si="1772"/>
        <v>6404.21797808664</v>
      </c>
      <c r="EQ173" s="5">
        <v>0</v>
      </c>
      <c r="ER173" s="4">
        <v>0</v>
      </c>
      <c r="ES173" s="8">
        <f t="shared" si="1773"/>
        <v>0</v>
      </c>
      <c r="ET173" s="5">
        <v>0</v>
      </c>
      <c r="EU173" s="4">
        <v>0</v>
      </c>
      <c r="EV173" s="8">
        <f t="shared" si="1774"/>
        <v>0</v>
      </c>
      <c r="EW173" s="5">
        <v>0</v>
      </c>
      <c r="EX173" s="4">
        <v>0</v>
      </c>
      <c r="EY173" s="8">
        <f t="shared" si="1775"/>
        <v>0</v>
      </c>
      <c r="EZ173" s="5">
        <v>0</v>
      </c>
      <c r="FA173" s="4">
        <v>0</v>
      </c>
      <c r="FB173" s="8">
        <f t="shared" si="1776"/>
        <v>0</v>
      </c>
      <c r="FC173" s="5">
        <v>0</v>
      </c>
      <c r="FD173" s="4">
        <v>0</v>
      </c>
      <c r="FE173" s="8">
        <f t="shared" si="1777"/>
        <v>0</v>
      </c>
      <c r="FF173" s="52">
        <v>484.78679999999997</v>
      </c>
      <c r="FG173" s="4">
        <v>2621.94</v>
      </c>
      <c r="FH173" s="8">
        <f t="shared" si="1778"/>
        <v>5408.4393386948659</v>
      </c>
      <c r="FI173" s="52">
        <v>1E-3</v>
      </c>
      <c r="FJ173" s="4">
        <v>0.79900000000000004</v>
      </c>
      <c r="FK173" s="8">
        <f t="shared" si="1779"/>
        <v>799000</v>
      </c>
      <c r="FL173" s="5">
        <v>0</v>
      </c>
      <c r="FM173" s="4">
        <v>0</v>
      </c>
      <c r="FN173" s="8">
        <f t="shared" si="1780"/>
        <v>0</v>
      </c>
      <c r="FO173" s="52">
        <v>4.8148100000000005</v>
      </c>
      <c r="FP173" s="4">
        <v>57.576000000000001</v>
      </c>
      <c r="FQ173" s="8">
        <f t="shared" si="1781"/>
        <v>11958.104265796574</v>
      </c>
      <c r="FR173" s="52">
        <v>9.6677700000000009</v>
      </c>
      <c r="FS173" s="4">
        <v>216.81</v>
      </c>
      <c r="FT173" s="8">
        <f t="shared" si="1782"/>
        <v>22426.061025448471</v>
      </c>
      <c r="FU173" s="5">
        <v>0</v>
      </c>
      <c r="FV173" s="4">
        <v>0</v>
      </c>
      <c r="FW173" s="8">
        <f t="shared" si="1783"/>
        <v>0</v>
      </c>
      <c r="FX173" s="5">
        <v>0</v>
      </c>
      <c r="FY173" s="4">
        <v>0</v>
      </c>
      <c r="FZ173" s="8">
        <f t="shared" si="1784"/>
        <v>0</v>
      </c>
      <c r="GA173" s="5">
        <v>0</v>
      </c>
      <c r="GB173" s="4">
        <v>0</v>
      </c>
      <c r="GC173" s="8">
        <f t="shared" si="1785"/>
        <v>0</v>
      </c>
      <c r="GD173" s="5">
        <v>0</v>
      </c>
      <c r="GE173" s="4">
        <v>0</v>
      </c>
      <c r="GF173" s="8">
        <f t="shared" si="1786"/>
        <v>0</v>
      </c>
      <c r="GG173" s="5">
        <v>0</v>
      </c>
      <c r="GH173" s="4">
        <v>0</v>
      </c>
      <c r="GI173" s="8">
        <f t="shared" si="1787"/>
        <v>0</v>
      </c>
      <c r="GJ173" s="5">
        <v>0</v>
      </c>
      <c r="GK173" s="4">
        <v>0</v>
      </c>
      <c r="GL173" s="8">
        <f t="shared" si="1788"/>
        <v>0</v>
      </c>
      <c r="GM173" s="5">
        <v>0</v>
      </c>
      <c r="GN173" s="4">
        <v>0</v>
      </c>
      <c r="GO173" s="8">
        <f t="shared" si="1789"/>
        <v>0</v>
      </c>
      <c r="GP173" s="5">
        <v>0</v>
      </c>
      <c r="GQ173" s="4">
        <v>0</v>
      </c>
      <c r="GR173" s="8">
        <f t="shared" si="1790"/>
        <v>0</v>
      </c>
      <c r="GS173" s="5">
        <v>0</v>
      </c>
      <c r="GT173" s="4">
        <v>0</v>
      </c>
      <c r="GU173" s="8">
        <f t="shared" si="1791"/>
        <v>0</v>
      </c>
      <c r="GV173" s="5">
        <v>0</v>
      </c>
      <c r="GW173" s="4">
        <v>0</v>
      </c>
      <c r="GX173" s="8">
        <f t="shared" si="1792"/>
        <v>0</v>
      </c>
      <c r="GY173" s="5">
        <v>0</v>
      </c>
      <c r="GZ173" s="4">
        <v>0</v>
      </c>
      <c r="HA173" s="8">
        <f t="shared" si="1793"/>
        <v>0</v>
      </c>
      <c r="HB173" s="5">
        <v>0</v>
      </c>
      <c r="HC173" s="4">
        <v>0</v>
      </c>
      <c r="HD173" s="8">
        <f t="shared" si="1794"/>
        <v>0</v>
      </c>
      <c r="HE173" s="5">
        <v>0</v>
      </c>
      <c r="HF173" s="4">
        <v>0</v>
      </c>
      <c r="HG173" s="8">
        <f t="shared" si="1795"/>
        <v>0</v>
      </c>
      <c r="HH173" s="5">
        <v>0</v>
      </c>
      <c r="HI173" s="4">
        <v>0</v>
      </c>
      <c r="HJ173" s="8">
        <f t="shared" si="1796"/>
        <v>0</v>
      </c>
      <c r="HK173" s="5">
        <v>0</v>
      </c>
      <c r="HL173" s="4">
        <v>0</v>
      </c>
      <c r="HM173" s="8">
        <f t="shared" si="1797"/>
        <v>0</v>
      </c>
      <c r="HN173" s="5">
        <v>0</v>
      </c>
      <c r="HO173" s="4">
        <v>0</v>
      </c>
      <c r="HP173" s="8">
        <f t="shared" si="1798"/>
        <v>0</v>
      </c>
      <c r="HQ173" s="5">
        <v>0</v>
      </c>
      <c r="HR173" s="4">
        <v>0</v>
      </c>
      <c r="HS173" s="8">
        <f t="shared" si="1799"/>
        <v>0</v>
      </c>
      <c r="HT173" s="5">
        <v>0</v>
      </c>
      <c r="HU173" s="4">
        <v>0</v>
      </c>
      <c r="HV173" s="8">
        <f t="shared" si="1800"/>
        <v>0</v>
      </c>
      <c r="HW173" s="5">
        <v>0</v>
      </c>
      <c r="HX173" s="4">
        <v>0</v>
      </c>
      <c r="HY173" s="8">
        <f t="shared" si="1801"/>
        <v>0</v>
      </c>
      <c r="HZ173" s="5">
        <v>0</v>
      </c>
      <c r="IA173" s="4">
        <v>0</v>
      </c>
      <c r="IB173" s="8">
        <f t="shared" si="1802"/>
        <v>0</v>
      </c>
      <c r="IC173" s="5">
        <v>0</v>
      </c>
      <c r="ID173" s="4">
        <v>0</v>
      </c>
      <c r="IE173" s="8">
        <f t="shared" si="1803"/>
        <v>0</v>
      </c>
      <c r="IF173" s="5">
        <v>0</v>
      </c>
      <c r="IG173" s="4">
        <v>0</v>
      </c>
      <c r="IH173" s="8">
        <f t="shared" si="1804"/>
        <v>0</v>
      </c>
      <c r="II173" s="5">
        <v>0</v>
      </c>
      <c r="IJ173" s="4">
        <v>0</v>
      </c>
      <c r="IK173" s="8">
        <f t="shared" si="1805"/>
        <v>0</v>
      </c>
      <c r="IL173" s="5">
        <v>0</v>
      </c>
      <c r="IM173" s="4">
        <v>0</v>
      </c>
      <c r="IN173" s="8">
        <f t="shared" si="1806"/>
        <v>0</v>
      </c>
      <c r="IO173" s="52">
        <v>243.46125000000001</v>
      </c>
      <c r="IP173" s="4">
        <v>2844.77</v>
      </c>
      <c r="IQ173" s="8">
        <f t="shared" si="1807"/>
        <v>11684.693149320477</v>
      </c>
      <c r="IR173" s="52">
        <v>9.2159999999999992E-2</v>
      </c>
      <c r="IS173" s="4">
        <v>15.628</v>
      </c>
      <c r="IT173" s="8">
        <f t="shared" si="1808"/>
        <v>169574.65277777781</v>
      </c>
      <c r="IU173" s="52">
        <v>34.200000000000003</v>
      </c>
      <c r="IV173" s="4">
        <v>218.9</v>
      </c>
      <c r="IW173" s="8">
        <f t="shared" si="1809"/>
        <v>6400.5847953216371</v>
      </c>
      <c r="IX173" s="5">
        <v>0</v>
      </c>
      <c r="IY173" s="4">
        <v>0</v>
      </c>
      <c r="IZ173" s="8">
        <f t="shared" si="1810"/>
        <v>0</v>
      </c>
      <c r="JA173" s="5">
        <v>0</v>
      </c>
      <c r="JB173" s="4">
        <v>0</v>
      </c>
      <c r="JC173" s="8">
        <f t="shared" si="1811"/>
        <v>0</v>
      </c>
      <c r="JD173" s="52">
        <v>3295.5298199999997</v>
      </c>
      <c r="JE173" s="4">
        <v>19349.423999999999</v>
      </c>
      <c r="JF173" s="8">
        <f t="shared" si="1812"/>
        <v>5871.4152372622139</v>
      </c>
      <c r="JG173" s="52">
        <v>235.01527999999999</v>
      </c>
      <c r="JH173" s="4">
        <v>1674.223</v>
      </c>
      <c r="JI173" s="8">
        <f t="shared" si="1813"/>
        <v>7123.8899870680752</v>
      </c>
      <c r="JJ173" s="11">
        <f t="shared" si="1815"/>
        <v>35264.216380000005</v>
      </c>
      <c r="JK173" s="8">
        <f t="shared" si="1816"/>
        <v>220980.98999999996</v>
      </c>
    </row>
    <row r="174" spans="1:271" ht="15" thickBot="1" x14ac:dyDescent="0.35">
      <c r="A174" s="53"/>
      <c r="B174" s="42" t="s">
        <v>17</v>
      </c>
      <c r="C174" s="43">
        <f t="shared" ref="C174:D174" si="1818">SUM(C162:C173)</f>
        <v>2743.8779999999997</v>
      </c>
      <c r="D174" s="44">
        <f t="shared" si="1818"/>
        <v>21823.237999999998</v>
      </c>
      <c r="E174" s="54"/>
      <c r="F174" s="43">
        <f t="shared" ref="F174:G174" si="1819">SUM(F162:F173)</f>
        <v>0</v>
      </c>
      <c r="G174" s="44">
        <f t="shared" si="1819"/>
        <v>0</v>
      </c>
      <c r="H174" s="54"/>
      <c r="I174" s="43">
        <f t="shared" ref="I174:J174" si="1820">SUM(I162:I173)</f>
        <v>0</v>
      </c>
      <c r="J174" s="44">
        <f t="shared" si="1820"/>
        <v>0</v>
      </c>
      <c r="K174" s="54"/>
      <c r="L174" s="43">
        <f t="shared" ref="L174:M174" si="1821">SUM(L162:L173)</f>
        <v>93.257260000000016</v>
      </c>
      <c r="M174" s="44">
        <f t="shared" si="1821"/>
        <v>1815.864</v>
      </c>
      <c r="N174" s="54"/>
      <c r="O174" s="43">
        <f t="shared" ref="O174:P174" si="1822">SUM(O162:O173)</f>
        <v>0.05</v>
      </c>
      <c r="P174" s="44">
        <f t="shared" si="1822"/>
        <v>8.0969999999999995</v>
      </c>
      <c r="Q174" s="54"/>
      <c r="R174" s="43">
        <f t="shared" ref="R174:S174" si="1823">SUM(R162:R173)</f>
        <v>614.56430999999998</v>
      </c>
      <c r="S174" s="44">
        <f t="shared" si="1823"/>
        <v>4843.3349999999991</v>
      </c>
      <c r="T174" s="54"/>
      <c r="U174" s="43">
        <f t="shared" ref="U174:V174" si="1824">SUM(U162:U173)</f>
        <v>0</v>
      </c>
      <c r="V174" s="44">
        <f t="shared" si="1824"/>
        <v>0</v>
      </c>
      <c r="W174" s="54"/>
      <c r="X174" s="43">
        <f t="shared" ref="X174:Y174" si="1825">SUM(X162:X173)</f>
        <v>0</v>
      </c>
      <c r="Y174" s="44">
        <f t="shared" si="1825"/>
        <v>0</v>
      </c>
      <c r="Z174" s="54"/>
      <c r="AA174" s="43">
        <f t="shared" ref="AA174:AB174" si="1826">SUM(AA162:AA173)</f>
        <v>68</v>
      </c>
      <c r="AB174" s="44">
        <f t="shared" si="1826"/>
        <v>418.88</v>
      </c>
      <c r="AC174" s="54"/>
      <c r="AD174" s="43">
        <f t="shared" ref="AD174:AE174" si="1827">SUM(AD162:AD173)</f>
        <v>0</v>
      </c>
      <c r="AE174" s="44">
        <f t="shared" si="1827"/>
        <v>0</v>
      </c>
      <c r="AF174" s="54"/>
      <c r="AG174" s="43">
        <f t="shared" ref="AG174:AH174" si="1828">SUM(AG162:AG173)</f>
        <v>2.0037700000000003</v>
      </c>
      <c r="AH174" s="44">
        <f t="shared" si="1828"/>
        <v>40.239000000000004</v>
      </c>
      <c r="AI174" s="54"/>
      <c r="AJ174" s="43">
        <f t="shared" ref="AJ174:AK174" si="1829">SUM(AJ162:AJ173)</f>
        <v>0</v>
      </c>
      <c r="AK174" s="44">
        <f t="shared" si="1829"/>
        <v>0</v>
      </c>
      <c r="AL174" s="54"/>
      <c r="AM174" s="43">
        <f t="shared" ref="AM174:AN174" si="1830">SUM(AM162:AM173)</f>
        <v>0</v>
      </c>
      <c r="AN174" s="44">
        <f t="shared" si="1830"/>
        <v>0</v>
      </c>
      <c r="AO174" s="54"/>
      <c r="AP174" s="43">
        <f t="shared" ref="AP174:AQ174" si="1831">SUM(AP162:AP173)</f>
        <v>64</v>
      </c>
      <c r="AQ174" s="44">
        <f t="shared" si="1831"/>
        <v>390.8</v>
      </c>
      <c r="AR174" s="54"/>
      <c r="AS174" s="43">
        <f t="shared" ref="AS174:AT174" si="1832">SUM(AS162:AS173)</f>
        <v>612</v>
      </c>
      <c r="AT174" s="44">
        <f t="shared" si="1832"/>
        <v>3942.8530000000001</v>
      </c>
      <c r="AU174" s="54"/>
      <c r="AV174" s="43">
        <f t="shared" ref="AV174:AW174" si="1833">SUM(AV162:AV173)</f>
        <v>9449.4599999999991</v>
      </c>
      <c r="AW174" s="44">
        <f t="shared" si="1833"/>
        <v>58995.845000000001</v>
      </c>
      <c r="AX174" s="54"/>
      <c r="AY174" s="43">
        <f t="shared" ref="AY174:AZ174" si="1834">SUM(AY162:AY173)</f>
        <v>159966.01056999998</v>
      </c>
      <c r="AZ174" s="44">
        <f t="shared" si="1834"/>
        <v>996879.09700000007</v>
      </c>
      <c r="BA174" s="54"/>
      <c r="BB174" s="43">
        <f t="shared" ref="BB174:BC174" si="1835">SUM(BB162:BB173)</f>
        <v>681.51499999999999</v>
      </c>
      <c r="BC174" s="44">
        <f t="shared" si="1835"/>
        <v>2848.509</v>
      </c>
      <c r="BD174" s="54"/>
      <c r="BE174" s="43">
        <f t="shared" ref="BE174:BF174" si="1836">SUM(BE162:BE173)</f>
        <v>7.6920000000000002E-2</v>
      </c>
      <c r="BF174" s="44">
        <f t="shared" si="1836"/>
        <v>3.7389999999999999</v>
      </c>
      <c r="BG174" s="54"/>
      <c r="BH174" s="43">
        <f t="shared" ref="BH174:BI174" si="1837">SUM(BH162:BH173)</f>
        <v>0</v>
      </c>
      <c r="BI174" s="44">
        <f t="shared" si="1837"/>
        <v>0</v>
      </c>
      <c r="BJ174" s="54"/>
      <c r="BK174" s="43">
        <f t="shared" ref="BK174:BL174" si="1838">SUM(BK162:BK173)</f>
        <v>0</v>
      </c>
      <c r="BL174" s="44">
        <f t="shared" si="1838"/>
        <v>0</v>
      </c>
      <c r="BM174" s="54"/>
      <c r="BN174" s="43">
        <f t="shared" ref="BN174:BO174" si="1839">SUM(BN162:BN173)</f>
        <v>733.72834999999998</v>
      </c>
      <c r="BO174" s="44">
        <f t="shared" si="1839"/>
        <v>5527.2040000000006</v>
      </c>
      <c r="BP174" s="54"/>
      <c r="BQ174" s="43">
        <f t="shared" ref="BQ174:BR174" si="1840">SUM(BQ162:BQ173)</f>
        <v>4.0000000000000001E-3</v>
      </c>
      <c r="BR174" s="44">
        <f t="shared" si="1840"/>
        <v>0.188</v>
      </c>
      <c r="BS174" s="54"/>
      <c r="BT174" s="43">
        <f t="shared" ref="BT174:BU174" si="1841">SUM(BT162:BT173)</f>
        <v>0</v>
      </c>
      <c r="BU174" s="44">
        <f t="shared" si="1841"/>
        <v>0</v>
      </c>
      <c r="BV174" s="54"/>
      <c r="BW174" s="43">
        <f t="shared" ref="BW174:BX174" si="1842">SUM(BW162:BW173)</f>
        <v>0</v>
      </c>
      <c r="BX174" s="44">
        <f t="shared" si="1842"/>
        <v>0</v>
      </c>
      <c r="BY174" s="54"/>
      <c r="BZ174" s="43">
        <f t="shared" ref="BZ174:CA174" si="1843">SUM(BZ162:BZ173)</f>
        <v>0</v>
      </c>
      <c r="CA174" s="44">
        <f t="shared" si="1843"/>
        <v>0</v>
      </c>
      <c r="CB174" s="54"/>
      <c r="CC174" s="43">
        <f t="shared" ref="CC174:CD174" si="1844">SUM(CC162:CC173)</f>
        <v>0</v>
      </c>
      <c r="CD174" s="44">
        <f t="shared" si="1844"/>
        <v>0</v>
      </c>
      <c r="CE174" s="54"/>
      <c r="CF174" s="43">
        <f t="shared" ref="CF174:CG174" si="1845">SUM(CF162:CF173)</f>
        <v>307.64</v>
      </c>
      <c r="CG174" s="44">
        <f t="shared" si="1845"/>
        <v>2720.7930000000001</v>
      </c>
      <c r="CH174" s="54"/>
      <c r="CI174" s="43">
        <f t="shared" ref="CI174:CJ174" si="1846">SUM(CI162:CI173)</f>
        <v>0</v>
      </c>
      <c r="CJ174" s="44">
        <f t="shared" si="1846"/>
        <v>0</v>
      </c>
      <c r="CK174" s="54"/>
      <c r="CL174" s="43">
        <f t="shared" ref="CL174:CM174" si="1847">SUM(CL162:CL173)</f>
        <v>0</v>
      </c>
      <c r="CM174" s="44">
        <f t="shared" si="1847"/>
        <v>0</v>
      </c>
      <c r="CN174" s="54"/>
      <c r="CO174" s="43">
        <f t="shared" ref="CO174:CP174" si="1848">SUM(CO162:CO173)</f>
        <v>0</v>
      </c>
      <c r="CP174" s="44">
        <f t="shared" si="1848"/>
        <v>0</v>
      </c>
      <c r="CQ174" s="54"/>
      <c r="CR174" s="43">
        <f t="shared" ref="CR174:CS174" si="1849">SUM(CR162:CR173)</f>
        <v>3.1800000000000001E-3</v>
      </c>
      <c r="CS174" s="44">
        <f t="shared" si="1849"/>
        <v>0.30399999999999999</v>
      </c>
      <c r="CT174" s="54"/>
      <c r="CU174" s="43">
        <f t="shared" ref="CU174:CV174" si="1850">SUM(CU162:CU173)</f>
        <v>0</v>
      </c>
      <c r="CV174" s="44">
        <f t="shared" si="1850"/>
        <v>0</v>
      </c>
      <c r="CW174" s="54"/>
      <c r="CX174" s="43">
        <f t="shared" ref="CX174:CY174" si="1851">SUM(CX162:CX173)</f>
        <v>0</v>
      </c>
      <c r="CY174" s="44">
        <f t="shared" si="1851"/>
        <v>0</v>
      </c>
      <c r="CZ174" s="54"/>
      <c r="DA174" s="43">
        <f t="shared" ref="DA174:DB174" si="1852">SUM(DA162:DA173)</f>
        <v>0</v>
      </c>
      <c r="DB174" s="44">
        <f t="shared" si="1852"/>
        <v>0</v>
      </c>
      <c r="DC174" s="54"/>
      <c r="DD174" s="43"/>
      <c r="DE174" s="44"/>
      <c r="DF174" s="54"/>
      <c r="DG174" s="43">
        <f t="shared" ref="DG174:DH174" si="1853">SUM(DG162:DG173)</f>
        <v>0</v>
      </c>
      <c r="DH174" s="44">
        <f t="shared" si="1853"/>
        <v>0</v>
      </c>
      <c r="DI174" s="54"/>
      <c r="DJ174" s="43">
        <f t="shared" ref="DJ174:DK174" si="1854">SUM(DJ162:DJ173)</f>
        <v>0.9386000000000001</v>
      </c>
      <c r="DK174" s="44">
        <f t="shared" si="1854"/>
        <v>4.6609999999999996</v>
      </c>
      <c r="DL174" s="54"/>
      <c r="DM174" s="43">
        <f t="shared" ref="DM174:DN174" si="1855">SUM(DM162:DM173)</f>
        <v>202.10086999999999</v>
      </c>
      <c r="DN174" s="44">
        <f t="shared" si="1855"/>
        <v>2489.201</v>
      </c>
      <c r="DO174" s="54"/>
      <c r="DP174" s="43">
        <f t="shared" ref="DP174:DQ174" si="1856">SUM(DP162:DP173)</f>
        <v>0</v>
      </c>
      <c r="DQ174" s="44">
        <f t="shared" si="1856"/>
        <v>0</v>
      </c>
      <c r="DR174" s="54"/>
      <c r="DS174" s="43">
        <f t="shared" ref="DS174:DT174" si="1857">SUM(DS162:DS173)</f>
        <v>0.65</v>
      </c>
      <c r="DT174" s="44">
        <f t="shared" si="1857"/>
        <v>4.8029999999999999</v>
      </c>
      <c r="DU174" s="54"/>
      <c r="DV174" s="43">
        <f t="shared" ref="DV174:DW174" si="1858">SUM(DV162:DV173)</f>
        <v>4.0000000000000001E-3</v>
      </c>
      <c r="DW174" s="44">
        <f t="shared" si="1858"/>
        <v>1.9E-2</v>
      </c>
      <c r="DX174" s="54"/>
      <c r="DY174" s="43">
        <f t="shared" ref="DY174:DZ174" si="1859">SUM(DY162:DY173)</f>
        <v>4.9659999999999996E-2</v>
      </c>
      <c r="DZ174" s="44">
        <f t="shared" si="1859"/>
        <v>2.8919999999999999</v>
      </c>
      <c r="EA174" s="54"/>
      <c r="EB174" s="43">
        <f t="shared" ref="EB174:EC174" si="1860">SUM(EB162:EB173)</f>
        <v>0</v>
      </c>
      <c r="EC174" s="44">
        <f t="shared" si="1860"/>
        <v>0</v>
      </c>
      <c r="ED174" s="54"/>
      <c r="EE174" s="43">
        <f t="shared" ref="EE174:EF174" si="1861">SUM(EE162:EE173)</f>
        <v>712.4118400000001</v>
      </c>
      <c r="EF174" s="44">
        <f t="shared" si="1861"/>
        <v>7968.0570000000007</v>
      </c>
      <c r="EG174" s="54"/>
      <c r="EH174" s="43">
        <f t="shared" ref="EH174:EI174" si="1862">SUM(EH162:EH173)</f>
        <v>0.01</v>
      </c>
      <c r="EI174" s="44">
        <f t="shared" si="1862"/>
        <v>1.0589999999999999</v>
      </c>
      <c r="EJ174" s="54"/>
      <c r="EK174" s="43">
        <f t="shared" ref="EK174:EL174" si="1863">SUM(EK162:EK173)</f>
        <v>0</v>
      </c>
      <c r="EL174" s="44">
        <f t="shared" si="1863"/>
        <v>0</v>
      </c>
      <c r="EM174" s="54"/>
      <c r="EN174" s="43">
        <f t="shared" ref="EN174:EO174" si="1864">SUM(EN162:EN173)</f>
        <v>2499.2318100000002</v>
      </c>
      <c r="EO174" s="44">
        <f t="shared" si="1864"/>
        <v>14865.035</v>
      </c>
      <c r="EP174" s="54"/>
      <c r="EQ174" s="43">
        <f t="shared" ref="EQ174:ER174" si="1865">SUM(EQ162:EQ173)</f>
        <v>0</v>
      </c>
      <c r="ER174" s="44">
        <f t="shared" si="1865"/>
        <v>0</v>
      </c>
      <c r="ES174" s="54"/>
      <c r="ET174" s="43">
        <f t="shared" ref="ET174:EU174" si="1866">SUM(ET162:ET173)</f>
        <v>0</v>
      </c>
      <c r="EU174" s="44">
        <f t="shared" si="1866"/>
        <v>0</v>
      </c>
      <c r="EV174" s="54"/>
      <c r="EW174" s="43">
        <f t="shared" ref="EW174:EX174" si="1867">SUM(EW162:EW173)</f>
        <v>0</v>
      </c>
      <c r="EX174" s="44">
        <f t="shared" si="1867"/>
        <v>0</v>
      </c>
      <c r="EY174" s="54"/>
      <c r="EZ174" s="43">
        <f t="shared" ref="EZ174:FA174" si="1868">SUM(EZ162:EZ173)</f>
        <v>40.745930000000001</v>
      </c>
      <c r="FA174" s="44">
        <f t="shared" si="1868"/>
        <v>318.96800000000002</v>
      </c>
      <c r="FB174" s="54"/>
      <c r="FC174" s="43">
        <f t="shared" ref="FC174:FD174" si="1869">SUM(FC162:FC173)</f>
        <v>0</v>
      </c>
      <c r="FD174" s="44">
        <f t="shared" si="1869"/>
        <v>0</v>
      </c>
      <c r="FE174" s="54"/>
      <c r="FF174" s="43">
        <f t="shared" ref="FF174:FG174" si="1870">SUM(FF162:FF173)</f>
        <v>6466.7436099999995</v>
      </c>
      <c r="FG174" s="44">
        <f t="shared" si="1870"/>
        <v>37482.977000000006</v>
      </c>
      <c r="FH174" s="54"/>
      <c r="FI174" s="43">
        <f t="shared" ref="FI174:FJ174" si="1871">SUM(FI162:FI173)</f>
        <v>469.45115999999996</v>
      </c>
      <c r="FJ174" s="44">
        <f t="shared" si="1871"/>
        <v>3951.1330000000003</v>
      </c>
      <c r="FK174" s="54"/>
      <c r="FL174" s="43">
        <f t="shared" ref="FL174:FM174" si="1872">SUM(FL162:FL173)</f>
        <v>0</v>
      </c>
      <c r="FM174" s="44">
        <f t="shared" si="1872"/>
        <v>0</v>
      </c>
      <c r="FN174" s="54"/>
      <c r="FO174" s="43">
        <f t="shared" ref="FO174:FP174" si="1873">SUM(FO162:FO173)</f>
        <v>24.346600000000002</v>
      </c>
      <c r="FP174" s="44">
        <f t="shared" si="1873"/>
        <v>291.012</v>
      </c>
      <c r="FQ174" s="54"/>
      <c r="FR174" s="43">
        <f t="shared" ref="FR174:FS174" si="1874">SUM(FR162:FR173)</f>
        <v>31.008089999999999</v>
      </c>
      <c r="FS174" s="44">
        <f t="shared" si="1874"/>
        <v>694.38900000000001</v>
      </c>
      <c r="FT174" s="54"/>
      <c r="FU174" s="43">
        <f t="shared" ref="FU174:FV174" si="1875">SUM(FU162:FU173)</f>
        <v>0.22153</v>
      </c>
      <c r="FV174" s="44">
        <f t="shared" si="1875"/>
        <v>14.566000000000001</v>
      </c>
      <c r="FW174" s="54"/>
      <c r="FX174" s="43">
        <f t="shared" ref="FX174:FY174" si="1876">SUM(FX162:FX173)</f>
        <v>0</v>
      </c>
      <c r="FY174" s="44">
        <f t="shared" si="1876"/>
        <v>0</v>
      </c>
      <c r="FZ174" s="54"/>
      <c r="GA174" s="43">
        <f t="shared" ref="GA174:GB174" si="1877">SUM(GA162:GA173)</f>
        <v>34</v>
      </c>
      <c r="GB174" s="44">
        <f t="shared" si="1877"/>
        <v>213.52</v>
      </c>
      <c r="GC174" s="54"/>
      <c r="GD174" s="43">
        <f t="shared" ref="GD174:GE174" si="1878">SUM(GD162:GD173)</f>
        <v>0</v>
      </c>
      <c r="GE174" s="44">
        <f t="shared" si="1878"/>
        <v>0</v>
      </c>
      <c r="GF174" s="54"/>
      <c r="GG174" s="43">
        <f t="shared" ref="GG174:GH174" si="1879">SUM(GG162:GG173)</f>
        <v>0</v>
      </c>
      <c r="GH174" s="44">
        <f t="shared" si="1879"/>
        <v>0</v>
      </c>
      <c r="GI174" s="54"/>
      <c r="GJ174" s="43">
        <f t="shared" ref="GJ174:GK174" si="1880">SUM(GJ162:GJ173)</f>
        <v>0.2</v>
      </c>
      <c r="GK174" s="44">
        <f t="shared" si="1880"/>
        <v>2.2410000000000001</v>
      </c>
      <c r="GL174" s="54"/>
      <c r="GM174" s="43">
        <f t="shared" ref="GM174:GN174" si="1881">SUM(GM162:GM173)</f>
        <v>0</v>
      </c>
      <c r="GN174" s="44">
        <f t="shared" si="1881"/>
        <v>0</v>
      </c>
      <c r="GO174" s="54"/>
      <c r="GP174" s="43">
        <f t="shared" ref="GP174:GQ174" si="1882">SUM(GP162:GP173)</f>
        <v>0</v>
      </c>
      <c r="GQ174" s="44">
        <f t="shared" si="1882"/>
        <v>0</v>
      </c>
      <c r="GR174" s="54"/>
      <c r="GS174" s="43">
        <f t="shared" ref="GS174:GT174" si="1883">SUM(GS162:GS173)</f>
        <v>0.02</v>
      </c>
      <c r="GT174" s="44">
        <f t="shared" si="1883"/>
        <v>0.08</v>
      </c>
      <c r="GU174" s="54"/>
      <c r="GV174" s="43">
        <f t="shared" ref="GV174:GW174" si="1884">SUM(GV162:GV173)</f>
        <v>9.9940000000000001E-2</v>
      </c>
      <c r="GW174" s="44">
        <f t="shared" si="1884"/>
        <v>5</v>
      </c>
      <c r="GX174" s="54"/>
      <c r="GY174" s="43">
        <f t="shared" ref="GY174:GZ174" si="1885">SUM(GY162:GY173)</f>
        <v>2.9199999999999999E-3</v>
      </c>
      <c r="GZ174" s="44">
        <f t="shared" si="1885"/>
        <v>0.85899999999999999</v>
      </c>
      <c r="HA174" s="54"/>
      <c r="HB174" s="43">
        <f t="shared" ref="HB174:HC174" si="1886">SUM(HB162:HB173)</f>
        <v>2.1999999999999999E-2</v>
      </c>
      <c r="HC174" s="44">
        <f t="shared" si="1886"/>
        <v>1.5799999999999998</v>
      </c>
      <c r="HD174" s="54"/>
      <c r="HE174" s="43">
        <f t="shared" ref="HE174:HF174" si="1887">SUM(HE162:HE173)</f>
        <v>0</v>
      </c>
      <c r="HF174" s="44">
        <f t="shared" si="1887"/>
        <v>0</v>
      </c>
      <c r="HG174" s="54"/>
      <c r="HH174" s="43">
        <f t="shared" ref="HH174:HI174" si="1888">SUM(HH162:HH173)</f>
        <v>1E-3</v>
      </c>
      <c r="HI174" s="44">
        <f t="shared" si="1888"/>
        <v>0.09</v>
      </c>
      <c r="HJ174" s="54"/>
      <c r="HK174" s="43">
        <f t="shared" ref="HK174:HL174" si="1889">SUM(HK162:HK173)</f>
        <v>0</v>
      </c>
      <c r="HL174" s="44">
        <f t="shared" si="1889"/>
        <v>0</v>
      </c>
      <c r="HM174" s="54"/>
      <c r="HN174" s="43">
        <f t="shared" ref="HN174:HO174" si="1890">SUM(HN162:HN173)</f>
        <v>0</v>
      </c>
      <c r="HO174" s="44">
        <f t="shared" si="1890"/>
        <v>0</v>
      </c>
      <c r="HP174" s="54"/>
      <c r="HQ174" s="43">
        <f t="shared" ref="HQ174:HR174" si="1891">SUM(HQ162:HQ173)</f>
        <v>0</v>
      </c>
      <c r="HR174" s="44">
        <f t="shared" si="1891"/>
        <v>0</v>
      </c>
      <c r="HS174" s="54"/>
      <c r="HT174" s="43">
        <f t="shared" ref="HT174:HU174" si="1892">SUM(HT162:HT173)</f>
        <v>0</v>
      </c>
      <c r="HU174" s="44">
        <f t="shared" si="1892"/>
        <v>0</v>
      </c>
      <c r="HV174" s="54"/>
      <c r="HW174" s="43">
        <f t="shared" ref="HW174:HX174" si="1893">SUM(HW162:HW173)</f>
        <v>0</v>
      </c>
      <c r="HX174" s="44">
        <f t="shared" si="1893"/>
        <v>0</v>
      </c>
      <c r="HY174" s="54"/>
      <c r="HZ174" s="43">
        <f t="shared" ref="HZ174:IA174" si="1894">SUM(HZ162:HZ173)</f>
        <v>21.885000000000002</v>
      </c>
      <c r="IA174" s="44">
        <f t="shared" si="1894"/>
        <v>269.23</v>
      </c>
      <c r="IB174" s="54"/>
      <c r="IC174" s="43">
        <f t="shared" ref="IC174:ID174" si="1895">SUM(IC162:IC173)</f>
        <v>0</v>
      </c>
      <c r="ID174" s="44">
        <f t="shared" si="1895"/>
        <v>0</v>
      </c>
      <c r="IE174" s="54"/>
      <c r="IF174" s="43">
        <f t="shared" ref="IF174:IG174" si="1896">SUM(IF162:IF173)</f>
        <v>0</v>
      </c>
      <c r="IG174" s="44">
        <f t="shared" si="1896"/>
        <v>0</v>
      </c>
      <c r="IH174" s="54"/>
      <c r="II174" s="43">
        <f t="shared" ref="II174:IJ174" si="1897">SUM(II162:II173)</f>
        <v>0</v>
      </c>
      <c r="IJ174" s="44">
        <f t="shared" si="1897"/>
        <v>0</v>
      </c>
      <c r="IK174" s="54"/>
      <c r="IL174" s="43">
        <f t="shared" ref="IL174:IM174" si="1898">SUM(IL162:IL173)</f>
        <v>0.13893</v>
      </c>
      <c r="IM174" s="44">
        <f t="shared" si="1898"/>
        <v>8.8350000000000009</v>
      </c>
      <c r="IN174" s="54"/>
      <c r="IO174" s="43">
        <f t="shared" ref="IO174:IP174" si="1899">SUM(IO162:IO173)</f>
        <v>3169.8676499999997</v>
      </c>
      <c r="IP174" s="44">
        <f t="shared" si="1899"/>
        <v>37969.802999999993</v>
      </c>
      <c r="IQ174" s="54"/>
      <c r="IR174" s="43">
        <f t="shared" ref="IR174:IS174" si="1900">SUM(IR162:IR173)</f>
        <v>40.139210000000013</v>
      </c>
      <c r="IS174" s="44">
        <f t="shared" si="1900"/>
        <v>530.35500000000002</v>
      </c>
      <c r="IT174" s="54"/>
      <c r="IU174" s="43">
        <f t="shared" ref="IU174:IV174" si="1901">SUM(IU162:IU173)</f>
        <v>36.995760000000004</v>
      </c>
      <c r="IV174" s="44">
        <f t="shared" si="1901"/>
        <v>242.15</v>
      </c>
      <c r="IW174" s="54"/>
      <c r="IX174" s="43">
        <f t="shared" ref="IX174:IY174" si="1902">SUM(IX162:IX173)</f>
        <v>506.2</v>
      </c>
      <c r="IY174" s="44">
        <f t="shared" si="1902"/>
        <v>8070.8969999999999</v>
      </c>
      <c r="IZ174" s="54"/>
      <c r="JA174" s="43">
        <f t="shared" ref="JA174:JB174" si="1903">SUM(JA162:JA173)</f>
        <v>0</v>
      </c>
      <c r="JB174" s="44">
        <f t="shared" si="1903"/>
        <v>0</v>
      </c>
      <c r="JC174" s="54"/>
      <c r="JD174" s="43">
        <f t="shared" ref="JD174:JE174" si="1904">SUM(JD162:JD173)</f>
        <v>10489.953239999999</v>
      </c>
      <c r="JE174" s="44">
        <f t="shared" si="1904"/>
        <v>66989.296000000002</v>
      </c>
      <c r="JF174" s="54"/>
      <c r="JG174" s="43">
        <f t="shared" ref="JG174:JH174" si="1905">SUM(JG162:JG173)</f>
        <v>8018.3207699999994</v>
      </c>
      <c r="JH174" s="44">
        <f t="shared" si="1905"/>
        <v>51285.378999999994</v>
      </c>
      <c r="JI174" s="54"/>
      <c r="JJ174" s="29">
        <f t="shared" si="1815"/>
        <v>208101.95147999987</v>
      </c>
      <c r="JK174" s="30">
        <f t="shared" si="1816"/>
        <v>1333937.0720000006</v>
      </c>
    </row>
    <row r="175" spans="1:271" x14ac:dyDescent="0.3">
      <c r="A175" s="37">
        <v>2024</v>
      </c>
      <c r="B175" s="38" t="s">
        <v>5</v>
      </c>
      <c r="C175" s="69">
        <v>136.5</v>
      </c>
      <c r="D175" s="70">
        <v>663.8</v>
      </c>
      <c r="E175" s="8">
        <f>IF(C175=0,0,D175/C175*1000)</f>
        <v>4863.003663003663</v>
      </c>
      <c r="F175" s="5">
        <v>0</v>
      </c>
      <c r="G175" s="4">
        <v>0</v>
      </c>
      <c r="H175" s="8">
        <f t="shared" ref="H175:H186" si="1906">IF(F175=0,0,G175/F175*1000)</f>
        <v>0</v>
      </c>
      <c r="I175" s="5">
        <v>0</v>
      </c>
      <c r="J175" s="4">
        <v>0</v>
      </c>
      <c r="K175" s="8">
        <f t="shared" ref="K175:K186" si="1907">IF(I175=0,0,J175/I175*1000)</f>
        <v>0</v>
      </c>
      <c r="L175" s="69">
        <v>19.440000000000001</v>
      </c>
      <c r="M175" s="70">
        <v>207.89699999999999</v>
      </c>
      <c r="N175" s="8">
        <f t="shared" ref="N175:N186" si="1908">IF(L175=0,0,M175/L175*1000)</f>
        <v>10694.290123456789</v>
      </c>
      <c r="O175" s="5">
        <v>0</v>
      </c>
      <c r="P175" s="4">
        <v>0</v>
      </c>
      <c r="Q175" s="8">
        <f t="shared" ref="Q175:Q186" si="1909">IF(O175=0,0,P175/O175*1000)</f>
        <v>0</v>
      </c>
      <c r="R175" s="69">
        <v>32.01</v>
      </c>
      <c r="S175" s="70">
        <v>195.10599999999999</v>
      </c>
      <c r="T175" s="8">
        <f t="shared" ref="T175:T186" si="1910">IF(R175=0,0,S175/R175*1000)</f>
        <v>6095.1577631990003</v>
      </c>
      <c r="U175" s="5">
        <v>0</v>
      </c>
      <c r="V175" s="4">
        <v>0</v>
      </c>
      <c r="W175" s="8">
        <f t="shared" ref="W175:W186" si="1911">IF(U175=0,0,V175/U175*1000)</f>
        <v>0</v>
      </c>
      <c r="X175" s="5">
        <v>0</v>
      </c>
      <c r="Y175" s="4">
        <v>0</v>
      </c>
      <c r="Z175" s="8">
        <f t="shared" ref="Z175:Z186" si="1912">IF(X175=0,0,Y175/X175*1000)</f>
        <v>0</v>
      </c>
      <c r="AA175" s="5">
        <v>0</v>
      </c>
      <c r="AB175" s="4">
        <v>0</v>
      </c>
      <c r="AC175" s="8">
        <f t="shared" ref="AC175:AC186" si="1913">IF(AA175=0,0,AB175/AA175*1000)</f>
        <v>0</v>
      </c>
      <c r="AD175" s="69">
        <v>374</v>
      </c>
      <c r="AE175" s="70">
        <v>2775.8359999999998</v>
      </c>
      <c r="AF175" s="8">
        <f t="shared" ref="AF175:AF186" si="1914">IF(AD175=0,0,AE175/AD175*1000)</f>
        <v>7422.0213903743306</v>
      </c>
      <c r="AG175" s="5">
        <v>0</v>
      </c>
      <c r="AH175" s="4">
        <v>0</v>
      </c>
      <c r="AI175" s="8">
        <f t="shared" ref="AI175:AI186" si="1915">IF(AG175=0,0,AH175/AG175*1000)</f>
        <v>0</v>
      </c>
      <c r="AJ175" s="5">
        <v>0</v>
      </c>
      <c r="AK175" s="4">
        <v>0</v>
      </c>
      <c r="AL175" s="8">
        <f t="shared" ref="AL175:AL186" si="1916">IF(AJ175=0,0,AK175/AJ175*1000)</f>
        <v>0</v>
      </c>
      <c r="AM175" s="5">
        <v>0</v>
      </c>
      <c r="AN175" s="4">
        <v>0</v>
      </c>
      <c r="AO175" s="8">
        <f t="shared" ref="AO175:AO186" si="1917">IF(AM175=0,0,AN175/AM175*1000)</f>
        <v>0</v>
      </c>
      <c r="AP175" s="5">
        <v>0</v>
      </c>
      <c r="AQ175" s="4">
        <v>0</v>
      </c>
      <c r="AR175" s="8">
        <f t="shared" ref="AR175:AR186" si="1918">IF(AP175=0,0,AQ175/AP175*1000)</f>
        <v>0</v>
      </c>
      <c r="AS175" s="5">
        <v>0</v>
      </c>
      <c r="AT175" s="4">
        <v>0</v>
      </c>
      <c r="AU175" s="8">
        <f t="shared" ref="AU175:AU186" si="1919">IF(AS175=0,0,AT175/AS175*1000)</f>
        <v>0</v>
      </c>
      <c r="AV175" s="69">
        <v>1798.6</v>
      </c>
      <c r="AW175" s="70">
        <v>10060.49</v>
      </c>
      <c r="AX175" s="8">
        <f t="shared" ref="AX175:AX186" si="1920">IF(AV175=0,0,AW175/AV175*1000)</f>
        <v>5593.5116201490055</v>
      </c>
      <c r="AY175" s="69">
        <v>34203.469929999999</v>
      </c>
      <c r="AZ175" s="70">
        <v>217311.44200000001</v>
      </c>
      <c r="BA175" s="8">
        <f t="shared" ref="BA175:BA186" si="1921">IF(AY175=0,0,AZ175/AY175*1000)</f>
        <v>6353.4911061580706</v>
      </c>
      <c r="BB175" s="5">
        <v>0</v>
      </c>
      <c r="BC175" s="4">
        <v>0</v>
      </c>
      <c r="BD175" s="8">
        <f t="shared" ref="BD175:BD186" si="1922">IF(BB175=0,0,BC175/BB175*1000)</f>
        <v>0</v>
      </c>
      <c r="BE175" s="5">
        <v>0</v>
      </c>
      <c r="BF175" s="4">
        <v>0</v>
      </c>
      <c r="BG175" s="8">
        <f t="shared" ref="BG175:BG186" si="1923">IF(BE175=0,0,BF175/BE175*1000)</f>
        <v>0</v>
      </c>
      <c r="BH175" s="5">
        <v>0</v>
      </c>
      <c r="BI175" s="4">
        <v>0</v>
      </c>
      <c r="BJ175" s="8">
        <f t="shared" ref="BJ175:BJ186" si="1924">IF(BH175=0,0,BI175/BH175*1000)</f>
        <v>0</v>
      </c>
      <c r="BK175" s="5">
        <v>0</v>
      </c>
      <c r="BL175" s="4">
        <v>0</v>
      </c>
      <c r="BM175" s="8">
        <f t="shared" ref="BM175:BM186" si="1925">IF(BK175=0,0,BL175/BK175*1000)</f>
        <v>0</v>
      </c>
      <c r="BN175" s="69">
        <v>2.07E-2</v>
      </c>
      <c r="BO175" s="70">
        <v>0.85899999999999999</v>
      </c>
      <c r="BP175" s="8">
        <f t="shared" ref="BP175:BP186" si="1926">IF(BN175=0,0,BO175/BN175*1000)</f>
        <v>41497.584541062803</v>
      </c>
      <c r="BQ175" s="5">
        <v>0</v>
      </c>
      <c r="BR175" s="4">
        <v>0</v>
      </c>
      <c r="BS175" s="8">
        <f t="shared" ref="BS175:BS186" si="1927">IF(BQ175=0,0,BR175/BQ175*1000)</f>
        <v>0</v>
      </c>
      <c r="BT175" s="5">
        <v>0</v>
      </c>
      <c r="BU175" s="4">
        <v>0</v>
      </c>
      <c r="BV175" s="8">
        <f t="shared" ref="BV175:BV186" si="1928">IF(BT175=0,0,BU175/BT175*1000)</f>
        <v>0</v>
      </c>
      <c r="BW175" s="5">
        <v>0</v>
      </c>
      <c r="BX175" s="4">
        <v>0</v>
      </c>
      <c r="BY175" s="8">
        <f t="shared" ref="BY175:BY186" si="1929">IF(BW175=0,0,BX175/BW175*1000)</f>
        <v>0</v>
      </c>
      <c r="BZ175" s="5">
        <v>0</v>
      </c>
      <c r="CA175" s="4">
        <v>0</v>
      </c>
      <c r="CB175" s="8">
        <f t="shared" ref="CB175:CB186" si="1930">IF(BZ175=0,0,CA175/BZ175*1000)</f>
        <v>0</v>
      </c>
      <c r="CC175" s="5">
        <v>0</v>
      </c>
      <c r="CD175" s="4">
        <v>0</v>
      </c>
      <c r="CE175" s="8">
        <f t="shared" ref="CE175:CE186" si="1931">IF(CC175=0,0,CD175/CC175*1000)</f>
        <v>0</v>
      </c>
      <c r="CF175" s="5">
        <v>0</v>
      </c>
      <c r="CG175" s="4">
        <v>0</v>
      </c>
      <c r="CH175" s="8">
        <f t="shared" ref="CH175:CH186" si="1932">IF(CF175=0,0,CG175/CF175*1000)</f>
        <v>0</v>
      </c>
      <c r="CI175" s="5">
        <v>0</v>
      </c>
      <c r="CJ175" s="4">
        <v>0</v>
      </c>
      <c r="CK175" s="8">
        <f t="shared" ref="CK175:CK186" si="1933">IF(CI175=0,0,CJ175/CI175*1000)</f>
        <v>0</v>
      </c>
      <c r="CL175" s="5">
        <v>0</v>
      </c>
      <c r="CM175" s="4">
        <v>0</v>
      </c>
      <c r="CN175" s="8">
        <f t="shared" ref="CN175:CN186" si="1934">IF(CL175=0,0,CM175/CL175*1000)</f>
        <v>0</v>
      </c>
      <c r="CO175" s="5">
        <v>0</v>
      </c>
      <c r="CP175" s="4">
        <v>0</v>
      </c>
      <c r="CQ175" s="8">
        <f t="shared" ref="CQ175:CQ186" si="1935">IF(CO175=0,0,CP175/CO175*1000)</f>
        <v>0</v>
      </c>
      <c r="CR175" s="5">
        <v>0</v>
      </c>
      <c r="CS175" s="4">
        <v>0</v>
      </c>
      <c r="CT175" s="8">
        <f t="shared" ref="CT175:CT186" si="1936">IF(CR175=0,0,CS175/CR175*1000)</f>
        <v>0</v>
      </c>
      <c r="CU175" s="5">
        <v>0</v>
      </c>
      <c r="CV175" s="4">
        <v>0</v>
      </c>
      <c r="CW175" s="8">
        <f t="shared" ref="CW175:CW186" si="1937">IF(CU175=0,0,CV175/CU175*1000)</f>
        <v>0</v>
      </c>
      <c r="CX175" s="5">
        <v>0</v>
      </c>
      <c r="CY175" s="4">
        <v>0</v>
      </c>
      <c r="CZ175" s="8">
        <f t="shared" ref="CZ175:CZ186" si="1938">IF(CX175=0,0,CY175/CX175*1000)</f>
        <v>0</v>
      </c>
      <c r="DA175" s="5">
        <v>0</v>
      </c>
      <c r="DB175" s="4">
        <v>0</v>
      </c>
      <c r="DC175" s="8">
        <f t="shared" ref="DC175:DC186" si="1939">IF(DA175=0,0,DB175/DA175*1000)</f>
        <v>0</v>
      </c>
      <c r="DD175" s="69">
        <v>228</v>
      </c>
      <c r="DE175" s="70">
        <v>1550.4</v>
      </c>
      <c r="DF175" s="8">
        <f t="shared" ref="DF175:DF186" si="1940">IF(DD175=0,0,DE175/DD175*1000)</f>
        <v>6800.0000000000009</v>
      </c>
      <c r="DG175" s="5">
        <v>0</v>
      </c>
      <c r="DH175" s="4">
        <v>0</v>
      </c>
      <c r="DI175" s="8">
        <f t="shared" ref="DI175:DI186" si="1941">IF(DG175=0,0,DH175/DG175*1000)</f>
        <v>0</v>
      </c>
      <c r="DJ175" s="5">
        <v>0</v>
      </c>
      <c r="DK175" s="4">
        <v>0</v>
      </c>
      <c r="DL175" s="8">
        <f t="shared" ref="DL175:DL186" si="1942">IF(DJ175=0,0,DK175/DJ175*1000)</f>
        <v>0</v>
      </c>
      <c r="DM175" s="69">
        <v>42.6173</v>
      </c>
      <c r="DN175" s="70">
        <v>499.85599999999999</v>
      </c>
      <c r="DO175" s="8">
        <f t="shared" ref="DO175:DO186" si="1943">IF(DM175=0,0,DN175/DM175*1000)</f>
        <v>11728.945756770137</v>
      </c>
      <c r="DP175" s="5">
        <v>0</v>
      </c>
      <c r="DQ175" s="4">
        <v>0</v>
      </c>
      <c r="DR175" s="8">
        <f t="shared" ref="DR175:DR186" si="1944">IF(DP175=0,0,DQ175/DP175*1000)</f>
        <v>0</v>
      </c>
      <c r="DS175" s="5">
        <v>0</v>
      </c>
      <c r="DT175" s="4">
        <v>0</v>
      </c>
      <c r="DU175" s="8">
        <f t="shared" ref="DU175:DU186" si="1945">IF(DS175=0,0,DT175/DS175*1000)</f>
        <v>0</v>
      </c>
      <c r="DV175" s="5">
        <v>0</v>
      </c>
      <c r="DW175" s="4">
        <v>0</v>
      </c>
      <c r="DX175" s="8">
        <f t="shared" ref="DX175:DX186" si="1946">IF(DV175=0,0,DW175/DV175*1000)</f>
        <v>0</v>
      </c>
      <c r="DY175" s="5">
        <v>0</v>
      </c>
      <c r="DZ175" s="4">
        <v>0</v>
      </c>
      <c r="EA175" s="8">
        <f t="shared" ref="EA175:EA186" si="1947">IF(DY175=0,0,DZ175/DY175*1000)</f>
        <v>0</v>
      </c>
      <c r="EB175" s="5">
        <v>0</v>
      </c>
      <c r="EC175" s="4">
        <v>0</v>
      </c>
      <c r="ED175" s="8">
        <f t="shared" ref="ED175:ED186" si="1948">IF(EB175=0,0,EC175/EB175*1000)</f>
        <v>0</v>
      </c>
      <c r="EE175" s="69">
        <v>56.003999999999998</v>
      </c>
      <c r="EF175" s="70">
        <v>646.64800000000002</v>
      </c>
      <c r="EG175" s="8">
        <f t="shared" ref="EG175:EG186" si="1949">IF(EE175=0,0,EF175/EE175*1000)</f>
        <v>11546.460967073781</v>
      </c>
      <c r="EH175" s="5">
        <v>0</v>
      </c>
      <c r="EI175" s="4">
        <v>0</v>
      </c>
      <c r="EJ175" s="8">
        <f t="shared" ref="EJ175:EJ186" si="1950">IF(EH175=0,0,EI175/EH175*1000)</f>
        <v>0</v>
      </c>
      <c r="EK175" s="5">
        <v>0</v>
      </c>
      <c r="EL175" s="4">
        <v>0</v>
      </c>
      <c r="EM175" s="8">
        <f t="shared" ref="EM175:EM186" si="1951">IF(EK175=0,0,EL175/EK175*1000)</f>
        <v>0</v>
      </c>
      <c r="EN175" s="69">
        <v>2053.85052</v>
      </c>
      <c r="EO175" s="70">
        <v>12639.766</v>
      </c>
      <c r="EP175" s="8">
        <f t="shared" ref="EP175:EP186" si="1952">IF(EN175=0,0,EO175/EN175*1000)</f>
        <v>6154.1801007017784</v>
      </c>
      <c r="EQ175" s="5">
        <v>0</v>
      </c>
      <c r="ER175" s="4">
        <v>0</v>
      </c>
      <c r="ES175" s="8">
        <f t="shared" ref="ES175:ES186" si="1953">IF(EQ175=0,0,ER175/EQ175*1000)</f>
        <v>0</v>
      </c>
      <c r="ET175" s="5">
        <v>0</v>
      </c>
      <c r="EU175" s="4">
        <v>0</v>
      </c>
      <c r="EV175" s="8">
        <f t="shared" ref="EV175:EV186" si="1954">IF(ET175=0,0,EU175/ET175*1000)</f>
        <v>0</v>
      </c>
      <c r="EW175" s="5">
        <v>0</v>
      </c>
      <c r="EX175" s="4">
        <v>0</v>
      </c>
      <c r="EY175" s="8">
        <f t="shared" ref="EY175:EY186" si="1955">IF(EW175=0,0,EX175/EW175*1000)</f>
        <v>0</v>
      </c>
      <c r="EZ175" s="5">
        <v>0</v>
      </c>
      <c r="FA175" s="4">
        <v>0</v>
      </c>
      <c r="FB175" s="8">
        <f t="shared" ref="FB175:FB186" si="1956">IF(EZ175=0,0,FA175/EZ175*1000)</f>
        <v>0</v>
      </c>
      <c r="FC175" s="5">
        <v>0</v>
      </c>
      <c r="FD175" s="4">
        <v>0</v>
      </c>
      <c r="FE175" s="8">
        <f t="shared" ref="FE175:FE186" si="1957">IF(FC175=0,0,FD175/FC175*1000)</f>
        <v>0</v>
      </c>
      <c r="FF175" s="69">
        <v>665.71600000000001</v>
      </c>
      <c r="FG175" s="70">
        <v>3591.634</v>
      </c>
      <c r="FH175" s="8">
        <f t="shared" ref="FH175:FH186" si="1958">IF(FF175=0,0,FG175/FF175*1000)</f>
        <v>5395.1444760228087</v>
      </c>
      <c r="FI175" s="69">
        <v>70.004000000000005</v>
      </c>
      <c r="FJ175" s="70">
        <v>434.15600000000001</v>
      </c>
      <c r="FK175" s="8">
        <f t="shared" ref="FK175:FK186" si="1959">IF(FI175=0,0,FJ175/FI175*1000)</f>
        <v>6201.8741786183646</v>
      </c>
      <c r="FL175" s="5">
        <v>0</v>
      </c>
      <c r="FM175" s="4">
        <v>0</v>
      </c>
      <c r="FN175" s="8">
        <f t="shared" ref="FN175:FN186" si="1960">IF(FL175=0,0,FM175/FL175*1000)</f>
        <v>0</v>
      </c>
      <c r="FO175" s="5">
        <v>0</v>
      </c>
      <c r="FP175" s="4">
        <v>0</v>
      </c>
      <c r="FQ175" s="8">
        <f t="shared" ref="FQ175:FQ186" si="1961">IF(FO175=0,0,FP175/FO175*1000)</f>
        <v>0</v>
      </c>
      <c r="FR175" s="5">
        <v>0</v>
      </c>
      <c r="FS175" s="4">
        <v>0</v>
      </c>
      <c r="FT175" s="8">
        <f t="shared" ref="FT175:FT186" si="1962">IF(FR175=0,0,FS175/FR175*1000)</f>
        <v>0</v>
      </c>
      <c r="FU175" s="5">
        <v>0</v>
      </c>
      <c r="FV175" s="4">
        <v>0</v>
      </c>
      <c r="FW175" s="8">
        <f t="shared" ref="FW175:FW186" si="1963">IF(FU175=0,0,FV175/FU175*1000)</f>
        <v>0</v>
      </c>
      <c r="FX175" s="5">
        <v>0</v>
      </c>
      <c r="FY175" s="4">
        <v>0</v>
      </c>
      <c r="FZ175" s="8">
        <f t="shared" ref="FZ175:FZ186" si="1964">IF(FX175=0,0,FY175/FX175*1000)</f>
        <v>0</v>
      </c>
      <c r="GA175" s="5">
        <v>0</v>
      </c>
      <c r="GB175" s="4">
        <v>0</v>
      </c>
      <c r="GC175" s="8">
        <f t="shared" ref="GC175:GC186" si="1965">IF(GA175=0,0,GB175/GA175*1000)</f>
        <v>0</v>
      </c>
      <c r="GD175" s="5">
        <v>0</v>
      </c>
      <c r="GE175" s="4">
        <v>0</v>
      </c>
      <c r="GF175" s="8">
        <f t="shared" ref="GF175:GF186" si="1966">IF(GD175=0,0,GE175/GD175*1000)</f>
        <v>0</v>
      </c>
      <c r="GG175" s="5">
        <v>0</v>
      </c>
      <c r="GH175" s="4">
        <v>0</v>
      </c>
      <c r="GI175" s="8">
        <f t="shared" ref="GI175:GI186" si="1967">IF(GG175=0,0,GH175/GG175*1000)</f>
        <v>0</v>
      </c>
      <c r="GJ175" s="5">
        <v>0</v>
      </c>
      <c r="GK175" s="4">
        <v>0</v>
      </c>
      <c r="GL175" s="8">
        <f t="shared" ref="GL175:GL186" si="1968">IF(GJ175=0,0,GK175/GJ175*1000)</f>
        <v>0</v>
      </c>
      <c r="GM175" s="5">
        <v>0</v>
      </c>
      <c r="GN175" s="4">
        <v>0</v>
      </c>
      <c r="GO175" s="8">
        <f t="shared" ref="GO175:GO186" si="1969">IF(GM175=0,0,GN175/GM175*1000)</f>
        <v>0</v>
      </c>
      <c r="GP175" s="5">
        <v>0</v>
      </c>
      <c r="GQ175" s="4">
        <v>0</v>
      </c>
      <c r="GR175" s="8">
        <f t="shared" ref="GR175:GR186" si="1970">IF(GP175=0,0,GQ175/GP175*1000)</f>
        <v>0</v>
      </c>
      <c r="GS175" s="5">
        <v>0</v>
      </c>
      <c r="GT175" s="4">
        <v>0</v>
      </c>
      <c r="GU175" s="8">
        <f t="shared" ref="GU175:GU186" si="1971">IF(GS175=0,0,GT175/GS175*1000)</f>
        <v>0</v>
      </c>
      <c r="GV175" s="69">
        <v>1</v>
      </c>
      <c r="GW175" s="70">
        <v>12</v>
      </c>
      <c r="GX175" s="8">
        <f t="shared" ref="GX175:GX186" si="1972">IF(GV175=0,0,GW175/GV175*1000)</f>
        <v>12000</v>
      </c>
      <c r="GY175" s="5">
        <v>0</v>
      </c>
      <c r="GZ175" s="4">
        <v>0</v>
      </c>
      <c r="HA175" s="8">
        <f t="shared" ref="HA175:HA186" si="1973">IF(GY175=0,0,GZ175/GY175*1000)</f>
        <v>0</v>
      </c>
      <c r="HB175" s="5">
        <v>0</v>
      </c>
      <c r="HC175" s="4">
        <v>0</v>
      </c>
      <c r="HD175" s="8">
        <f t="shared" ref="HD175:HD186" si="1974">IF(HB175=0,0,HC175/HB175*1000)</f>
        <v>0</v>
      </c>
      <c r="HE175" s="5">
        <v>0</v>
      </c>
      <c r="HF175" s="4">
        <v>0</v>
      </c>
      <c r="HG175" s="8">
        <f t="shared" ref="HG175:HG186" si="1975">IF(HE175=0,0,HF175/HE175*1000)</f>
        <v>0</v>
      </c>
      <c r="HH175" s="5">
        <v>0</v>
      </c>
      <c r="HI175" s="4">
        <v>0</v>
      </c>
      <c r="HJ175" s="8">
        <f t="shared" ref="HJ175:HJ186" si="1976">IF(HH175=0,0,HI175/HH175*1000)</f>
        <v>0</v>
      </c>
      <c r="HK175" s="5">
        <v>0</v>
      </c>
      <c r="HL175" s="4">
        <v>0</v>
      </c>
      <c r="HM175" s="8">
        <f t="shared" ref="HM175:HM186" si="1977">IF(HK175=0,0,HL175/HK175*1000)</f>
        <v>0</v>
      </c>
      <c r="HN175" s="5">
        <v>0</v>
      </c>
      <c r="HO175" s="4">
        <v>0</v>
      </c>
      <c r="HP175" s="8">
        <f t="shared" ref="HP175:HP186" si="1978">IF(HN175=0,0,HO175/HN175*1000)</f>
        <v>0</v>
      </c>
      <c r="HQ175" s="5">
        <v>0</v>
      </c>
      <c r="HR175" s="4">
        <v>0</v>
      </c>
      <c r="HS175" s="8">
        <f t="shared" ref="HS175:HS186" si="1979">IF(HQ175=0,0,HR175/HQ175*1000)</f>
        <v>0</v>
      </c>
      <c r="HT175" s="5">
        <v>0</v>
      </c>
      <c r="HU175" s="4">
        <v>0</v>
      </c>
      <c r="HV175" s="8">
        <f t="shared" ref="HV175:HV186" si="1980">IF(HT175=0,0,HU175/HT175*1000)</f>
        <v>0</v>
      </c>
      <c r="HW175" s="5">
        <v>0</v>
      </c>
      <c r="HX175" s="4">
        <v>0</v>
      </c>
      <c r="HY175" s="8">
        <f t="shared" ref="HY175:HY186" si="1981">IF(HW175=0,0,HX175/HW175*1000)</f>
        <v>0</v>
      </c>
      <c r="HZ175" s="5">
        <v>0</v>
      </c>
      <c r="IA175" s="4">
        <v>0</v>
      </c>
      <c r="IB175" s="8">
        <f t="shared" ref="IB175:IB186" si="1982">IF(HZ175=0,0,IA175/HZ175*1000)</f>
        <v>0</v>
      </c>
      <c r="IC175" s="5">
        <v>0</v>
      </c>
      <c r="ID175" s="4">
        <v>0</v>
      </c>
      <c r="IE175" s="8">
        <f t="shared" ref="IE175:IE186" si="1983">IF(IC175=0,0,ID175/IC175*1000)</f>
        <v>0</v>
      </c>
      <c r="IF175" s="5">
        <v>0</v>
      </c>
      <c r="IG175" s="4">
        <v>0</v>
      </c>
      <c r="IH175" s="8">
        <f t="shared" ref="IH175:IH186" si="1984">IF(IF175=0,0,IG175/IF175*1000)</f>
        <v>0</v>
      </c>
      <c r="II175" s="5">
        <v>0</v>
      </c>
      <c r="IJ175" s="4">
        <v>0</v>
      </c>
      <c r="IK175" s="8">
        <f t="shared" ref="IK175:IK186" si="1985">IF(II175=0,0,IJ175/II175*1000)</f>
        <v>0</v>
      </c>
      <c r="IL175" s="5">
        <v>0</v>
      </c>
      <c r="IM175" s="4">
        <v>0</v>
      </c>
      <c r="IN175" s="8">
        <f t="shared" ref="IN175:IN186" si="1986">IF(IL175=0,0,IM175/IL175*1000)</f>
        <v>0</v>
      </c>
      <c r="IO175" s="69">
        <v>173.50639999999999</v>
      </c>
      <c r="IP175" s="70">
        <v>2089.0419999999999</v>
      </c>
      <c r="IQ175" s="8">
        <f t="shared" ref="IQ175:IQ186" si="1987">IF(IO175=0,0,IP175/IO175*1000)</f>
        <v>12040.143764149334</v>
      </c>
      <c r="IR175" s="5">
        <v>0</v>
      </c>
      <c r="IS175" s="4">
        <v>0</v>
      </c>
      <c r="IT175" s="8">
        <f t="shared" ref="IT175:IT186" si="1988">IF(IR175=0,0,IS175/IR175*1000)</f>
        <v>0</v>
      </c>
      <c r="IU175" s="5">
        <v>0</v>
      </c>
      <c r="IV175" s="4">
        <v>0</v>
      </c>
      <c r="IW175" s="8">
        <f t="shared" ref="IW175:IW186" si="1989">IF(IU175=0,0,IV175/IU175*1000)</f>
        <v>0</v>
      </c>
      <c r="IX175" s="5">
        <v>0</v>
      </c>
      <c r="IY175" s="4">
        <v>0</v>
      </c>
      <c r="IZ175" s="8">
        <f t="shared" ref="IZ175:IZ186" si="1990">IF(IX175=0,0,IY175/IX175*1000)</f>
        <v>0</v>
      </c>
      <c r="JA175" s="5">
        <v>0</v>
      </c>
      <c r="JB175" s="4">
        <v>0</v>
      </c>
      <c r="JC175" s="8">
        <f t="shared" ref="JC175:JC186" si="1991">IF(JA175=0,0,JB175/JA175*1000)</f>
        <v>0</v>
      </c>
      <c r="JD175" s="69">
        <v>2337.17704</v>
      </c>
      <c r="JE175" s="70">
        <v>13811.361000000001</v>
      </c>
      <c r="JF175" s="8">
        <f t="shared" ref="JF175:JF186" si="1992">IF(JD175=0,0,JE175/JD175*1000)</f>
        <v>5909.4201096550223</v>
      </c>
      <c r="JG175" s="69">
        <v>325.65442999999999</v>
      </c>
      <c r="JH175" s="70">
        <v>2520.2710000000002</v>
      </c>
      <c r="JI175" s="8">
        <f t="shared" ref="JI175:JI186" si="1993">IF(JG175=0,0,JH175/JG175*1000)</f>
        <v>7739.0963175289835</v>
      </c>
      <c r="JJ175" s="11">
        <f>SUMIF($C$5:$JI$5,"Ton",C175:JI1075)</f>
        <v>42517.570320000006</v>
      </c>
      <c r="JK175" s="8">
        <f>SUMIF($C$5:$JI$5,"F*",C175:JI175)</f>
        <v>269010.56399999995</v>
      </c>
    </row>
    <row r="176" spans="1:271" x14ac:dyDescent="0.3">
      <c r="A176" s="37">
        <v>2024</v>
      </c>
      <c r="B176" s="38" t="s">
        <v>6</v>
      </c>
      <c r="C176" s="52">
        <v>68</v>
      </c>
      <c r="D176" s="4">
        <v>288.45600000000002</v>
      </c>
      <c r="E176" s="8">
        <f t="shared" ref="E176:E177" si="1994">IF(C176=0,0,D176/C176*1000)</f>
        <v>4242</v>
      </c>
      <c r="F176" s="5">
        <v>0</v>
      </c>
      <c r="G176" s="4">
        <v>0</v>
      </c>
      <c r="H176" s="8">
        <f t="shared" si="1906"/>
        <v>0</v>
      </c>
      <c r="I176" s="5">
        <v>0</v>
      </c>
      <c r="J176" s="4">
        <v>0</v>
      </c>
      <c r="K176" s="8">
        <f t="shared" si="1907"/>
        <v>0</v>
      </c>
      <c r="L176" s="52">
        <v>31.380410000000001</v>
      </c>
      <c r="M176" s="4">
        <v>341.916</v>
      </c>
      <c r="N176" s="8">
        <f t="shared" si="1908"/>
        <v>10895.842342404067</v>
      </c>
      <c r="O176" s="5">
        <v>0</v>
      </c>
      <c r="P176" s="4">
        <v>0</v>
      </c>
      <c r="Q176" s="8">
        <f t="shared" si="1909"/>
        <v>0</v>
      </c>
      <c r="R176" s="52">
        <v>40.853529999999999</v>
      </c>
      <c r="S176" s="4">
        <v>240.15</v>
      </c>
      <c r="T176" s="8">
        <f t="shared" si="1910"/>
        <v>5878.3170022272252</v>
      </c>
      <c r="U176" s="5">
        <v>0</v>
      </c>
      <c r="V176" s="4">
        <v>0</v>
      </c>
      <c r="W176" s="8">
        <f t="shared" si="1911"/>
        <v>0</v>
      </c>
      <c r="X176" s="5">
        <v>0</v>
      </c>
      <c r="Y176" s="4">
        <v>0</v>
      </c>
      <c r="Z176" s="8">
        <f t="shared" si="1912"/>
        <v>0</v>
      </c>
      <c r="AA176" s="5">
        <v>0</v>
      </c>
      <c r="AB176" s="4">
        <v>0</v>
      </c>
      <c r="AC176" s="8">
        <f t="shared" si="1913"/>
        <v>0</v>
      </c>
      <c r="AD176" s="5">
        <v>0</v>
      </c>
      <c r="AE176" s="4">
        <v>0</v>
      </c>
      <c r="AF176" s="8">
        <f t="shared" si="1914"/>
        <v>0</v>
      </c>
      <c r="AG176" s="5">
        <v>0</v>
      </c>
      <c r="AH176" s="4">
        <v>0</v>
      </c>
      <c r="AI176" s="8">
        <f t="shared" si="1915"/>
        <v>0</v>
      </c>
      <c r="AJ176" s="5">
        <v>0</v>
      </c>
      <c r="AK176" s="4">
        <v>0</v>
      </c>
      <c r="AL176" s="8">
        <f t="shared" si="1916"/>
        <v>0</v>
      </c>
      <c r="AM176" s="5">
        <v>0</v>
      </c>
      <c r="AN176" s="4">
        <v>0</v>
      </c>
      <c r="AO176" s="8">
        <f t="shared" si="1917"/>
        <v>0</v>
      </c>
      <c r="AP176" s="5">
        <v>0</v>
      </c>
      <c r="AQ176" s="4">
        <v>0</v>
      </c>
      <c r="AR176" s="8">
        <f t="shared" si="1918"/>
        <v>0</v>
      </c>
      <c r="AS176" s="5">
        <v>0</v>
      </c>
      <c r="AT176" s="4">
        <v>0</v>
      </c>
      <c r="AU176" s="8">
        <f t="shared" si="1919"/>
        <v>0</v>
      </c>
      <c r="AV176" s="52">
        <v>1153</v>
      </c>
      <c r="AW176" s="4">
        <v>7114.28</v>
      </c>
      <c r="AX176" s="8">
        <f t="shared" si="1920"/>
        <v>6170.2341717259324</v>
      </c>
      <c r="AY176" s="52">
        <v>36661.767</v>
      </c>
      <c r="AZ176" s="4">
        <v>220236.66699999999</v>
      </c>
      <c r="BA176" s="8">
        <f t="shared" si="1921"/>
        <v>6007.2572879534137</v>
      </c>
      <c r="BB176" s="5">
        <v>0</v>
      </c>
      <c r="BC176" s="4">
        <v>0</v>
      </c>
      <c r="BD176" s="8">
        <f t="shared" si="1922"/>
        <v>0</v>
      </c>
      <c r="BE176" s="5">
        <v>0</v>
      </c>
      <c r="BF176" s="4">
        <v>0</v>
      </c>
      <c r="BG176" s="8">
        <f t="shared" si="1923"/>
        <v>0</v>
      </c>
      <c r="BH176" s="5">
        <v>0</v>
      </c>
      <c r="BI176" s="4">
        <v>0</v>
      </c>
      <c r="BJ176" s="8">
        <f t="shared" si="1924"/>
        <v>0</v>
      </c>
      <c r="BK176" s="5">
        <v>0</v>
      </c>
      <c r="BL176" s="4">
        <v>0</v>
      </c>
      <c r="BM176" s="8">
        <f t="shared" si="1925"/>
        <v>0</v>
      </c>
      <c r="BN176" s="52">
        <v>1.1549</v>
      </c>
      <c r="BO176" s="4">
        <v>8.1639999999999997</v>
      </c>
      <c r="BP176" s="8">
        <f t="shared" si="1926"/>
        <v>7069.0103039224177</v>
      </c>
      <c r="BQ176" s="52">
        <v>8.0000000000000002E-3</v>
      </c>
      <c r="BR176" s="4">
        <v>0.155</v>
      </c>
      <c r="BS176" s="8">
        <f t="shared" si="1927"/>
        <v>19375</v>
      </c>
      <c r="BT176" s="5">
        <v>0</v>
      </c>
      <c r="BU176" s="4">
        <v>0</v>
      </c>
      <c r="BV176" s="8">
        <f t="shared" si="1928"/>
        <v>0</v>
      </c>
      <c r="BW176" s="5">
        <v>0</v>
      </c>
      <c r="BX176" s="4">
        <v>0</v>
      </c>
      <c r="BY176" s="8">
        <f t="shared" si="1929"/>
        <v>0</v>
      </c>
      <c r="BZ176" s="5">
        <v>0</v>
      </c>
      <c r="CA176" s="4">
        <v>0</v>
      </c>
      <c r="CB176" s="8">
        <f t="shared" si="1930"/>
        <v>0</v>
      </c>
      <c r="CC176" s="5">
        <v>0</v>
      </c>
      <c r="CD176" s="4">
        <v>0</v>
      </c>
      <c r="CE176" s="8">
        <f t="shared" si="1931"/>
        <v>0</v>
      </c>
      <c r="CF176" s="5">
        <v>0</v>
      </c>
      <c r="CG176" s="4">
        <v>0</v>
      </c>
      <c r="CH176" s="8">
        <f t="shared" si="1932"/>
        <v>0</v>
      </c>
      <c r="CI176" s="5">
        <v>0</v>
      </c>
      <c r="CJ176" s="4">
        <v>0</v>
      </c>
      <c r="CK176" s="8">
        <f t="shared" si="1933"/>
        <v>0</v>
      </c>
      <c r="CL176" s="5">
        <v>0</v>
      </c>
      <c r="CM176" s="4">
        <v>0</v>
      </c>
      <c r="CN176" s="8">
        <f t="shared" si="1934"/>
        <v>0</v>
      </c>
      <c r="CO176" s="52">
        <v>7.2999999999999996E-4</v>
      </c>
      <c r="CP176" s="4">
        <v>1.4999999999999999E-2</v>
      </c>
      <c r="CQ176" s="8">
        <f t="shared" si="1935"/>
        <v>20547.945205479449</v>
      </c>
      <c r="CR176" s="52">
        <v>3.0579999999999998</v>
      </c>
      <c r="CS176" s="4">
        <v>42.651000000000003</v>
      </c>
      <c r="CT176" s="8">
        <f t="shared" si="1936"/>
        <v>13947.35120994114</v>
      </c>
      <c r="CU176" s="5">
        <v>0</v>
      </c>
      <c r="CV176" s="4">
        <v>0</v>
      </c>
      <c r="CW176" s="8">
        <f t="shared" si="1937"/>
        <v>0</v>
      </c>
      <c r="CX176" s="5">
        <v>0</v>
      </c>
      <c r="CY176" s="4">
        <v>0</v>
      </c>
      <c r="CZ176" s="8">
        <f t="shared" si="1938"/>
        <v>0</v>
      </c>
      <c r="DA176" s="5">
        <v>0</v>
      </c>
      <c r="DB176" s="4">
        <v>0</v>
      </c>
      <c r="DC176" s="8">
        <f t="shared" si="1939"/>
        <v>0</v>
      </c>
      <c r="DD176" s="5">
        <v>0</v>
      </c>
      <c r="DE176" s="4">
        <v>0</v>
      </c>
      <c r="DF176" s="8">
        <f t="shared" si="1940"/>
        <v>0</v>
      </c>
      <c r="DG176" s="5">
        <v>0</v>
      </c>
      <c r="DH176" s="4">
        <v>0</v>
      </c>
      <c r="DI176" s="8">
        <f t="shared" si="1941"/>
        <v>0</v>
      </c>
      <c r="DJ176" s="5">
        <v>0</v>
      </c>
      <c r="DK176" s="4">
        <v>0</v>
      </c>
      <c r="DL176" s="8">
        <f t="shared" si="1942"/>
        <v>0</v>
      </c>
      <c r="DM176" s="5">
        <v>0</v>
      </c>
      <c r="DN176" s="4">
        <v>0</v>
      </c>
      <c r="DO176" s="8">
        <f t="shared" si="1943"/>
        <v>0</v>
      </c>
      <c r="DP176" s="5">
        <v>0</v>
      </c>
      <c r="DQ176" s="4">
        <v>0</v>
      </c>
      <c r="DR176" s="8">
        <f t="shared" si="1944"/>
        <v>0</v>
      </c>
      <c r="DS176" s="5">
        <v>0</v>
      </c>
      <c r="DT176" s="4">
        <v>0</v>
      </c>
      <c r="DU176" s="8">
        <f t="shared" si="1945"/>
        <v>0</v>
      </c>
      <c r="DV176" s="5">
        <v>0</v>
      </c>
      <c r="DW176" s="4">
        <v>0</v>
      </c>
      <c r="DX176" s="8">
        <f t="shared" si="1946"/>
        <v>0</v>
      </c>
      <c r="DY176" s="52">
        <v>2.125</v>
      </c>
      <c r="DZ176" s="4">
        <v>78.414000000000001</v>
      </c>
      <c r="EA176" s="8">
        <f t="shared" si="1947"/>
        <v>36900.705882352944</v>
      </c>
      <c r="EB176" s="52">
        <v>3.0000000000000001E-3</v>
      </c>
      <c r="EC176" s="4">
        <v>0.115</v>
      </c>
      <c r="ED176" s="8">
        <f t="shared" si="1948"/>
        <v>38333.333333333336</v>
      </c>
      <c r="EE176" s="52">
        <v>32.7014</v>
      </c>
      <c r="EF176" s="4">
        <v>372.935</v>
      </c>
      <c r="EG176" s="8">
        <f t="shared" si="1949"/>
        <v>11404.251805733087</v>
      </c>
      <c r="EH176" s="5">
        <v>0</v>
      </c>
      <c r="EI176" s="4">
        <v>0</v>
      </c>
      <c r="EJ176" s="8">
        <f t="shared" si="1950"/>
        <v>0</v>
      </c>
      <c r="EK176" s="5">
        <v>0</v>
      </c>
      <c r="EL176" s="4">
        <v>0</v>
      </c>
      <c r="EM176" s="8">
        <f t="shared" si="1951"/>
        <v>0</v>
      </c>
      <c r="EN176" s="52">
        <v>2363.2689999999998</v>
      </c>
      <c r="EO176" s="4">
        <v>16832.286</v>
      </c>
      <c r="EP176" s="8">
        <f t="shared" si="1952"/>
        <v>7122.4587636870801</v>
      </c>
      <c r="EQ176" s="5">
        <v>0</v>
      </c>
      <c r="ER176" s="4">
        <v>0</v>
      </c>
      <c r="ES176" s="8">
        <f t="shared" si="1953"/>
        <v>0</v>
      </c>
      <c r="ET176" s="5">
        <v>0</v>
      </c>
      <c r="EU176" s="4">
        <v>0</v>
      </c>
      <c r="EV176" s="8">
        <f t="shared" si="1954"/>
        <v>0</v>
      </c>
      <c r="EW176" s="5">
        <v>0</v>
      </c>
      <c r="EX176" s="4">
        <v>0</v>
      </c>
      <c r="EY176" s="8">
        <f t="shared" si="1955"/>
        <v>0</v>
      </c>
      <c r="EZ176" s="52">
        <v>21.385429999999999</v>
      </c>
      <c r="FA176" s="4">
        <v>148.37899999999999</v>
      </c>
      <c r="FB176" s="8">
        <f t="shared" si="1956"/>
        <v>6938.3220257904559</v>
      </c>
      <c r="FC176" s="5">
        <v>0</v>
      </c>
      <c r="FD176" s="4">
        <v>0</v>
      </c>
      <c r="FE176" s="8">
        <f t="shared" si="1957"/>
        <v>0</v>
      </c>
      <c r="FF176" s="52">
        <v>908.34100000000001</v>
      </c>
      <c r="FG176" s="4">
        <v>4549.67</v>
      </c>
      <c r="FH176" s="8">
        <f t="shared" si="1958"/>
        <v>5008.7687333281228</v>
      </c>
      <c r="FI176" s="52">
        <v>74.11</v>
      </c>
      <c r="FJ176" s="4">
        <v>526.98900000000003</v>
      </c>
      <c r="FK176" s="8">
        <f t="shared" si="1959"/>
        <v>7110.9027121845911</v>
      </c>
      <c r="FL176" s="5">
        <v>0</v>
      </c>
      <c r="FM176" s="4">
        <v>0</v>
      </c>
      <c r="FN176" s="8">
        <f t="shared" si="1960"/>
        <v>0</v>
      </c>
      <c r="FO176" s="5">
        <v>0</v>
      </c>
      <c r="FP176" s="4">
        <v>0</v>
      </c>
      <c r="FQ176" s="8">
        <f t="shared" si="1961"/>
        <v>0</v>
      </c>
      <c r="FR176" s="52">
        <v>1.24332</v>
      </c>
      <c r="FS176" s="4">
        <v>52.444000000000003</v>
      </c>
      <c r="FT176" s="8">
        <f t="shared" si="1962"/>
        <v>42180.613196924372</v>
      </c>
      <c r="FU176" s="5">
        <v>0</v>
      </c>
      <c r="FV176" s="4">
        <v>0</v>
      </c>
      <c r="FW176" s="8">
        <f t="shared" si="1963"/>
        <v>0</v>
      </c>
      <c r="FX176" s="5">
        <v>0</v>
      </c>
      <c r="FY176" s="4">
        <v>0</v>
      </c>
      <c r="FZ176" s="8">
        <f t="shared" si="1964"/>
        <v>0</v>
      </c>
      <c r="GA176" s="5">
        <v>0</v>
      </c>
      <c r="GB176" s="4">
        <v>0</v>
      </c>
      <c r="GC176" s="8">
        <f t="shared" si="1965"/>
        <v>0</v>
      </c>
      <c r="GD176" s="5">
        <v>0</v>
      </c>
      <c r="GE176" s="4">
        <v>0</v>
      </c>
      <c r="GF176" s="8">
        <f t="shared" si="1966"/>
        <v>0</v>
      </c>
      <c r="GG176" s="5">
        <v>0</v>
      </c>
      <c r="GH176" s="4">
        <v>0</v>
      </c>
      <c r="GI176" s="8">
        <f t="shared" si="1967"/>
        <v>0</v>
      </c>
      <c r="GJ176" s="5">
        <v>0</v>
      </c>
      <c r="GK176" s="4">
        <v>0</v>
      </c>
      <c r="GL176" s="8">
        <f t="shared" si="1968"/>
        <v>0</v>
      </c>
      <c r="GM176" s="5">
        <v>0</v>
      </c>
      <c r="GN176" s="4">
        <v>0</v>
      </c>
      <c r="GO176" s="8">
        <f t="shared" si="1969"/>
        <v>0</v>
      </c>
      <c r="GP176" s="5">
        <v>0</v>
      </c>
      <c r="GQ176" s="4">
        <v>0</v>
      </c>
      <c r="GR176" s="8">
        <f t="shared" si="1970"/>
        <v>0</v>
      </c>
      <c r="GS176" s="5">
        <v>0</v>
      </c>
      <c r="GT176" s="4">
        <v>0</v>
      </c>
      <c r="GU176" s="8">
        <f t="shared" si="1971"/>
        <v>0</v>
      </c>
      <c r="GV176" s="5">
        <v>0</v>
      </c>
      <c r="GW176" s="4">
        <v>0</v>
      </c>
      <c r="GX176" s="8">
        <f t="shared" si="1972"/>
        <v>0</v>
      </c>
      <c r="GY176" s="5">
        <v>0</v>
      </c>
      <c r="GZ176" s="4">
        <v>0</v>
      </c>
      <c r="HA176" s="8">
        <f t="shared" si="1973"/>
        <v>0</v>
      </c>
      <c r="HB176" s="5">
        <v>0</v>
      </c>
      <c r="HC176" s="4">
        <v>0</v>
      </c>
      <c r="HD176" s="8">
        <f t="shared" si="1974"/>
        <v>0</v>
      </c>
      <c r="HE176" s="5">
        <v>0</v>
      </c>
      <c r="HF176" s="4">
        <v>0</v>
      </c>
      <c r="HG176" s="8">
        <f t="shared" si="1975"/>
        <v>0</v>
      </c>
      <c r="HH176" s="5">
        <v>0</v>
      </c>
      <c r="HI176" s="4">
        <v>0</v>
      </c>
      <c r="HJ176" s="8">
        <f t="shared" si="1976"/>
        <v>0</v>
      </c>
      <c r="HK176" s="5">
        <v>0</v>
      </c>
      <c r="HL176" s="4">
        <v>0</v>
      </c>
      <c r="HM176" s="8">
        <f t="shared" si="1977"/>
        <v>0</v>
      </c>
      <c r="HN176" s="5">
        <v>0</v>
      </c>
      <c r="HO176" s="4">
        <v>0</v>
      </c>
      <c r="HP176" s="8">
        <f t="shared" si="1978"/>
        <v>0</v>
      </c>
      <c r="HQ176" s="5">
        <v>0</v>
      </c>
      <c r="HR176" s="4">
        <v>0</v>
      </c>
      <c r="HS176" s="8">
        <f t="shared" si="1979"/>
        <v>0</v>
      </c>
      <c r="HT176" s="5">
        <v>0</v>
      </c>
      <c r="HU176" s="4">
        <v>0</v>
      </c>
      <c r="HV176" s="8">
        <f t="shared" si="1980"/>
        <v>0</v>
      </c>
      <c r="HW176" s="5">
        <v>0</v>
      </c>
      <c r="HX176" s="4">
        <v>0</v>
      </c>
      <c r="HY176" s="8">
        <f t="shared" si="1981"/>
        <v>0</v>
      </c>
      <c r="HZ176" s="52">
        <v>8.9029999999999998E-2</v>
      </c>
      <c r="IA176" s="4">
        <v>2.0299999999999998</v>
      </c>
      <c r="IB176" s="8">
        <f t="shared" si="1982"/>
        <v>22801.302931596092</v>
      </c>
      <c r="IC176" s="5">
        <v>0</v>
      </c>
      <c r="ID176" s="4">
        <v>0</v>
      </c>
      <c r="IE176" s="8">
        <f t="shared" si="1983"/>
        <v>0</v>
      </c>
      <c r="IF176" s="5">
        <v>0</v>
      </c>
      <c r="IG176" s="4">
        <v>0</v>
      </c>
      <c r="IH176" s="8">
        <f t="shared" si="1984"/>
        <v>0</v>
      </c>
      <c r="II176" s="5">
        <v>0</v>
      </c>
      <c r="IJ176" s="4">
        <v>0</v>
      </c>
      <c r="IK176" s="8">
        <f t="shared" si="1985"/>
        <v>0</v>
      </c>
      <c r="IL176" s="5">
        <v>0</v>
      </c>
      <c r="IM176" s="4">
        <v>0</v>
      </c>
      <c r="IN176" s="8">
        <f t="shared" si="1986"/>
        <v>0</v>
      </c>
      <c r="IO176" s="52">
        <v>292.04432000000003</v>
      </c>
      <c r="IP176" s="4">
        <v>3681.8620000000001</v>
      </c>
      <c r="IQ176" s="8">
        <f t="shared" si="1987"/>
        <v>12607.202906736895</v>
      </c>
      <c r="IR176" s="52">
        <v>68.333439999999996</v>
      </c>
      <c r="IS176" s="4">
        <v>440.39699999999999</v>
      </c>
      <c r="IT176" s="8">
        <f t="shared" si="1988"/>
        <v>6444.8240861282566</v>
      </c>
      <c r="IU176" s="5">
        <v>136.13517999999999</v>
      </c>
      <c r="IV176" s="4">
        <v>858.19899999999996</v>
      </c>
      <c r="IW176" s="8">
        <f t="shared" si="1989"/>
        <v>6304.0207534892888</v>
      </c>
      <c r="IX176" s="5">
        <v>0</v>
      </c>
      <c r="IY176" s="4">
        <v>0</v>
      </c>
      <c r="IZ176" s="8">
        <f t="shared" si="1990"/>
        <v>0</v>
      </c>
      <c r="JA176" s="5">
        <v>0</v>
      </c>
      <c r="JB176" s="4">
        <v>0</v>
      </c>
      <c r="JC176" s="8">
        <f t="shared" si="1991"/>
        <v>0</v>
      </c>
      <c r="JD176" s="52">
        <v>102.05964</v>
      </c>
      <c r="JE176" s="4">
        <v>658.09299999999996</v>
      </c>
      <c r="JF176" s="8">
        <f t="shared" si="1992"/>
        <v>6448.1219020564831</v>
      </c>
      <c r="JG176" s="52">
        <v>747.42058999999995</v>
      </c>
      <c r="JH176" s="4">
        <v>3302.7739999999999</v>
      </c>
      <c r="JI176" s="8">
        <f t="shared" si="1993"/>
        <v>4418.8961933735336</v>
      </c>
      <c r="JJ176" s="11">
        <f>SUMIF($C$5:$JI$5,"Ton",C176:JI1076)</f>
        <v>42708.482920000002</v>
      </c>
      <c r="JK176" s="8">
        <f>SUMIF($C$5:$JI$5,"F*",C176:JI176)</f>
        <v>259777.04099999994</v>
      </c>
    </row>
    <row r="177" spans="1:271" x14ac:dyDescent="0.3">
      <c r="A177" s="37">
        <v>2024</v>
      </c>
      <c r="B177" s="38" t="s">
        <v>7</v>
      </c>
      <c r="C177" s="52">
        <v>306.08203000000003</v>
      </c>
      <c r="D177" s="4">
        <v>1365.182</v>
      </c>
      <c r="E177" s="8">
        <f t="shared" si="1994"/>
        <v>4460.1834351399193</v>
      </c>
      <c r="F177" s="5">
        <v>0</v>
      </c>
      <c r="G177" s="4">
        <v>0</v>
      </c>
      <c r="H177" s="8">
        <f t="shared" si="1906"/>
        <v>0</v>
      </c>
      <c r="I177" s="5">
        <v>0</v>
      </c>
      <c r="J177" s="4">
        <v>0</v>
      </c>
      <c r="K177" s="8">
        <f t="shared" si="1907"/>
        <v>0</v>
      </c>
      <c r="L177" s="52">
        <v>8.5679999999999996</v>
      </c>
      <c r="M177" s="4">
        <v>262.09300000000002</v>
      </c>
      <c r="N177" s="8">
        <f t="shared" si="1908"/>
        <v>30589.752567693748</v>
      </c>
      <c r="O177" s="5">
        <v>0</v>
      </c>
      <c r="P177" s="4">
        <v>0</v>
      </c>
      <c r="Q177" s="8">
        <f t="shared" si="1909"/>
        <v>0</v>
      </c>
      <c r="R177" s="52">
        <v>32.006</v>
      </c>
      <c r="S177" s="4">
        <v>303.43299999999999</v>
      </c>
      <c r="T177" s="8">
        <f t="shared" si="1910"/>
        <v>9480.5036555645802</v>
      </c>
      <c r="U177" s="5">
        <v>0</v>
      </c>
      <c r="V177" s="4">
        <v>0</v>
      </c>
      <c r="W177" s="8">
        <f t="shared" si="1911"/>
        <v>0</v>
      </c>
      <c r="X177" s="5">
        <v>0</v>
      </c>
      <c r="Y177" s="4">
        <v>0</v>
      </c>
      <c r="Z177" s="8">
        <f t="shared" si="1912"/>
        <v>0</v>
      </c>
      <c r="AA177" s="5">
        <v>0</v>
      </c>
      <c r="AB177" s="4">
        <v>0</v>
      </c>
      <c r="AC177" s="8">
        <f t="shared" si="1913"/>
        <v>0</v>
      </c>
      <c r="AD177" s="5">
        <v>0</v>
      </c>
      <c r="AE177" s="4">
        <v>0</v>
      </c>
      <c r="AF177" s="8">
        <f t="shared" si="1914"/>
        <v>0</v>
      </c>
      <c r="AG177" s="5">
        <v>0</v>
      </c>
      <c r="AH177" s="4">
        <v>0</v>
      </c>
      <c r="AI177" s="8">
        <f t="shared" si="1915"/>
        <v>0</v>
      </c>
      <c r="AJ177" s="5">
        <v>0</v>
      </c>
      <c r="AK177" s="4">
        <v>0</v>
      </c>
      <c r="AL177" s="8">
        <f t="shared" si="1916"/>
        <v>0</v>
      </c>
      <c r="AM177" s="5">
        <v>0</v>
      </c>
      <c r="AN177" s="4">
        <v>0</v>
      </c>
      <c r="AO177" s="8">
        <f t="shared" si="1917"/>
        <v>0</v>
      </c>
      <c r="AP177" s="52">
        <v>62</v>
      </c>
      <c r="AQ177" s="4">
        <v>384</v>
      </c>
      <c r="AR177" s="8">
        <f t="shared" si="1918"/>
        <v>6193.5483870967737</v>
      </c>
      <c r="AS177" s="5">
        <v>0</v>
      </c>
      <c r="AT177" s="4">
        <v>0</v>
      </c>
      <c r="AU177" s="8">
        <f t="shared" si="1919"/>
        <v>0</v>
      </c>
      <c r="AV177" s="52">
        <v>1172.02</v>
      </c>
      <c r="AW177" s="4">
        <v>7003.76</v>
      </c>
      <c r="AX177" s="8">
        <f t="shared" si="1920"/>
        <v>5975.8024607088619</v>
      </c>
      <c r="AY177" s="52">
        <v>24313.764999999999</v>
      </c>
      <c r="AZ177" s="4">
        <v>156244.136</v>
      </c>
      <c r="BA177" s="8">
        <f t="shared" si="1921"/>
        <v>6426.1596671679599</v>
      </c>
      <c r="BB177" s="5">
        <v>0</v>
      </c>
      <c r="BC177" s="4">
        <v>0</v>
      </c>
      <c r="BD177" s="8">
        <f t="shared" si="1922"/>
        <v>0</v>
      </c>
      <c r="BE177" s="5">
        <v>0</v>
      </c>
      <c r="BF177" s="4">
        <v>0</v>
      </c>
      <c r="BG177" s="8">
        <f t="shared" si="1923"/>
        <v>0</v>
      </c>
      <c r="BH177" s="5">
        <v>0</v>
      </c>
      <c r="BI177" s="4">
        <v>0</v>
      </c>
      <c r="BJ177" s="8">
        <f t="shared" si="1924"/>
        <v>0</v>
      </c>
      <c r="BK177" s="5">
        <v>0</v>
      </c>
      <c r="BL177" s="4">
        <v>0</v>
      </c>
      <c r="BM177" s="8">
        <f t="shared" si="1925"/>
        <v>0</v>
      </c>
      <c r="BN177" s="52">
        <v>39.15</v>
      </c>
      <c r="BO177" s="4">
        <v>240.495</v>
      </c>
      <c r="BP177" s="8">
        <f t="shared" si="1926"/>
        <v>6142.9118773946366</v>
      </c>
      <c r="BQ177" s="5">
        <v>0</v>
      </c>
      <c r="BR177" s="4">
        <v>0</v>
      </c>
      <c r="BS177" s="8">
        <f t="shared" si="1927"/>
        <v>0</v>
      </c>
      <c r="BT177" s="5">
        <v>0</v>
      </c>
      <c r="BU177" s="4">
        <v>0</v>
      </c>
      <c r="BV177" s="8">
        <f t="shared" si="1928"/>
        <v>0</v>
      </c>
      <c r="BW177" s="5">
        <v>0</v>
      </c>
      <c r="BX177" s="4">
        <v>0</v>
      </c>
      <c r="BY177" s="8">
        <f t="shared" si="1929"/>
        <v>0</v>
      </c>
      <c r="BZ177" s="5">
        <v>0</v>
      </c>
      <c r="CA177" s="4">
        <v>0</v>
      </c>
      <c r="CB177" s="8">
        <f t="shared" si="1930"/>
        <v>0</v>
      </c>
      <c r="CC177" s="5">
        <v>0</v>
      </c>
      <c r="CD177" s="4">
        <v>0</v>
      </c>
      <c r="CE177" s="8">
        <f t="shared" si="1931"/>
        <v>0</v>
      </c>
      <c r="CF177" s="5">
        <v>0</v>
      </c>
      <c r="CG177" s="4">
        <v>0</v>
      </c>
      <c r="CH177" s="8">
        <f t="shared" si="1932"/>
        <v>0</v>
      </c>
      <c r="CI177" s="5">
        <v>0</v>
      </c>
      <c r="CJ177" s="4">
        <v>0</v>
      </c>
      <c r="CK177" s="8">
        <f t="shared" si="1933"/>
        <v>0</v>
      </c>
      <c r="CL177" s="5">
        <v>0</v>
      </c>
      <c r="CM177" s="4">
        <v>0</v>
      </c>
      <c r="CN177" s="8">
        <f t="shared" si="1934"/>
        <v>0</v>
      </c>
      <c r="CO177" s="5">
        <v>0</v>
      </c>
      <c r="CP177" s="4">
        <v>0</v>
      </c>
      <c r="CQ177" s="8">
        <f t="shared" si="1935"/>
        <v>0</v>
      </c>
      <c r="CR177" s="5">
        <v>0</v>
      </c>
      <c r="CS177" s="4">
        <v>0</v>
      </c>
      <c r="CT177" s="8">
        <f t="shared" si="1936"/>
        <v>0</v>
      </c>
      <c r="CU177" s="5">
        <v>0</v>
      </c>
      <c r="CV177" s="4">
        <v>0</v>
      </c>
      <c r="CW177" s="8">
        <f t="shared" si="1937"/>
        <v>0</v>
      </c>
      <c r="CX177" s="5">
        <v>0</v>
      </c>
      <c r="CY177" s="4">
        <v>0</v>
      </c>
      <c r="CZ177" s="8">
        <f t="shared" si="1938"/>
        <v>0</v>
      </c>
      <c r="DA177" s="5">
        <v>0</v>
      </c>
      <c r="DB177" s="4">
        <v>0</v>
      </c>
      <c r="DC177" s="8">
        <f t="shared" si="1939"/>
        <v>0</v>
      </c>
      <c r="DD177" s="5">
        <v>0</v>
      </c>
      <c r="DE177" s="4">
        <v>0</v>
      </c>
      <c r="DF177" s="8">
        <f t="shared" si="1940"/>
        <v>0</v>
      </c>
      <c r="DG177" s="5">
        <v>0</v>
      </c>
      <c r="DH177" s="4">
        <v>0</v>
      </c>
      <c r="DI177" s="8">
        <f t="shared" si="1941"/>
        <v>0</v>
      </c>
      <c r="DJ177" s="5">
        <v>0</v>
      </c>
      <c r="DK177" s="4">
        <v>0</v>
      </c>
      <c r="DL177" s="8">
        <f t="shared" si="1942"/>
        <v>0</v>
      </c>
      <c r="DM177" s="52">
        <v>26.356900000000003</v>
      </c>
      <c r="DN177" s="4">
        <v>327.59100000000001</v>
      </c>
      <c r="DO177" s="8">
        <f t="shared" si="1943"/>
        <v>12429.041351600528</v>
      </c>
      <c r="DP177" s="5">
        <v>0</v>
      </c>
      <c r="DQ177" s="4">
        <v>0</v>
      </c>
      <c r="DR177" s="8">
        <f t="shared" si="1944"/>
        <v>0</v>
      </c>
      <c r="DS177" s="5">
        <v>0</v>
      </c>
      <c r="DT177" s="4">
        <v>0</v>
      </c>
      <c r="DU177" s="8">
        <f t="shared" si="1945"/>
        <v>0</v>
      </c>
      <c r="DV177" s="5">
        <v>0</v>
      </c>
      <c r="DW177" s="4">
        <v>0</v>
      </c>
      <c r="DX177" s="8">
        <f t="shared" si="1946"/>
        <v>0</v>
      </c>
      <c r="DY177" s="52">
        <v>26.3</v>
      </c>
      <c r="DZ177" s="4">
        <v>902.12</v>
      </c>
      <c r="EA177" s="8">
        <f t="shared" si="1947"/>
        <v>34301.140684410646</v>
      </c>
      <c r="EB177" s="5">
        <v>0</v>
      </c>
      <c r="EC177" s="4">
        <v>0</v>
      </c>
      <c r="ED177" s="8">
        <f t="shared" si="1948"/>
        <v>0</v>
      </c>
      <c r="EE177" s="52">
        <v>96.662639999999996</v>
      </c>
      <c r="EF177" s="4">
        <v>1068.1469999999999</v>
      </c>
      <c r="EG177" s="8">
        <f t="shared" si="1949"/>
        <v>11050.256852078528</v>
      </c>
      <c r="EH177" s="5">
        <v>0</v>
      </c>
      <c r="EI177" s="4">
        <v>0</v>
      </c>
      <c r="EJ177" s="8">
        <f t="shared" si="1950"/>
        <v>0</v>
      </c>
      <c r="EK177" s="5">
        <v>0</v>
      </c>
      <c r="EL177" s="4">
        <v>0</v>
      </c>
      <c r="EM177" s="8">
        <f t="shared" si="1951"/>
        <v>0</v>
      </c>
      <c r="EN177" s="52">
        <v>3942.8490000000002</v>
      </c>
      <c r="EO177" s="4">
        <v>28598.815999999999</v>
      </c>
      <c r="EP177" s="8">
        <f t="shared" si="1952"/>
        <v>7253.3378782702548</v>
      </c>
      <c r="EQ177" s="5">
        <v>0</v>
      </c>
      <c r="ER177" s="4">
        <v>0</v>
      </c>
      <c r="ES177" s="8">
        <f t="shared" si="1953"/>
        <v>0</v>
      </c>
      <c r="ET177" s="5">
        <v>0</v>
      </c>
      <c r="EU177" s="4">
        <v>0</v>
      </c>
      <c r="EV177" s="8">
        <f t="shared" si="1954"/>
        <v>0</v>
      </c>
      <c r="EW177" s="5">
        <v>0</v>
      </c>
      <c r="EX177" s="4">
        <v>0</v>
      </c>
      <c r="EY177" s="8">
        <f t="shared" si="1955"/>
        <v>0</v>
      </c>
      <c r="EZ177" s="5">
        <v>0</v>
      </c>
      <c r="FA177" s="4">
        <v>0</v>
      </c>
      <c r="FB177" s="8">
        <f t="shared" si="1956"/>
        <v>0</v>
      </c>
      <c r="FC177" s="5">
        <v>0</v>
      </c>
      <c r="FD177" s="4">
        <v>0</v>
      </c>
      <c r="FE177" s="8">
        <f t="shared" si="1957"/>
        <v>0</v>
      </c>
      <c r="FF177" s="52">
        <v>1153.8140000000001</v>
      </c>
      <c r="FG177" s="4">
        <v>6228.3429999999998</v>
      </c>
      <c r="FH177" s="8">
        <f t="shared" si="1958"/>
        <v>5398.0476922623566</v>
      </c>
      <c r="FI177" s="52">
        <v>150.42023999999998</v>
      </c>
      <c r="FJ177" s="4">
        <v>1068.385</v>
      </c>
      <c r="FK177" s="8">
        <f t="shared" si="1959"/>
        <v>7102.6678324672275</v>
      </c>
      <c r="FL177" s="5">
        <v>0</v>
      </c>
      <c r="FM177" s="4">
        <v>0</v>
      </c>
      <c r="FN177" s="8">
        <f t="shared" si="1960"/>
        <v>0</v>
      </c>
      <c r="FO177" s="52">
        <v>4.2969499999999998</v>
      </c>
      <c r="FP177" s="4">
        <v>49.914000000000001</v>
      </c>
      <c r="FQ177" s="8">
        <f t="shared" si="1961"/>
        <v>11616.146336354857</v>
      </c>
      <c r="FR177" s="52">
        <v>1.243E-2</v>
      </c>
      <c r="FS177" s="4">
        <v>1.1739999999999999</v>
      </c>
      <c r="FT177" s="8">
        <f t="shared" si="1962"/>
        <v>94448.913917940459</v>
      </c>
      <c r="FU177" s="5">
        <v>0</v>
      </c>
      <c r="FV177" s="4">
        <v>0</v>
      </c>
      <c r="FW177" s="8">
        <f t="shared" si="1963"/>
        <v>0</v>
      </c>
      <c r="FX177" s="5">
        <v>0</v>
      </c>
      <c r="FY177" s="4">
        <v>0</v>
      </c>
      <c r="FZ177" s="8">
        <f t="shared" si="1964"/>
        <v>0</v>
      </c>
      <c r="GA177" s="5">
        <v>0</v>
      </c>
      <c r="GB177" s="4">
        <v>0</v>
      </c>
      <c r="GC177" s="8">
        <f t="shared" si="1965"/>
        <v>0</v>
      </c>
      <c r="GD177" s="5">
        <v>0</v>
      </c>
      <c r="GE177" s="4">
        <v>0</v>
      </c>
      <c r="GF177" s="8">
        <f t="shared" si="1966"/>
        <v>0</v>
      </c>
      <c r="GG177" s="5">
        <v>0</v>
      </c>
      <c r="GH177" s="4">
        <v>0</v>
      </c>
      <c r="GI177" s="8">
        <f t="shared" si="1967"/>
        <v>0</v>
      </c>
      <c r="GJ177" s="5">
        <v>0</v>
      </c>
      <c r="GK177" s="4">
        <v>0</v>
      </c>
      <c r="GL177" s="8">
        <f t="shared" si="1968"/>
        <v>0</v>
      </c>
      <c r="GM177" s="5">
        <v>0</v>
      </c>
      <c r="GN177" s="4">
        <v>0</v>
      </c>
      <c r="GO177" s="8">
        <f t="shared" si="1969"/>
        <v>0</v>
      </c>
      <c r="GP177" s="5">
        <v>0</v>
      </c>
      <c r="GQ177" s="4">
        <v>0</v>
      </c>
      <c r="GR177" s="8">
        <f t="shared" si="1970"/>
        <v>0</v>
      </c>
      <c r="GS177" s="5">
        <v>0</v>
      </c>
      <c r="GT177" s="4">
        <v>0</v>
      </c>
      <c r="GU177" s="8">
        <f t="shared" si="1971"/>
        <v>0</v>
      </c>
      <c r="GV177" s="5">
        <v>0</v>
      </c>
      <c r="GW177" s="4">
        <v>0</v>
      </c>
      <c r="GX177" s="8">
        <f t="shared" si="1972"/>
        <v>0</v>
      </c>
      <c r="GY177" s="5">
        <v>0</v>
      </c>
      <c r="GZ177" s="4">
        <v>0</v>
      </c>
      <c r="HA177" s="8">
        <f t="shared" si="1973"/>
        <v>0</v>
      </c>
      <c r="HB177" s="5">
        <v>0</v>
      </c>
      <c r="HC177" s="4">
        <v>0</v>
      </c>
      <c r="HD177" s="8">
        <f t="shared" si="1974"/>
        <v>0</v>
      </c>
      <c r="HE177" s="5">
        <v>0</v>
      </c>
      <c r="HF177" s="4">
        <v>0</v>
      </c>
      <c r="HG177" s="8">
        <f t="shared" si="1975"/>
        <v>0</v>
      </c>
      <c r="HH177" s="5">
        <v>0</v>
      </c>
      <c r="HI177" s="4">
        <v>0</v>
      </c>
      <c r="HJ177" s="8">
        <f t="shared" si="1976"/>
        <v>0</v>
      </c>
      <c r="HK177" s="5">
        <v>0</v>
      </c>
      <c r="HL177" s="4">
        <v>0</v>
      </c>
      <c r="HM177" s="8">
        <f t="shared" si="1977"/>
        <v>0</v>
      </c>
      <c r="HN177" s="5">
        <v>0</v>
      </c>
      <c r="HO177" s="4">
        <v>0</v>
      </c>
      <c r="HP177" s="8">
        <f t="shared" si="1978"/>
        <v>0</v>
      </c>
      <c r="HQ177" s="5">
        <v>0</v>
      </c>
      <c r="HR177" s="4">
        <v>0</v>
      </c>
      <c r="HS177" s="8">
        <f t="shared" si="1979"/>
        <v>0</v>
      </c>
      <c r="HT177" s="5">
        <v>0</v>
      </c>
      <c r="HU177" s="4">
        <v>0</v>
      </c>
      <c r="HV177" s="8">
        <f t="shared" si="1980"/>
        <v>0</v>
      </c>
      <c r="HW177" s="5">
        <v>0</v>
      </c>
      <c r="HX177" s="4">
        <v>0</v>
      </c>
      <c r="HY177" s="8">
        <f t="shared" si="1981"/>
        <v>0</v>
      </c>
      <c r="HZ177" s="5">
        <v>0</v>
      </c>
      <c r="IA177" s="4">
        <v>0</v>
      </c>
      <c r="IB177" s="8">
        <f t="shared" si="1982"/>
        <v>0</v>
      </c>
      <c r="IC177" s="5">
        <v>0</v>
      </c>
      <c r="ID177" s="4">
        <v>0</v>
      </c>
      <c r="IE177" s="8">
        <f t="shared" si="1983"/>
        <v>0</v>
      </c>
      <c r="IF177" s="5">
        <v>0</v>
      </c>
      <c r="IG177" s="4">
        <v>0</v>
      </c>
      <c r="IH177" s="8">
        <f t="shared" si="1984"/>
        <v>0</v>
      </c>
      <c r="II177" s="5">
        <v>0</v>
      </c>
      <c r="IJ177" s="4">
        <v>0</v>
      </c>
      <c r="IK177" s="8">
        <f t="shared" si="1985"/>
        <v>0</v>
      </c>
      <c r="IL177" s="5">
        <v>0</v>
      </c>
      <c r="IM177" s="4">
        <v>0</v>
      </c>
      <c r="IN177" s="8">
        <f t="shared" si="1986"/>
        <v>0</v>
      </c>
      <c r="IO177" s="52">
        <v>389.91604999999998</v>
      </c>
      <c r="IP177" s="4">
        <v>4749.42</v>
      </c>
      <c r="IQ177" s="8">
        <f t="shared" si="1987"/>
        <v>12180.621956957146</v>
      </c>
      <c r="IR177" s="5">
        <v>0</v>
      </c>
      <c r="IS177" s="4">
        <v>0</v>
      </c>
      <c r="IT177" s="8">
        <f t="shared" si="1988"/>
        <v>0</v>
      </c>
      <c r="IU177" s="5">
        <v>0</v>
      </c>
      <c r="IV177" s="4">
        <v>0</v>
      </c>
      <c r="IW177" s="8">
        <f t="shared" si="1989"/>
        <v>0</v>
      </c>
      <c r="IX177" s="5">
        <v>0</v>
      </c>
      <c r="IY177" s="4">
        <v>0</v>
      </c>
      <c r="IZ177" s="8">
        <f t="shared" si="1990"/>
        <v>0</v>
      </c>
      <c r="JA177" s="5">
        <v>0</v>
      </c>
      <c r="JB177" s="4">
        <v>0</v>
      </c>
      <c r="JC177" s="8">
        <f t="shared" si="1991"/>
        <v>0</v>
      </c>
      <c r="JD177" s="52">
        <v>1855.01704</v>
      </c>
      <c r="JE177" s="4">
        <v>10929.357</v>
      </c>
      <c r="JF177" s="8">
        <f t="shared" si="1992"/>
        <v>5891.7825358628506</v>
      </c>
      <c r="JG177" s="52">
        <v>161.51795000000001</v>
      </c>
      <c r="JH177" s="4">
        <v>1174.0119999999999</v>
      </c>
      <c r="JI177" s="8">
        <f t="shared" si="1993"/>
        <v>7268.616274537907</v>
      </c>
      <c r="JJ177" s="11">
        <f t="shared" ref="JJ177:JJ187" si="1995">SUMIF($C$5:$JI$5,"Ton",C177:JI1077)</f>
        <v>33740.754229999991</v>
      </c>
      <c r="JK177" s="8">
        <f t="shared" ref="JK177" si="1996">SUMIF($C$5:$JI$5,"F*",C177:JI177)</f>
        <v>220900.37799999994</v>
      </c>
    </row>
    <row r="178" spans="1:271" x14ac:dyDescent="0.3">
      <c r="A178" s="37">
        <v>2024</v>
      </c>
      <c r="B178" s="38" t="s">
        <v>8</v>
      </c>
      <c r="C178" s="52">
        <v>767</v>
      </c>
      <c r="D178" s="4">
        <v>4525.558</v>
      </c>
      <c r="E178" s="8">
        <f>IF(C178=0,0,D178/C178*1000)</f>
        <v>5900.3363754889178</v>
      </c>
      <c r="F178" s="5">
        <v>0</v>
      </c>
      <c r="G178" s="4">
        <v>0</v>
      </c>
      <c r="H178" s="8">
        <f t="shared" si="1906"/>
        <v>0</v>
      </c>
      <c r="I178" s="5">
        <v>0</v>
      </c>
      <c r="J178" s="4">
        <v>0</v>
      </c>
      <c r="K178" s="8">
        <f t="shared" si="1907"/>
        <v>0</v>
      </c>
      <c r="L178" s="52">
        <v>29.47</v>
      </c>
      <c r="M178" s="4">
        <v>317.15300000000002</v>
      </c>
      <c r="N178" s="8">
        <f t="shared" si="1908"/>
        <v>10761.893450967087</v>
      </c>
      <c r="O178" s="5">
        <v>0</v>
      </c>
      <c r="P178" s="4">
        <v>0</v>
      </c>
      <c r="Q178" s="8">
        <f t="shared" si="1909"/>
        <v>0</v>
      </c>
      <c r="R178" s="52">
        <v>4.5999999999999999E-2</v>
      </c>
      <c r="S178" s="4">
        <v>2.6509999999999998</v>
      </c>
      <c r="T178" s="8">
        <f t="shared" si="1910"/>
        <v>57630.434782608696</v>
      </c>
      <c r="U178" s="5">
        <v>0</v>
      </c>
      <c r="V178" s="4">
        <v>0</v>
      </c>
      <c r="W178" s="8">
        <f t="shared" si="1911"/>
        <v>0</v>
      </c>
      <c r="X178" s="5">
        <v>0</v>
      </c>
      <c r="Y178" s="4">
        <v>0</v>
      </c>
      <c r="Z178" s="8">
        <f t="shared" si="1912"/>
        <v>0</v>
      </c>
      <c r="AA178" s="5">
        <v>0</v>
      </c>
      <c r="AB178" s="4">
        <v>0</v>
      </c>
      <c r="AC178" s="8">
        <f t="shared" si="1913"/>
        <v>0</v>
      </c>
      <c r="AD178" s="5">
        <v>0</v>
      </c>
      <c r="AE178" s="4">
        <v>0</v>
      </c>
      <c r="AF178" s="8">
        <f t="shared" si="1914"/>
        <v>0</v>
      </c>
      <c r="AG178" s="5">
        <v>0</v>
      </c>
      <c r="AH178" s="4">
        <v>0</v>
      </c>
      <c r="AI178" s="8">
        <f t="shared" si="1915"/>
        <v>0</v>
      </c>
      <c r="AJ178" s="5">
        <v>0</v>
      </c>
      <c r="AK178" s="4">
        <v>0</v>
      </c>
      <c r="AL178" s="8">
        <f t="shared" si="1916"/>
        <v>0</v>
      </c>
      <c r="AM178" s="5">
        <v>0</v>
      </c>
      <c r="AN178" s="4">
        <v>0</v>
      </c>
      <c r="AO178" s="8">
        <f t="shared" si="1917"/>
        <v>0</v>
      </c>
      <c r="AP178" s="52">
        <v>170.22</v>
      </c>
      <c r="AQ178" s="4">
        <v>1042.96</v>
      </c>
      <c r="AR178" s="8">
        <f t="shared" si="1918"/>
        <v>6127.1295969921275</v>
      </c>
      <c r="AS178" s="5">
        <v>0</v>
      </c>
      <c r="AT178" s="4">
        <v>0</v>
      </c>
      <c r="AU178" s="8">
        <f t="shared" si="1919"/>
        <v>0</v>
      </c>
      <c r="AV178" s="52">
        <v>1523.44</v>
      </c>
      <c r="AW178" s="4">
        <v>11345.29</v>
      </c>
      <c r="AX178" s="8">
        <f t="shared" si="1920"/>
        <v>7447.1524969805178</v>
      </c>
      <c r="AY178" s="52">
        <v>24249.71</v>
      </c>
      <c r="AZ178" s="4">
        <v>162676.01</v>
      </c>
      <c r="BA178" s="8">
        <f t="shared" si="1921"/>
        <v>6708.3692959627151</v>
      </c>
      <c r="BB178" s="5">
        <v>0</v>
      </c>
      <c r="BC178" s="4">
        <v>0</v>
      </c>
      <c r="BD178" s="8">
        <f t="shared" si="1922"/>
        <v>0</v>
      </c>
      <c r="BE178" s="5">
        <v>0</v>
      </c>
      <c r="BF178" s="4">
        <v>0</v>
      </c>
      <c r="BG178" s="8">
        <f t="shared" si="1923"/>
        <v>0</v>
      </c>
      <c r="BH178" s="5">
        <v>0</v>
      </c>
      <c r="BI178" s="4">
        <v>0</v>
      </c>
      <c r="BJ178" s="8">
        <f t="shared" si="1924"/>
        <v>0</v>
      </c>
      <c r="BK178" s="5">
        <v>0</v>
      </c>
      <c r="BL178" s="4">
        <v>0</v>
      </c>
      <c r="BM178" s="8">
        <f t="shared" si="1925"/>
        <v>0</v>
      </c>
      <c r="BN178" s="52">
        <v>1.29E-2</v>
      </c>
      <c r="BO178" s="4">
        <v>0.57799999999999996</v>
      </c>
      <c r="BP178" s="8">
        <f t="shared" si="1926"/>
        <v>44806.201550387588</v>
      </c>
      <c r="BQ178" s="5">
        <v>0</v>
      </c>
      <c r="BR178" s="4">
        <v>0</v>
      </c>
      <c r="BS178" s="8">
        <f t="shared" si="1927"/>
        <v>0</v>
      </c>
      <c r="BT178" s="5">
        <v>0</v>
      </c>
      <c r="BU178" s="4">
        <v>0</v>
      </c>
      <c r="BV178" s="8">
        <f t="shared" si="1928"/>
        <v>0</v>
      </c>
      <c r="BW178" s="5">
        <v>0</v>
      </c>
      <c r="BX178" s="4">
        <v>0</v>
      </c>
      <c r="BY178" s="8">
        <f t="shared" si="1929"/>
        <v>0</v>
      </c>
      <c r="BZ178" s="5">
        <v>0</v>
      </c>
      <c r="CA178" s="4">
        <v>0</v>
      </c>
      <c r="CB178" s="8">
        <f t="shared" si="1930"/>
        <v>0</v>
      </c>
      <c r="CC178" s="5">
        <v>0</v>
      </c>
      <c r="CD178" s="4">
        <v>0</v>
      </c>
      <c r="CE178" s="8">
        <f t="shared" si="1931"/>
        <v>0</v>
      </c>
      <c r="CF178" s="5">
        <v>0</v>
      </c>
      <c r="CG178" s="4">
        <v>0</v>
      </c>
      <c r="CH178" s="8">
        <f t="shared" si="1932"/>
        <v>0</v>
      </c>
      <c r="CI178" s="5">
        <v>0</v>
      </c>
      <c r="CJ178" s="4">
        <v>0</v>
      </c>
      <c r="CK178" s="8">
        <f t="shared" si="1933"/>
        <v>0</v>
      </c>
      <c r="CL178" s="5">
        <v>0</v>
      </c>
      <c r="CM178" s="4">
        <v>0</v>
      </c>
      <c r="CN178" s="8">
        <f t="shared" si="1934"/>
        <v>0</v>
      </c>
      <c r="CO178" s="5">
        <v>0</v>
      </c>
      <c r="CP178" s="4">
        <v>0</v>
      </c>
      <c r="CQ178" s="8">
        <f t="shared" si="1935"/>
        <v>0</v>
      </c>
      <c r="CR178" s="5">
        <v>0</v>
      </c>
      <c r="CS178" s="4">
        <v>0</v>
      </c>
      <c r="CT178" s="8">
        <f t="shared" si="1936"/>
        <v>0</v>
      </c>
      <c r="CU178" s="5">
        <v>0</v>
      </c>
      <c r="CV178" s="4">
        <v>0</v>
      </c>
      <c r="CW178" s="8">
        <f t="shared" si="1937"/>
        <v>0</v>
      </c>
      <c r="CX178" s="5">
        <v>0</v>
      </c>
      <c r="CY178" s="4">
        <v>0</v>
      </c>
      <c r="CZ178" s="8">
        <f t="shared" si="1938"/>
        <v>0</v>
      </c>
      <c r="DA178" s="5">
        <v>0</v>
      </c>
      <c r="DB178" s="4">
        <v>0</v>
      </c>
      <c r="DC178" s="8">
        <f t="shared" si="1939"/>
        <v>0</v>
      </c>
      <c r="DD178" s="5">
        <v>0</v>
      </c>
      <c r="DE178" s="4">
        <v>0</v>
      </c>
      <c r="DF178" s="8">
        <f t="shared" si="1940"/>
        <v>0</v>
      </c>
      <c r="DG178" s="5">
        <v>0</v>
      </c>
      <c r="DH178" s="4">
        <v>0</v>
      </c>
      <c r="DI178" s="8">
        <f t="shared" si="1941"/>
        <v>0</v>
      </c>
      <c r="DJ178" s="5">
        <v>0</v>
      </c>
      <c r="DK178" s="4">
        <v>0</v>
      </c>
      <c r="DL178" s="8">
        <f t="shared" si="1942"/>
        <v>0</v>
      </c>
      <c r="DM178" s="52">
        <v>61.638500000000001</v>
      </c>
      <c r="DN178" s="4">
        <v>734.20500000000004</v>
      </c>
      <c r="DO178" s="8">
        <f t="shared" si="1943"/>
        <v>11911.467670368358</v>
      </c>
      <c r="DP178" s="5">
        <v>0</v>
      </c>
      <c r="DQ178" s="4">
        <v>0</v>
      </c>
      <c r="DR178" s="8">
        <f t="shared" si="1944"/>
        <v>0</v>
      </c>
      <c r="DS178" s="5">
        <v>0</v>
      </c>
      <c r="DT178" s="4">
        <v>0</v>
      </c>
      <c r="DU178" s="8">
        <f t="shared" si="1945"/>
        <v>0</v>
      </c>
      <c r="DV178" s="5">
        <v>0</v>
      </c>
      <c r="DW178" s="4">
        <v>0</v>
      </c>
      <c r="DX178" s="8">
        <f t="shared" si="1946"/>
        <v>0</v>
      </c>
      <c r="DY178" s="5">
        <v>0</v>
      </c>
      <c r="DZ178" s="4">
        <v>0</v>
      </c>
      <c r="EA178" s="8">
        <f t="shared" si="1947"/>
        <v>0</v>
      </c>
      <c r="EB178" s="5">
        <v>0</v>
      </c>
      <c r="EC178" s="4">
        <v>0</v>
      </c>
      <c r="ED178" s="8">
        <f t="shared" si="1948"/>
        <v>0</v>
      </c>
      <c r="EE178" s="52">
        <v>75.420820000000006</v>
      </c>
      <c r="EF178" s="4">
        <v>852.85299999999995</v>
      </c>
      <c r="EG178" s="8">
        <f t="shared" si="1949"/>
        <v>11307.925318234407</v>
      </c>
      <c r="EH178" s="5">
        <v>0</v>
      </c>
      <c r="EI178" s="4">
        <v>0</v>
      </c>
      <c r="EJ178" s="8">
        <f t="shared" si="1950"/>
        <v>0</v>
      </c>
      <c r="EK178" s="5">
        <v>0</v>
      </c>
      <c r="EL178" s="4">
        <v>0</v>
      </c>
      <c r="EM178" s="8">
        <f t="shared" si="1951"/>
        <v>0</v>
      </c>
      <c r="EN178" s="52">
        <v>151.73249999999999</v>
      </c>
      <c r="EO178" s="4">
        <v>1004.384</v>
      </c>
      <c r="EP178" s="8">
        <f t="shared" si="1952"/>
        <v>6619.4388150198547</v>
      </c>
      <c r="EQ178" s="5">
        <v>0</v>
      </c>
      <c r="ER178" s="4">
        <v>0</v>
      </c>
      <c r="ES178" s="8">
        <f t="shared" si="1953"/>
        <v>0</v>
      </c>
      <c r="ET178" s="5">
        <v>0</v>
      </c>
      <c r="EU178" s="4">
        <v>0</v>
      </c>
      <c r="EV178" s="8">
        <f t="shared" si="1954"/>
        <v>0</v>
      </c>
      <c r="EW178" s="5">
        <v>0</v>
      </c>
      <c r="EX178" s="4">
        <v>0</v>
      </c>
      <c r="EY178" s="8">
        <f t="shared" si="1955"/>
        <v>0</v>
      </c>
      <c r="EZ178" s="5">
        <v>0</v>
      </c>
      <c r="FA178" s="4">
        <v>0</v>
      </c>
      <c r="FB178" s="8">
        <f t="shared" si="1956"/>
        <v>0</v>
      </c>
      <c r="FC178" s="5">
        <v>0</v>
      </c>
      <c r="FD178" s="4">
        <v>0</v>
      </c>
      <c r="FE178" s="8">
        <f t="shared" si="1957"/>
        <v>0</v>
      </c>
      <c r="FF178" s="52">
        <v>918.17150000000004</v>
      </c>
      <c r="FG178" s="4">
        <v>4715.9639999999999</v>
      </c>
      <c r="FH178" s="8">
        <f t="shared" si="1958"/>
        <v>5136.2561351555778</v>
      </c>
      <c r="FI178" s="52">
        <v>14.885260000000001</v>
      </c>
      <c r="FJ178" s="4">
        <v>230.10400000000001</v>
      </c>
      <c r="FK178" s="8">
        <f t="shared" si="1959"/>
        <v>15458.513993037406</v>
      </c>
      <c r="FL178" s="5">
        <v>0</v>
      </c>
      <c r="FM178" s="4">
        <v>0</v>
      </c>
      <c r="FN178" s="8">
        <f t="shared" si="1960"/>
        <v>0</v>
      </c>
      <c r="FO178" s="5">
        <v>0</v>
      </c>
      <c r="FP178" s="4">
        <v>0</v>
      </c>
      <c r="FQ178" s="8">
        <f t="shared" si="1961"/>
        <v>0</v>
      </c>
      <c r="FR178" s="52">
        <v>0.1472</v>
      </c>
      <c r="FS178" s="4">
        <v>7.4589999999999996</v>
      </c>
      <c r="FT178" s="8">
        <f t="shared" si="1962"/>
        <v>50672.554347826088</v>
      </c>
      <c r="FU178" s="5">
        <v>0</v>
      </c>
      <c r="FV178" s="4">
        <v>0</v>
      </c>
      <c r="FW178" s="8">
        <f t="shared" si="1963"/>
        <v>0</v>
      </c>
      <c r="FX178" s="5">
        <v>0</v>
      </c>
      <c r="FY178" s="4">
        <v>0</v>
      </c>
      <c r="FZ178" s="8">
        <f t="shared" si="1964"/>
        <v>0</v>
      </c>
      <c r="GA178" s="5">
        <v>0</v>
      </c>
      <c r="GB178" s="4">
        <v>0</v>
      </c>
      <c r="GC178" s="8">
        <f t="shared" si="1965"/>
        <v>0</v>
      </c>
      <c r="GD178" s="5">
        <v>0</v>
      </c>
      <c r="GE178" s="4">
        <v>0</v>
      </c>
      <c r="GF178" s="8">
        <f t="shared" si="1966"/>
        <v>0</v>
      </c>
      <c r="GG178" s="5">
        <v>0</v>
      </c>
      <c r="GH178" s="4">
        <v>0</v>
      </c>
      <c r="GI178" s="8">
        <f t="shared" si="1967"/>
        <v>0</v>
      </c>
      <c r="GJ178" s="5">
        <v>0</v>
      </c>
      <c r="GK178" s="4">
        <v>0</v>
      </c>
      <c r="GL178" s="8">
        <f t="shared" si="1968"/>
        <v>0</v>
      </c>
      <c r="GM178" s="5">
        <v>0</v>
      </c>
      <c r="GN178" s="4">
        <v>0</v>
      </c>
      <c r="GO178" s="8">
        <f t="shared" si="1969"/>
        <v>0</v>
      </c>
      <c r="GP178" s="5">
        <v>0</v>
      </c>
      <c r="GQ178" s="4">
        <v>0</v>
      </c>
      <c r="GR178" s="8">
        <f t="shared" si="1970"/>
        <v>0</v>
      </c>
      <c r="GS178" s="5">
        <v>0</v>
      </c>
      <c r="GT178" s="4">
        <v>0</v>
      </c>
      <c r="GU178" s="8">
        <f t="shared" si="1971"/>
        <v>0</v>
      </c>
      <c r="GV178" s="52">
        <v>3.60975</v>
      </c>
      <c r="GW178" s="4">
        <v>168.4</v>
      </c>
      <c r="GX178" s="8">
        <f t="shared" si="1972"/>
        <v>46651.430154442831</v>
      </c>
      <c r="GY178" s="5">
        <v>0</v>
      </c>
      <c r="GZ178" s="4">
        <v>0</v>
      </c>
      <c r="HA178" s="8">
        <f t="shared" si="1973"/>
        <v>0</v>
      </c>
      <c r="HB178" s="5">
        <v>0</v>
      </c>
      <c r="HC178" s="4">
        <v>0</v>
      </c>
      <c r="HD178" s="8">
        <f t="shared" si="1974"/>
        <v>0</v>
      </c>
      <c r="HE178" s="5">
        <v>0</v>
      </c>
      <c r="HF178" s="4">
        <v>0</v>
      </c>
      <c r="HG178" s="8">
        <f t="shared" si="1975"/>
        <v>0</v>
      </c>
      <c r="HH178" s="5">
        <v>0</v>
      </c>
      <c r="HI178" s="4">
        <v>0</v>
      </c>
      <c r="HJ178" s="8">
        <f t="shared" si="1976"/>
        <v>0</v>
      </c>
      <c r="HK178" s="5">
        <v>0</v>
      </c>
      <c r="HL178" s="4">
        <v>0</v>
      </c>
      <c r="HM178" s="8">
        <f t="shared" si="1977"/>
        <v>0</v>
      </c>
      <c r="HN178" s="5">
        <v>0</v>
      </c>
      <c r="HO178" s="4">
        <v>0</v>
      </c>
      <c r="HP178" s="8">
        <f t="shared" si="1978"/>
        <v>0</v>
      </c>
      <c r="HQ178" s="5">
        <v>0</v>
      </c>
      <c r="HR178" s="4">
        <v>0</v>
      </c>
      <c r="HS178" s="8">
        <f t="shared" si="1979"/>
        <v>0</v>
      </c>
      <c r="HT178" s="5">
        <v>0</v>
      </c>
      <c r="HU178" s="4">
        <v>0</v>
      </c>
      <c r="HV178" s="8">
        <f t="shared" si="1980"/>
        <v>0</v>
      </c>
      <c r="HW178" s="5">
        <v>0</v>
      </c>
      <c r="HX178" s="4">
        <v>0</v>
      </c>
      <c r="HY178" s="8">
        <f t="shared" si="1981"/>
        <v>0</v>
      </c>
      <c r="HZ178" s="5">
        <v>0</v>
      </c>
      <c r="IA178" s="4">
        <v>0</v>
      </c>
      <c r="IB178" s="8">
        <f t="shared" si="1982"/>
        <v>0</v>
      </c>
      <c r="IC178" s="5">
        <v>0</v>
      </c>
      <c r="ID178" s="4">
        <v>0</v>
      </c>
      <c r="IE178" s="8">
        <f t="shared" si="1983"/>
        <v>0</v>
      </c>
      <c r="IF178" s="5">
        <v>0</v>
      </c>
      <c r="IG178" s="4">
        <v>0</v>
      </c>
      <c r="IH178" s="8">
        <f t="shared" si="1984"/>
        <v>0</v>
      </c>
      <c r="II178" s="5">
        <v>0</v>
      </c>
      <c r="IJ178" s="4">
        <v>0</v>
      </c>
      <c r="IK178" s="8">
        <f t="shared" si="1985"/>
        <v>0</v>
      </c>
      <c r="IL178" s="5">
        <v>0</v>
      </c>
      <c r="IM178" s="4">
        <v>0</v>
      </c>
      <c r="IN178" s="8">
        <f t="shared" si="1986"/>
        <v>0</v>
      </c>
      <c r="IO178" s="52">
        <v>593.16147000000001</v>
      </c>
      <c r="IP178" s="4">
        <v>6948.3519999999999</v>
      </c>
      <c r="IQ178" s="8">
        <f t="shared" si="1987"/>
        <v>11714.098692216136</v>
      </c>
      <c r="IR178" s="52">
        <v>0.70804</v>
      </c>
      <c r="IS178" s="4">
        <v>45.767000000000003</v>
      </c>
      <c r="IT178" s="8">
        <f t="shared" si="1988"/>
        <v>64639.003446132992</v>
      </c>
      <c r="IU178" s="52">
        <v>0.1</v>
      </c>
      <c r="IV178" s="4">
        <v>1.02</v>
      </c>
      <c r="IW178" s="8">
        <f t="shared" si="1989"/>
        <v>10200</v>
      </c>
      <c r="IX178" s="5">
        <v>0</v>
      </c>
      <c r="IY178" s="4">
        <v>0</v>
      </c>
      <c r="IZ178" s="8">
        <f t="shared" si="1990"/>
        <v>0</v>
      </c>
      <c r="JA178" s="5">
        <v>0</v>
      </c>
      <c r="JB178" s="4">
        <v>0</v>
      </c>
      <c r="JC178" s="8">
        <f t="shared" si="1991"/>
        <v>0</v>
      </c>
      <c r="JD178" s="52">
        <v>4593.3242599999994</v>
      </c>
      <c r="JE178" s="4">
        <v>26957.698</v>
      </c>
      <c r="JF178" s="8">
        <f t="shared" si="1992"/>
        <v>5868.8863389757735</v>
      </c>
      <c r="JG178" s="52">
        <v>215.61535000000001</v>
      </c>
      <c r="JH178" s="4">
        <v>1738.829</v>
      </c>
      <c r="JI178" s="8">
        <f t="shared" si="1993"/>
        <v>8064.495408142323</v>
      </c>
      <c r="JJ178" s="11">
        <f t="shared" si="1995"/>
        <v>33368.413549999997</v>
      </c>
      <c r="JK178" s="8">
        <f>SUMIF($C$5:$JI$5,"F*",C178:JI178)</f>
        <v>223315.23499999999</v>
      </c>
    </row>
    <row r="179" spans="1:271" x14ac:dyDescent="0.3">
      <c r="A179" s="37">
        <v>2024</v>
      </c>
      <c r="B179" s="8" t="s">
        <v>9</v>
      </c>
      <c r="C179" s="52">
        <v>68.356700000000004</v>
      </c>
      <c r="D179" s="4">
        <v>392.47800000000001</v>
      </c>
      <c r="E179" s="8">
        <f t="shared" ref="E179:E186" si="1997">IF(C179=0,0,D179/C179*1000)</f>
        <v>5741.6171348236521</v>
      </c>
      <c r="F179" s="5">
        <v>0</v>
      </c>
      <c r="G179" s="4">
        <v>0</v>
      </c>
      <c r="H179" s="8">
        <f t="shared" si="1906"/>
        <v>0</v>
      </c>
      <c r="I179" s="5">
        <v>0</v>
      </c>
      <c r="J179" s="4">
        <v>0</v>
      </c>
      <c r="K179" s="8">
        <f t="shared" si="1907"/>
        <v>0</v>
      </c>
      <c r="L179" s="5">
        <v>0</v>
      </c>
      <c r="M179" s="4">
        <v>0</v>
      </c>
      <c r="N179" s="8">
        <f t="shared" si="1908"/>
        <v>0</v>
      </c>
      <c r="O179" s="5">
        <v>0</v>
      </c>
      <c r="P179" s="4">
        <v>0</v>
      </c>
      <c r="Q179" s="8">
        <f t="shared" si="1909"/>
        <v>0</v>
      </c>
      <c r="R179" s="52">
        <v>34.009</v>
      </c>
      <c r="S179" s="4">
        <v>192.17099999999999</v>
      </c>
      <c r="T179" s="8">
        <f t="shared" si="1910"/>
        <v>5650.5924902231764</v>
      </c>
      <c r="U179" s="5">
        <v>0</v>
      </c>
      <c r="V179" s="4">
        <v>0</v>
      </c>
      <c r="W179" s="8">
        <f t="shared" si="1911"/>
        <v>0</v>
      </c>
      <c r="X179" s="5">
        <v>0</v>
      </c>
      <c r="Y179" s="4">
        <v>0</v>
      </c>
      <c r="Z179" s="8">
        <f t="shared" si="1912"/>
        <v>0</v>
      </c>
      <c r="AA179" s="5">
        <v>0</v>
      </c>
      <c r="AB179" s="4">
        <v>0</v>
      </c>
      <c r="AC179" s="8">
        <f t="shared" si="1913"/>
        <v>0</v>
      </c>
      <c r="AD179" s="5">
        <v>0</v>
      </c>
      <c r="AE179" s="4">
        <v>0</v>
      </c>
      <c r="AF179" s="8">
        <f t="shared" si="1914"/>
        <v>0</v>
      </c>
      <c r="AG179" s="5">
        <v>0</v>
      </c>
      <c r="AH179" s="4">
        <v>0</v>
      </c>
      <c r="AI179" s="8">
        <f t="shared" si="1915"/>
        <v>0</v>
      </c>
      <c r="AJ179" s="5">
        <v>0</v>
      </c>
      <c r="AK179" s="4">
        <v>0</v>
      </c>
      <c r="AL179" s="8">
        <f t="shared" si="1916"/>
        <v>0</v>
      </c>
      <c r="AM179" s="5">
        <v>0</v>
      </c>
      <c r="AN179" s="4">
        <v>0</v>
      </c>
      <c r="AO179" s="8">
        <f t="shared" si="1917"/>
        <v>0</v>
      </c>
      <c r="AP179" s="5">
        <v>0</v>
      </c>
      <c r="AQ179" s="4">
        <v>0</v>
      </c>
      <c r="AR179" s="8">
        <f t="shared" si="1918"/>
        <v>0</v>
      </c>
      <c r="AS179" s="5">
        <v>0</v>
      </c>
      <c r="AT179" s="4">
        <v>0</v>
      </c>
      <c r="AU179" s="8">
        <f t="shared" si="1919"/>
        <v>0</v>
      </c>
      <c r="AV179" s="52">
        <v>1249.5</v>
      </c>
      <c r="AW179" s="4">
        <v>8841.1880000000001</v>
      </c>
      <c r="AX179" s="8">
        <f t="shared" si="1920"/>
        <v>7075.7807122849135</v>
      </c>
      <c r="AY179" s="52">
        <v>25440.37</v>
      </c>
      <c r="AZ179" s="4">
        <v>179400.13</v>
      </c>
      <c r="BA179" s="8">
        <f t="shared" si="1921"/>
        <v>7051.7893411141431</v>
      </c>
      <c r="BB179" s="52">
        <v>396</v>
      </c>
      <c r="BC179" s="4">
        <v>2910.9769999999999</v>
      </c>
      <c r="BD179" s="8">
        <f t="shared" si="1922"/>
        <v>7350.9520202020203</v>
      </c>
      <c r="BE179" s="5">
        <v>0</v>
      </c>
      <c r="BF179" s="4">
        <v>0</v>
      </c>
      <c r="BG179" s="8">
        <f t="shared" si="1923"/>
        <v>0</v>
      </c>
      <c r="BH179" s="5">
        <v>0</v>
      </c>
      <c r="BI179" s="4">
        <v>0</v>
      </c>
      <c r="BJ179" s="8">
        <f t="shared" si="1924"/>
        <v>0</v>
      </c>
      <c r="BK179" s="5">
        <v>0</v>
      </c>
      <c r="BL179" s="4">
        <v>0</v>
      </c>
      <c r="BM179" s="8">
        <f t="shared" si="1925"/>
        <v>0</v>
      </c>
      <c r="BN179" s="52">
        <v>8.8999999999999999E-3</v>
      </c>
      <c r="BO179" s="4">
        <v>0.34200000000000003</v>
      </c>
      <c r="BP179" s="8">
        <f t="shared" si="1926"/>
        <v>38426.966292134835</v>
      </c>
      <c r="BQ179" s="5">
        <v>0</v>
      </c>
      <c r="BR179" s="4">
        <v>0</v>
      </c>
      <c r="BS179" s="8">
        <f t="shared" si="1927"/>
        <v>0</v>
      </c>
      <c r="BT179" s="5">
        <v>0</v>
      </c>
      <c r="BU179" s="4">
        <v>0</v>
      </c>
      <c r="BV179" s="8">
        <f t="shared" si="1928"/>
        <v>0</v>
      </c>
      <c r="BW179" s="5">
        <v>0</v>
      </c>
      <c r="BX179" s="4">
        <v>0</v>
      </c>
      <c r="BY179" s="8">
        <f t="shared" si="1929"/>
        <v>0</v>
      </c>
      <c r="BZ179" s="5">
        <v>0</v>
      </c>
      <c r="CA179" s="4">
        <v>0</v>
      </c>
      <c r="CB179" s="8">
        <f t="shared" si="1930"/>
        <v>0</v>
      </c>
      <c r="CC179" s="5">
        <v>0</v>
      </c>
      <c r="CD179" s="4">
        <v>0</v>
      </c>
      <c r="CE179" s="8">
        <f t="shared" si="1931"/>
        <v>0</v>
      </c>
      <c r="CF179" s="5">
        <v>0</v>
      </c>
      <c r="CG179" s="4">
        <v>0</v>
      </c>
      <c r="CH179" s="8">
        <f t="shared" si="1932"/>
        <v>0</v>
      </c>
      <c r="CI179" s="5">
        <v>0</v>
      </c>
      <c r="CJ179" s="4">
        <v>0</v>
      </c>
      <c r="CK179" s="8">
        <f t="shared" si="1933"/>
        <v>0</v>
      </c>
      <c r="CL179" s="5">
        <v>0</v>
      </c>
      <c r="CM179" s="4">
        <v>0</v>
      </c>
      <c r="CN179" s="8">
        <f t="shared" si="1934"/>
        <v>0</v>
      </c>
      <c r="CO179" s="5">
        <v>0</v>
      </c>
      <c r="CP179" s="4">
        <v>0</v>
      </c>
      <c r="CQ179" s="8">
        <f t="shared" si="1935"/>
        <v>0</v>
      </c>
      <c r="CR179" s="5">
        <v>0</v>
      </c>
      <c r="CS179" s="4">
        <v>0</v>
      </c>
      <c r="CT179" s="8">
        <f t="shared" si="1936"/>
        <v>0</v>
      </c>
      <c r="CU179" s="5">
        <v>0</v>
      </c>
      <c r="CV179" s="4">
        <v>0</v>
      </c>
      <c r="CW179" s="8">
        <f t="shared" si="1937"/>
        <v>0</v>
      </c>
      <c r="CX179" s="5">
        <v>0</v>
      </c>
      <c r="CY179" s="4">
        <v>0</v>
      </c>
      <c r="CZ179" s="8">
        <f t="shared" si="1938"/>
        <v>0</v>
      </c>
      <c r="DA179" s="5">
        <v>0</v>
      </c>
      <c r="DB179" s="4">
        <v>0</v>
      </c>
      <c r="DC179" s="8">
        <f t="shared" si="1939"/>
        <v>0</v>
      </c>
      <c r="DD179" s="5">
        <v>0</v>
      </c>
      <c r="DE179" s="4">
        <v>0</v>
      </c>
      <c r="DF179" s="8">
        <f t="shared" si="1940"/>
        <v>0</v>
      </c>
      <c r="DG179" s="5">
        <v>0</v>
      </c>
      <c r="DH179" s="4">
        <v>0</v>
      </c>
      <c r="DI179" s="8">
        <f t="shared" si="1941"/>
        <v>0</v>
      </c>
      <c r="DJ179" s="5">
        <v>0</v>
      </c>
      <c r="DK179" s="4">
        <v>0</v>
      </c>
      <c r="DL179" s="8">
        <f t="shared" si="1942"/>
        <v>0</v>
      </c>
      <c r="DM179" s="52">
        <v>20.5883</v>
      </c>
      <c r="DN179" s="4">
        <v>239.93299999999999</v>
      </c>
      <c r="DO179" s="8">
        <f t="shared" si="1943"/>
        <v>11653.851945036744</v>
      </c>
      <c r="DP179" s="5">
        <v>0</v>
      </c>
      <c r="DQ179" s="4">
        <v>0</v>
      </c>
      <c r="DR179" s="8">
        <f t="shared" si="1944"/>
        <v>0</v>
      </c>
      <c r="DS179" s="5">
        <v>0</v>
      </c>
      <c r="DT179" s="4">
        <v>0</v>
      </c>
      <c r="DU179" s="8">
        <f t="shared" si="1945"/>
        <v>0</v>
      </c>
      <c r="DV179" s="5">
        <v>0</v>
      </c>
      <c r="DW179" s="4">
        <v>0</v>
      </c>
      <c r="DX179" s="8">
        <f t="shared" si="1946"/>
        <v>0</v>
      </c>
      <c r="DY179" s="52">
        <v>2.077</v>
      </c>
      <c r="DZ179" s="4">
        <v>92.882999999999996</v>
      </c>
      <c r="EA179" s="8">
        <f t="shared" si="1947"/>
        <v>44719.788155994225</v>
      </c>
      <c r="EB179" s="52">
        <v>0.52500000000000002</v>
      </c>
      <c r="EC179" s="4">
        <v>39.936</v>
      </c>
      <c r="ED179" s="8">
        <f t="shared" si="1948"/>
        <v>76068.571428571435</v>
      </c>
      <c r="EE179" s="52">
        <v>59.615360000000003</v>
      </c>
      <c r="EF179" s="4">
        <v>747.13599999999997</v>
      </c>
      <c r="EG179" s="8">
        <f t="shared" si="1949"/>
        <v>12532.609045722444</v>
      </c>
      <c r="EH179" s="5">
        <v>0</v>
      </c>
      <c r="EI179" s="4">
        <v>0</v>
      </c>
      <c r="EJ179" s="8">
        <f t="shared" si="1950"/>
        <v>0</v>
      </c>
      <c r="EK179" s="5">
        <v>0</v>
      </c>
      <c r="EL179" s="4">
        <v>0</v>
      </c>
      <c r="EM179" s="8">
        <f t="shared" si="1951"/>
        <v>0</v>
      </c>
      <c r="EN179" s="52">
        <v>762.17</v>
      </c>
      <c r="EO179" s="4">
        <v>6480.9229999999998</v>
      </c>
      <c r="EP179" s="8">
        <f t="shared" si="1952"/>
        <v>8503.2512431609739</v>
      </c>
      <c r="EQ179" s="5">
        <v>0</v>
      </c>
      <c r="ER179" s="4">
        <v>0</v>
      </c>
      <c r="ES179" s="8">
        <f t="shared" si="1953"/>
        <v>0</v>
      </c>
      <c r="ET179" s="5">
        <v>0</v>
      </c>
      <c r="EU179" s="4">
        <v>0</v>
      </c>
      <c r="EV179" s="8">
        <f t="shared" si="1954"/>
        <v>0</v>
      </c>
      <c r="EW179" s="5">
        <v>0</v>
      </c>
      <c r="EX179" s="4">
        <v>0</v>
      </c>
      <c r="EY179" s="8">
        <f t="shared" si="1955"/>
        <v>0</v>
      </c>
      <c r="EZ179" s="52">
        <v>22.38</v>
      </c>
      <c r="FA179" s="4">
        <v>166.76499999999999</v>
      </c>
      <c r="FB179" s="8">
        <f t="shared" si="1956"/>
        <v>7451.5192135835568</v>
      </c>
      <c r="FC179" s="5">
        <v>0</v>
      </c>
      <c r="FD179" s="4">
        <v>0</v>
      </c>
      <c r="FE179" s="8">
        <f t="shared" si="1957"/>
        <v>0</v>
      </c>
      <c r="FF179" s="52">
        <v>760.226</v>
      </c>
      <c r="FG179" s="4">
        <v>7434.2060000000001</v>
      </c>
      <c r="FH179" s="8">
        <f t="shared" si="1958"/>
        <v>9778.9420514425965</v>
      </c>
      <c r="FI179" s="52">
        <v>36.450000000000003</v>
      </c>
      <c r="FJ179" s="4">
        <v>256.34500000000003</v>
      </c>
      <c r="FK179" s="8">
        <f t="shared" si="1959"/>
        <v>7032.7846364883408</v>
      </c>
      <c r="FL179" s="5">
        <v>0</v>
      </c>
      <c r="FM179" s="4">
        <v>0</v>
      </c>
      <c r="FN179" s="8">
        <f t="shared" si="1960"/>
        <v>0</v>
      </c>
      <c r="FO179" s="52">
        <v>5.9814499999999997</v>
      </c>
      <c r="FP179" s="4">
        <v>82.167000000000002</v>
      </c>
      <c r="FQ179" s="8">
        <f t="shared" si="1961"/>
        <v>13736.970132660143</v>
      </c>
      <c r="FR179" s="52">
        <v>3.5369999999999999E-2</v>
      </c>
      <c r="FS179" s="4">
        <v>2.355</v>
      </c>
      <c r="FT179" s="8">
        <f t="shared" si="1962"/>
        <v>66581.849024597119</v>
      </c>
      <c r="FU179" s="5">
        <v>0</v>
      </c>
      <c r="FV179" s="4">
        <v>0</v>
      </c>
      <c r="FW179" s="8">
        <f t="shared" si="1963"/>
        <v>0</v>
      </c>
      <c r="FX179" s="5">
        <v>0</v>
      </c>
      <c r="FY179" s="4">
        <v>0</v>
      </c>
      <c r="FZ179" s="8">
        <f t="shared" si="1964"/>
        <v>0</v>
      </c>
      <c r="GA179" s="5">
        <v>0</v>
      </c>
      <c r="GB179" s="4">
        <v>0</v>
      </c>
      <c r="GC179" s="8">
        <f t="shared" si="1965"/>
        <v>0</v>
      </c>
      <c r="GD179" s="5">
        <v>0</v>
      </c>
      <c r="GE179" s="4">
        <v>0</v>
      </c>
      <c r="GF179" s="8">
        <f t="shared" si="1966"/>
        <v>0</v>
      </c>
      <c r="GG179" s="5">
        <v>0</v>
      </c>
      <c r="GH179" s="4">
        <v>0</v>
      </c>
      <c r="GI179" s="8">
        <f t="shared" si="1967"/>
        <v>0</v>
      </c>
      <c r="GJ179" s="5">
        <v>0</v>
      </c>
      <c r="GK179" s="4">
        <v>0</v>
      </c>
      <c r="GL179" s="8">
        <f t="shared" si="1968"/>
        <v>0</v>
      </c>
      <c r="GM179" s="5">
        <v>0</v>
      </c>
      <c r="GN179" s="4">
        <v>0</v>
      </c>
      <c r="GO179" s="8">
        <f t="shared" si="1969"/>
        <v>0</v>
      </c>
      <c r="GP179" s="5">
        <v>0</v>
      </c>
      <c r="GQ179" s="4">
        <v>0</v>
      </c>
      <c r="GR179" s="8">
        <f t="shared" si="1970"/>
        <v>0</v>
      </c>
      <c r="GS179" s="5">
        <v>0</v>
      </c>
      <c r="GT179" s="4">
        <v>0</v>
      </c>
      <c r="GU179" s="8">
        <f t="shared" si="1971"/>
        <v>0</v>
      </c>
      <c r="GV179" s="52">
        <v>0.89810000000000001</v>
      </c>
      <c r="GW179" s="4">
        <v>33.5</v>
      </c>
      <c r="GX179" s="8">
        <f t="shared" si="1972"/>
        <v>37300.968711724752</v>
      </c>
      <c r="GY179" s="5">
        <v>0</v>
      </c>
      <c r="GZ179" s="4">
        <v>0</v>
      </c>
      <c r="HA179" s="8">
        <f t="shared" si="1973"/>
        <v>0</v>
      </c>
      <c r="HB179" s="52">
        <v>22.187999999999999</v>
      </c>
      <c r="HC179" s="4">
        <v>234.10400000000001</v>
      </c>
      <c r="HD179" s="8">
        <f t="shared" si="1974"/>
        <v>10550.928429781867</v>
      </c>
      <c r="HE179" s="5">
        <v>0</v>
      </c>
      <c r="HF179" s="4">
        <v>0</v>
      </c>
      <c r="HG179" s="8">
        <f t="shared" si="1975"/>
        <v>0</v>
      </c>
      <c r="HH179" s="5">
        <v>0</v>
      </c>
      <c r="HI179" s="4">
        <v>0</v>
      </c>
      <c r="HJ179" s="8">
        <f t="shared" si="1976"/>
        <v>0</v>
      </c>
      <c r="HK179" s="5">
        <v>0</v>
      </c>
      <c r="HL179" s="4">
        <v>0</v>
      </c>
      <c r="HM179" s="8">
        <f t="shared" si="1977"/>
        <v>0</v>
      </c>
      <c r="HN179" s="5">
        <v>0</v>
      </c>
      <c r="HO179" s="4">
        <v>0</v>
      </c>
      <c r="HP179" s="8">
        <f t="shared" si="1978"/>
        <v>0</v>
      </c>
      <c r="HQ179" s="5">
        <v>0</v>
      </c>
      <c r="HR179" s="4">
        <v>0</v>
      </c>
      <c r="HS179" s="8">
        <f t="shared" si="1979"/>
        <v>0</v>
      </c>
      <c r="HT179" s="5">
        <v>0</v>
      </c>
      <c r="HU179" s="4">
        <v>0</v>
      </c>
      <c r="HV179" s="8">
        <f t="shared" si="1980"/>
        <v>0</v>
      </c>
      <c r="HW179" s="5">
        <v>0</v>
      </c>
      <c r="HX179" s="4">
        <v>0</v>
      </c>
      <c r="HY179" s="8">
        <f t="shared" si="1981"/>
        <v>0</v>
      </c>
      <c r="HZ179" s="52">
        <v>20</v>
      </c>
      <c r="IA179" s="4">
        <v>223.31800000000001</v>
      </c>
      <c r="IB179" s="8">
        <f t="shared" si="1982"/>
        <v>11165.900000000001</v>
      </c>
      <c r="IC179" s="5">
        <v>0</v>
      </c>
      <c r="ID179" s="4">
        <v>0</v>
      </c>
      <c r="IE179" s="8">
        <f t="shared" si="1983"/>
        <v>0</v>
      </c>
      <c r="IF179" s="5">
        <v>0</v>
      </c>
      <c r="IG179" s="4">
        <v>0</v>
      </c>
      <c r="IH179" s="8">
        <f t="shared" si="1984"/>
        <v>0</v>
      </c>
      <c r="II179" s="5">
        <v>0</v>
      </c>
      <c r="IJ179" s="4">
        <v>0</v>
      </c>
      <c r="IK179" s="8">
        <f t="shared" si="1985"/>
        <v>0</v>
      </c>
      <c r="IL179" s="5">
        <v>0</v>
      </c>
      <c r="IM179" s="4">
        <v>0</v>
      </c>
      <c r="IN179" s="8">
        <f t="shared" si="1986"/>
        <v>0</v>
      </c>
      <c r="IO179" s="52">
        <v>254.85232000000002</v>
      </c>
      <c r="IP179" s="4">
        <v>3211.835</v>
      </c>
      <c r="IQ179" s="8">
        <f t="shared" si="1987"/>
        <v>12602.730083053588</v>
      </c>
      <c r="IR179" s="5">
        <v>0</v>
      </c>
      <c r="IS179" s="4">
        <v>0</v>
      </c>
      <c r="IT179" s="8">
        <f t="shared" si="1988"/>
        <v>0</v>
      </c>
      <c r="IU179" s="52">
        <v>6.0000000000000001E-3</v>
      </c>
      <c r="IV179" s="4">
        <v>0.108</v>
      </c>
      <c r="IW179" s="8">
        <f t="shared" si="1989"/>
        <v>18000</v>
      </c>
      <c r="IX179" s="5">
        <v>0</v>
      </c>
      <c r="IY179" s="4">
        <v>0</v>
      </c>
      <c r="IZ179" s="8">
        <f t="shared" si="1990"/>
        <v>0</v>
      </c>
      <c r="JA179" s="5">
        <v>0</v>
      </c>
      <c r="JB179" s="4">
        <v>0</v>
      </c>
      <c r="JC179" s="8">
        <f t="shared" si="1991"/>
        <v>0</v>
      </c>
      <c r="JD179" s="52">
        <v>3301.08</v>
      </c>
      <c r="JE179" s="4">
        <v>19584.47</v>
      </c>
      <c r="JF179" s="8">
        <f t="shared" si="1992"/>
        <v>5932.7462527415273</v>
      </c>
      <c r="JG179" s="52">
        <v>264.10120000000001</v>
      </c>
      <c r="JH179" s="4">
        <v>2062.6640000000002</v>
      </c>
      <c r="JI179" s="8">
        <f t="shared" si="1993"/>
        <v>7810.1273299780541</v>
      </c>
      <c r="JJ179" s="11">
        <f t="shared" si="1995"/>
        <v>32721.418699999998</v>
      </c>
      <c r="JK179" s="8">
        <f t="shared" ref="JK179:JK187" si="1998">SUMIF($C$5:$JI$5,"F*",C179:JI179)</f>
        <v>232629.93400000001</v>
      </c>
    </row>
    <row r="180" spans="1:271" x14ac:dyDescent="0.3">
      <c r="A180" s="37">
        <v>2024</v>
      </c>
      <c r="B180" s="38" t="s">
        <v>10</v>
      </c>
      <c r="C180" s="5">
        <v>0</v>
      </c>
      <c r="D180" s="4">
        <v>0</v>
      </c>
      <c r="E180" s="8">
        <f t="shared" si="1997"/>
        <v>0</v>
      </c>
      <c r="F180" s="5">
        <v>0</v>
      </c>
      <c r="G180" s="4">
        <v>0</v>
      </c>
      <c r="H180" s="8">
        <f t="shared" si="1906"/>
        <v>0</v>
      </c>
      <c r="I180" s="5">
        <v>0</v>
      </c>
      <c r="J180" s="4">
        <v>0</v>
      </c>
      <c r="K180" s="8">
        <f t="shared" si="1907"/>
        <v>0</v>
      </c>
      <c r="L180" s="52">
        <v>36.619999999999997</v>
      </c>
      <c r="M180" s="4">
        <v>413.31799999999998</v>
      </c>
      <c r="N180" s="8">
        <f t="shared" si="1908"/>
        <v>11286.673948661934</v>
      </c>
      <c r="O180" s="5">
        <v>0</v>
      </c>
      <c r="P180" s="4">
        <v>0</v>
      </c>
      <c r="Q180" s="8">
        <f t="shared" si="1909"/>
        <v>0</v>
      </c>
      <c r="R180" s="52">
        <v>1.2E-2</v>
      </c>
      <c r="S180" s="4">
        <v>0.26600000000000001</v>
      </c>
      <c r="T180" s="8">
        <f t="shared" si="1910"/>
        <v>22166.666666666668</v>
      </c>
      <c r="U180" s="5">
        <v>0</v>
      </c>
      <c r="V180" s="4">
        <v>0</v>
      </c>
      <c r="W180" s="8">
        <f t="shared" si="1911"/>
        <v>0</v>
      </c>
      <c r="X180" s="5">
        <v>0</v>
      </c>
      <c r="Y180" s="4">
        <v>0</v>
      </c>
      <c r="Z180" s="8">
        <f t="shared" si="1912"/>
        <v>0</v>
      </c>
      <c r="AA180" s="5">
        <v>0</v>
      </c>
      <c r="AB180" s="4">
        <v>0</v>
      </c>
      <c r="AC180" s="8">
        <f t="shared" si="1913"/>
        <v>0</v>
      </c>
      <c r="AD180" s="5">
        <v>0</v>
      </c>
      <c r="AE180" s="4">
        <v>0</v>
      </c>
      <c r="AF180" s="8">
        <f t="shared" si="1914"/>
        <v>0</v>
      </c>
      <c r="AG180" s="5">
        <v>0</v>
      </c>
      <c r="AH180" s="4">
        <v>0</v>
      </c>
      <c r="AI180" s="8">
        <f t="shared" si="1915"/>
        <v>0</v>
      </c>
      <c r="AJ180" s="5">
        <v>0</v>
      </c>
      <c r="AK180" s="4">
        <v>0</v>
      </c>
      <c r="AL180" s="8">
        <f t="shared" si="1916"/>
        <v>0</v>
      </c>
      <c r="AM180" s="5">
        <v>0</v>
      </c>
      <c r="AN180" s="4">
        <v>0</v>
      </c>
      <c r="AO180" s="8">
        <f t="shared" si="1917"/>
        <v>0</v>
      </c>
      <c r="AP180" s="52">
        <v>34.038559999999997</v>
      </c>
      <c r="AQ180" s="4">
        <v>186.35400000000001</v>
      </c>
      <c r="AR180" s="8">
        <f t="shared" si="1918"/>
        <v>5474.7909429776118</v>
      </c>
      <c r="AS180" s="5">
        <v>0</v>
      </c>
      <c r="AT180" s="4">
        <v>0</v>
      </c>
      <c r="AU180" s="8">
        <f t="shared" si="1919"/>
        <v>0</v>
      </c>
      <c r="AV180" s="52">
        <v>1247</v>
      </c>
      <c r="AW180" s="4">
        <v>8458.4</v>
      </c>
      <c r="AX180" s="8">
        <f t="shared" si="1920"/>
        <v>6782.9991980753803</v>
      </c>
      <c r="AY180" s="52">
        <v>15942.45</v>
      </c>
      <c r="AZ180" s="4">
        <v>108979.90399999999</v>
      </c>
      <c r="BA180" s="8">
        <f t="shared" si="1921"/>
        <v>6835.8316319009937</v>
      </c>
      <c r="BB180" s="5">
        <v>0</v>
      </c>
      <c r="BC180" s="4">
        <v>0</v>
      </c>
      <c r="BD180" s="8">
        <f t="shared" si="1922"/>
        <v>0</v>
      </c>
      <c r="BE180" s="5">
        <v>0</v>
      </c>
      <c r="BF180" s="4">
        <v>0</v>
      </c>
      <c r="BG180" s="8">
        <f t="shared" si="1923"/>
        <v>0</v>
      </c>
      <c r="BH180" s="5">
        <v>0</v>
      </c>
      <c r="BI180" s="4">
        <v>0</v>
      </c>
      <c r="BJ180" s="8">
        <f t="shared" si="1924"/>
        <v>0</v>
      </c>
      <c r="BK180" s="5">
        <v>0</v>
      </c>
      <c r="BL180" s="4">
        <v>0</v>
      </c>
      <c r="BM180" s="8">
        <f t="shared" si="1925"/>
        <v>0</v>
      </c>
      <c r="BN180" s="52">
        <v>1.5748</v>
      </c>
      <c r="BO180" s="4">
        <v>22.596</v>
      </c>
      <c r="BP180" s="8">
        <f t="shared" si="1926"/>
        <v>14348.488696977394</v>
      </c>
      <c r="BQ180" s="5">
        <v>0</v>
      </c>
      <c r="BR180" s="4">
        <v>0</v>
      </c>
      <c r="BS180" s="8">
        <f t="shared" si="1927"/>
        <v>0</v>
      </c>
      <c r="BT180" s="5">
        <v>0</v>
      </c>
      <c r="BU180" s="4">
        <v>0</v>
      </c>
      <c r="BV180" s="8">
        <f t="shared" si="1928"/>
        <v>0</v>
      </c>
      <c r="BW180" s="5">
        <v>0</v>
      </c>
      <c r="BX180" s="4">
        <v>0</v>
      </c>
      <c r="BY180" s="8">
        <f t="shared" si="1929"/>
        <v>0</v>
      </c>
      <c r="BZ180" s="5">
        <v>0</v>
      </c>
      <c r="CA180" s="4">
        <v>0</v>
      </c>
      <c r="CB180" s="8">
        <f t="shared" si="1930"/>
        <v>0</v>
      </c>
      <c r="CC180" s="5">
        <v>0</v>
      </c>
      <c r="CD180" s="4">
        <v>0</v>
      </c>
      <c r="CE180" s="8">
        <f t="shared" si="1931"/>
        <v>0</v>
      </c>
      <c r="CF180" s="5">
        <v>0</v>
      </c>
      <c r="CG180" s="4">
        <v>0</v>
      </c>
      <c r="CH180" s="8">
        <f t="shared" si="1932"/>
        <v>0</v>
      </c>
      <c r="CI180" s="5">
        <v>0</v>
      </c>
      <c r="CJ180" s="4">
        <v>0</v>
      </c>
      <c r="CK180" s="8">
        <f t="shared" si="1933"/>
        <v>0</v>
      </c>
      <c r="CL180" s="5">
        <v>0</v>
      </c>
      <c r="CM180" s="4">
        <v>0</v>
      </c>
      <c r="CN180" s="8">
        <f t="shared" si="1934"/>
        <v>0</v>
      </c>
      <c r="CO180" s="5">
        <v>0</v>
      </c>
      <c r="CP180" s="4">
        <v>0</v>
      </c>
      <c r="CQ180" s="8">
        <f t="shared" si="1935"/>
        <v>0</v>
      </c>
      <c r="CR180" s="5">
        <v>0</v>
      </c>
      <c r="CS180" s="4">
        <v>0</v>
      </c>
      <c r="CT180" s="8">
        <f t="shared" si="1936"/>
        <v>0</v>
      </c>
      <c r="CU180" s="5">
        <v>0</v>
      </c>
      <c r="CV180" s="4">
        <v>0</v>
      </c>
      <c r="CW180" s="8">
        <f t="shared" si="1937"/>
        <v>0</v>
      </c>
      <c r="CX180" s="5">
        <v>0</v>
      </c>
      <c r="CY180" s="4">
        <v>0</v>
      </c>
      <c r="CZ180" s="8">
        <f t="shared" si="1938"/>
        <v>0</v>
      </c>
      <c r="DA180" s="5">
        <v>0</v>
      </c>
      <c r="DB180" s="4">
        <v>0</v>
      </c>
      <c r="DC180" s="8">
        <f t="shared" si="1939"/>
        <v>0</v>
      </c>
      <c r="DD180" s="5">
        <v>0</v>
      </c>
      <c r="DE180" s="4">
        <v>0</v>
      </c>
      <c r="DF180" s="8">
        <f t="shared" si="1940"/>
        <v>0</v>
      </c>
      <c r="DG180" s="5">
        <v>0</v>
      </c>
      <c r="DH180" s="4">
        <v>0</v>
      </c>
      <c r="DI180" s="8">
        <f t="shared" si="1941"/>
        <v>0</v>
      </c>
      <c r="DJ180" s="5">
        <v>0</v>
      </c>
      <c r="DK180" s="4">
        <v>0</v>
      </c>
      <c r="DL180" s="8">
        <f t="shared" si="1942"/>
        <v>0</v>
      </c>
      <c r="DM180" s="52">
        <v>49.068300000000001</v>
      </c>
      <c r="DN180" s="4">
        <v>673.476</v>
      </c>
      <c r="DO180" s="8">
        <f t="shared" si="1943"/>
        <v>13725.276808041035</v>
      </c>
      <c r="DP180" s="5">
        <v>0</v>
      </c>
      <c r="DQ180" s="4">
        <v>0</v>
      </c>
      <c r="DR180" s="8">
        <f t="shared" si="1944"/>
        <v>0</v>
      </c>
      <c r="DS180" s="5">
        <v>0</v>
      </c>
      <c r="DT180" s="4">
        <v>0</v>
      </c>
      <c r="DU180" s="8">
        <f t="shared" si="1945"/>
        <v>0</v>
      </c>
      <c r="DV180" s="5">
        <v>0</v>
      </c>
      <c r="DW180" s="4">
        <v>0</v>
      </c>
      <c r="DX180" s="8">
        <f t="shared" si="1946"/>
        <v>0</v>
      </c>
      <c r="DY180" s="52">
        <v>3.2160000000000002</v>
      </c>
      <c r="DZ180" s="4">
        <v>142.822</v>
      </c>
      <c r="EA180" s="8">
        <f t="shared" si="1947"/>
        <v>44409.82587064676</v>
      </c>
      <c r="EB180" s="5">
        <v>0</v>
      </c>
      <c r="EC180" s="4">
        <v>0</v>
      </c>
      <c r="ED180" s="8">
        <f t="shared" si="1948"/>
        <v>0</v>
      </c>
      <c r="EE180" s="52">
        <v>64.314019999999999</v>
      </c>
      <c r="EF180" s="4">
        <v>775.15499999999997</v>
      </c>
      <c r="EG180" s="8">
        <f t="shared" si="1949"/>
        <v>12052.65974666177</v>
      </c>
      <c r="EH180" s="5">
        <v>0</v>
      </c>
      <c r="EI180" s="4">
        <v>0</v>
      </c>
      <c r="EJ180" s="8">
        <f t="shared" si="1950"/>
        <v>0</v>
      </c>
      <c r="EK180" s="5">
        <v>0</v>
      </c>
      <c r="EL180" s="4">
        <v>0</v>
      </c>
      <c r="EM180" s="8">
        <f t="shared" si="1951"/>
        <v>0</v>
      </c>
      <c r="EN180" s="52">
        <v>1064.6418500000002</v>
      </c>
      <c r="EO180" s="4">
        <v>8883.2060000000001</v>
      </c>
      <c r="EP180" s="8">
        <f t="shared" si="1952"/>
        <v>8343.8444581151853</v>
      </c>
      <c r="EQ180" s="5">
        <v>0</v>
      </c>
      <c r="ER180" s="4">
        <v>0</v>
      </c>
      <c r="ES180" s="8">
        <f t="shared" si="1953"/>
        <v>0</v>
      </c>
      <c r="ET180" s="5">
        <v>0</v>
      </c>
      <c r="EU180" s="4">
        <v>0</v>
      </c>
      <c r="EV180" s="8">
        <f t="shared" si="1954"/>
        <v>0</v>
      </c>
      <c r="EW180" s="5">
        <v>0</v>
      </c>
      <c r="EX180" s="4">
        <v>0</v>
      </c>
      <c r="EY180" s="8">
        <f t="shared" si="1955"/>
        <v>0</v>
      </c>
      <c r="EZ180" s="52">
        <v>1.7579500000000001</v>
      </c>
      <c r="FA180" s="4">
        <v>53.34</v>
      </c>
      <c r="FB180" s="8">
        <f t="shared" si="1956"/>
        <v>30342.159902158764</v>
      </c>
      <c r="FC180" s="5">
        <v>0</v>
      </c>
      <c r="FD180" s="4">
        <v>0</v>
      </c>
      <c r="FE180" s="8">
        <f t="shared" si="1957"/>
        <v>0</v>
      </c>
      <c r="FF180" s="52">
        <v>578.2355</v>
      </c>
      <c r="FG180" s="4">
        <v>3850.7370000000001</v>
      </c>
      <c r="FH180" s="8">
        <f t="shared" si="1958"/>
        <v>6659.4614132131292</v>
      </c>
      <c r="FI180" s="52">
        <v>94.29</v>
      </c>
      <c r="FJ180" s="4">
        <v>771.58199999999999</v>
      </c>
      <c r="FK180" s="8">
        <f t="shared" si="1959"/>
        <v>8183.0734966592418</v>
      </c>
      <c r="FL180" s="5">
        <v>0</v>
      </c>
      <c r="FM180" s="4">
        <v>0</v>
      </c>
      <c r="FN180" s="8">
        <f t="shared" si="1960"/>
        <v>0</v>
      </c>
      <c r="FO180" s="5">
        <v>0</v>
      </c>
      <c r="FP180" s="4">
        <v>0</v>
      </c>
      <c r="FQ180" s="8">
        <f t="shared" si="1961"/>
        <v>0</v>
      </c>
      <c r="FR180" s="5">
        <v>0</v>
      </c>
      <c r="FS180" s="4">
        <v>0</v>
      </c>
      <c r="FT180" s="8">
        <f t="shared" si="1962"/>
        <v>0</v>
      </c>
      <c r="FU180" s="5">
        <v>0</v>
      </c>
      <c r="FV180" s="4">
        <v>0</v>
      </c>
      <c r="FW180" s="8">
        <f t="shared" si="1963"/>
        <v>0</v>
      </c>
      <c r="FX180" s="5">
        <v>0</v>
      </c>
      <c r="FY180" s="4">
        <v>0</v>
      </c>
      <c r="FZ180" s="8">
        <f t="shared" si="1964"/>
        <v>0</v>
      </c>
      <c r="GA180" s="5">
        <v>0</v>
      </c>
      <c r="GB180" s="4">
        <v>0</v>
      </c>
      <c r="GC180" s="8">
        <f t="shared" si="1965"/>
        <v>0</v>
      </c>
      <c r="GD180" s="5">
        <v>0</v>
      </c>
      <c r="GE180" s="4">
        <v>0</v>
      </c>
      <c r="GF180" s="8">
        <f t="shared" si="1966"/>
        <v>0</v>
      </c>
      <c r="GG180" s="5">
        <v>0</v>
      </c>
      <c r="GH180" s="4">
        <v>0</v>
      </c>
      <c r="GI180" s="8">
        <f t="shared" si="1967"/>
        <v>0</v>
      </c>
      <c r="GJ180" s="5">
        <v>0</v>
      </c>
      <c r="GK180" s="4">
        <v>0</v>
      </c>
      <c r="GL180" s="8">
        <f t="shared" si="1968"/>
        <v>0</v>
      </c>
      <c r="GM180" s="5">
        <v>0</v>
      </c>
      <c r="GN180" s="4">
        <v>0</v>
      </c>
      <c r="GO180" s="8">
        <f t="shared" si="1969"/>
        <v>0</v>
      </c>
      <c r="GP180" s="5">
        <v>0</v>
      </c>
      <c r="GQ180" s="4">
        <v>0</v>
      </c>
      <c r="GR180" s="8">
        <f t="shared" si="1970"/>
        <v>0</v>
      </c>
      <c r="GS180" s="5">
        <v>0</v>
      </c>
      <c r="GT180" s="4">
        <v>0</v>
      </c>
      <c r="GU180" s="8">
        <f t="shared" si="1971"/>
        <v>0</v>
      </c>
      <c r="GV180" s="5">
        <v>0</v>
      </c>
      <c r="GW180" s="4">
        <v>0</v>
      </c>
      <c r="GX180" s="8">
        <f t="shared" si="1972"/>
        <v>0</v>
      </c>
      <c r="GY180" s="5">
        <v>0</v>
      </c>
      <c r="GZ180" s="4">
        <v>0</v>
      </c>
      <c r="HA180" s="8">
        <f t="shared" si="1973"/>
        <v>0</v>
      </c>
      <c r="HB180" s="5">
        <v>0</v>
      </c>
      <c r="HC180" s="4">
        <v>0</v>
      </c>
      <c r="HD180" s="8">
        <f t="shared" si="1974"/>
        <v>0</v>
      </c>
      <c r="HE180" s="5">
        <v>0</v>
      </c>
      <c r="HF180" s="4">
        <v>0</v>
      </c>
      <c r="HG180" s="8">
        <f t="shared" si="1975"/>
        <v>0</v>
      </c>
      <c r="HH180" s="5">
        <v>0</v>
      </c>
      <c r="HI180" s="4">
        <v>0</v>
      </c>
      <c r="HJ180" s="8">
        <f t="shared" si="1976"/>
        <v>0</v>
      </c>
      <c r="HK180" s="5">
        <v>0</v>
      </c>
      <c r="HL180" s="4">
        <v>0</v>
      </c>
      <c r="HM180" s="8">
        <f t="shared" si="1977"/>
        <v>0</v>
      </c>
      <c r="HN180" s="5">
        <v>0</v>
      </c>
      <c r="HO180" s="4">
        <v>0</v>
      </c>
      <c r="HP180" s="8">
        <f t="shared" si="1978"/>
        <v>0</v>
      </c>
      <c r="HQ180" s="5">
        <v>0</v>
      </c>
      <c r="HR180" s="4">
        <v>0</v>
      </c>
      <c r="HS180" s="8">
        <f t="shared" si="1979"/>
        <v>0</v>
      </c>
      <c r="HT180" s="5">
        <v>0</v>
      </c>
      <c r="HU180" s="4">
        <v>0</v>
      </c>
      <c r="HV180" s="8">
        <f t="shared" si="1980"/>
        <v>0</v>
      </c>
      <c r="HW180" s="5">
        <v>0</v>
      </c>
      <c r="HX180" s="4">
        <v>0</v>
      </c>
      <c r="HY180" s="8">
        <f t="shared" si="1981"/>
        <v>0</v>
      </c>
      <c r="HZ180" s="5">
        <v>0</v>
      </c>
      <c r="IA180" s="4">
        <v>0</v>
      </c>
      <c r="IB180" s="8">
        <f t="shared" si="1982"/>
        <v>0</v>
      </c>
      <c r="IC180" s="5">
        <v>0</v>
      </c>
      <c r="ID180" s="4">
        <v>0</v>
      </c>
      <c r="IE180" s="8">
        <f t="shared" si="1983"/>
        <v>0</v>
      </c>
      <c r="IF180" s="5">
        <v>0</v>
      </c>
      <c r="IG180" s="4">
        <v>0</v>
      </c>
      <c r="IH180" s="8">
        <f t="shared" si="1984"/>
        <v>0</v>
      </c>
      <c r="II180" s="5">
        <v>0</v>
      </c>
      <c r="IJ180" s="4">
        <v>0</v>
      </c>
      <c r="IK180" s="8">
        <f t="shared" si="1985"/>
        <v>0</v>
      </c>
      <c r="IL180" s="5">
        <v>0</v>
      </c>
      <c r="IM180" s="4">
        <v>0</v>
      </c>
      <c r="IN180" s="8">
        <f t="shared" si="1986"/>
        <v>0</v>
      </c>
      <c r="IO180" s="52">
        <v>260.67883999999998</v>
      </c>
      <c r="IP180" s="4">
        <v>3457.433</v>
      </c>
      <c r="IQ180" s="8">
        <f t="shared" si="1987"/>
        <v>13263.190061763356</v>
      </c>
      <c r="IR180" s="52">
        <v>0.58617999999999992</v>
      </c>
      <c r="IS180" s="4">
        <v>58.408000000000001</v>
      </c>
      <c r="IT180" s="8">
        <f t="shared" si="1988"/>
        <v>99641.74826844997</v>
      </c>
      <c r="IU180" s="5">
        <v>0</v>
      </c>
      <c r="IV180" s="4">
        <v>0</v>
      </c>
      <c r="IW180" s="8">
        <f t="shared" si="1989"/>
        <v>0</v>
      </c>
      <c r="IX180" s="5">
        <v>0</v>
      </c>
      <c r="IY180" s="4">
        <v>0</v>
      </c>
      <c r="IZ180" s="8">
        <f t="shared" si="1990"/>
        <v>0</v>
      </c>
      <c r="JA180" s="5">
        <v>0</v>
      </c>
      <c r="JB180" s="4">
        <v>0</v>
      </c>
      <c r="JC180" s="8">
        <f t="shared" si="1991"/>
        <v>0</v>
      </c>
      <c r="JD180" s="52">
        <v>2117.52556</v>
      </c>
      <c r="JE180" s="4">
        <v>14454.016</v>
      </c>
      <c r="JF180" s="8">
        <f t="shared" si="1992"/>
        <v>6825.8991877292856</v>
      </c>
      <c r="JG180" s="52">
        <v>293.19630999999998</v>
      </c>
      <c r="JH180" s="4">
        <v>2267.2840000000001</v>
      </c>
      <c r="JI180" s="8">
        <f t="shared" si="1993"/>
        <v>7732.9895454687003</v>
      </c>
      <c r="JJ180" s="11">
        <f t="shared" si="1995"/>
        <v>21789.205869999998</v>
      </c>
      <c r="JK180" s="8">
        <f t="shared" si="1998"/>
        <v>153448.29699999999</v>
      </c>
    </row>
    <row r="181" spans="1:271" x14ac:dyDescent="0.3">
      <c r="A181" s="37">
        <v>2024</v>
      </c>
      <c r="B181" s="38" t="s">
        <v>11</v>
      </c>
      <c r="C181" s="52">
        <v>70</v>
      </c>
      <c r="D181" s="4">
        <v>399</v>
      </c>
      <c r="E181" s="8">
        <f t="shared" si="1997"/>
        <v>5700</v>
      </c>
      <c r="F181" s="5">
        <v>0</v>
      </c>
      <c r="G181" s="4">
        <v>0</v>
      </c>
      <c r="H181" s="8">
        <f t="shared" si="1906"/>
        <v>0</v>
      </c>
      <c r="I181" s="5">
        <v>0</v>
      </c>
      <c r="J181" s="4">
        <v>0</v>
      </c>
      <c r="K181" s="8">
        <f t="shared" si="1907"/>
        <v>0</v>
      </c>
      <c r="L181" s="52">
        <v>29.991490000000002</v>
      </c>
      <c r="M181" s="4">
        <v>402.82499999999999</v>
      </c>
      <c r="N181" s="8">
        <f t="shared" si="1908"/>
        <v>13431.310014940904</v>
      </c>
      <c r="O181" s="5">
        <v>0</v>
      </c>
      <c r="P181" s="4">
        <v>0</v>
      </c>
      <c r="Q181" s="8">
        <f t="shared" si="1909"/>
        <v>0</v>
      </c>
      <c r="R181" s="52">
        <v>34.054310000000001</v>
      </c>
      <c r="S181" s="4">
        <v>191.678</v>
      </c>
      <c r="T181" s="8">
        <f t="shared" si="1910"/>
        <v>5628.5973787165267</v>
      </c>
      <c r="U181" s="5">
        <v>0</v>
      </c>
      <c r="V181" s="4">
        <v>0</v>
      </c>
      <c r="W181" s="8">
        <f t="shared" si="1911"/>
        <v>0</v>
      </c>
      <c r="X181" s="5">
        <v>0</v>
      </c>
      <c r="Y181" s="4">
        <v>0</v>
      </c>
      <c r="Z181" s="8">
        <f t="shared" si="1912"/>
        <v>0</v>
      </c>
      <c r="AA181" s="5">
        <v>0</v>
      </c>
      <c r="AB181" s="4">
        <v>0</v>
      </c>
      <c r="AC181" s="8">
        <f t="shared" si="1913"/>
        <v>0</v>
      </c>
      <c r="AD181" s="5">
        <v>0</v>
      </c>
      <c r="AE181" s="4">
        <v>0</v>
      </c>
      <c r="AF181" s="8">
        <f t="shared" si="1914"/>
        <v>0</v>
      </c>
      <c r="AG181" s="5">
        <v>0</v>
      </c>
      <c r="AH181" s="4">
        <v>0</v>
      </c>
      <c r="AI181" s="8">
        <f t="shared" si="1915"/>
        <v>0</v>
      </c>
      <c r="AJ181" s="5">
        <v>0</v>
      </c>
      <c r="AK181" s="4">
        <v>0</v>
      </c>
      <c r="AL181" s="8">
        <f t="shared" si="1916"/>
        <v>0</v>
      </c>
      <c r="AM181" s="5">
        <v>0</v>
      </c>
      <c r="AN181" s="4">
        <v>0</v>
      </c>
      <c r="AO181" s="8">
        <f t="shared" si="1917"/>
        <v>0</v>
      </c>
      <c r="AP181" s="5">
        <v>0</v>
      </c>
      <c r="AQ181" s="4">
        <v>0</v>
      </c>
      <c r="AR181" s="8">
        <f t="shared" si="1918"/>
        <v>0</v>
      </c>
      <c r="AS181" s="5">
        <v>0</v>
      </c>
      <c r="AT181" s="4">
        <v>0</v>
      </c>
      <c r="AU181" s="8">
        <f t="shared" si="1919"/>
        <v>0</v>
      </c>
      <c r="AV181" s="52">
        <v>383.16699999999997</v>
      </c>
      <c r="AW181" s="4">
        <v>2557.58</v>
      </c>
      <c r="AX181" s="8">
        <f t="shared" si="1920"/>
        <v>6674.8441280172874</v>
      </c>
      <c r="AY181" s="52">
        <v>12948.325000000001</v>
      </c>
      <c r="AZ181" s="4">
        <v>84536.98</v>
      </c>
      <c r="BA181" s="8">
        <f t="shared" si="1921"/>
        <v>6528.796581797259</v>
      </c>
      <c r="BB181" s="5">
        <v>0</v>
      </c>
      <c r="BC181" s="4">
        <v>0</v>
      </c>
      <c r="BD181" s="8">
        <f t="shared" si="1922"/>
        <v>0</v>
      </c>
      <c r="BE181" s="5">
        <v>0</v>
      </c>
      <c r="BF181" s="4">
        <v>0</v>
      </c>
      <c r="BG181" s="8">
        <f t="shared" si="1923"/>
        <v>0</v>
      </c>
      <c r="BH181" s="5">
        <v>0</v>
      </c>
      <c r="BI181" s="4">
        <v>0</v>
      </c>
      <c r="BJ181" s="8">
        <f t="shared" si="1924"/>
        <v>0</v>
      </c>
      <c r="BK181" s="5">
        <v>0</v>
      </c>
      <c r="BL181" s="4">
        <v>0</v>
      </c>
      <c r="BM181" s="8">
        <f t="shared" si="1925"/>
        <v>0</v>
      </c>
      <c r="BN181" s="52">
        <v>37.094329999999999</v>
      </c>
      <c r="BO181" s="4">
        <v>321.32299999999998</v>
      </c>
      <c r="BP181" s="8">
        <f t="shared" si="1926"/>
        <v>8662.3211687608309</v>
      </c>
      <c r="BQ181" s="5">
        <v>0</v>
      </c>
      <c r="BR181" s="4">
        <v>0</v>
      </c>
      <c r="BS181" s="8">
        <f t="shared" si="1927"/>
        <v>0</v>
      </c>
      <c r="BT181" s="5">
        <v>0</v>
      </c>
      <c r="BU181" s="4">
        <v>0</v>
      </c>
      <c r="BV181" s="8">
        <f t="shared" si="1928"/>
        <v>0</v>
      </c>
      <c r="BW181" s="5">
        <v>0</v>
      </c>
      <c r="BX181" s="4">
        <v>0</v>
      </c>
      <c r="BY181" s="8">
        <f t="shared" si="1929"/>
        <v>0</v>
      </c>
      <c r="BZ181" s="5">
        <v>0</v>
      </c>
      <c r="CA181" s="4">
        <v>0</v>
      </c>
      <c r="CB181" s="8">
        <f t="shared" si="1930"/>
        <v>0</v>
      </c>
      <c r="CC181" s="5">
        <v>0</v>
      </c>
      <c r="CD181" s="4">
        <v>0</v>
      </c>
      <c r="CE181" s="8">
        <f t="shared" si="1931"/>
        <v>0</v>
      </c>
      <c r="CF181" s="52">
        <v>308</v>
      </c>
      <c r="CG181" s="4">
        <v>2374.9949999999999</v>
      </c>
      <c r="CH181" s="8">
        <f t="shared" si="1932"/>
        <v>7711.022727272727</v>
      </c>
      <c r="CI181" s="5">
        <v>0</v>
      </c>
      <c r="CJ181" s="4">
        <v>0</v>
      </c>
      <c r="CK181" s="8">
        <f t="shared" si="1933"/>
        <v>0</v>
      </c>
      <c r="CL181" s="5">
        <v>0</v>
      </c>
      <c r="CM181" s="4">
        <v>0</v>
      </c>
      <c r="CN181" s="8">
        <f t="shared" si="1934"/>
        <v>0</v>
      </c>
      <c r="CO181" s="5">
        <v>0</v>
      </c>
      <c r="CP181" s="4">
        <v>0</v>
      </c>
      <c r="CQ181" s="8">
        <f t="shared" si="1935"/>
        <v>0</v>
      </c>
      <c r="CR181" s="5">
        <v>0</v>
      </c>
      <c r="CS181" s="4">
        <v>0</v>
      </c>
      <c r="CT181" s="8">
        <f t="shared" si="1936"/>
        <v>0</v>
      </c>
      <c r="CU181" s="5">
        <v>0</v>
      </c>
      <c r="CV181" s="4">
        <v>0</v>
      </c>
      <c r="CW181" s="8">
        <f t="shared" si="1937"/>
        <v>0</v>
      </c>
      <c r="CX181" s="5">
        <v>0</v>
      </c>
      <c r="CY181" s="4">
        <v>0</v>
      </c>
      <c r="CZ181" s="8">
        <f t="shared" si="1938"/>
        <v>0</v>
      </c>
      <c r="DA181" s="5">
        <v>0</v>
      </c>
      <c r="DB181" s="4">
        <v>0</v>
      </c>
      <c r="DC181" s="8">
        <f t="shared" si="1939"/>
        <v>0</v>
      </c>
      <c r="DD181" s="5">
        <v>0</v>
      </c>
      <c r="DE181" s="4">
        <v>0</v>
      </c>
      <c r="DF181" s="8">
        <f t="shared" si="1940"/>
        <v>0</v>
      </c>
      <c r="DG181" s="5">
        <v>0</v>
      </c>
      <c r="DH181" s="4">
        <v>0</v>
      </c>
      <c r="DI181" s="8">
        <f t="shared" si="1941"/>
        <v>0</v>
      </c>
      <c r="DJ181" s="5">
        <v>0</v>
      </c>
      <c r="DK181" s="4">
        <v>0</v>
      </c>
      <c r="DL181" s="8">
        <f t="shared" si="1942"/>
        <v>0</v>
      </c>
      <c r="DM181" s="5">
        <v>0</v>
      </c>
      <c r="DN181" s="4">
        <v>0</v>
      </c>
      <c r="DO181" s="8">
        <f t="shared" si="1943"/>
        <v>0</v>
      </c>
      <c r="DP181" s="5">
        <v>0</v>
      </c>
      <c r="DQ181" s="4">
        <v>0</v>
      </c>
      <c r="DR181" s="8">
        <f t="shared" si="1944"/>
        <v>0</v>
      </c>
      <c r="DS181" s="5">
        <v>0</v>
      </c>
      <c r="DT181" s="4">
        <v>0</v>
      </c>
      <c r="DU181" s="8">
        <f t="shared" si="1945"/>
        <v>0</v>
      </c>
      <c r="DV181" s="5">
        <v>0</v>
      </c>
      <c r="DW181" s="4">
        <v>0</v>
      </c>
      <c r="DX181" s="8">
        <f t="shared" si="1946"/>
        <v>0</v>
      </c>
      <c r="DY181" s="52">
        <v>3</v>
      </c>
      <c r="DZ181" s="4">
        <v>139.55600000000001</v>
      </c>
      <c r="EA181" s="8">
        <f t="shared" si="1947"/>
        <v>46518.666666666672</v>
      </c>
      <c r="EB181" s="5">
        <v>0</v>
      </c>
      <c r="EC181" s="4">
        <v>0</v>
      </c>
      <c r="ED181" s="8">
        <f t="shared" si="1948"/>
        <v>0</v>
      </c>
      <c r="EE181" s="52">
        <v>223.52017999999998</v>
      </c>
      <c r="EF181" s="4">
        <v>2051.873</v>
      </c>
      <c r="EG181" s="8">
        <f t="shared" si="1949"/>
        <v>9179.8109682982558</v>
      </c>
      <c r="EH181" s="5">
        <v>0</v>
      </c>
      <c r="EI181" s="4">
        <v>0</v>
      </c>
      <c r="EJ181" s="8">
        <f t="shared" si="1950"/>
        <v>0</v>
      </c>
      <c r="EK181" s="5">
        <v>0</v>
      </c>
      <c r="EL181" s="4">
        <v>0</v>
      </c>
      <c r="EM181" s="8">
        <f t="shared" si="1951"/>
        <v>0</v>
      </c>
      <c r="EN181" s="52">
        <v>11.1495</v>
      </c>
      <c r="EO181" s="4">
        <v>77.036000000000001</v>
      </c>
      <c r="EP181" s="8">
        <f t="shared" si="1952"/>
        <v>6909.3681331001399</v>
      </c>
      <c r="EQ181" s="5">
        <v>0</v>
      </c>
      <c r="ER181" s="4">
        <v>0</v>
      </c>
      <c r="ES181" s="8">
        <f t="shared" si="1953"/>
        <v>0</v>
      </c>
      <c r="ET181" s="5">
        <v>0</v>
      </c>
      <c r="EU181" s="4">
        <v>0</v>
      </c>
      <c r="EV181" s="8">
        <f t="shared" si="1954"/>
        <v>0</v>
      </c>
      <c r="EW181" s="5">
        <v>0</v>
      </c>
      <c r="EX181" s="4">
        <v>0</v>
      </c>
      <c r="EY181" s="8">
        <f t="shared" si="1955"/>
        <v>0</v>
      </c>
      <c r="EZ181" s="5">
        <v>0</v>
      </c>
      <c r="FA181" s="4">
        <v>0</v>
      </c>
      <c r="FB181" s="8">
        <f t="shared" si="1956"/>
        <v>0</v>
      </c>
      <c r="FC181" s="5">
        <v>0</v>
      </c>
      <c r="FD181" s="4">
        <v>0</v>
      </c>
      <c r="FE181" s="8">
        <f t="shared" si="1957"/>
        <v>0</v>
      </c>
      <c r="FF181" s="52">
        <v>578.69190000000003</v>
      </c>
      <c r="FG181" s="4">
        <v>2979.9169999999999</v>
      </c>
      <c r="FH181" s="8">
        <f t="shared" si="1958"/>
        <v>5149.4016073147031</v>
      </c>
      <c r="FI181" s="52">
        <v>35</v>
      </c>
      <c r="FJ181" s="4">
        <v>232.75</v>
      </c>
      <c r="FK181" s="8">
        <f t="shared" si="1959"/>
        <v>6650</v>
      </c>
      <c r="FL181" s="5">
        <v>0</v>
      </c>
      <c r="FM181" s="4">
        <v>0</v>
      </c>
      <c r="FN181" s="8">
        <f t="shared" si="1960"/>
        <v>0</v>
      </c>
      <c r="FO181" s="52">
        <v>3.0000000000000001E-3</v>
      </c>
      <c r="FP181" s="4">
        <v>0.3</v>
      </c>
      <c r="FQ181" s="8">
        <f t="shared" si="1961"/>
        <v>100000</v>
      </c>
      <c r="FR181" s="52">
        <v>1.42</v>
      </c>
      <c r="FS181" s="4">
        <v>23.02</v>
      </c>
      <c r="FT181" s="8">
        <f t="shared" si="1962"/>
        <v>16211.267605633804</v>
      </c>
      <c r="FU181" s="52">
        <v>2.0500000000000001E-2</v>
      </c>
      <c r="FV181" s="4">
        <v>0.92200000000000004</v>
      </c>
      <c r="FW181" s="8">
        <f t="shared" si="1963"/>
        <v>44975.609756097561</v>
      </c>
      <c r="FX181" s="5">
        <v>0</v>
      </c>
      <c r="FY181" s="4">
        <v>0</v>
      </c>
      <c r="FZ181" s="8">
        <f t="shared" si="1964"/>
        <v>0</v>
      </c>
      <c r="GA181" s="5">
        <v>0</v>
      </c>
      <c r="GB181" s="4">
        <v>0</v>
      </c>
      <c r="GC181" s="8">
        <f t="shared" si="1965"/>
        <v>0</v>
      </c>
      <c r="GD181" s="5">
        <v>0</v>
      </c>
      <c r="GE181" s="4">
        <v>0</v>
      </c>
      <c r="GF181" s="8">
        <f t="shared" si="1966"/>
        <v>0</v>
      </c>
      <c r="GG181" s="5">
        <v>0</v>
      </c>
      <c r="GH181" s="4">
        <v>0</v>
      </c>
      <c r="GI181" s="8">
        <f t="shared" si="1967"/>
        <v>0</v>
      </c>
      <c r="GJ181" s="5">
        <v>0</v>
      </c>
      <c r="GK181" s="4">
        <v>0</v>
      </c>
      <c r="GL181" s="8">
        <f t="shared" si="1968"/>
        <v>0</v>
      </c>
      <c r="GM181" s="5">
        <v>0</v>
      </c>
      <c r="GN181" s="4">
        <v>0</v>
      </c>
      <c r="GO181" s="8">
        <f t="shared" si="1969"/>
        <v>0</v>
      </c>
      <c r="GP181" s="5">
        <v>0</v>
      </c>
      <c r="GQ181" s="4">
        <v>0</v>
      </c>
      <c r="GR181" s="8">
        <f t="shared" si="1970"/>
        <v>0</v>
      </c>
      <c r="GS181" s="5">
        <v>0</v>
      </c>
      <c r="GT181" s="4">
        <v>0</v>
      </c>
      <c r="GU181" s="8">
        <f t="shared" si="1971"/>
        <v>0</v>
      </c>
      <c r="GV181" s="5">
        <v>0</v>
      </c>
      <c r="GW181" s="4">
        <v>0</v>
      </c>
      <c r="GX181" s="8">
        <f t="shared" si="1972"/>
        <v>0</v>
      </c>
      <c r="GY181" s="5">
        <v>0</v>
      </c>
      <c r="GZ181" s="4">
        <v>0</v>
      </c>
      <c r="HA181" s="8">
        <f t="shared" si="1973"/>
        <v>0</v>
      </c>
      <c r="HB181" s="5">
        <v>0</v>
      </c>
      <c r="HC181" s="4">
        <v>0</v>
      </c>
      <c r="HD181" s="8">
        <f t="shared" si="1974"/>
        <v>0</v>
      </c>
      <c r="HE181" s="5">
        <v>0</v>
      </c>
      <c r="HF181" s="4">
        <v>0</v>
      </c>
      <c r="HG181" s="8">
        <f t="shared" si="1975"/>
        <v>0</v>
      </c>
      <c r="HH181" s="5">
        <v>0</v>
      </c>
      <c r="HI181" s="4">
        <v>0</v>
      </c>
      <c r="HJ181" s="8">
        <f t="shared" si="1976"/>
        <v>0</v>
      </c>
      <c r="HK181" s="5">
        <v>0</v>
      </c>
      <c r="HL181" s="4">
        <v>0</v>
      </c>
      <c r="HM181" s="8">
        <f t="shared" si="1977"/>
        <v>0</v>
      </c>
      <c r="HN181" s="5">
        <v>0</v>
      </c>
      <c r="HO181" s="4">
        <v>0</v>
      </c>
      <c r="HP181" s="8">
        <f t="shared" si="1978"/>
        <v>0</v>
      </c>
      <c r="HQ181" s="5">
        <v>0</v>
      </c>
      <c r="HR181" s="4">
        <v>0</v>
      </c>
      <c r="HS181" s="8">
        <f t="shared" si="1979"/>
        <v>0</v>
      </c>
      <c r="HT181" s="5">
        <v>0</v>
      </c>
      <c r="HU181" s="4">
        <v>0</v>
      </c>
      <c r="HV181" s="8">
        <f t="shared" si="1980"/>
        <v>0</v>
      </c>
      <c r="HW181" s="5">
        <v>0</v>
      </c>
      <c r="HX181" s="4">
        <v>0</v>
      </c>
      <c r="HY181" s="8">
        <f t="shared" si="1981"/>
        <v>0</v>
      </c>
      <c r="HZ181" s="5">
        <v>0</v>
      </c>
      <c r="IA181" s="4">
        <v>0</v>
      </c>
      <c r="IB181" s="8">
        <f t="shared" si="1982"/>
        <v>0</v>
      </c>
      <c r="IC181" s="5">
        <v>0</v>
      </c>
      <c r="ID181" s="4">
        <v>0</v>
      </c>
      <c r="IE181" s="8">
        <f t="shared" si="1983"/>
        <v>0</v>
      </c>
      <c r="IF181" s="5">
        <v>0</v>
      </c>
      <c r="IG181" s="4">
        <v>0</v>
      </c>
      <c r="IH181" s="8">
        <f t="shared" si="1984"/>
        <v>0</v>
      </c>
      <c r="II181" s="5">
        <v>0</v>
      </c>
      <c r="IJ181" s="4">
        <v>0</v>
      </c>
      <c r="IK181" s="8">
        <f t="shared" si="1985"/>
        <v>0</v>
      </c>
      <c r="IL181" s="5">
        <v>0</v>
      </c>
      <c r="IM181" s="4">
        <v>0</v>
      </c>
      <c r="IN181" s="8">
        <f t="shared" si="1986"/>
        <v>0</v>
      </c>
      <c r="IO181" s="52">
        <v>394.49849999999998</v>
      </c>
      <c r="IP181" s="4">
        <v>5093.3140000000003</v>
      </c>
      <c r="IQ181" s="8">
        <f t="shared" si="1987"/>
        <v>12910.857709218162</v>
      </c>
      <c r="IR181" s="52">
        <v>25.600990000000003</v>
      </c>
      <c r="IS181" s="4">
        <v>442.12299999999999</v>
      </c>
      <c r="IT181" s="8">
        <f t="shared" si="1988"/>
        <v>17269.761833429096</v>
      </c>
      <c r="IU181" s="5">
        <v>0</v>
      </c>
      <c r="IV181" s="4">
        <v>0</v>
      </c>
      <c r="IW181" s="8">
        <f t="shared" si="1989"/>
        <v>0</v>
      </c>
      <c r="IX181" s="5">
        <v>0</v>
      </c>
      <c r="IY181" s="4">
        <v>0</v>
      </c>
      <c r="IZ181" s="8">
        <f t="shared" si="1990"/>
        <v>0</v>
      </c>
      <c r="JA181" s="5">
        <v>0</v>
      </c>
      <c r="JB181" s="4">
        <v>0</v>
      </c>
      <c r="JC181" s="8">
        <f t="shared" si="1991"/>
        <v>0</v>
      </c>
      <c r="JD181" s="52">
        <v>393.00852000000003</v>
      </c>
      <c r="JE181" s="4">
        <v>2543.6610000000001</v>
      </c>
      <c r="JF181" s="8">
        <f t="shared" si="1992"/>
        <v>6472.2795322605216</v>
      </c>
      <c r="JG181" s="52">
        <v>215.82389000000001</v>
      </c>
      <c r="JH181" s="4">
        <v>2101.3670000000002</v>
      </c>
      <c r="JI181" s="8">
        <f t="shared" si="1993"/>
        <v>9736.4893200655406</v>
      </c>
      <c r="JJ181" s="11">
        <f t="shared" si="1995"/>
        <v>15692.36911</v>
      </c>
      <c r="JK181" s="8">
        <f t="shared" si="1998"/>
        <v>106470.22</v>
      </c>
    </row>
    <row r="182" spans="1:271" x14ac:dyDescent="0.3">
      <c r="A182" s="37">
        <v>2024</v>
      </c>
      <c r="B182" s="38" t="s">
        <v>12</v>
      </c>
      <c r="C182" s="5">
        <v>0</v>
      </c>
      <c r="D182" s="4">
        <v>0</v>
      </c>
      <c r="E182" s="8">
        <f t="shared" si="1997"/>
        <v>0</v>
      </c>
      <c r="F182" s="5">
        <v>0</v>
      </c>
      <c r="G182" s="4">
        <v>0</v>
      </c>
      <c r="H182" s="8">
        <f t="shared" si="1906"/>
        <v>0</v>
      </c>
      <c r="I182" s="5">
        <v>0</v>
      </c>
      <c r="J182" s="4">
        <v>0</v>
      </c>
      <c r="K182" s="8">
        <f t="shared" si="1907"/>
        <v>0</v>
      </c>
      <c r="L182" s="5">
        <v>0</v>
      </c>
      <c r="M182" s="4">
        <v>0</v>
      </c>
      <c r="N182" s="8">
        <f t="shared" si="1908"/>
        <v>0</v>
      </c>
      <c r="O182" s="5">
        <v>0</v>
      </c>
      <c r="P182" s="4">
        <v>0</v>
      </c>
      <c r="Q182" s="8">
        <f t="shared" si="1909"/>
        <v>0</v>
      </c>
      <c r="R182" s="5">
        <v>0</v>
      </c>
      <c r="S182" s="4">
        <v>0</v>
      </c>
      <c r="T182" s="8">
        <f t="shared" si="1910"/>
        <v>0</v>
      </c>
      <c r="U182" s="5">
        <v>0</v>
      </c>
      <c r="V182" s="4">
        <v>0</v>
      </c>
      <c r="W182" s="8">
        <f t="shared" si="1911"/>
        <v>0</v>
      </c>
      <c r="X182" s="5">
        <v>0</v>
      </c>
      <c r="Y182" s="4">
        <v>0</v>
      </c>
      <c r="Z182" s="8">
        <f t="shared" si="1912"/>
        <v>0</v>
      </c>
      <c r="AA182" s="5">
        <v>0</v>
      </c>
      <c r="AB182" s="4">
        <v>0</v>
      </c>
      <c r="AC182" s="8">
        <f t="shared" si="1913"/>
        <v>0</v>
      </c>
      <c r="AD182" s="5">
        <v>0</v>
      </c>
      <c r="AE182" s="4">
        <v>0</v>
      </c>
      <c r="AF182" s="8">
        <f t="shared" si="1914"/>
        <v>0</v>
      </c>
      <c r="AG182" s="5">
        <v>0</v>
      </c>
      <c r="AH182" s="4">
        <v>0</v>
      </c>
      <c r="AI182" s="8">
        <f t="shared" si="1915"/>
        <v>0</v>
      </c>
      <c r="AJ182" s="5">
        <v>0</v>
      </c>
      <c r="AK182" s="4">
        <v>0</v>
      </c>
      <c r="AL182" s="8">
        <f t="shared" si="1916"/>
        <v>0</v>
      </c>
      <c r="AM182" s="5">
        <v>0</v>
      </c>
      <c r="AN182" s="4">
        <v>0</v>
      </c>
      <c r="AO182" s="8">
        <f t="shared" si="1917"/>
        <v>0</v>
      </c>
      <c r="AP182" s="5">
        <v>0</v>
      </c>
      <c r="AQ182" s="4">
        <v>0</v>
      </c>
      <c r="AR182" s="8">
        <f t="shared" si="1918"/>
        <v>0</v>
      </c>
      <c r="AS182" s="5">
        <v>0</v>
      </c>
      <c r="AT182" s="4">
        <v>0</v>
      </c>
      <c r="AU182" s="8">
        <f t="shared" si="1919"/>
        <v>0</v>
      </c>
      <c r="AV182" s="5">
        <v>0</v>
      </c>
      <c r="AW182" s="4">
        <v>0</v>
      </c>
      <c r="AX182" s="8">
        <f t="shared" si="1920"/>
        <v>0</v>
      </c>
      <c r="AY182" s="5">
        <v>0</v>
      </c>
      <c r="AZ182" s="4">
        <v>0</v>
      </c>
      <c r="BA182" s="8">
        <f t="shared" si="1921"/>
        <v>0</v>
      </c>
      <c r="BB182" s="5">
        <v>0</v>
      </c>
      <c r="BC182" s="4">
        <v>0</v>
      </c>
      <c r="BD182" s="8">
        <f t="shared" si="1922"/>
        <v>0</v>
      </c>
      <c r="BE182" s="5">
        <v>0</v>
      </c>
      <c r="BF182" s="4">
        <v>0</v>
      </c>
      <c r="BG182" s="8">
        <f t="shared" si="1923"/>
        <v>0</v>
      </c>
      <c r="BH182" s="5">
        <v>0</v>
      </c>
      <c r="BI182" s="4">
        <v>0</v>
      </c>
      <c r="BJ182" s="8">
        <f t="shared" si="1924"/>
        <v>0</v>
      </c>
      <c r="BK182" s="5">
        <v>0</v>
      </c>
      <c r="BL182" s="4">
        <v>0</v>
      </c>
      <c r="BM182" s="8">
        <f t="shared" si="1925"/>
        <v>0</v>
      </c>
      <c r="BN182" s="5">
        <v>0</v>
      </c>
      <c r="BO182" s="4">
        <v>0</v>
      </c>
      <c r="BP182" s="8">
        <f t="shared" si="1926"/>
        <v>0</v>
      </c>
      <c r="BQ182" s="5">
        <v>0</v>
      </c>
      <c r="BR182" s="4">
        <v>0</v>
      </c>
      <c r="BS182" s="8">
        <f t="shared" si="1927"/>
        <v>0</v>
      </c>
      <c r="BT182" s="5">
        <v>0</v>
      </c>
      <c r="BU182" s="4">
        <v>0</v>
      </c>
      <c r="BV182" s="8">
        <f t="shared" si="1928"/>
        <v>0</v>
      </c>
      <c r="BW182" s="5">
        <v>0</v>
      </c>
      <c r="BX182" s="4">
        <v>0</v>
      </c>
      <c r="BY182" s="8">
        <f t="shared" si="1929"/>
        <v>0</v>
      </c>
      <c r="BZ182" s="5">
        <v>0</v>
      </c>
      <c r="CA182" s="4">
        <v>0</v>
      </c>
      <c r="CB182" s="8">
        <f t="shared" si="1930"/>
        <v>0</v>
      </c>
      <c r="CC182" s="5">
        <v>0</v>
      </c>
      <c r="CD182" s="4">
        <v>0</v>
      </c>
      <c r="CE182" s="8">
        <f t="shared" si="1931"/>
        <v>0</v>
      </c>
      <c r="CF182" s="5">
        <v>0</v>
      </c>
      <c r="CG182" s="4">
        <v>0</v>
      </c>
      <c r="CH182" s="8">
        <f t="shared" si="1932"/>
        <v>0</v>
      </c>
      <c r="CI182" s="5">
        <v>0</v>
      </c>
      <c r="CJ182" s="4">
        <v>0</v>
      </c>
      <c r="CK182" s="8">
        <f t="shared" si="1933"/>
        <v>0</v>
      </c>
      <c r="CL182" s="5">
        <v>0</v>
      </c>
      <c r="CM182" s="4">
        <v>0</v>
      </c>
      <c r="CN182" s="8">
        <f t="shared" si="1934"/>
        <v>0</v>
      </c>
      <c r="CO182" s="5">
        <v>0</v>
      </c>
      <c r="CP182" s="4">
        <v>0</v>
      </c>
      <c r="CQ182" s="8">
        <f t="shared" si="1935"/>
        <v>0</v>
      </c>
      <c r="CR182" s="5">
        <v>0</v>
      </c>
      <c r="CS182" s="4">
        <v>0</v>
      </c>
      <c r="CT182" s="8">
        <f t="shared" si="1936"/>
        <v>0</v>
      </c>
      <c r="CU182" s="5">
        <v>0</v>
      </c>
      <c r="CV182" s="4">
        <v>0</v>
      </c>
      <c r="CW182" s="8">
        <f t="shared" si="1937"/>
        <v>0</v>
      </c>
      <c r="CX182" s="5">
        <v>0</v>
      </c>
      <c r="CY182" s="4">
        <v>0</v>
      </c>
      <c r="CZ182" s="8">
        <f t="shared" si="1938"/>
        <v>0</v>
      </c>
      <c r="DA182" s="5">
        <v>0</v>
      </c>
      <c r="DB182" s="4">
        <v>0</v>
      </c>
      <c r="DC182" s="8">
        <f t="shared" si="1939"/>
        <v>0</v>
      </c>
      <c r="DD182" s="5">
        <v>0</v>
      </c>
      <c r="DE182" s="4">
        <v>0</v>
      </c>
      <c r="DF182" s="8">
        <f t="shared" si="1940"/>
        <v>0</v>
      </c>
      <c r="DG182" s="5">
        <v>0</v>
      </c>
      <c r="DH182" s="4">
        <v>0</v>
      </c>
      <c r="DI182" s="8">
        <f t="shared" si="1941"/>
        <v>0</v>
      </c>
      <c r="DJ182" s="5">
        <v>0</v>
      </c>
      <c r="DK182" s="4">
        <v>0</v>
      </c>
      <c r="DL182" s="8">
        <f t="shared" si="1942"/>
        <v>0</v>
      </c>
      <c r="DM182" s="5">
        <v>0</v>
      </c>
      <c r="DN182" s="4">
        <v>0</v>
      </c>
      <c r="DO182" s="8">
        <f t="shared" si="1943"/>
        <v>0</v>
      </c>
      <c r="DP182" s="5">
        <v>0</v>
      </c>
      <c r="DQ182" s="4">
        <v>0</v>
      </c>
      <c r="DR182" s="8">
        <f t="shared" si="1944"/>
        <v>0</v>
      </c>
      <c r="DS182" s="5">
        <v>0</v>
      </c>
      <c r="DT182" s="4">
        <v>0</v>
      </c>
      <c r="DU182" s="8">
        <f t="shared" si="1945"/>
        <v>0</v>
      </c>
      <c r="DV182" s="5">
        <v>0</v>
      </c>
      <c r="DW182" s="4">
        <v>0</v>
      </c>
      <c r="DX182" s="8">
        <f t="shared" si="1946"/>
        <v>0</v>
      </c>
      <c r="DY182" s="5">
        <v>0</v>
      </c>
      <c r="DZ182" s="4">
        <v>0</v>
      </c>
      <c r="EA182" s="8">
        <f t="shared" si="1947"/>
        <v>0</v>
      </c>
      <c r="EB182" s="5">
        <v>0</v>
      </c>
      <c r="EC182" s="4">
        <v>0</v>
      </c>
      <c r="ED182" s="8">
        <f t="shared" si="1948"/>
        <v>0</v>
      </c>
      <c r="EE182" s="5">
        <v>0</v>
      </c>
      <c r="EF182" s="4">
        <v>0</v>
      </c>
      <c r="EG182" s="8">
        <f t="shared" si="1949"/>
        <v>0</v>
      </c>
      <c r="EH182" s="5">
        <v>0</v>
      </c>
      <c r="EI182" s="4">
        <v>0</v>
      </c>
      <c r="EJ182" s="8">
        <f t="shared" si="1950"/>
        <v>0</v>
      </c>
      <c r="EK182" s="5">
        <v>0</v>
      </c>
      <c r="EL182" s="4">
        <v>0</v>
      </c>
      <c r="EM182" s="8">
        <f t="shared" si="1951"/>
        <v>0</v>
      </c>
      <c r="EN182" s="5">
        <v>0</v>
      </c>
      <c r="EO182" s="4">
        <v>0</v>
      </c>
      <c r="EP182" s="8">
        <f t="shared" si="1952"/>
        <v>0</v>
      </c>
      <c r="EQ182" s="5">
        <v>0</v>
      </c>
      <c r="ER182" s="4">
        <v>0</v>
      </c>
      <c r="ES182" s="8">
        <f t="shared" si="1953"/>
        <v>0</v>
      </c>
      <c r="ET182" s="5">
        <v>0</v>
      </c>
      <c r="EU182" s="4">
        <v>0</v>
      </c>
      <c r="EV182" s="8">
        <f t="shared" si="1954"/>
        <v>0</v>
      </c>
      <c r="EW182" s="5">
        <v>0</v>
      </c>
      <c r="EX182" s="4">
        <v>0</v>
      </c>
      <c r="EY182" s="8">
        <f t="shared" si="1955"/>
        <v>0</v>
      </c>
      <c r="EZ182" s="5">
        <v>0</v>
      </c>
      <c r="FA182" s="4">
        <v>0</v>
      </c>
      <c r="FB182" s="8">
        <f t="shared" si="1956"/>
        <v>0</v>
      </c>
      <c r="FC182" s="5">
        <v>0</v>
      </c>
      <c r="FD182" s="4">
        <v>0</v>
      </c>
      <c r="FE182" s="8">
        <f t="shared" si="1957"/>
        <v>0</v>
      </c>
      <c r="FF182" s="5">
        <v>0</v>
      </c>
      <c r="FG182" s="4">
        <v>0</v>
      </c>
      <c r="FH182" s="8">
        <f t="shared" si="1958"/>
        <v>0</v>
      </c>
      <c r="FI182" s="5">
        <v>0</v>
      </c>
      <c r="FJ182" s="4">
        <v>0</v>
      </c>
      <c r="FK182" s="8">
        <f t="shared" si="1959"/>
        <v>0</v>
      </c>
      <c r="FL182" s="5">
        <v>0</v>
      </c>
      <c r="FM182" s="4">
        <v>0</v>
      </c>
      <c r="FN182" s="8">
        <f t="shared" si="1960"/>
        <v>0</v>
      </c>
      <c r="FO182" s="5">
        <v>0</v>
      </c>
      <c r="FP182" s="4">
        <v>0</v>
      </c>
      <c r="FQ182" s="8">
        <f t="shared" si="1961"/>
        <v>0</v>
      </c>
      <c r="FR182" s="5">
        <v>0</v>
      </c>
      <c r="FS182" s="4">
        <v>0</v>
      </c>
      <c r="FT182" s="8">
        <f t="shared" si="1962"/>
        <v>0</v>
      </c>
      <c r="FU182" s="5">
        <v>0</v>
      </c>
      <c r="FV182" s="4">
        <v>0</v>
      </c>
      <c r="FW182" s="8">
        <f t="shared" si="1963"/>
        <v>0</v>
      </c>
      <c r="FX182" s="5">
        <v>0</v>
      </c>
      <c r="FY182" s="4">
        <v>0</v>
      </c>
      <c r="FZ182" s="8">
        <f t="shared" si="1964"/>
        <v>0</v>
      </c>
      <c r="GA182" s="5">
        <v>0</v>
      </c>
      <c r="GB182" s="4">
        <v>0</v>
      </c>
      <c r="GC182" s="8">
        <f t="shared" si="1965"/>
        <v>0</v>
      </c>
      <c r="GD182" s="5">
        <v>0</v>
      </c>
      <c r="GE182" s="4">
        <v>0</v>
      </c>
      <c r="GF182" s="8">
        <f t="shared" si="1966"/>
        <v>0</v>
      </c>
      <c r="GG182" s="5">
        <v>0</v>
      </c>
      <c r="GH182" s="4">
        <v>0</v>
      </c>
      <c r="GI182" s="8">
        <f t="shared" si="1967"/>
        <v>0</v>
      </c>
      <c r="GJ182" s="5">
        <v>0</v>
      </c>
      <c r="GK182" s="4">
        <v>0</v>
      </c>
      <c r="GL182" s="8">
        <f t="shared" si="1968"/>
        <v>0</v>
      </c>
      <c r="GM182" s="5">
        <v>0</v>
      </c>
      <c r="GN182" s="4">
        <v>0</v>
      </c>
      <c r="GO182" s="8">
        <f t="shared" si="1969"/>
        <v>0</v>
      </c>
      <c r="GP182" s="5">
        <v>0</v>
      </c>
      <c r="GQ182" s="4">
        <v>0</v>
      </c>
      <c r="GR182" s="8">
        <f t="shared" si="1970"/>
        <v>0</v>
      </c>
      <c r="GS182" s="5">
        <v>0</v>
      </c>
      <c r="GT182" s="4">
        <v>0</v>
      </c>
      <c r="GU182" s="8">
        <f t="shared" si="1971"/>
        <v>0</v>
      </c>
      <c r="GV182" s="5">
        <v>0</v>
      </c>
      <c r="GW182" s="4">
        <v>0</v>
      </c>
      <c r="GX182" s="8">
        <f t="shared" si="1972"/>
        <v>0</v>
      </c>
      <c r="GY182" s="5">
        <v>0</v>
      </c>
      <c r="GZ182" s="4">
        <v>0</v>
      </c>
      <c r="HA182" s="8">
        <f t="shared" si="1973"/>
        <v>0</v>
      </c>
      <c r="HB182" s="5">
        <v>0</v>
      </c>
      <c r="HC182" s="4">
        <v>0</v>
      </c>
      <c r="HD182" s="8">
        <f t="shared" si="1974"/>
        <v>0</v>
      </c>
      <c r="HE182" s="5">
        <v>0</v>
      </c>
      <c r="HF182" s="4">
        <v>0</v>
      </c>
      <c r="HG182" s="8">
        <f t="shared" si="1975"/>
        <v>0</v>
      </c>
      <c r="HH182" s="5">
        <v>0</v>
      </c>
      <c r="HI182" s="4">
        <v>0</v>
      </c>
      <c r="HJ182" s="8">
        <f t="shared" si="1976"/>
        <v>0</v>
      </c>
      <c r="HK182" s="5">
        <v>0</v>
      </c>
      <c r="HL182" s="4">
        <v>0</v>
      </c>
      <c r="HM182" s="8">
        <f t="shared" si="1977"/>
        <v>0</v>
      </c>
      <c r="HN182" s="5">
        <v>0</v>
      </c>
      <c r="HO182" s="4">
        <v>0</v>
      </c>
      <c r="HP182" s="8">
        <f t="shared" si="1978"/>
        <v>0</v>
      </c>
      <c r="HQ182" s="5">
        <v>0</v>
      </c>
      <c r="HR182" s="4">
        <v>0</v>
      </c>
      <c r="HS182" s="8">
        <f t="shared" si="1979"/>
        <v>0</v>
      </c>
      <c r="HT182" s="5">
        <v>0</v>
      </c>
      <c r="HU182" s="4">
        <v>0</v>
      </c>
      <c r="HV182" s="8">
        <f t="shared" si="1980"/>
        <v>0</v>
      </c>
      <c r="HW182" s="5">
        <v>0</v>
      </c>
      <c r="HX182" s="4">
        <v>0</v>
      </c>
      <c r="HY182" s="8">
        <f t="shared" si="1981"/>
        <v>0</v>
      </c>
      <c r="HZ182" s="5">
        <v>0</v>
      </c>
      <c r="IA182" s="4">
        <v>0</v>
      </c>
      <c r="IB182" s="8">
        <f t="shared" si="1982"/>
        <v>0</v>
      </c>
      <c r="IC182" s="5">
        <v>0</v>
      </c>
      <c r="ID182" s="4">
        <v>0</v>
      </c>
      <c r="IE182" s="8">
        <f t="shared" si="1983"/>
        <v>0</v>
      </c>
      <c r="IF182" s="5">
        <v>0</v>
      </c>
      <c r="IG182" s="4">
        <v>0</v>
      </c>
      <c r="IH182" s="8">
        <f t="shared" si="1984"/>
        <v>0</v>
      </c>
      <c r="II182" s="5">
        <v>0</v>
      </c>
      <c r="IJ182" s="4">
        <v>0</v>
      </c>
      <c r="IK182" s="8">
        <f t="shared" si="1985"/>
        <v>0</v>
      </c>
      <c r="IL182" s="5">
        <v>0</v>
      </c>
      <c r="IM182" s="4">
        <v>0</v>
      </c>
      <c r="IN182" s="8">
        <f t="shared" si="1986"/>
        <v>0</v>
      </c>
      <c r="IO182" s="5">
        <v>0</v>
      </c>
      <c r="IP182" s="4">
        <v>0</v>
      </c>
      <c r="IQ182" s="8">
        <f t="shared" si="1987"/>
        <v>0</v>
      </c>
      <c r="IR182" s="5">
        <v>0</v>
      </c>
      <c r="IS182" s="4">
        <v>0</v>
      </c>
      <c r="IT182" s="8">
        <f t="shared" si="1988"/>
        <v>0</v>
      </c>
      <c r="IU182" s="5">
        <v>0</v>
      </c>
      <c r="IV182" s="4">
        <v>0</v>
      </c>
      <c r="IW182" s="8">
        <f t="shared" si="1989"/>
        <v>0</v>
      </c>
      <c r="IX182" s="5">
        <v>0</v>
      </c>
      <c r="IY182" s="4">
        <v>0</v>
      </c>
      <c r="IZ182" s="8">
        <f t="shared" si="1990"/>
        <v>0</v>
      </c>
      <c r="JA182" s="5">
        <v>0</v>
      </c>
      <c r="JB182" s="4">
        <v>0</v>
      </c>
      <c r="JC182" s="8">
        <f t="shared" si="1991"/>
        <v>0</v>
      </c>
      <c r="JD182" s="5">
        <v>0</v>
      </c>
      <c r="JE182" s="4">
        <v>0</v>
      </c>
      <c r="JF182" s="8">
        <f t="shared" si="1992"/>
        <v>0</v>
      </c>
      <c r="JG182" s="5">
        <v>0</v>
      </c>
      <c r="JH182" s="4">
        <v>0</v>
      </c>
      <c r="JI182" s="8">
        <f t="shared" si="1993"/>
        <v>0</v>
      </c>
      <c r="JJ182" s="11">
        <f t="shared" si="1995"/>
        <v>0</v>
      </c>
      <c r="JK182" s="8">
        <f t="shared" si="1998"/>
        <v>0</v>
      </c>
    </row>
    <row r="183" spans="1:271" x14ac:dyDescent="0.3">
      <c r="A183" s="37">
        <v>2024</v>
      </c>
      <c r="B183" s="38" t="s">
        <v>13</v>
      </c>
      <c r="C183" s="5">
        <v>0</v>
      </c>
      <c r="D183" s="4">
        <v>0</v>
      </c>
      <c r="E183" s="8">
        <f t="shared" si="1997"/>
        <v>0</v>
      </c>
      <c r="F183" s="5">
        <v>0</v>
      </c>
      <c r="G183" s="4">
        <v>0</v>
      </c>
      <c r="H183" s="8">
        <f t="shared" si="1906"/>
        <v>0</v>
      </c>
      <c r="I183" s="5">
        <v>0</v>
      </c>
      <c r="J183" s="4">
        <v>0</v>
      </c>
      <c r="K183" s="8">
        <f t="shared" si="1907"/>
        <v>0</v>
      </c>
      <c r="L183" s="5">
        <v>0</v>
      </c>
      <c r="M183" s="4">
        <v>0</v>
      </c>
      <c r="N183" s="8">
        <f t="shared" si="1908"/>
        <v>0</v>
      </c>
      <c r="O183" s="5">
        <v>0</v>
      </c>
      <c r="P183" s="4">
        <v>0</v>
      </c>
      <c r="Q183" s="8">
        <f t="shared" si="1909"/>
        <v>0</v>
      </c>
      <c r="R183" s="5">
        <v>0</v>
      </c>
      <c r="S183" s="4">
        <v>0</v>
      </c>
      <c r="T183" s="8">
        <f t="shared" si="1910"/>
        <v>0</v>
      </c>
      <c r="U183" s="5">
        <v>0</v>
      </c>
      <c r="V183" s="4">
        <v>0</v>
      </c>
      <c r="W183" s="8">
        <f t="shared" si="1911"/>
        <v>0</v>
      </c>
      <c r="X183" s="5">
        <v>0</v>
      </c>
      <c r="Y183" s="4">
        <v>0</v>
      </c>
      <c r="Z183" s="8">
        <f t="shared" si="1912"/>
        <v>0</v>
      </c>
      <c r="AA183" s="5">
        <v>0</v>
      </c>
      <c r="AB183" s="4">
        <v>0</v>
      </c>
      <c r="AC183" s="8">
        <f t="shared" si="1913"/>
        <v>0</v>
      </c>
      <c r="AD183" s="5">
        <v>0</v>
      </c>
      <c r="AE183" s="4">
        <v>0</v>
      </c>
      <c r="AF183" s="8">
        <f t="shared" si="1914"/>
        <v>0</v>
      </c>
      <c r="AG183" s="5">
        <v>0</v>
      </c>
      <c r="AH183" s="4">
        <v>0</v>
      </c>
      <c r="AI183" s="8">
        <f t="shared" si="1915"/>
        <v>0</v>
      </c>
      <c r="AJ183" s="5">
        <v>0</v>
      </c>
      <c r="AK183" s="4">
        <v>0</v>
      </c>
      <c r="AL183" s="8">
        <f t="shared" si="1916"/>
        <v>0</v>
      </c>
      <c r="AM183" s="5">
        <v>0</v>
      </c>
      <c r="AN183" s="4">
        <v>0</v>
      </c>
      <c r="AO183" s="8">
        <f t="shared" si="1917"/>
        <v>0</v>
      </c>
      <c r="AP183" s="5">
        <v>0</v>
      </c>
      <c r="AQ183" s="4">
        <v>0</v>
      </c>
      <c r="AR183" s="8">
        <f t="shared" si="1918"/>
        <v>0</v>
      </c>
      <c r="AS183" s="5">
        <v>0</v>
      </c>
      <c r="AT183" s="4">
        <v>0</v>
      </c>
      <c r="AU183" s="8">
        <f t="shared" si="1919"/>
        <v>0</v>
      </c>
      <c r="AV183" s="5">
        <v>0</v>
      </c>
      <c r="AW183" s="4">
        <v>0</v>
      </c>
      <c r="AX183" s="8">
        <f t="shared" si="1920"/>
        <v>0</v>
      </c>
      <c r="AY183" s="5">
        <v>0</v>
      </c>
      <c r="AZ183" s="4">
        <v>0</v>
      </c>
      <c r="BA183" s="8">
        <f t="shared" si="1921"/>
        <v>0</v>
      </c>
      <c r="BB183" s="5">
        <v>0</v>
      </c>
      <c r="BC183" s="4">
        <v>0</v>
      </c>
      <c r="BD183" s="8">
        <f t="shared" si="1922"/>
        <v>0</v>
      </c>
      <c r="BE183" s="5">
        <v>0</v>
      </c>
      <c r="BF183" s="4">
        <v>0</v>
      </c>
      <c r="BG183" s="8">
        <f t="shared" si="1923"/>
        <v>0</v>
      </c>
      <c r="BH183" s="5">
        <v>0</v>
      </c>
      <c r="BI183" s="4">
        <v>0</v>
      </c>
      <c r="BJ183" s="8">
        <f t="shared" si="1924"/>
        <v>0</v>
      </c>
      <c r="BK183" s="5">
        <v>0</v>
      </c>
      <c r="BL183" s="4">
        <v>0</v>
      </c>
      <c r="BM183" s="8">
        <f t="shared" si="1925"/>
        <v>0</v>
      </c>
      <c r="BN183" s="5">
        <v>0</v>
      </c>
      <c r="BO183" s="4">
        <v>0</v>
      </c>
      <c r="BP183" s="8">
        <f t="shared" si="1926"/>
        <v>0</v>
      </c>
      <c r="BQ183" s="5">
        <v>0</v>
      </c>
      <c r="BR183" s="4">
        <v>0</v>
      </c>
      <c r="BS183" s="8">
        <f t="shared" si="1927"/>
        <v>0</v>
      </c>
      <c r="BT183" s="5">
        <v>0</v>
      </c>
      <c r="BU183" s="4">
        <v>0</v>
      </c>
      <c r="BV183" s="8">
        <f t="shared" si="1928"/>
        <v>0</v>
      </c>
      <c r="BW183" s="5">
        <v>0</v>
      </c>
      <c r="BX183" s="4">
        <v>0</v>
      </c>
      <c r="BY183" s="8">
        <f t="shared" si="1929"/>
        <v>0</v>
      </c>
      <c r="BZ183" s="5">
        <v>0</v>
      </c>
      <c r="CA183" s="4">
        <v>0</v>
      </c>
      <c r="CB183" s="8">
        <f t="shared" si="1930"/>
        <v>0</v>
      </c>
      <c r="CC183" s="5">
        <v>0</v>
      </c>
      <c r="CD183" s="4">
        <v>0</v>
      </c>
      <c r="CE183" s="8">
        <f t="shared" si="1931"/>
        <v>0</v>
      </c>
      <c r="CF183" s="5">
        <v>0</v>
      </c>
      <c r="CG183" s="4">
        <v>0</v>
      </c>
      <c r="CH183" s="8">
        <f t="shared" si="1932"/>
        <v>0</v>
      </c>
      <c r="CI183" s="5">
        <v>0</v>
      </c>
      <c r="CJ183" s="4">
        <v>0</v>
      </c>
      <c r="CK183" s="8">
        <f t="shared" si="1933"/>
        <v>0</v>
      </c>
      <c r="CL183" s="5">
        <v>0</v>
      </c>
      <c r="CM183" s="4">
        <v>0</v>
      </c>
      <c r="CN183" s="8">
        <f t="shared" si="1934"/>
        <v>0</v>
      </c>
      <c r="CO183" s="5">
        <v>0</v>
      </c>
      <c r="CP183" s="4">
        <v>0</v>
      </c>
      <c r="CQ183" s="8">
        <f t="shared" si="1935"/>
        <v>0</v>
      </c>
      <c r="CR183" s="5">
        <v>0</v>
      </c>
      <c r="CS183" s="4">
        <v>0</v>
      </c>
      <c r="CT183" s="8">
        <f t="shared" si="1936"/>
        <v>0</v>
      </c>
      <c r="CU183" s="5">
        <v>0</v>
      </c>
      <c r="CV183" s="4">
        <v>0</v>
      </c>
      <c r="CW183" s="8">
        <f t="shared" si="1937"/>
        <v>0</v>
      </c>
      <c r="CX183" s="5">
        <v>0</v>
      </c>
      <c r="CY183" s="4">
        <v>0</v>
      </c>
      <c r="CZ183" s="8">
        <f t="shared" si="1938"/>
        <v>0</v>
      </c>
      <c r="DA183" s="5">
        <v>0</v>
      </c>
      <c r="DB183" s="4">
        <v>0</v>
      </c>
      <c r="DC183" s="8">
        <f t="shared" si="1939"/>
        <v>0</v>
      </c>
      <c r="DD183" s="5">
        <v>0</v>
      </c>
      <c r="DE183" s="4">
        <v>0</v>
      </c>
      <c r="DF183" s="8">
        <f t="shared" si="1940"/>
        <v>0</v>
      </c>
      <c r="DG183" s="5">
        <v>0</v>
      </c>
      <c r="DH183" s="4">
        <v>0</v>
      </c>
      <c r="DI183" s="8">
        <f t="shared" si="1941"/>
        <v>0</v>
      </c>
      <c r="DJ183" s="5">
        <v>0</v>
      </c>
      <c r="DK183" s="4">
        <v>0</v>
      </c>
      <c r="DL183" s="8">
        <f t="shared" si="1942"/>
        <v>0</v>
      </c>
      <c r="DM183" s="5">
        <v>0</v>
      </c>
      <c r="DN183" s="4">
        <v>0</v>
      </c>
      <c r="DO183" s="8">
        <f t="shared" si="1943"/>
        <v>0</v>
      </c>
      <c r="DP183" s="5">
        <v>0</v>
      </c>
      <c r="DQ183" s="4">
        <v>0</v>
      </c>
      <c r="DR183" s="8">
        <f t="shared" si="1944"/>
        <v>0</v>
      </c>
      <c r="DS183" s="5">
        <v>0</v>
      </c>
      <c r="DT183" s="4">
        <v>0</v>
      </c>
      <c r="DU183" s="8">
        <f t="shared" si="1945"/>
        <v>0</v>
      </c>
      <c r="DV183" s="5">
        <v>0</v>
      </c>
      <c r="DW183" s="4">
        <v>0</v>
      </c>
      <c r="DX183" s="8">
        <f t="shared" si="1946"/>
        <v>0</v>
      </c>
      <c r="DY183" s="5">
        <v>0</v>
      </c>
      <c r="DZ183" s="4">
        <v>0</v>
      </c>
      <c r="EA183" s="8">
        <f t="shared" si="1947"/>
        <v>0</v>
      </c>
      <c r="EB183" s="5">
        <v>0</v>
      </c>
      <c r="EC183" s="4">
        <v>0</v>
      </c>
      <c r="ED183" s="8">
        <f t="shared" si="1948"/>
        <v>0</v>
      </c>
      <c r="EE183" s="5">
        <v>0</v>
      </c>
      <c r="EF183" s="4">
        <v>0</v>
      </c>
      <c r="EG183" s="8">
        <f t="shared" si="1949"/>
        <v>0</v>
      </c>
      <c r="EH183" s="5">
        <v>0</v>
      </c>
      <c r="EI183" s="4">
        <v>0</v>
      </c>
      <c r="EJ183" s="8">
        <f t="shared" si="1950"/>
        <v>0</v>
      </c>
      <c r="EK183" s="5">
        <v>0</v>
      </c>
      <c r="EL183" s="4">
        <v>0</v>
      </c>
      <c r="EM183" s="8">
        <f t="shared" si="1951"/>
        <v>0</v>
      </c>
      <c r="EN183" s="5">
        <v>0</v>
      </c>
      <c r="EO183" s="4">
        <v>0</v>
      </c>
      <c r="EP183" s="8">
        <f t="shared" si="1952"/>
        <v>0</v>
      </c>
      <c r="EQ183" s="5">
        <v>0</v>
      </c>
      <c r="ER183" s="4">
        <v>0</v>
      </c>
      <c r="ES183" s="8">
        <f t="shared" si="1953"/>
        <v>0</v>
      </c>
      <c r="ET183" s="5">
        <v>0</v>
      </c>
      <c r="EU183" s="4">
        <v>0</v>
      </c>
      <c r="EV183" s="8">
        <f t="shared" si="1954"/>
        <v>0</v>
      </c>
      <c r="EW183" s="5">
        <v>0</v>
      </c>
      <c r="EX183" s="4">
        <v>0</v>
      </c>
      <c r="EY183" s="8">
        <f t="shared" si="1955"/>
        <v>0</v>
      </c>
      <c r="EZ183" s="5">
        <v>0</v>
      </c>
      <c r="FA183" s="4">
        <v>0</v>
      </c>
      <c r="FB183" s="8">
        <f t="shared" si="1956"/>
        <v>0</v>
      </c>
      <c r="FC183" s="5">
        <v>0</v>
      </c>
      <c r="FD183" s="4">
        <v>0</v>
      </c>
      <c r="FE183" s="8">
        <f t="shared" si="1957"/>
        <v>0</v>
      </c>
      <c r="FF183" s="5">
        <v>0</v>
      </c>
      <c r="FG183" s="4">
        <v>0</v>
      </c>
      <c r="FH183" s="8">
        <f t="shared" si="1958"/>
        <v>0</v>
      </c>
      <c r="FI183" s="5">
        <v>0</v>
      </c>
      <c r="FJ183" s="4">
        <v>0</v>
      </c>
      <c r="FK183" s="8">
        <f t="shared" si="1959"/>
        <v>0</v>
      </c>
      <c r="FL183" s="5">
        <v>0</v>
      </c>
      <c r="FM183" s="4">
        <v>0</v>
      </c>
      <c r="FN183" s="8">
        <f t="shared" si="1960"/>
        <v>0</v>
      </c>
      <c r="FO183" s="5">
        <v>0</v>
      </c>
      <c r="FP183" s="4">
        <v>0</v>
      </c>
      <c r="FQ183" s="8">
        <f t="shared" si="1961"/>
        <v>0</v>
      </c>
      <c r="FR183" s="5">
        <v>0</v>
      </c>
      <c r="FS183" s="4">
        <v>0</v>
      </c>
      <c r="FT183" s="8">
        <f t="shared" si="1962"/>
        <v>0</v>
      </c>
      <c r="FU183" s="5">
        <v>0</v>
      </c>
      <c r="FV183" s="4">
        <v>0</v>
      </c>
      <c r="FW183" s="8">
        <f t="shared" si="1963"/>
        <v>0</v>
      </c>
      <c r="FX183" s="5">
        <v>0</v>
      </c>
      <c r="FY183" s="4">
        <v>0</v>
      </c>
      <c r="FZ183" s="8">
        <f t="shared" si="1964"/>
        <v>0</v>
      </c>
      <c r="GA183" s="5">
        <v>0</v>
      </c>
      <c r="GB183" s="4">
        <v>0</v>
      </c>
      <c r="GC183" s="8">
        <f t="shared" si="1965"/>
        <v>0</v>
      </c>
      <c r="GD183" s="5">
        <v>0</v>
      </c>
      <c r="GE183" s="4">
        <v>0</v>
      </c>
      <c r="GF183" s="8">
        <f t="shared" si="1966"/>
        <v>0</v>
      </c>
      <c r="GG183" s="5">
        <v>0</v>
      </c>
      <c r="GH183" s="4">
        <v>0</v>
      </c>
      <c r="GI183" s="8">
        <f t="shared" si="1967"/>
        <v>0</v>
      </c>
      <c r="GJ183" s="5">
        <v>0</v>
      </c>
      <c r="GK183" s="4">
        <v>0</v>
      </c>
      <c r="GL183" s="8">
        <f t="shared" si="1968"/>
        <v>0</v>
      </c>
      <c r="GM183" s="5">
        <v>0</v>
      </c>
      <c r="GN183" s="4">
        <v>0</v>
      </c>
      <c r="GO183" s="8">
        <f t="shared" si="1969"/>
        <v>0</v>
      </c>
      <c r="GP183" s="5">
        <v>0</v>
      </c>
      <c r="GQ183" s="4">
        <v>0</v>
      </c>
      <c r="GR183" s="8">
        <f t="shared" si="1970"/>
        <v>0</v>
      </c>
      <c r="GS183" s="5">
        <v>0</v>
      </c>
      <c r="GT183" s="4">
        <v>0</v>
      </c>
      <c r="GU183" s="8">
        <f t="shared" si="1971"/>
        <v>0</v>
      </c>
      <c r="GV183" s="5">
        <v>0</v>
      </c>
      <c r="GW183" s="4">
        <v>0</v>
      </c>
      <c r="GX183" s="8">
        <f t="shared" si="1972"/>
        <v>0</v>
      </c>
      <c r="GY183" s="5">
        <v>0</v>
      </c>
      <c r="GZ183" s="4">
        <v>0</v>
      </c>
      <c r="HA183" s="8">
        <f t="shared" si="1973"/>
        <v>0</v>
      </c>
      <c r="HB183" s="5">
        <v>0</v>
      </c>
      <c r="HC183" s="4">
        <v>0</v>
      </c>
      <c r="HD183" s="8">
        <f t="shared" si="1974"/>
        <v>0</v>
      </c>
      <c r="HE183" s="5">
        <v>0</v>
      </c>
      <c r="HF183" s="4">
        <v>0</v>
      </c>
      <c r="HG183" s="8">
        <f t="shared" si="1975"/>
        <v>0</v>
      </c>
      <c r="HH183" s="5">
        <v>0</v>
      </c>
      <c r="HI183" s="4">
        <v>0</v>
      </c>
      <c r="HJ183" s="8">
        <f t="shared" si="1976"/>
        <v>0</v>
      </c>
      <c r="HK183" s="5">
        <v>0</v>
      </c>
      <c r="HL183" s="4">
        <v>0</v>
      </c>
      <c r="HM183" s="8">
        <f t="shared" si="1977"/>
        <v>0</v>
      </c>
      <c r="HN183" s="5">
        <v>0</v>
      </c>
      <c r="HO183" s="4">
        <v>0</v>
      </c>
      <c r="HP183" s="8">
        <f t="shared" si="1978"/>
        <v>0</v>
      </c>
      <c r="HQ183" s="5">
        <v>0</v>
      </c>
      <c r="HR183" s="4">
        <v>0</v>
      </c>
      <c r="HS183" s="8">
        <f t="shared" si="1979"/>
        <v>0</v>
      </c>
      <c r="HT183" s="5">
        <v>0</v>
      </c>
      <c r="HU183" s="4">
        <v>0</v>
      </c>
      <c r="HV183" s="8">
        <f t="shared" si="1980"/>
        <v>0</v>
      </c>
      <c r="HW183" s="5">
        <v>0</v>
      </c>
      <c r="HX183" s="4">
        <v>0</v>
      </c>
      <c r="HY183" s="8">
        <f t="shared" si="1981"/>
        <v>0</v>
      </c>
      <c r="HZ183" s="5">
        <v>0</v>
      </c>
      <c r="IA183" s="4">
        <v>0</v>
      </c>
      <c r="IB183" s="8">
        <f t="shared" si="1982"/>
        <v>0</v>
      </c>
      <c r="IC183" s="5">
        <v>0</v>
      </c>
      <c r="ID183" s="4">
        <v>0</v>
      </c>
      <c r="IE183" s="8">
        <f t="shared" si="1983"/>
        <v>0</v>
      </c>
      <c r="IF183" s="5">
        <v>0</v>
      </c>
      <c r="IG183" s="4">
        <v>0</v>
      </c>
      <c r="IH183" s="8">
        <f t="shared" si="1984"/>
        <v>0</v>
      </c>
      <c r="II183" s="5">
        <v>0</v>
      </c>
      <c r="IJ183" s="4">
        <v>0</v>
      </c>
      <c r="IK183" s="8">
        <f t="shared" si="1985"/>
        <v>0</v>
      </c>
      <c r="IL183" s="5">
        <v>0</v>
      </c>
      <c r="IM183" s="4">
        <v>0</v>
      </c>
      <c r="IN183" s="8">
        <f t="shared" si="1986"/>
        <v>0</v>
      </c>
      <c r="IO183" s="5">
        <v>0</v>
      </c>
      <c r="IP183" s="4">
        <v>0</v>
      </c>
      <c r="IQ183" s="8">
        <f t="shared" si="1987"/>
        <v>0</v>
      </c>
      <c r="IR183" s="5">
        <v>0</v>
      </c>
      <c r="IS183" s="4">
        <v>0</v>
      </c>
      <c r="IT183" s="8">
        <f t="shared" si="1988"/>
        <v>0</v>
      </c>
      <c r="IU183" s="5">
        <v>0</v>
      </c>
      <c r="IV183" s="4">
        <v>0</v>
      </c>
      <c r="IW183" s="8">
        <f t="shared" si="1989"/>
        <v>0</v>
      </c>
      <c r="IX183" s="5">
        <v>0</v>
      </c>
      <c r="IY183" s="4">
        <v>0</v>
      </c>
      <c r="IZ183" s="8">
        <f t="shared" si="1990"/>
        <v>0</v>
      </c>
      <c r="JA183" s="5">
        <v>0</v>
      </c>
      <c r="JB183" s="4">
        <v>0</v>
      </c>
      <c r="JC183" s="8">
        <f t="shared" si="1991"/>
        <v>0</v>
      </c>
      <c r="JD183" s="5">
        <v>0</v>
      </c>
      <c r="JE183" s="4">
        <v>0</v>
      </c>
      <c r="JF183" s="8">
        <f t="shared" si="1992"/>
        <v>0</v>
      </c>
      <c r="JG183" s="5">
        <v>0</v>
      </c>
      <c r="JH183" s="4">
        <v>0</v>
      </c>
      <c r="JI183" s="8">
        <f t="shared" si="1993"/>
        <v>0</v>
      </c>
      <c r="JJ183" s="11">
        <f t="shared" si="1995"/>
        <v>0</v>
      </c>
      <c r="JK183" s="8">
        <f t="shared" si="1998"/>
        <v>0</v>
      </c>
    </row>
    <row r="184" spans="1:271" x14ac:dyDescent="0.3">
      <c r="A184" s="37">
        <v>2024</v>
      </c>
      <c r="B184" s="38" t="s">
        <v>14</v>
      </c>
      <c r="C184" s="5">
        <v>0</v>
      </c>
      <c r="D184" s="4">
        <v>0</v>
      </c>
      <c r="E184" s="8">
        <f t="shared" si="1997"/>
        <v>0</v>
      </c>
      <c r="F184" s="5">
        <v>0</v>
      </c>
      <c r="G184" s="4">
        <v>0</v>
      </c>
      <c r="H184" s="8">
        <f t="shared" si="1906"/>
        <v>0</v>
      </c>
      <c r="I184" s="5">
        <v>0</v>
      </c>
      <c r="J184" s="4">
        <v>0</v>
      </c>
      <c r="K184" s="8">
        <f t="shared" si="1907"/>
        <v>0</v>
      </c>
      <c r="L184" s="5">
        <v>0</v>
      </c>
      <c r="M184" s="4">
        <v>0</v>
      </c>
      <c r="N184" s="8">
        <f t="shared" si="1908"/>
        <v>0</v>
      </c>
      <c r="O184" s="5">
        <v>0</v>
      </c>
      <c r="P184" s="4">
        <v>0</v>
      </c>
      <c r="Q184" s="8">
        <f t="shared" si="1909"/>
        <v>0</v>
      </c>
      <c r="R184" s="5">
        <v>0</v>
      </c>
      <c r="S184" s="4">
        <v>0</v>
      </c>
      <c r="T184" s="8">
        <f t="shared" si="1910"/>
        <v>0</v>
      </c>
      <c r="U184" s="5">
        <v>0</v>
      </c>
      <c r="V184" s="4">
        <v>0</v>
      </c>
      <c r="W184" s="8">
        <f t="shared" si="1911"/>
        <v>0</v>
      </c>
      <c r="X184" s="5">
        <v>0</v>
      </c>
      <c r="Y184" s="4">
        <v>0</v>
      </c>
      <c r="Z184" s="8">
        <f t="shared" si="1912"/>
        <v>0</v>
      </c>
      <c r="AA184" s="5">
        <v>0</v>
      </c>
      <c r="AB184" s="4">
        <v>0</v>
      </c>
      <c r="AC184" s="8">
        <f t="shared" si="1913"/>
        <v>0</v>
      </c>
      <c r="AD184" s="5">
        <v>0</v>
      </c>
      <c r="AE184" s="4">
        <v>0</v>
      </c>
      <c r="AF184" s="8">
        <f t="shared" si="1914"/>
        <v>0</v>
      </c>
      <c r="AG184" s="5">
        <v>0</v>
      </c>
      <c r="AH184" s="4">
        <v>0</v>
      </c>
      <c r="AI184" s="8">
        <f t="shared" si="1915"/>
        <v>0</v>
      </c>
      <c r="AJ184" s="5">
        <v>0</v>
      </c>
      <c r="AK184" s="4">
        <v>0</v>
      </c>
      <c r="AL184" s="8">
        <f t="shared" si="1916"/>
        <v>0</v>
      </c>
      <c r="AM184" s="5">
        <v>0</v>
      </c>
      <c r="AN184" s="4">
        <v>0</v>
      </c>
      <c r="AO184" s="8">
        <f t="shared" si="1917"/>
        <v>0</v>
      </c>
      <c r="AP184" s="5">
        <v>0</v>
      </c>
      <c r="AQ184" s="4">
        <v>0</v>
      </c>
      <c r="AR184" s="8">
        <f t="shared" si="1918"/>
        <v>0</v>
      </c>
      <c r="AS184" s="5">
        <v>0</v>
      </c>
      <c r="AT184" s="4">
        <v>0</v>
      </c>
      <c r="AU184" s="8">
        <f t="shared" si="1919"/>
        <v>0</v>
      </c>
      <c r="AV184" s="5">
        <v>0</v>
      </c>
      <c r="AW184" s="4">
        <v>0</v>
      </c>
      <c r="AX184" s="8">
        <f t="shared" si="1920"/>
        <v>0</v>
      </c>
      <c r="AY184" s="5">
        <v>0</v>
      </c>
      <c r="AZ184" s="4">
        <v>0</v>
      </c>
      <c r="BA184" s="8">
        <f t="shared" si="1921"/>
        <v>0</v>
      </c>
      <c r="BB184" s="5">
        <v>0</v>
      </c>
      <c r="BC184" s="4">
        <v>0</v>
      </c>
      <c r="BD184" s="8">
        <f t="shared" si="1922"/>
        <v>0</v>
      </c>
      <c r="BE184" s="5">
        <v>0</v>
      </c>
      <c r="BF184" s="4">
        <v>0</v>
      </c>
      <c r="BG184" s="8">
        <f t="shared" si="1923"/>
        <v>0</v>
      </c>
      <c r="BH184" s="5">
        <v>0</v>
      </c>
      <c r="BI184" s="4">
        <v>0</v>
      </c>
      <c r="BJ184" s="8">
        <f t="shared" si="1924"/>
        <v>0</v>
      </c>
      <c r="BK184" s="5">
        <v>0</v>
      </c>
      <c r="BL184" s="4">
        <v>0</v>
      </c>
      <c r="BM184" s="8">
        <f t="shared" si="1925"/>
        <v>0</v>
      </c>
      <c r="BN184" s="5">
        <v>0</v>
      </c>
      <c r="BO184" s="4">
        <v>0</v>
      </c>
      <c r="BP184" s="8">
        <f t="shared" si="1926"/>
        <v>0</v>
      </c>
      <c r="BQ184" s="5">
        <v>0</v>
      </c>
      <c r="BR184" s="4">
        <v>0</v>
      </c>
      <c r="BS184" s="8">
        <f t="shared" si="1927"/>
        <v>0</v>
      </c>
      <c r="BT184" s="5">
        <v>0</v>
      </c>
      <c r="BU184" s="4">
        <v>0</v>
      </c>
      <c r="BV184" s="8">
        <f t="shared" si="1928"/>
        <v>0</v>
      </c>
      <c r="BW184" s="5">
        <v>0</v>
      </c>
      <c r="BX184" s="4">
        <v>0</v>
      </c>
      <c r="BY184" s="8">
        <f t="shared" si="1929"/>
        <v>0</v>
      </c>
      <c r="BZ184" s="5">
        <v>0</v>
      </c>
      <c r="CA184" s="4">
        <v>0</v>
      </c>
      <c r="CB184" s="8">
        <f t="shared" si="1930"/>
        <v>0</v>
      </c>
      <c r="CC184" s="5">
        <v>0</v>
      </c>
      <c r="CD184" s="4">
        <v>0</v>
      </c>
      <c r="CE184" s="8">
        <f t="shared" si="1931"/>
        <v>0</v>
      </c>
      <c r="CF184" s="5">
        <v>0</v>
      </c>
      <c r="CG184" s="4">
        <v>0</v>
      </c>
      <c r="CH184" s="8">
        <f t="shared" si="1932"/>
        <v>0</v>
      </c>
      <c r="CI184" s="5">
        <v>0</v>
      </c>
      <c r="CJ184" s="4">
        <v>0</v>
      </c>
      <c r="CK184" s="8">
        <f t="shared" si="1933"/>
        <v>0</v>
      </c>
      <c r="CL184" s="5">
        <v>0</v>
      </c>
      <c r="CM184" s="4">
        <v>0</v>
      </c>
      <c r="CN184" s="8">
        <f t="shared" si="1934"/>
        <v>0</v>
      </c>
      <c r="CO184" s="5">
        <v>0</v>
      </c>
      <c r="CP184" s="4">
        <v>0</v>
      </c>
      <c r="CQ184" s="8">
        <f t="shared" si="1935"/>
        <v>0</v>
      </c>
      <c r="CR184" s="5">
        <v>0</v>
      </c>
      <c r="CS184" s="4">
        <v>0</v>
      </c>
      <c r="CT184" s="8">
        <f t="shared" si="1936"/>
        <v>0</v>
      </c>
      <c r="CU184" s="5">
        <v>0</v>
      </c>
      <c r="CV184" s="4">
        <v>0</v>
      </c>
      <c r="CW184" s="8">
        <f t="shared" si="1937"/>
        <v>0</v>
      </c>
      <c r="CX184" s="5">
        <v>0</v>
      </c>
      <c r="CY184" s="4">
        <v>0</v>
      </c>
      <c r="CZ184" s="8">
        <f t="shared" si="1938"/>
        <v>0</v>
      </c>
      <c r="DA184" s="5">
        <v>0</v>
      </c>
      <c r="DB184" s="4">
        <v>0</v>
      </c>
      <c r="DC184" s="8">
        <f t="shared" si="1939"/>
        <v>0</v>
      </c>
      <c r="DD184" s="5">
        <v>0</v>
      </c>
      <c r="DE184" s="4">
        <v>0</v>
      </c>
      <c r="DF184" s="8">
        <f t="shared" si="1940"/>
        <v>0</v>
      </c>
      <c r="DG184" s="5">
        <v>0</v>
      </c>
      <c r="DH184" s="4">
        <v>0</v>
      </c>
      <c r="DI184" s="8">
        <f t="shared" si="1941"/>
        <v>0</v>
      </c>
      <c r="DJ184" s="5">
        <v>0</v>
      </c>
      <c r="DK184" s="4">
        <v>0</v>
      </c>
      <c r="DL184" s="8">
        <f t="shared" si="1942"/>
        <v>0</v>
      </c>
      <c r="DM184" s="5">
        <v>0</v>
      </c>
      <c r="DN184" s="4">
        <v>0</v>
      </c>
      <c r="DO184" s="8">
        <f t="shared" si="1943"/>
        <v>0</v>
      </c>
      <c r="DP184" s="5">
        <v>0</v>
      </c>
      <c r="DQ184" s="4">
        <v>0</v>
      </c>
      <c r="DR184" s="8">
        <f t="shared" si="1944"/>
        <v>0</v>
      </c>
      <c r="DS184" s="5">
        <v>0</v>
      </c>
      <c r="DT184" s="4">
        <v>0</v>
      </c>
      <c r="DU184" s="8">
        <f t="shared" si="1945"/>
        <v>0</v>
      </c>
      <c r="DV184" s="5">
        <v>0</v>
      </c>
      <c r="DW184" s="4">
        <v>0</v>
      </c>
      <c r="DX184" s="8">
        <f t="shared" si="1946"/>
        <v>0</v>
      </c>
      <c r="DY184" s="5">
        <v>0</v>
      </c>
      <c r="DZ184" s="4">
        <v>0</v>
      </c>
      <c r="EA184" s="8">
        <f t="shared" si="1947"/>
        <v>0</v>
      </c>
      <c r="EB184" s="5">
        <v>0</v>
      </c>
      <c r="EC184" s="4">
        <v>0</v>
      </c>
      <c r="ED184" s="8">
        <f t="shared" si="1948"/>
        <v>0</v>
      </c>
      <c r="EE184" s="5">
        <v>0</v>
      </c>
      <c r="EF184" s="4">
        <v>0</v>
      </c>
      <c r="EG184" s="8">
        <f t="shared" si="1949"/>
        <v>0</v>
      </c>
      <c r="EH184" s="5">
        <v>0</v>
      </c>
      <c r="EI184" s="4">
        <v>0</v>
      </c>
      <c r="EJ184" s="8">
        <f t="shared" si="1950"/>
        <v>0</v>
      </c>
      <c r="EK184" s="5">
        <v>0</v>
      </c>
      <c r="EL184" s="4">
        <v>0</v>
      </c>
      <c r="EM184" s="8">
        <f t="shared" si="1951"/>
        <v>0</v>
      </c>
      <c r="EN184" s="5">
        <v>0</v>
      </c>
      <c r="EO184" s="4">
        <v>0</v>
      </c>
      <c r="EP184" s="8">
        <f t="shared" si="1952"/>
        <v>0</v>
      </c>
      <c r="EQ184" s="5">
        <v>0</v>
      </c>
      <c r="ER184" s="4">
        <v>0</v>
      </c>
      <c r="ES184" s="8">
        <f t="shared" si="1953"/>
        <v>0</v>
      </c>
      <c r="ET184" s="5">
        <v>0</v>
      </c>
      <c r="EU184" s="4">
        <v>0</v>
      </c>
      <c r="EV184" s="8">
        <f t="shared" si="1954"/>
        <v>0</v>
      </c>
      <c r="EW184" s="5">
        <v>0</v>
      </c>
      <c r="EX184" s="4">
        <v>0</v>
      </c>
      <c r="EY184" s="8">
        <f t="shared" si="1955"/>
        <v>0</v>
      </c>
      <c r="EZ184" s="5">
        <v>0</v>
      </c>
      <c r="FA184" s="4">
        <v>0</v>
      </c>
      <c r="FB184" s="8">
        <f t="shared" si="1956"/>
        <v>0</v>
      </c>
      <c r="FC184" s="5">
        <v>0</v>
      </c>
      <c r="FD184" s="4">
        <v>0</v>
      </c>
      <c r="FE184" s="8">
        <f t="shared" si="1957"/>
        <v>0</v>
      </c>
      <c r="FF184" s="5">
        <v>0</v>
      </c>
      <c r="FG184" s="4">
        <v>0</v>
      </c>
      <c r="FH184" s="8">
        <f t="shared" si="1958"/>
        <v>0</v>
      </c>
      <c r="FI184" s="5">
        <v>0</v>
      </c>
      <c r="FJ184" s="4">
        <v>0</v>
      </c>
      <c r="FK184" s="8">
        <f t="shared" si="1959"/>
        <v>0</v>
      </c>
      <c r="FL184" s="5">
        <v>0</v>
      </c>
      <c r="FM184" s="4">
        <v>0</v>
      </c>
      <c r="FN184" s="8">
        <f t="shared" si="1960"/>
        <v>0</v>
      </c>
      <c r="FO184" s="5">
        <v>0</v>
      </c>
      <c r="FP184" s="4">
        <v>0</v>
      </c>
      <c r="FQ184" s="8">
        <f t="shared" si="1961"/>
        <v>0</v>
      </c>
      <c r="FR184" s="5">
        <v>0</v>
      </c>
      <c r="FS184" s="4">
        <v>0</v>
      </c>
      <c r="FT184" s="8">
        <f t="shared" si="1962"/>
        <v>0</v>
      </c>
      <c r="FU184" s="5">
        <v>0</v>
      </c>
      <c r="FV184" s="4">
        <v>0</v>
      </c>
      <c r="FW184" s="8">
        <f t="shared" si="1963"/>
        <v>0</v>
      </c>
      <c r="FX184" s="5">
        <v>0</v>
      </c>
      <c r="FY184" s="4">
        <v>0</v>
      </c>
      <c r="FZ184" s="8">
        <f t="shared" si="1964"/>
        <v>0</v>
      </c>
      <c r="GA184" s="5">
        <v>0</v>
      </c>
      <c r="GB184" s="4">
        <v>0</v>
      </c>
      <c r="GC184" s="8">
        <f t="shared" si="1965"/>
        <v>0</v>
      </c>
      <c r="GD184" s="5">
        <v>0</v>
      </c>
      <c r="GE184" s="4">
        <v>0</v>
      </c>
      <c r="GF184" s="8">
        <f t="shared" si="1966"/>
        <v>0</v>
      </c>
      <c r="GG184" s="5">
        <v>0</v>
      </c>
      <c r="GH184" s="4">
        <v>0</v>
      </c>
      <c r="GI184" s="8">
        <f t="shared" si="1967"/>
        <v>0</v>
      </c>
      <c r="GJ184" s="5">
        <v>0</v>
      </c>
      <c r="GK184" s="4">
        <v>0</v>
      </c>
      <c r="GL184" s="8">
        <f t="shared" si="1968"/>
        <v>0</v>
      </c>
      <c r="GM184" s="5">
        <v>0</v>
      </c>
      <c r="GN184" s="4">
        <v>0</v>
      </c>
      <c r="GO184" s="8">
        <f t="shared" si="1969"/>
        <v>0</v>
      </c>
      <c r="GP184" s="5">
        <v>0</v>
      </c>
      <c r="GQ184" s="4">
        <v>0</v>
      </c>
      <c r="GR184" s="8">
        <f t="shared" si="1970"/>
        <v>0</v>
      </c>
      <c r="GS184" s="5">
        <v>0</v>
      </c>
      <c r="GT184" s="4">
        <v>0</v>
      </c>
      <c r="GU184" s="8">
        <f t="shared" si="1971"/>
        <v>0</v>
      </c>
      <c r="GV184" s="5">
        <v>0</v>
      </c>
      <c r="GW184" s="4">
        <v>0</v>
      </c>
      <c r="GX184" s="8">
        <f t="shared" si="1972"/>
        <v>0</v>
      </c>
      <c r="GY184" s="5">
        <v>0</v>
      </c>
      <c r="GZ184" s="4">
        <v>0</v>
      </c>
      <c r="HA184" s="8">
        <f t="shared" si="1973"/>
        <v>0</v>
      </c>
      <c r="HB184" s="5">
        <v>0</v>
      </c>
      <c r="HC184" s="4">
        <v>0</v>
      </c>
      <c r="HD184" s="8">
        <f t="shared" si="1974"/>
        <v>0</v>
      </c>
      <c r="HE184" s="5">
        <v>0</v>
      </c>
      <c r="HF184" s="4">
        <v>0</v>
      </c>
      <c r="HG184" s="8">
        <f t="shared" si="1975"/>
        <v>0</v>
      </c>
      <c r="HH184" s="5">
        <v>0</v>
      </c>
      <c r="HI184" s="4">
        <v>0</v>
      </c>
      <c r="HJ184" s="8">
        <f t="shared" si="1976"/>
        <v>0</v>
      </c>
      <c r="HK184" s="5">
        <v>0</v>
      </c>
      <c r="HL184" s="4">
        <v>0</v>
      </c>
      <c r="HM184" s="8">
        <f t="shared" si="1977"/>
        <v>0</v>
      </c>
      <c r="HN184" s="5">
        <v>0</v>
      </c>
      <c r="HO184" s="4">
        <v>0</v>
      </c>
      <c r="HP184" s="8">
        <f t="shared" si="1978"/>
        <v>0</v>
      </c>
      <c r="HQ184" s="5">
        <v>0</v>
      </c>
      <c r="HR184" s="4">
        <v>0</v>
      </c>
      <c r="HS184" s="8">
        <f t="shared" si="1979"/>
        <v>0</v>
      </c>
      <c r="HT184" s="5">
        <v>0</v>
      </c>
      <c r="HU184" s="4">
        <v>0</v>
      </c>
      <c r="HV184" s="8">
        <f t="shared" si="1980"/>
        <v>0</v>
      </c>
      <c r="HW184" s="5">
        <v>0</v>
      </c>
      <c r="HX184" s="4">
        <v>0</v>
      </c>
      <c r="HY184" s="8">
        <f t="shared" si="1981"/>
        <v>0</v>
      </c>
      <c r="HZ184" s="5">
        <v>0</v>
      </c>
      <c r="IA184" s="4">
        <v>0</v>
      </c>
      <c r="IB184" s="8">
        <f t="shared" si="1982"/>
        <v>0</v>
      </c>
      <c r="IC184" s="5">
        <v>0</v>
      </c>
      <c r="ID184" s="4">
        <v>0</v>
      </c>
      <c r="IE184" s="8">
        <f t="shared" si="1983"/>
        <v>0</v>
      </c>
      <c r="IF184" s="5">
        <v>0</v>
      </c>
      <c r="IG184" s="4">
        <v>0</v>
      </c>
      <c r="IH184" s="8">
        <f t="shared" si="1984"/>
        <v>0</v>
      </c>
      <c r="II184" s="5">
        <v>0</v>
      </c>
      <c r="IJ184" s="4">
        <v>0</v>
      </c>
      <c r="IK184" s="8">
        <f t="shared" si="1985"/>
        <v>0</v>
      </c>
      <c r="IL184" s="5">
        <v>0</v>
      </c>
      <c r="IM184" s="4">
        <v>0</v>
      </c>
      <c r="IN184" s="8">
        <f t="shared" si="1986"/>
        <v>0</v>
      </c>
      <c r="IO184" s="5">
        <v>0</v>
      </c>
      <c r="IP184" s="4">
        <v>0</v>
      </c>
      <c r="IQ184" s="8">
        <f t="shared" si="1987"/>
        <v>0</v>
      </c>
      <c r="IR184" s="5">
        <v>0</v>
      </c>
      <c r="IS184" s="4">
        <v>0</v>
      </c>
      <c r="IT184" s="8">
        <f t="shared" si="1988"/>
        <v>0</v>
      </c>
      <c r="IU184" s="5">
        <v>0</v>
      </c>
      <c r="IV184" s="4">
        <v>0</v>
      </c>
      <c r="IW184" s="8">
        <f t="shared" si="1989"/>
        <v>0</v>
      </c>
      <c r="IX184" s="5">
        <v>0</v>
      </c>
      <c r="IY184" s="4">
        <v>0</v>
      </c>
      <c r="IZ184" s="8">
        <f t="shared" si="1990"/>
        <v>0</v>
      </c>
      <c r="JA184" s="5">
        <v>0</v>
      </c>
      <c r="JB184" s="4">
        <v>0</v>
      </c>
      <c r="JC184" s="8">
        <f t="shared" si="1991"/>
        <v>0</v>
      </c>
      <c r="JD184" s="5">
        <v>0</v>
      </c>
      <c r="JE184" s="4">
        <v>0</v>
      </c>
      <c r="JF184" s="8">
        <f t="shared" si="1992"/>
        <v>0</v>
      </c>
      <c r="JG184" s="5">
        <v>0</v>
      </c>
      <c r="JH184" s="4">
        <v>0</v>
      </c>
      <c r="JI184" s="8">
        <f t="shared" si="1993"/>
        <v>0</v>
      </c>
      <c r="JJ184" s="11">
        <f t="shared" si="1995"/>
        <v>0</v>
      </c>
      <c r="JK184" s="8">
        <f t="shared" si="1998"/>
        <v>0</v>
      </c>
    </row>
    <row r="185" spans="1:271" x14ac:dyDescent="0.3">
      <c r="A185" s="37">
        <v>2024</v>
      </c>
      <c r="B185" s="8" t="s">
        <v>15</v>
      </c>
      <c r="C185" s="5">
        <v>0</v>
      </c>
      <c r="D185" s="4">
        <v>0</v>
      </c>
      <c r="E185" s="8">
        <f t="shared" si="1997"/>
        <v>0</v>
      </c>
      <c r="F185" s="5">
        <v>0</v>
      </c>
      <c r="G185" s="4">
        <v>0</v>
      </c>
      <c r="H185" s="8">
        <f t="shared" si="1906"/>
        <v>0</v>
      </c>
      <c r="I185" s="5">
        <v>0</v>
      </c>
      <c r="J185" s="4">
        <v>0</v>
      </c>
      <c r="K185" s="8">
        <f t="shared" si="1907"/>
        <v>0</v>
      </c>
      <c r="L185" s="5">
        <v>0</v>
      </c>
      <c r="M185" s="4">
        <v>0</v>
      </c>
      <c r="N185" s="8">
        <f t="shared" si="1908"/>
        <v>0</v>
      </c>
      <c r="O185" s="5">
        <v>0</v>
      </c>
      <c r="P185" s="4">
        <v>0</v>
      </c>
      <c r="Q185" s="8">
        <f t="shared" si="1909"/>
        <v>0</v>
      </c>
      <c r="R185" s="5">
        <v>0</v>
      </c>
      <c r="S185" s="4">
        <v>0</v>
      </c>
      <c r="T185" s="8">
        <f t="shared" si="1910"/>
        <v>0</v>
      </c>
      <c r="U185" s="5">
        <v>0</v>
      </c>
      <c r="V185" s="4">
        <v>0</v>
      </c>
      <c r="W185" s="8">
        <f t="shared" si="1911"/>
        <v>0</v>
      </c>
      <c r="X185" s="5">
        <v>0</v>
      </c>
      <c r="Y185" s="4">
        <v>0</v>
      </c>
      <c r="Z185" s="8">
        <f t="shared" si="1912"/>
        <v>0</v>
      </c>
      <c r="AA185" s="5">
        <v>0</v>
      </c>
      <c r="AB185" s="4">
        <v>0</v>
      </c>
      <c r="AC185" s="8">
        <f t="shared" si="1913"/>
        <v>0</v>
      </c>
      <c r="AD185" s="5">
        <v>0</v>
      </c>
      <c r="AE185" s="4">
        <v>0</v>
      </c>
      <c r="AF185" s="8">
        <f t="shared" si="1914"/>
        <v>0</v>
      </c>
      <c r="AG185" s="5">
        <v>0</v>
      </c>
      <c r="AH185" s="4">
        <v>0</v>
      </c>
      <c r="AI185" s="8">
        <f t="shared" si="1915"/>
        <v>0</v>
      </c>
      <c r="AJ185" s="5">
        <v>0</v>
      </c>
      <c r="AK185" s="4">
        <v>0</v>
      </c>
      <c r="AL185" s="8">
        <f t="shared" si="1916"/>
        <v>0</v>
      </c>
      <c r="AM185" s="5">
        <v>0</v>
      </c>
      <c r="AN185" s="4">
        <v>0</v>
      </c>
      <c r="AO185" s="8">
        <f t="shared" si="1917"/>
        <v>0</v>
      </c>
      <c r="AP185" s="5">
        <v>0</v>
      </c>
      <c r="AQ185" s="4">
        <v>0</v>
      </c>
      <c r="AR185" s="8">
        <f t="shared" si="1918"/>
        <v>0</v>
      </c>
      <c r="AS185" s="5">
        <v>0</v>
      </c>
      <c r="AT185" s="4">
        <v>0</v>
      </c>
      <c r="AU185" s="8">
        <f t="shared" si="1919"/>
        <v>0</v>
      </c>
      <c r="AV185" s="5">
        <v>0</v>
      </c>
      <c r="AW185" s="4">
        <v>0</v>
      </c>
      <c r="AX185" s="8">
        <f t="shared" si="1920"/>
        <v>0</v>
      </c>
      <c r="AY185" s="5">
        <v>0</v>
      </c>
      <c r="AZ185" s="4">
        <v>0</v>
      </c>
      <c r="BA185" s="8">
        <f t="shared" si="1921"/>
        <v>0</v>
      </c>
      <c r="BB185" s="5">
        <v>0</v>
      </c>
      <c r="BC185" s="4">
        <v>0</v>
      </c>
      <c r="BD185" s="8">
        <f t="shared" si="1922"/>
        <v>0</v>
      </c>
      <c r="BE185" s="5">
        <v>0</v>
      </c>
      <c r="BF185" s="4">
        <v>0</v>
      </c>
      <c r="BG185" s="8">
        <f t="shared" si="1923"/>
        <v>0</v>
      </c>
      <c r="BH185" s="5">
        <v>0</v>
      </c>
      <c r="BI185" s="4">
        <v>0</v>
      </c>
      <c r="BJ185" s="8">
        <f t="shared" si="1924"/>
        <v>0</v>
      </c>
      <c r="BK185" s="5">
        <v>0</v>
      </c>
      <c r="BL185" s="4">
        <v>0</v>
      </c>
      <c r="BM185" s="8">
        <f t="shared" si="1925"/>
        <v>0</v>
      </c>
      <c r="BN185" s="5">
        <v>0</v>
      </c>
      <c r="BO185" s="4">
        <v>0</v>
      </c>
      <c r="BP185" s="8">
        <f t="shared" si="1926"/>
        <v>0</v>
      </c>
      <c r="BQ185" s="5">
        <v>0</v>
      </c>
      <c r="BR185" s="4">
        <v>0</v>
      </c>
      <c r="BS185" s="8">
        <f t="shared" si="1927"/>
        <v>0</v>
      </c>
      <c r="BT185" s="5">
        <v>0</v>
      </c>
      <c r="BU185" s="4">
        <v>0</v>
      </c>
      <c r="BV185" s="8">
        <f t="shared" si="1928"/>
        <v>0</v>
      </c>
      <c r="BW185" s="5">
        <v>0</v>
      </c>
      <c r="BX185" s="4">
        <v>0</v>
      </c>
      <c r="BY185" s="8">
        <f t="shared" si="1929"/>
        <v>0</v>
      </c>
      <c r="BZ185" s="5">
        <v>0</v>
      </c>
      <c r="CA185" s="4">
        <v>0</v>
      </c>
      <c r="CB185" s="8">
        <f t="shared" si="1930"/>
        <v>0</v>
      </c>
      <c r="CC185" s="5">
        <v>0</v>
      </c>
      <c r="CD185" s="4">
        <v>0</v>
      </c>
      <c r="CE185" s="8">
        <f t="shared" si="1931"/>
        <v>0</v>
      </c>
      <c r="CF185" s="5">
        <v>0</v>
      </c>
      <c r="CG185" s="4">
        <v>0</v>
      </c>
      <c r="CH185" s="8">
        <f t="shared" si="1932"/>
        <v>0</v>
      </c>
      <c r="CI185" s="5">
        <v>0</v>
      </c>
      <c r="CJ185" s="4">
        <v>0</v>
      </c>
      <c r="CK185" s="8">
        <f t="shared" si="1933"/>
        <v>0</v>
      </c>
      <c r="CL185" s="5">
        <v>0</v>
      </c>
      <c r="CM185" s="4">
        <v>0</v>
      </c>
      <c r="CN185" s="8">
        <f t="shared" si="1934"/>
        <v>0</v>
      </c>
      <c r="CO185" s="5">
        <v>0</v>
      </c>
      <c r="CP185" s="4">
        <v>0</v>
      </c>
      <c r="CQ185" s="8">
        <f t="shared" si="1935"/>
        <v>0</v>
      </c>
      <c r="CR185" s="5">
        <v>0</v>
      </c>
      <c r="CS185" s="4">
        <v>0</v>
      </c>
      <c r="CT185" s="8">
        <f t="shared" si="1936"/>
        <v>0</v>
      </c>
      <c r="CU185" s="5">
        <v>0</v>
      </c>
      <c r="CV185" s="4">
        <v>0</v>
      </c>
      <c r="CW185" s="8">
        <f t="shared" si="1937"/>
        <v>0</v>
      </c>
      <c r="CX185" s="5">
        <v>0</v>
      </c>
      <c r="CY185" s="4">
        <v>0</v>
      </c>
      <c r="CZ185" s="8">
        <f t="shared" si="1938"/>
        <v>0</v>
      </c>
      <c r="DA185" s="5">
        <v>0</v>
      </c>
      <c r="DB185" s="4">
        <v>0</v>
      </c>
      <c r="DC185" s="8">
        <f t="shared" si="1939"/>
        <v>0</v>
      </c>
      <c r="DD185" s="5">
        <v>0</v>
      </c>
      <c r="DE185" s="4">
        <v>0</v>
      </c>
      <c r="DF185" s="8">
        <f t="shared" si="1940"/>
        <v>0</v>
      </c>
      <c r="DG185" s="5">
        <v>0</v>
      </c>
      <c r="DH185" s="4">
        <v>0</v>
      </c>
      <c r="DI185" s="8">
        <f t="shared" si="1941"/>
        <v>0</v>
      </c>
      <c r="DJ185" s="5">
        <v>0</v>
      </c>
      <c r="DK185" s="4">
        <v>0</v>
      </c>
      <c r="DL185" s="8">
        <f t="shared" si="1942"/>
        <v>0</v>
      </c>
      <c r="DM185" s="5">
        <v>0</v>
      </c>
      <c r="DN185" s="4">
        <v>0</v>
      </c>
      <c r="DO185" s="8">
        <f t="shared" si="1943"/>
        <v>0</v>
      </c>
      <c r="DP185" s="5">
        <v>0</v>
      </c>
      <c r="DQ185" s="4">
        <v>0</v>
      </c>
      <c r="DR185" s="8">
        <f t="shared" si="1944"/>
        <v>0</v>
      </c>
      <c r="DS185" s="5">
        <v>0</v>
      </c>
      <c r="DT185" s="4">
        <v>0</v>
      </c>
      <c r="DU185" s="8">
        <f t="shared" si="1945"/>
        <v>0</v>
      </c>
      <c r="DV185" s="5">
        <v>0</v>
      </c>
      <c r="DW185" s="4">
        <v>0</v>
      </c>
      <c r="DX185" s="8">
        <f t="shared" si="1946"/>
        <v>0</v>
      </c>
      <c r="DY185" s="5">
        <v>0</v>
      </c>
      <c r="DZ185" s="4">
        <v>0</v>
      </c>
      <c r="EA185" s="8">
        <f t="shared" si="1947"/>
        <v>0</v>
      </c>
      <c r="EB185" s="5">
        <v>0</v>
      </c>
      <c r="EC185" s="4">
        <v>0</v>
      </c>
      <c r="ED185" s="8">
        <f t="shared" si="1948"/>
        <v>0</v>
      </c>
      <c r="EE185" s="5">
        <v>0</v>
      </c>
      <c r="EF185" s="4">
        <v>0</v>
      </c>
      <c r="EG185" s="8">
        <f t="shared" si="1949"/>
        <v>0</v>
      </c>
      <c r="EH185" s="5">
        <v>0</v>
      </c>
      <c r="EI185" s="4">
        <v>0</v>
      </c>
      <c r="EJ185" s="8">
        <f t="shared" si="1950"/>
        <v>0</v>
      </c>
      <c r="EK185" s="5">
        <v>0</v>
      </c>
      <c r="EL185" s="4">
        <v>0</v>
      </c>
      <c r="EM185" s="8">
        <f t="shared" si="1951"/>
        <v>0</v>
      </c>
      <c r="EN185" s="5">
        <v>0</v>
      </c>
      <c r="EO185" s="4">
        <v>0</v>
      </c>
      <c r="EP185" s="8">
        <f t="shared" si="1952"/>
        <v>0</v>
      </c>
      <c r="EQ185" s="5">
        <v>0</v>
      </c>
      <c r="ER185" s="4">
        <v>0</v>
      </c>
      <c r="ES185" s="8">
        <f t="shared" si="1953"/>
        <v>0</v>
      </c>
      <c r="ET185" s="5">
        <v>0</v>
      </c>
      <c r="EU185" s="4">
        <v>0</v>
      </c>
      <c r="EV185" s="8">
        <f t="shared" si="1954"/>
        <v>0</v>
      </c>
      <c r="EW185" s="5">
        <v>0</v>
      </c>
      <c r="EX185" s="4">
        <v>0</v>
      </c>
      <c r="EY185" s="8">
        <f t="shared" si="1955"/>
        <v>0</v>
      </c>
      <c r="EZ185" s="5">
        <v>0</v>
      </c>
      <c r="FA185" s="4">
        <v>0</v>
      </c>
      <c r="FB185" s="8">
        <f t="shared" si="1956"/>
        <v>0</v>
      </c>
      <c r="FC185" s="5">
        <v>0</v>
      </c>
      <c r="FD185" s="4">
        <v>0</v>
      </c>
      <c r="FE185" s="8">
        <f t="shared" si="1957"/>
        <v>0</v>
      </c>
      <c r="FF185" s="5">
        <v>0</v>
      </c>
      <c r="FG185" s="4">
        <v>0</v>
      </c>
      <c r="FH185" s="8">
        <f t="shared" si="1958"/>
        <v>0</v>
      </c>
      <c r="FI185" s="5">
        <v>0</v>
      </c>
      <c r="FJ185" s="4">
        <v>0</v>
      </c>
      <c r="FK185" s="8">
        <f t="shared" si="1959"/>
        <v>0</v>
      </c>
      <c r="FL185" s="5">
        <v>0</v>
      </c>
      <c r="FM185" s="4">
        <v>0</v>
      </c>
      <c r="FN185" s="8">
        <f t="shared" si="1960"/>
        <v>0</v>
      </c>
      <c r="FO185" s="5">
        <v>0</v>
      </c>
      <c r="FP185" s="4">
        <v>0</v>
      </c>
      <c r="FQ185" s="8">
        <f t="shared" si="1961"/>
        <v>0</v>
      </c>
      <c r="FR185" s="5">
        <v>0</v>
      </c>
      <c r="FS185" s="4">
        <v>0</v>
      </c>
      <c r="FT185" s="8">
        <f t="shared" si="1962"/>
        <v>0</v>
      </c>
      <c r="FU185" s="5">
        <v>0</v>
      </c>
      <c r="FV185" s="4">
        <v>0</v>
      </c>
      <c r="FW185" s="8">
        <f t="shared" si="1963"/>
        <v>0</v>
      </c>
      <c r="FX185" s="5">
        <v>0</v>
      </c>
      <c r="FY185" s="4">
        <v>0</v>
      </c>
      <c r="FZ185" s="8">
        <f t="shared" si="1964"/>
        <v>0</v>
      </c>
      <c r="GA185" s="5">
        <v>0</v>
      </c>
      <c r="GB185" s="4">
        <v>0</v>
      </c>
      <c r="GC185" s="8">
        <f t="shared" si="1965"/>
        <v>0</v>
      </c>
      <c r="GD185" s="5">
        <v>0</v>
      </c>
      <c r="GE185" s="4">
        <v>0</v>
      </c>
      <c r="GF185" s="8">
        <f t="shared" si="1966"/>
        <v>0</v>
      </c>
      <c r="GG185" s="5">
        <v>0</v>
      </c>
      <c r="GH185" s="4">
        <v>0</v>
      </c>
      <c r="GI185" s="8">
        <f t="shared" si="1967"/>
        <v>0</v>
      </c>
      <c r="GJ185" s="5">
        <v>0</v>
      </c>
      <c r="GK185" s="4">
        <v>0</v>
      </c>
      <c r="GL185" s="8">
        <f t="shared" si="1968"/>
        <v>0</v>
      </c>
      <c r="GM185" s="5">
        <v>0</v>
      </c>
      <c r="GN185" s="4">
        <v>0</v>
      </c>
      <c r="GO185" s="8">
        <f t="shared" si="1969"/>
        <v>0</v>
      </c>
      <c r="GP185" s="5">
        <v>0</v>
      </c>
      <c r="GQ185" s="4">
        <v>0</v>
      </c>
      <c r="GR185" s="8">
        <f t="shared" si="1970"/>
        <v>0</v>
      </c>
      <c r="GS185" s="5">
        <v>0</v>
      </c>
      <c r="GT185" s="4">
        <v>0</v>
      </c>
      <c r="GU185" s="8">
        <f t="shared" si="1971"/>
        <v>0</v>
      </c>
      <c r="GV185" s="5">
        <v>0</v>
      </c>
      <c r="GW185" s="4">
        <v>0</v>
      </c>
      <c r="GX185" s="8">
        <f t="shared" si="1972"/>
        <v>0</v>
      </c>
      <c r="GY185" s="5">
        <v>0</v>
      </c>
      <c r="GZ185" s="4">
        <v>0</v>
      </c>
      <c r="HA185" s="8">
        <f t="shared" si="1973"/>
        <v>0</v>
      </c>
      <c r="HB185" s="5">
        <v>0</v>
      </c>
      <c r="HC185" s="4">
        <v>0</v>
      </c>
      <c r="HD185" s="8">
        <f t="shared" si="1974"/>
        <v>0</v>
      </c>
      <c r="HE185" s="5">
        <v>0</v>
      </c>
      <c r="HF185" s="4">
        <v>0</v>
      </c>
      <c r="HG185" s="8">
        <f t="shared" si="1975"/>
        <v>0</v>
      </c>
      <c r="HH185" s="5">
        <v>0</v>
      </c>
      <c r="HI185" s="4">
        <v>0</v>
      </c>
      <c r="HJ185" s="8">
        <f t="shared" si="1976"/>
        <v>0</v>
      </c>
      <c r="HK185" s="5">
        <v>0</v>
      </c>
      <c r="HL185" s="4">
        <v>0</v>
      </c>
      <c r="HM185" s="8">
        <f t="shared" si="1977"/>
        <v>0</v>
      </c>
      <c r="HN185" s="5">
        <v>0</v>
      </c>
      <c r="HO185" s="4">
        <v>0</v>
      </c>
      <c r="HP185" s="8">
        <f t="shared" si="1978"/>
        <v>0</v>
      </c>
      <c r="HQ185" s="5">
        <v>0</v>
      </c>
      <c r="HR185" s="4">
        <v>0</v>
      </c>
      <c r="HS185" s="8">
        <f t="shared" si="1979"/>
        <v>0</v>
      </c>
      <c r="HT185" s="5">
        <v>0</v>
      </c>
      <c r="HU185" s="4">
        <v>0</v>
      </c>
      <c r="HV185" s="8">
        <f t="shared" si="1980"/>
        <v>0</v>
      </c>
      <c r="HW185" s="5">
        <v>0</v>
      </c>
      <c r="HX185" s="4">
        <v>0</v>
      </c>
      <c r="HY185" s="8">
        <f t="shared" si="1981"/>
        <v>0</v>
      </c>
      <c r="HZ185" s="5">
        <v>0</v>
      </c>
      <c r="IA185" s="4">
        <v>0</v>
      </c>
      <c r="IB185" s="8">
        <f t="shared" si="1982"/>
        <v>0</v>
      </c>
      <c r="IC185" s="5">
        <v>0</v>
      </c>
      <c r="ID185" s="4">
        <v>0</v>
      </c>
      <c r="IE185" s="8">
        <f t="shared" si="1983"/>
        <v>0</v>
      </c>
      <c r="IF185" s="5">
        <v>0</v>
      </c>
      <c r="IG185" s="4">
        <v>0</v>
      </c>
      <c r="IH185" s="8">
        <f t="shared" si="1984"/>
        <v>0</v>
      </c>
      <c r="II185" s="5">
        <v>0</v>
      </c>
      <c r="IJ185" s="4">
        <v>0</v>
      </c>
      <c r="IK185" s="8">
        <f t="shared" si="1985"/>
        <v>0</v>
      </c>
      <c r="IL185" s="5">
        <v>0</v>
      </c>
      <c r="IM185" s="4">
        <v>0</v>
      </c>
      <c r="IN185" s="8">
        <f t="shared" si="1986"/>
        <v>0</v>
      </c>
      <c r="IO185" s="5">
        <v>0</v>
      </c>
      <c r="IP185" s="4">
        <v>0</v>
      </c>
      <c r="IQ185" s="8">
        <f t="shared" si="1987"/>
        <v>0</v>
      </c>
      <c r="IR185" s="5">
        <v>0</v>
      </c>
      <c r="IS185" s="4">
        <v>0</v>
      </c>
      <c r="IT185" s="8">
        <f t="shared" si="1988"/>
        <v>0</v>
      </c>
      <c r="IU185" s="5">
        <v>0</v>
      </c>
      <c r="IV185" s="4">
        <v>0</v>
      </c>
      <c r="IW185" s="8">
        <f t="shared" si="1989"/>
        <v>0</v>
      </c>
      <c r="IX185" s="5">
        <v>0</v>
      </c>
      <c r="IY185" s="4">
        <v>0</v>
      </c>
      <c r="IZ185" s="8">
        <f t="shared" si="1990"/>
        <v>0</v>
      </c>
      <c r="JA185" s="5">
        <v>0</v>
      </c>
      <c r="JB185" s="4">
        <v>0</v>
      </c>
      <c r="JC185" s="8">
        <f t="shared" si="1991"/>
        <v>0</v>
      </c>
      <c r="JD185" s="5">
        <v>0</v>
      </c>
      <c r="JE185" s="4">
        <v>0</v>
      </c>
      <c r="JF185" s="8">
        <f t="shared" si="1992"/>
        <v>0</v>
      </c>
      <c r="JG185" s="5">
        <v>0</v>
      </c>
      <c r="JH185" s="4">
        <v>0</v>
      </c>
      <c r="JI185" s="8">
        <f t="shared" si="1993"/>
        <v>0</v>
      </c>
      <c r="JJ185" s="11">
        <f t="shared" si="1995"/>
        <v>0</v>
      </c>
      <c r="JK185" s="8">
        <f t="shared" si="1998"/>
        <v>0</v>
      </c>
    </row>
    <row r="186" spans="1:271" x14ac:dyDescent="0.3">
      <c r="A186" s="37">
        <v>2024</v>
      </c>
      <c r="B186" s="38" t="s">
        <v>16</v>
      </c>
      <c r="C186" s="5">
        <v>0</v>
      </c>
      <c r="D186" s="4">
        <v>0</v>
      </c>
      <c r="E186" s="8">
        <f t="shared" si="1997"/>
        <v>0</v>
      </c>
      <c r="F186" s="5">
        <v>0</v>
      </c>
      <c r="G186" s="4">
        <v>0</v>
      </c>
      <c r="H186" s="8">
        <f t="shared" si="1906"/>
        <v>0</v>
      </c>
      <c r="I186" s="5">
        <v>0</v>
      </c>
      <c r="J186" s="4">
        <v>0</v>
      </c>
      <c r="K186" s="8">
        <f t="shared" si="1907"/>
        <v>0</v>
      </c>
      <c r="L186" s="5">
        <v>0</v>
      </c>
      <c r="M186" s="4">
        <v>0</v>
      </c>
      <c r="N186" s="8">
        <f t="shared" si="1908"/>
        <v>0</v>
      </c>
      <c r="O186" s="5">
        <v>0</v>
      </c>
      <c r="P186" s="4">
        <v>0</v>
      </c>
      <c r="Q186" s="8">
        <f t="shared" si="1909"/>
        <v>0</v>
      </c>
      <c r="R186" s="5">
        <v>0</v>
      </c>
      <c r="S186" s="4">
        <v>0</v>
      </c>
      <c r="T186" s="8">
        <f t="shared" si="1910"/>
        <v>0</v>
      </c>
      <c r="U186" s="5">
        <v>0</v>
      </c>
      <c r="V186" s="4">
        <v>0</v>
      </c>
      <c r="W186" s="8">
        <f t="shared" si="1911"/>
        <v>0</v>
      </c>
      <c r="X186" s="5">
        <v>0</v>
      </c>
      <c r="Y186" s="4">
        <v>0</v>
      </c>
      <c r="Z186" s="8">
        <f t="shared" si="1912"/>
        <v>0</v>
      </c>
      <c r="AA186" s="5">
        <v>0</v>
      </c>
      <c r="AB186" s="4">
        <v>0</v>
      </c>
      <c r="AC186" s="8">
        <f t="shared" si="1913"/>
        <v>0</v>
      </c>
      <c r="AD186" s="5">
        <v>0</v>
      </c>
      <c r="AE186" s="4">
        <v>0</v>
      </c>
      <c r="AF186" s="8">
        <f t="shared" si="1914"/>
        <v>0</v>
      </c>
      <c r="AG186" s="5">
        <v>0</v>
      </c>
      <c r="AH186" s="4">
        <v>0</v>
      </c>
      <c r="AI186" s="8">
        <f t="shared" si="1915"/>
        <v>0</v>
      </c>
      <c r="AJ186" s="5">
        <v>0</v>
      </c>
      <c r="AK186" s="4">
        <v>0</v>
      </c>
      <c r="AL186" s="8">
        <f t="shared" si="1916"/>
        <v>0</v>
      </c>
      <c r="AM186" s="5">
        <v>0</v>
      </c>
      <c r="AN186" s="4">
        <v>0</v>
      </c>
      <c r="AO186" s="8">
        <f t="shared" si="1917"/>
        <v>0</v>
      </c>
      <c r="AP186" s="5">
        <v>0</v>
      </c>
      <c r="AQ186" s="4">
        <v>0</v>
      </c>
      <c r="AR186" s="8">
        <f t="shared" si="1918"/>
        <v>0</v>
      </c>
      <c r="AS186" s="5">
        <v>0</v>
      </c>
      <c r="AT186" s="4">
        <v>0</v>
      </c>
      <c r="AU186" s="8">
        <f t="shared" si="1919"/>
        <v>0</v>
      </c>
      <c r="AV186" s="5">
        <v>0</v>
      </c>
      <c r="AW186" s="4">
        <v>0</v>
      </c>
      <c r="AX186" s="8">
        <f t="shared" si="1920"/>
        <v>0</v>
      </c>
      <c r="AY186" s="5">
        <v>0</v>
      </c>
      <c r="AZ186" s="4">
        <v>0</v>
      </c>
      <c r="BA186" s="8">
        <f t="shared" si="1921"/>
        <v>0</v>
      </c>
      <c r="BB186" s="5">
        <v>0</v>
      </c>
      <c r="BC186" s="4">
        <v>0</v>
      </c>
      <c r="BD186" s="8">
        <f t="shared" si="1922"/>
        <v>0</v>
      </c>
      <c r="BE186" s="5">
        <v>0</v>
      </c>
      <c r="BF186" s="4">
        <v>0</v>
      </c>
      <c r="BG186" s="8">
        <f t="shared" si="1923"/>
        <v>0</v>
      </c>
      <c r="BH186" s="5">
        <v>0</v>
      </c>
      <c r="BI186" s="4">
        <v>0</v>
      </c>
      <c r="BJ186" s="8">
        <f t="shared" si="1924"/>
        <v>0</v>
      </c>
      <c r="BK186" s="5">
        <v>0</v>
      </c>
      <c r="BL186" s="4">
        <v>0</v>
      </c>
      <c r="BM186" s="8">
        <f t="shared" si="1925"/>
        <v>0</v>
      </c>
      <c r="BN186" s="5">
        <v>0</v>
      </c>
      <c r="BO186" s="4">
        <v>0</v>
      </c>
      <c r="BP186" s="8">
        <f t="shared" si="1926"/>
        <v>0</v>
      </c>
      <c r="BQ186" s="5">
        <v>0</v>
      </c>
      <c r="BR186" s="4">
        <v>0</v>
      </c>
      <c r="BS186" s="8">
        <f t="shared" si="1927"/>
        <v>0</v>
      </c>
      <c r="BT186" s="5">
        <v>0</v>
      </c>
      <c r="BU186" s="4">
        <v>0</v>
      </c>
      <c r="BV186" s="8">
        <f t="shared" si="1928"/>
        <v>0</v>
      </c>
      <c r="BW186" s="5">
        <v>0</v>
      </c>
      <c r="BX186" s="4">
        <v>0</v>
      </c>
      <c r="BY186" s="8">
        <f t="shared" si="1929"/>
        <v>0</v>
      </c>
      <c r="BZ186" s="5">
        <v>0</v>
      </c>
      <c r="CA186" s="4">
        <v>0</v>
      </c>
      <c r="CB186" s="8">
        <f t="shared" si="1930"/>
        <v>0</v>
      </c>
      <c r="CC186" s="5">
        <v>0</v>
      </c>
      <c r="CD186" s="4">
        <v>0</v>
      </c>
      <c r="CE186" s="8">
        <f t="shared" si="1931"/>
        <v>0</v>
      </c>
      <c r="CF186" s="5">
        <v>0</v>
      </c>
      <c r="CG186" s="4">
        <v>0</v>
      </c>
      <c r="CH186" s="8">
        <f t="shared" si="1932"/>
        <v>0</v>
      </c>
      <c r="CI186" s="5">
        <v>0</v>
      </c>
      <c r="CJ186" s="4">
        <v>0</v>
      </c>
      <c r="CK186" s="8">
        <f t="shared" si="1933"/>
        <v>0</v>
      </c>
      <c r="CL186" s="5">
        <v>0</v>
      </c>
      <c r="CM186" s="4">
        <v>0</v>
      </c>
      <c r="CN186" s="8">
        <f t="shared" si="1934"/>
        <v>0</v>
      </c>
      <c r="CO186" s="5">
        <v>0</v>
      </c>
      <c r="CP186" s="4">
        <v>0</v>
      </c>
      <c r="CQ186" s="8">
        <f t="shared" si="1935"/>
        <v>0</v>
      </c>
      <c r="CR186" s="5">
        <v>0</v>
      </c>
      <c r="CS186" s="4">
        <v>0</v>
      </c>
      <c r="CT186" s="8">
        <f t="shared" si="1936"/>
        <v>0</v>
      </c>
      <c r="CU186" s="5">
        <v>0</v>
      </c>
      <c r="CV186" s="4">
        <v>0</v>
      </c>
      <c r="CW186" s="8">
        <f t="shared" si="1937"/>
        <v>0</v>
      </c>
      <c r="CX186" s="5">
        <v>0</v>
      </c>
      <c r="CY186" s="4">
        <v>0</v>
      </c>
      <c r="CZ186" s="8">
        <f t="shared" si="1938"/>
        <v>0</v>
      </c>
      <c r="DA186" s="5">
        <v>0</v>
      </c>
      <c r="DB186" s="4">
        <v>0</v>
      </c>
      <c r="DC186" s="8">
        <f t="shared" si="1939"/>
        <v>0</v>
      </c>
      <c r="DD186" s="5">
        <v>0</v>
      </c>
      <c r="DE186" s="4">
        <v>0</v>
      </c>
      <c r="DF186" s="8">
        <f t="shared" si="1940"/>
        <v>0</v>
      </c>
      <c r="DG186" s="5">
        <v>0</v>
      </c>
      <c r="DH186" s="4">
        <v>0</v>
      </c>
      <c r="DI186" s="8">
        <f t="shared" si="1941"/>
        <v>0</v>
      </c>
      <c r="DJ186" s="5">
        <v>0</v>
      </c>
      <c r="DK186" s="4">
        <v>0</v>
      </c>
      <c r="DL186" s="8">
        <f t="shared" si="1942"/>
        <v>0</v>
      </c>
      <c r="DM186" s="5">
        <v>0</v>
      </c>
      <c r="DN186" s="4">
        <v>0</v>
      </c>
      <c r="DO186" s="8">
        <f t="shared" si="1943"/>
        <v>0</v>
      </c>
      <c r="DP186" s="5">
        <v>0</v>
      </c>
      <c r="DQ186" s="4">
        <v>0</v>
      </c>
      <c r="DR186" s="8">
        <f t="shared" si="1944"/>
        <v>0</v>
      </c>
      <c r="DS186" s="5">
        <v>0</v>
      </c>
      <c r="DT186" s="4">
        <v>0</v>
      </c>
      <c r="DU186" s="8">
        <f t="shared" si="1945"/>
        <v>0</v>
      </c>
      <c r="DV186" s="5">
        <v>0</v>
      </c>
      <c r="DW186" s="4">
        <v>0</v>
      </c>
      <c r="DX186" s="8">
        <f t="shared" si="1946"/>
        <v>0</v>
      </c>
      <c r="DY186" s="5">
        <v>0</v>
      </c>
      <c r="DZ186" s="4">
        <v>0</v>
      </c>
      <c r="EA186" s="8">
        <f t="shared" si="1947"/>
        <v>0</v>
      </c>
      <c r="EB186" s="5">
        <v>0</v>
      </c>
      <c r="EC186" s="4">
        <v>0</v>
      </c>
      <c r="ED186" s="8">
        <f t="shared" si="1948"/>
        <v>0</v>
      </c>
      <c r="EE186" s="5">
        <v>0</v>
      </c>
      <c r="EF186" s="4">
        <v>0</v>
      </c>
      <c r="EG186" s="8">
        <f t="shared" si="1949"/>
        <v>0</v>
      </c>
      <c r="EH186" s="5">
        <v>0</v>
      </c>
      <c r="EI186" s="4">
        <v>0</v>
      </c>
      <c r="EJ186" s="8">
        <f t="shared" si="1950"/>
        <v>0</v>
      </c>
      <c r="EK186" s="5">
        <v>0</v>
      </c>
      <c r="EL186" s="4">
        <v>0</v>
      </c>
      <c r="EM186" s="8">
        <f t="shared" si="1951"/>
        <v>0</v>
      </c>
      <c r="EN186" s="5">
        <v>0</v>
      </c>
      <c r="EO186" s="4">
        <v>0</v>
      </c>
      <c r="EP186" s="8">
        <f t="shared" si="1952"/>
        <v>0</v>
      </c>
      <c r="EQ186" s="5">
        <v>0</v>
      </c>
      <c r="ER186" s="4">
        <v>0</v>
      </c>
      <c r="ES186" s="8">
        <f t="shared" si="1953"/>
        <v>0</v>
      </c>
      <c r="ET186" s="5">
        <v>0</v>
      </c>
      <c r="EU186" s="4">
        <v>0</v>
      </c>
      <c r="EV186" s="8">
        <f t="shared" si="1954"/>
        <v>0</v>
      </c>
      <c r="EW186" s="5">
        <v>0</v>
      </c>
      <c r="EX186" s="4">
        <v>0</v>
      </c>
      <c r="EY186" s="8">
        <f t="shared" si="1955"/>
        <v>0</v>
      </c>
      <c r="EZ186" s="5">
        <v>0</v>
      </c>
      <c r="FA186" s="4">
        <v>0</v>
      </c>
      <c r="FB186" s="8">
        <f t="shared" si="1956"/>
        <v>0</v>
      </c>
      <c r="FC186" s="5">
        <v>0</v>
      </c>
      <c r="FD186" s="4">
        <v>0</v>
      </c>
      <c r="FE186" s="8">
        <f t="shared" si="1957"/>
        <v>0</v>
      </c>
      <c r="FF186" s="5">
        <v>0</v>
      </c>
      <c r="FG186" s="4">
        <v>0</v>
      </c>
      <c r="FH186" s="8">
        <f t="shared" si="1958"/>
        <v>0</v>
      </c>
      <c r="FI186" s="5">
        <v>0</v>
      </c>
      <c r="FJ186" s="4">
        <v>0</v>
      </c>
      <c r="FK186" s="8">
        <f t="shared" si="1959"/>
        <v>0</v>
      </c>
      <c r="FL186" s="5">
        <v>0</v>
      </c>
      <c r="FM186" s="4">
        <v>0</v>
      </c>
      <c r="FN186" s="8">
        <f t="shared" si="1960"/>
        <v>0</v>
      </c>
      <c r="FO186" s="5">
        <v>0</v>
      </c>
      <c r="FP186" s="4">
        <v>0</v>
      </c>
      <c r="FQ186" s="8">
        <f t="shared" si="1961"/>
        <v>0</v>
      </c>
      <c r="FR186" s="5">
        <v>0</v>
      </c>
      <c r="FS186" s="4">
        <v>0</v>
      </c>
      <c r="FT186" s="8">
        <f t="shared" si="1962"/>
        <v>0</v>
      </c>
      <c r="FU186" s="5">
        <v>0</v>
      </c>
      <c r="FV186" s="4">
        <v>0</v>
      </c>
      <c r="FW186" s="8">
        <f t="shared" si="1963"/>
        <v>0</v>
      </c>
      <c r="FX186" s="5">
        <v>0</v>
      </c>
      <c r="FY186" s="4">
        <v>0</v>
      </c>
      <c r="FZ186" s="8">
        <f t="shared" si="1964"/>
        <v>0</v>
      </c>
      <c r="GA186" s="5">
        <v>0</v>
      </c>
      <c r="GB186" s="4">
        <v>0</v>
      </c>
      <c r="GC186" s="8">
        <f t="shared" si="1965"/>
        <v>0</v>
      </c>
      <c r="GD186" s="5">
        <v>0</v>
      </c>
      <c r="GE186" s="4">
        <v>0</v>
      </c>
      <c r="GF186" s="8">
        <f t="shared" si="1966"/>
        <v>0</v>
      </c>
      <c r="GG186" s="5">
        <v>0</v>
      </c>
      <c r="GH186" s="4">
        <v>0</v>
      </c>
      <c r="GI186" s="8">
        <f t="shared" si="1967"/>
        <v>0</v>
      </c>
      <c r="GJ186" s="5">
        <v>0</v>
      </c>
      <c r="GK186" s="4">
        <v>0</v>
      </c>
      <c r="GL186" s="8">
        <f t="shared" si="1968"/>
        <v>0</v>
      </c>
      <c r="GM186" s="5">
        <v>0</v>
      </c>
      <c r="GN186" s="4">
        <v>0</v>
      </c>
      <c r="GO186" s="8">
        <f t="shared" si="1969"/>
        <v>0</v>
      </c>
      <c r="GP186" s="5">
        <v>0</v>
      </c>
      <c r="GQ186" s="4">
        <v>0</v>
      </c>
      <c r="GR186" s="8">
        <f t="shared" si="1970"/>
        <v>0</v>
      </c>
      <c r="GS186" s="5">
        <v>0</v>
      </c>
      <c r="GT186" s="4">
        <v>0</v>
      </c>
      <c r="GU186" s="8">
        <f t="shared" si="1971"/>
        <v>0</v>
      </c>
      <c r="GV186" s="5">
        <v>0</v>
      </c>
      <c r="GW186" s="4">
        <v>0</v>
      </c>
      <c r="GX186" s="8">
        <f t="shared" si="1972"/>
        <v>0</v>
      </c>
      <c r="GY186" s="5">
        <v>0</v>
      </c>
      <c r="GZ186" s="4">
        <v>0</v>
      </c>
      <c r="HA186" s="8">
        <f t="shared" si="1973"/>
        <v>0</v>
      </c>
      <c r="HB186" s="5">
        <v>0</v>
      </c>
      <c r="HC186" s="4">
        <v>0</v>
      </c>
      <c r="HD186" s="8">
        <f t="shared" si="1974"/>
        <v>0</v>
      </c>
      <c r="HE186" s="5">
        <v>0</v>
      </c>
      <c r="HF186" s="4">
        <v>0</v>
      </c>
      <c r="HG186" s="8">
        <f t="shared" si="1975"/>
        <v>0</v>
      </c>
      <c r="HH186" s="5">
        <v>0</v>
      </c>
      <c r="HI186" s="4">
        <v>0</v>
      </c>
      <c r="HJ186" s="8">
        <f t="shared" si="1976"/>
        <v>0</v>
      </c>
      <c r="HK186" s="5">
        <v>0</v>
      </c>
      <c r="HL186" s="4">
        <v>0</v>
      </c>
      <c r="HM186" s="8">
        <f t="shared" si="1977"/>
        <v>0</v>
      </c>
      <c r="HN186" s="5">
        <v>0</v>
      </c>
      <c r="HO186" s="4">
        <v>0</v>
      </c>
      <c r="HP186" s="8">
        <f t="shared" si="1978"/>
        <v>0</v>
      </c>
      <c r="HQ186" s="5">
        <v>0</v>
      </c>
      <c r="HR186" s="4">
        <v>0</v>
      </c>
      <c r="HS186" s="8">
        <f t="shared" si="1979"/>
        <v>0</v>
      </c>
      <c r="HT186" s="5">
        <v>0</v>
      </c>
      <c r="HU186" s="4">
        <v>0</v>
      </c>
      <c r="HV186" s="8">
        <f t="shared" si="1980"/>
        <v>0</v>
      </c>
      <c r="HW186" s="5">
        <v>0</v>
      </c>
      <c r="HX186" s="4">
        <v>0</v>
      </c>
      <c r="HY186" s="8">
        <f t="shared" si="1981"/>
        <v>0</v>
      </c>
      <c r="HZ186" s="5">
        <v>0</v>
      </c>
      <c r="IA186" s="4">
        <v>0</v>
      </c>
      <c r="IB186" s="8">
        <f t="shared" si="1982"/>
        <v>0</v>
      </c>
      <c r="IC186" s="5">
        <v>0</v>
      </c>
      <c r="ID186" s="4">
        <v>0</v>
      </c>
      <c r="IE186" s="8">
        <f t="shared" si="1983"/>
        <v>0</v>
      </c>
      <c r="IF186" s="5">
        <v>0</v>
      </c>
      <c r="IG186" s="4">
        <v>0</v>
      </c>
      <c r="IH186" s="8">
        <f t="shared" si="1984"/>
        <v>0</v>
      </c>
      <c r="II186" s="5">
        <v>0</v>
      </c>
      <c r="IJ186" s="4">
        <v>0</v>
      </c>
      <c r="IK186" s="8">
        <f t="shared" si="1985"/>
        <v>0</v>
      </c>
      <c r="IL186" s="5">
        <v>0</v>
      </c>
      <c r="IM186" s="4">
        <v>0</v>
      </c>
      <c r="IN186" s="8">
        <f t="shared" si="1986"/>
        <v>0</v>
      </c>
      <c r="IO186" s="5">
        <v>0</v>
      </c>
      <c r="IP186" s="4">
        <v>0</v>
      </c>
      <c r="IQ186" s="8">
        <f t="shared" si="1987"/>
        <v>0</v>
      </c>
      <c r="IR186" s="5">
        <v>0</v>
      </c>
      <c r="IS186" s="4">
        <v>0</v>
      </c>
      <c r="IT186" s="8">
        <f t="shared" si="1988"/>
        <v>0</v>
      </c>
      <c r="IU186" s="5">
        <v>0</v>
      </c>
      <c r="IV186" s="4">
        <v>0</v>
      </c>
      <c r="IW186" s="8">
        <f t="shared" si="1989"/>
        <v>0</v>
      </c>
      <c r="IX186" s="5">
        <v>0</v>
      </c>
      <c r="IY186" s="4">
        <v>0</v>
      </c>
      <c r="IZ186" s="8">
        <f t="shared" si="1990"/>
        <v>0</v>
      </c>
      <c r="JA186" s="5">
        <v>0</v>
      </c>
      <c r="JB186" s="4">
        <v>0</v>
      </c>
      <c r="JC186" s="8">
        <f t="shared" si="1991"/>
        <v>0</v>
      </c>
      <c r="JD186" s="5">
        <v>0</v>
      </c>
      <c r="JE186" s="4">
        <v>0</v>
      </c>
      <c r="JF186" s="8">
        <f t="shared" si="1992"/>
        <v>0</v>
      </c>
      <c r="JG186" s="5">
        <v>0</v>
      </c>
      <c r="JH186" s="4">
        <v>0</v>
      </c>
      <c r="JI186" s="8">
        <f t="shared" si="1993"/>
        <v>0</v>
      </c>
      <c r="JJ186" s="11">
        <f t="shared" si="1995"/>
        <v>0</v>
      </c>
      <c r="JK186" s="8">
        <f t="shared" si="1998"/>
        <v>0</v>
      </c>
    </row>
    <row r="187" spans="1:271" ht="15" thickBot="1" x14ac:dyDescent="0.35">
      <c r="A187" s="53"/>
      <c r="B187" s="42" t="s">
        <v>17</v>
      </c>
      <c r="C187" s="43">
        <f t="shared" ref="C187:D187" si="1999">SUM(C175:C186)</f>
        <v>1415.9387300000001</v>
      </c>
      <c r="D187" s="44">
        <f t="shared" si="1999"/>
        <v>7634.4740000000002</v>
      </c>
      <c r="E187" s="54"/>
      <c r="F187" s="43">
        <f t="shared" ref="F187:G187" si="2000">SUM(F175:F186)</f>
        <v>0</v>
      </c>
      <c r="G187" s="44">
        <f t="shared" si="2000"/>
        <v>0</v>
      </c>
      <c r="H187" s="54"/>
      <c r="I187" s="43">
        <f t="shared" ref="I187:J187" si="2001">SUM(I175:I186)</f>
        <v>0</v>
      </c>
      <c r="J187" s="44">
        <f t="shared" si="2001"/>
        <v>0</v>
      </c>
      <c r="K187" s="54"/>
      <c r="L187" s="43">
        <f t="shared" ref="L187:M187" si="2002">SUM(L175:L186)</f>
        <v>155.4699</v>
      </c>
      <c r="M187" s="44">
        <f t="shared" si="2002"/>
        <v>1945.202</v>
      </c>
      <c r="N187" s="54"/>
      <c r="O187" s="43">
        <f t="shared" ref="O187:P187" si="2003">SUM(O175:O186)</f>
        <v>0</v>
      </c>
      <c r="P187" s="44">
        <f t="shared" si="2003"/>
        <v>0</v>
      </c>
      <c r="Q187" s="54"/>
      <c r="R187" s="43">
        <f t="shared" ref="R187:S187" si="2004">SUM(R175:R186)</f>
        <v>172.99083999999999</v>
      </c>
      <c r="S187" s="44">
        <f t="shared" si="2004"/>
        <v>1125.4549999999999</v>
      </c>
      <c r="T187" s="54"/>
      <c r="U187" s="43">
        <f t="shared" ref="U187:V187" si="2005">SUM(U175:U186)</f>
        <v>0</v>
      </c>
      <c r="V187" s="44">
        <f t="shared" si="2005"/>
        <v>0</v>
      </c>
      <c r="W187" s="54"/>
      <c r="X187" s="43">
        <f t="shared" ref="X187:Y187" si="2006">SUM(X175:X186)</f>
        <v>0</v>
      </c>
      <c r="Y187" s="44">
        <f t="shared" si="2006"/>
        <v>0</v>
      </c>
      <c r="Z187" s="54"/>
      <c r="AA187" s="43">
        <f t="shared" ref="AA187:AB187" si="2007">SUM(AA175:AA186)</f>
        <v>0</v>
      </c>
      <c r="AB187" s="44">
        <f t="shared" si="2007"/>
        <v>0</v>
      </c>
      <c r="AC187" s="54"/>
      <c r="AD187" s="43">
        <f t="shared" ref="AD187:AE187" si="2008">SUM(AD175:AD186)</f>
        <v>374</v>
      </c>
      <c r="AE187" s="44">
        <f t="shared" si="2008"/>
        <v>2775.8359999999998</v>
      </c>
      <c r="AF187" s="54"/>
      <c r="AG187" s="43">
        <f t="shared" ref="AG187:AH187" si="2009">SUM(AG175:AG186)</f>
        <v>0</v>
      </c>
      <c r="AH187" s="44">
        <f t="shared" si="2009"/>
        <v>0</v>
      </c>
      <c r="AI187" s="54"/>
      <c r="AJ187" s="43">
        <f t="shared" ref="AJ187:AK187" si="2010">SUM(AJ175:AJ186)</f>
        <v>0</v>
      </c>
      <c r="AK187" s="44">
        <f t="shared" si="2010"/>
        <v>0</v>
      </c>
      <c r="AL187" s="54"/>
      <c r="AM187" s="43">
        <f t="shared" ref="AM187:AN187" si="2011">SUM(AM175:AM186)</f>
        <v>0</v>
      </c>
      <c r="AN187" s="44">
        <f t="shared" si="2011"/>
        <v>0</v>
      </c>
      <c r="AO187" s="54"/>
      <c r="AP187" s="43">
        <f t="shared" ref="AP187:AQ187" si="2012">SUM(AP175:AP186)</f>
        <v>266.25855999999999</v>
      </c>
      <c r="AQ187" s="44">
        <f t="shared" si="2012"/>
        <v>1613.3140000000001</v>
      </c>
      <c r="AR187" s="54"/>
      <c r="AS187" s="43">
        <f t="shared" ref="AS187:AT187" si="2013">SUM(AS175:AS186)</f>
        <v>0</v>
      </c>
      <c r="AT187" s="44">
        <f t="shared" si="2013"/>
        <v>0</v>
      </c>
      <c r="AU187" s="54"/>
      <c r="AV187" s="43">
        <f t="shared" ref="AV187:AW187" si="2014">SUM(AV175:AV186)</f>
        <v>8526.726999999999</v>
      </c>
      <c r="AW187" s="44">
        <f t="shared" si="2014"/>
        <v>55380.988000000005</v>
      </c>
      <c r="AX187" s="54"/>
      <c r="AY187" s="43">
        <f t="shared" ref="AY187:AZ187" si="2015">SUM(AY175:AY186)</f>
        <v>173759.85693000001</v>
      </c>
      <c r="AZ187" s="44">
        <f t="shared" si="2015"/>
        <v>1129385.2690000001</v>
      </c>
      <c r="BA187" s="54"/>
      <c r="BB187" s="43">
        <f t="shared" ref="BB187:BC187" si="2016">SUM(BB175:BB186)</f>
        <v>396</v>
      </c>
      <c r="BC187" s="44">
        <f t="shared" si="2016"/>
        <v>2910.9769999999999</v>
      </c>
      <c r="BD187" s="54"/>
      <c r="BE187" s="43">
        <f t="shared" ref="BE187:BF187" si="2017">SUM(BE175:BE186)</f>
        <v>0</v>
      </c>
      <c r="BF187" s="44">
        <f t="shared" si="2017"/>
        <v>0</v>
      </c>
      <c r="BG187" s="54"/>
      <c r="BH187" s="43">
        <f t="shared" ref="BH187:BI187" si="2018">SUM(BH175:BH186)</f>
        <v>0</v>
      </c>
      <c r="BI187" s="44">
        <f t="shared" si="2018"/>
        <v>0</v>
      </c>
      <c r="BJ187" s="54"/>
      <c r="BK187" s="43">
        <f t="shared" ref="BK187:BL187" si="2019">SUM(BK175:BK186)</f>
        <v>0</v>
      </c>
      <c r="BL187" s="44">
        <f t="shared" si="2019"/>
        <v>0</v>
      </c>
      <c r="BM187" s="54"/>
      <c r="BN187" s="43">
        <f t="shared" ref="BN187:BO187" si="2020">SUM(BN175:BN186)</f>
        <v>79.016530000000003</v>
      </c>
      <c r="BO187" s="44">
        <f t="shared" si="2020"/>
        <v>594.35699999999997</v>
      </c>
      <c r="BP187" s="54"/>
      <c r="BQ187" s="43">
        <f t="shared" ref="BQ187:BR187" si="2021">SUM(BQ175:BQ186)</f>
        <v>8.0000000000000002E-3</v>
      </c>
      <c r="BR187" s="44">
        <f t="shared" si="2021"/>
        <v>0.155</v>
      </c>
      <c r="BS187" s="54"/>
      <c r="BT187" s="43">
        <f t="shared" ref="BT187:BU187" si="2022">SUM(BT175:BT186)</f>
        <v>0</v>
      </c>
      <c r="BU187" s="44">
        <f t="shared" si="2022"/>
        <v>0</v>
      </c>
      <c r="BV187" s="54"/>
      <c r="BW187" s="43">
        <f t="shared" ref="BW187:BX187" si="2023">SUM(BW175:BW186)</f>
        <v>0</v>
      </c>
      <c r="BX187" s="44">
        <f t="shared" si="2023"/>
        <v>0</v>
      </c>
      <c r="BY187" s="54"/>
      <c r="BZ187" s="43">
        <f t="shared" ref="BZ187:CA187" si="2024">SUM(BZ175:BZ186)</f>
        <v>0</v>
      </c>
      <c r="CA187" s="44">
        <f t="shared" si="2024"/>
        <v>0</v>
      </c>
      <c r="CB187" s="54"/>
      <c r="CC187" s="43">
        <f t="shared" ref="CC187:CD187" si="2025">SUM(CC175:CC186)</f>
        <v>0</v>
      </c>
      <c r="CD187" s="44">
        <f t="shared" si="2025"/>
        <v>0</v>
      </c>
      <c r="CE187" s="54"/>
      <c r="CF187" s="43">
        <f t="shared" ref="CF187:CG187" si="2026">SUM(CF175:CF186)</f>
        <v>308</v>
      </c>
      <c r="CG187" s="44">
        <f t="shared" si="2026"/>
        <v>2374.9949999999999</v>
      </c>
      <c r="CH187" s="54"/>
      <c r="CI187" s="43">
        <f t="shared" ref="CI187:CJ187" si="2027">SUM(CI175:CI186)</f>
        <v>0</v>
      </c>
      <c r="CJ187" s="44">
        <f t="shared" si="2027"/>
        <v>0</v>
      </c>
      <c r="CK187" s="54"/>
      <c r="CL187" s="43">
        <f t="shared" ref="CL187:CM187" si="2028">SUM(CL175:CL186)</f>
        <v>0</v>
      </c>
      <c r="CM187" s="44">
        <f t="shared" si="2028"/>
        <v>0</v>
      </c>
      <c r="CN187" s="54"/>
      <c r="CO187" s="43">
        <f t="shared" ref="CO187:CP187" si="2029">SUM(CO175:CO186)</f>
        <v>7.2999999999999996E-4</v>
      </c>
      <c r="CP187" s="44">
        <f t="shared" si="2029"/>
        <v>1.4999999999999999E-2</v>
      </c>
      <c r="CQ187" s="54"/>
      <c r="CR187" s="43">
        <f t="shared" ref="CR187:CS187" si="2030">SUM(CR175:CR186)</f>
        <v>3.0579999999999998</v>
      </c>
      <c r="CS187" s="44">
        <f t="shared" si="2030"/>
        <v>42.651000000000003</v>
      </c>
      <c r="CT187" s="54"/>
      <c r="CU187" s="43">
        <f t="shared" ref="CU187:CV187" si="2031">SUM(CU175:CU186)</f>
        <v>0</v>
      </c>
      <c r="CV187" s="44">
        <f t="shared" si="2031"/>
        <v>0</v>
      </c>
      <c r="CW187" s="54"/>
      <c r="CX187" s="43">
        <f t="shared" ref="CX187:CY187" si="2032">SUM(CX175:CX186)</f>
        <v>0</v>
      </c>
      <c r="CY187" s="44">
        <f t="shared" si="2032"/>
        <v>0</v>
      </c>
      <c r="CZ187" s="54"/>
      <c r="DA187" s="43">
        <f t="shared" ref="DA187:DB187" si="2033">SUM(DA175:DA186)</f>
        <v>0</v>
      </c>
      <c r="DB187" s="44">
        <f t="shared" si="2033"/>
        <v>0</v>
      </c>
      <c r="DC187" s="54"/>
      <c r="DD187" s="43">
        <f t="shared" ref="DD187:DE187" si="2034">SUM(DD175:DD186)</f>
        <v>228</v>
      </c>
      <c r="DE187" s="44">
        <f t="shared" si="2034"/>
        <v>1550.4</v>
      </c>
      <c r="DF187" s="54"/>
      <c r="DG187" s="43">
        <f t="shared" ref="DG187:DH187" si="2035">SUM(DG175:DG186)</f>
        <v>0</v>
      </c>
      <c r="DH187" s="44">
        <f t="shared" si="2035"/>
        <v>0</v>
      </c>
      <c r="DI187" s="54"/>
      <c r="DJ187" s="43">
        <f t="shared" ref="DJ187:DK187" si="2036">SUM(DJ175:DJ186)</f>
        <v>0</v>
      </c>
      <c r="DK187" s="44">
        <f t="shared" si="2036"/>
        <v>0</v>
      </c>
      <c r="DL187" s="54"/>
      <c r="DM187" s="43">
        <f t="shared" ref="DM187:DN187" si="2037">SUM(DM175:DM186)</f>
        <v>200.26929999999999</v>
      </c>
      <c r="DN187" s="44">
        <f t="shared" si="2037"/>
        <v>2475.0610000000001</v>
      </c>
      <c r="DO187" s="54"/>
      <c r="DP187" s="43">
        <f t="shared" ref="DP187:DQ187" si="2038">SUM(DP175:DP186)</f>
        <v>0</v>
      </c>
      <c r="DQ187" s="44">
        <f t="shared" si="2038"/>
        <v>0</v>
      </c>
      <c r="DR187" s="54"/>
      <c r="DS187" s="43">
        <f t="shared" ref="DS187:DT187" si="2039">SUM(DS175:DS186)</f>
        <v>0</v>
      </c>
      <c r="DT187" s="44">
        <f t="shared" si="2039"/>
        <v>0</v>
      </c>
      <c r="DU187" s="54"/>
      <c r="DV187" s="43">
        <f t="shared" ref="DV187:DW187" si="2040">SUM(DV175:DV186)</f>
        <v>0</v>
      </c>
      <c r="DW187" s="44">
        <f t="shared" si="2040"/>
        <v>0</v>
      </c>
      <c r="DX187" s="54"/>
      <c r="DY187" s="43">
        <f t="shared" ref="DY187:DZ187" si="2041">SUM(DY175:DY186)</f>
        <v>36.718000000000004</v>
      </c>
      <c r="DZ187" s="44">
        <f t="shared" si="2041"/>
        <v>1355.7950000000001</v>
      </c>
      <c r="EA187" s="54"/>
      <c r="EB187" s="43">
        <f t="shared" ref="EB187:EC187" si="2042">SUM(EB175:EB186)</f>
        <v>0.52800000000000002</v>
      </c>
      <c r="EC187" s="44">
        <f t="shared" si="2042"/>
        <v>40.051000000000002</v>
      </c>
      <c r="ED187" s="54"/>
      <c r="EE187" s="43">
        <f t="shared" ref="EE187:EF187" si="2043">SUM(EE175:EE186)</f>
        <v>608.23842000000002</v>
      </c>
      <c r="EF187" s="44">
        <f t="shared" si="2043"/>
        <v>6514.7469999999994</v>
      </c>
      <c r="EG187" s="54"/>
      <c r="EH187" s="43">
        <f t="shared" ref="EH187:EI187" si="2044">SUM(EH175:EH186)</f>
        <v>0</v>
      </c>
      <c r="EI187" s="44">
        <f t="shared" si="2044"/>
        <v>0</v>
      </c>
      <c r="EJ187" s="54"/>
      <c r="EK187" s="43">
        <f t="shared" ref="EK187:EL187" si="2045">SUM(EK175:EK186)</f>
        <v>0</v>
      </c>
      <c r="EL187" s="44">
        <f t="shared" si="2045"/>
        <v>0</v>
      </c>
      <c r="EM187" s="54"/>
      <c r="EN187" s="43">
        <f t="shared" ref="EN187:EO187" si="2046">SUM(EN175:EN186)</f>
        <v>10349.66237</v>
      </c>
      <c r="EO187" s="44">
        <f t="shared" si="2046"/>
        <v>74516.417000000001</v>
      </c>
      <c r="EP187" s="54"/>
      <c r="EQ187" s="43">
        <f t="shared" ref="EQ187:ER187" si="2047">SUM(EQ175:EQ186)</f>
        <v>0</v>
      </c>
      <c r="ER187" s="44">
        <f t="shared" si="2047"/>
        <v>0</v>
      </c>
      <c r="ES187" s="54"/>
      <c r="ET187" s="43">
        <f t="shared" ref="ET187:EU187" si="2048">SUM(ET175:ET186)</f>
        <v>0</v>
      </c>
      <c r="EU187" s="44">
        <f t="shared" si="2048"/>
        <v>0</v>
      </c>
      <c r="EV187" s="54"/>
      <c r="EW187" s="43">
        <f t="shared" ref="EW187:EX187" si="2049">SUM(EW175:EW186)</f>
        <v>0</v>
      </c>
      <c r="EX187" s="44">
        <f t="shared" si="2049"/>
        <v>0</v>
      </c>
      <c r="EY187" s="54"/>
      <c r="EZ187" s="43">
        <f t="shared" ref="EZ187:FA187" si="2050">SUM(EZ175:EZ186)</f>
        <v>45.523379999999996</v>
      </c>
      <c r="FA187" s="44">
        <f t="shared" si="2050"/>
        <v>368.48400000000004</v>
      </c>
      <c r="FB187" s="54"/>
      <c r="FC187" s="43">
        <f t="shared" ref="FC187:FD187" si="2051">SUM(FC175:FC186)</f>
        <v>0</v>
      </c>
      <c r="FD187" s="44">
        <f t="shared" si="2051"/>
        <v>0</v>
      </c>
      <c r="FE187" s="54"/>
      <c r="FF187" s="43">
        <f t="shared" ref="FF187:FG187" si="2052">SUM(FF175:FF186)</f>
        <v>5563.1958999999997</v>
      </c>
      <c r="FG187" s="44">
        <f t="shared" si="2052"/>
        <v>33350.471000000005</v>
      </c>
      <c r="FH187" s="54"/>
      <c r="FI187" s="43">
        <f t="shared" ref="FI187:FJ187" si="2053">SUM(FI175:FI186)</f>
        <v>475.15949999999998</v>
      </c>
      <c r="FJ187" s="44">
        <f t="shared" si="2053"/>
        <v>3520.3110000000001</v>
      </c>
      <c r="FK187" s="54"/>
      <c r="FL187" s="43">
        <f t="shared" ref="FL187:FM187" si="2054">SUM(FL175:FL186)</f>
        <v>0</v>
      </c>
      <c r="FM187" s="44">
        <f t="shared" si="2054"/>
        <v>0</v>
      </c>
      <c r="FN187" s="54"/>
      <c r="FO187" s="43">
        <f t="shared" ref="FO187:FP187" si="2055">SUM(FO175:FO186)</f>
        <v>10.2814</v>
      </c>
      <c r="FP187" s="44">
        <f t="shared" si="2055"/>
        <v>132.38100000000003</v>
      </c>
      <c r="FQ187" s="54"/>
      <c r="FR187" s="43">
        <f t="shared" ref="FR187:FS187" si="2056">SUM(FR175:FR186)</f>
        <v>2.85832</v>
      </c>
      <c r="FS187" s="44">
        <f t="shared" si="2056"/>
        <v>86.451999999999998</v>
      </c>
      <c r="FT187" s="54"/>
      <c r="FU187" s="43">
        <f t="shared" ref="FU187:FV187" si="2057">SUM(FU175:FU186)</f>
        <v>2.0500000000000001E-2</v>
      </c>
      <c r="FV187" s="44">
        <f t="shared" si="2057"/>
        <v>0.92200000000000004</v>
      </c>
      <c r="FW187" s="54"/>
      <c r="FX187" s="43">
        <f t="shared" ref="FX187:FY187" si="2058">SUM(FX175:FX186)</f>
        <v>0</v>
      </c>
      <c r="FY187" s="44">
        <f t="shared" si="2058"/>
        <v>0</v>
      </c>
      <c r="FZ187" s="54"/>
      <c r="GA187" s="43">
        <f t="shared" ref="GA187:GB187" si="2059">SUM(GA175:GA186)</f>
        <v>0</v>
      </c>
      <c r="GB187" s="44">
        <f t="shared" si="2059"/>
        <v>0</v>
      </c>
      <c r="GC187" s="54"/>
      <c r="GD187" s="43">
        <f t="shared" ref="GD187:GE187" si="2060">SUM(GD175:GD186)</f>
        <v>0</v>
      </c>
      <c r="GE187" s="44">
        <f t="shared" si="2060"/>
        <v>0</v>
      </c>
      <c r="GF187" s="54"/>
      <c r="GG187" s="43">
        <f t="shared" ref="GG187:GH187" si="2061">SUM(GG175:GG186)</f>
        <v>0</v>
      </c>
      <c r="GH187" s="44">
        <f t="shared" si="2061"/>
        <v>0</v>
      </c>
      <c r="GI187" s="54"/>
      <c r="GJ187" s="43">
        <f t="shared" ref="GJ187:GK187" si="2062">SUM(GJ175:GJ186)</f>
        <v>0</v>
      </c>
      <c r="GK187" s="44">
        <f t="shared" si="2062"/>
        <v>0</v>
      </c>
      <c r="GL187" s="54"/>
      <c r="GM187" s="43">
        <f t="shared" ref="GM187:GN187" si="2063">SUM(GM175:GM186)</f>
        <v>0</v>
      </c>
      <c r="GN187" s="44">
        <f t="shared" si="2063"/>
        <v>0</v>
      </c>
      <c r="GO187" s="54"/>
      <c r="GP187" s="43">
        <f t="shared" ref="GP187:GQ187" si="2064">SUM(GP175:GP186)</f>
        <v>0</v>
      </c>
      <c r="GQ187" s="44">
        <f t="shared" si="2064"/>
        <v>0</v>
      </c>
      <c r="GR187" s="54"/>
      <c r="GS187" s="43">
        <f t="shared" ref="GS187:GT187" si="2065">SUM(GS175:GS186)</f>
        <v>0</v>
      </c>
      <c r="GT187" s="44">
        <f t="shared" si="2065"/>
        <v>0</v>
      </c>
      <c r="GU187" s="54"/>
      <c r="GV187" s="43">
        <f t="shared" ref="GV187:GW187" si="2066">SUM(GV175:GV186)</f>
        <v>5.5078500000000004</v>
      </c>
      <c r="GW187" s="44">
        <f t="shared" si="2066"/>
        <v>213.9</v>
      </c>
      <c r="GX187" s="54"/>
      <c r="GY187" s="43">
        <f t="shared" ref="GY187:GZ187" si="2067">SUM(GY175:GY186)</f>
        <v>0</v>
      </c>
      <c r="GZ187" s="44">
        <f t="shared" si="2067"/>
        <v>0</v>
      </c>
      <c r="HA187" s="54"/>
      <c r="HB187" s="43">
        <f t="shared" ref="HB187:HC187" si="2068">SUM(HB175:HB186)</f>
        <v>22.187999999999999</v>
      </c>
      <c r="HC187" s="44">
        <f t="shared" si="2068"/>
        <v>234.10400000000001</v>
      </c>
      <c r="HD187" s="54"/>
      <c r="HE187" s="43">
        <f t="shared" ref="HE187:HF187" si="2069">SUM(HE175:HE186)</f>
        <v>0</v>
      </c>
      <c r="HF187" s="44">
        <f t="shared" si="2069"/>
        <v>0</v>
      </c>
      <c r="HG187" s="54"/>
      <c r="HH187" s="43">
        <f t="shared" ref="HH187:HI187" si="2070">SUM(HH175:HH186)</f>
        <v>0</v>
      </c>
      <c r="HI187" s="44">
        <f t="shared" si="2070"/>
        <v>0</v>
      </c>
      <c r="HJ187" s="54"/>
      <c r="HK187" s="43">
        <f t="shared" ref="HK187:HL187" si="2071">SUM(HK175:HK186)</f>
        <v>0</v>
      </c>
      <c r="HL187" s="44">
        <f t="shared" si="2071"/>
        <v>0</v>
      </c>
      <c r="HM187" s="54"/>
      <c r="HN187" s="43">
        <f t="shared" ref="HN187:HO187" si="2072">SUM(HN175:HN186)</f>
        <v>0</v>
      </c>
      <c r="HO187" s="44">
        <f t="shared" si="2072"/>
        <v>0</v>
      </c>
      <c r="HP187" s="54"/>
      <c r="HQ187" s="43">
        <f t="shared" ref="HQ187:HR187" si="2073">SUM(HQ175:HQ186)</f>
        <v>0</v>
      </c>
      <c r="HR187" s="44">
        <f t="shared" si="2073"/>
        <v>0</v>
      </c>
      <c r="HS187" s="54"/>
      <c r="HT187" s="43">
        <f t="shared" ref="HT187:HU187" si="2074">SUM(HT175:HT186)</f>
        <v>0</v>
      </c>
      <c r="HU187" s="44">
        <f t="shared" si="2074"/>
        <v>0</v>
      </c>
      <c r="HV187" s="54"/>
      <c r="HW187" s="43">
        <f t="shared" ref="HW187:HX187" si="2075">SUM(HW175:HW186)</f>
        <v>0</v>
      </c>
      <c r="HX187" s="44">
        <f t="shared" si="2075"/>
        <v>0</v>
      </c>
      <c r="HY187" s="54"/>
      <c r="HZ187" s="43">
        <f t="shared" ref="HZ187:IA187" si="2076">SUM(HZ175:HZ186)</f>
        <v>20.089030000000001</v>
      </c>
      <c r="IA187" s="44">
        <f t="shared" si="2076"/>
        <v>225.34800000000001</v>
      </c>
      <c r="IB187" s="54"/>
      <c r="IC187" s="43">
        <f t="shared" ref="IC187:ID187" si="2077">SUM(IC175:IC186)</f>
        <v>0</v>
      </c>
      <c r="ID187" s="44">
        <f t="shared" si="2077"/>
        <v>0</v>
      </c>
      <c r="IE187" s="54"/>
      <c r="IF187" s="43">
        <f t="shared" ref="IF187:IG187" si="2078">SUM(IF175:IF186)</f>
        <v>0</v>
      </c>
      <c r="IG187" s="44">
        <f t="shared" si="2078"/>
        <v>0</v>
      </c>
      <c r="IH187" s="54"/>
      <c r="II187" s="43">
        <f t="shared" ref="II187:IJ187" si="2079">SUM(II175:II186)</f>
        <v>0</v>
      </c>
      <c r="IJ187" s="44">
        <f t="shared" si="2079"/>
        <v>0</v>
      </c>
      <c r="IK187" s="54"/>
      <c r="IL187" s="43">
        <f t="shared" ref="IL187:IM187" si="2080">SUM(IL175:IL186)</f>
        <v>0</v>
      </c>
      <c r="IM187" s="44">
        <f t="shared" si="2080"/>
        <v>0</v>
      </c>
      <c r="IN187" s="54"/>
      <c r="IO187" s="43">
        <f t="shared" ref="IO187:IP187" si="2081">SUM(IO175:IO186)</f>
        <v>2358.6579000000002</v>
      </c>
      <c r="IP187" s="44">
        <f t="shared" si="2081"/>
        <v>29231.258000000002</v>
      </c>
      <c r="IQ187" s="54"/>
      <c r="IR187" s="43">
        <f t="shared" ref="IR187:IS187" si="2082">SUM(IR175:IR186)</f>
        <v>95.228649999999988</v>
      </c>
      <c r="IS187" s="44">
        <f t="shared" si="2082"/>
        <v>986.69499999999994</v>
      </c>
      <c r="IT187" s="54"/>
      <c r="IU187" s="43">
        <f t="shared" ref="IU187:IV187" si="2083">SUM(IU175:IU186)</f>
        <v>136.24117999999999</v>
      </c>
      <c r="IV187" s="44">
        <f t="shared" si="2083"/>
        <v>859.32699999999988</v>
      </c>
      <c r="IW187" s="54"/>
      <c r="IX187" s="43">
        <f t="shared" ref="IX187:IY187" si="2084">SUM(IX175:IX186)</f>
        <v>0</v>
      </c>
      <c r="IY187" s="44">
        <f t="shared" si="2084"/>
        <v>0</v>
      </c>
      <c r="IZ187" s="54"/>
      <c r="JA187" s="43">
        <f t="shared" ref="JA187:JB187" si="2085">SUM(JA175:JA186)</f>
        <v>0</v>
      </c>
      <c r="JB187" s="44">
        <f t="shared" si="2085"/>
        <v>0</v>
      </c>
      <c r="JC187" s="54"/>
      <c r="JD187" s="43">
        <f t="shared" ref="JD187:JE187" si="2086">SUM(JD175:JD186)</f>
        <v>14699.192059999998</v>
      </c>
      <c r="JE187" s="44">
        <f t="shared" si="2086"/>
        <v>88938.656000000017</v>
      </c>
      <c r="JF187" s="54"/>
      <c r="JG187" s="43">
        <f t="shared" ref="JG187:JH187" si="2087">SUM(JG175:JG186)</f>
        <v>2223.3297200000002</v>
      </c>
      <c r="JH187" s="44">
        <f t="shared" si="2087"/>
        <v>15167.201000000001</v>
      </c>
      <c r="JI187" s="54"/>
      <c r="JJ187" s="29">
        <f t="shared" si="1995"/>
        <v>222538.21470000004</v>
      </c>
      <c r="JK187" s="30">
        <f t="shared" si="1998"/>
        <v>1465551.6689999998</v>
      </c>
    </row>
  </sheetData>
  <mergeCells count="91">
    <mergeCell ref="IR4:IT4"/>
    <mergeCell ref="IO4:IQ4"/>
    <mergeCell ref="IL4:IN4"/>
    <mergeCell ref="IC4:IE4"/>
    <mergeCell ref="FL4:FN4"/>
    <mergeCell ref="FR4:FT4"/>
    <mergeCell ref="HB4:HD4"/>
    <mergeCell ref="GV4:GX4"/>
    <mergeCell ref="II4:IK4"/>
    <mergeCell ref="GG4:GI4"/>
    <mergeCell ref="GY4:HA4"/>
    <mergeCell ref="FO4:FQ4"/>
    <mergeCell ref="HK4:HM4"/>
    <mergeCell ref="GP4:GR4"/>
    <mergeCell ref="GS4:GU4"/>
    <mergeCell ref="HT4:HV4"/>
    <mergeCell ref="JD4:JF4"/>
    <mergeCell ref="IU4:IW4"/>
    <mergeCell ref="JG4:JI4"/>
    <mergeCell ref="JA4:JC4"/>
    <mergeCell ref="CR4:CT4"/>
    <mergeCell ref="EN4:EP4"/>
    <mergeCell ref="FC4:FE4"/>
    <mergeCell ref="IF4:IH4"/>
    <mergeCell ref="GM4:GO4"/>
    <mergeCell ref="HW4:HY4"/>
    <mergeCell ref="HZ4:IB4"/>
    <mergeCell ref="GJ4:GL4"/>
    <mergeCell ref="HE4:HG4"/>
    <mergeCell ref="HQ4:HS4"/>
    <mergeCell ref="HN4:HP4"/>
    <mergeCell ref="HH4:HJ4"/>
    <mergeCell ref="DG4:DI4"/>
    <mergeCell ref="DA4:DC4"/>
    <mergeCell ref="DP4:DR4"/>
    <mergeCell ref="DY4:EA4"/>
    <mergeCell ref="DM4:DO4"/>
    <mergeCell ref="DD4:DF4"/>
    <mergeCell ref="EB4:ED4"/>
    <mergeCell ref="GD4:GF4"/>
    <mergeCell ref="FF4:FH4"/>
    <mergeCell ref="EQ4:ES4"/>
    <mergeCell ref="EZ4:FB4"/>
    <mergeCell ref="EW4:EY4"/>
    <mergeCell ref="FX4:FZ4"/>
    <mergeCell ref="FI4:FK4"/>
    <mergeCell ref="FU4:FW4"/>
    <mergeCell ref="EH4:EJ4"/>
    <mergeCell ref="C2:N2"/>
    <mergeCell ref="GA4:GC4"/>
    <mergeCell ref="DJ4:DL4"/>
    <mergeCell ref="EE4:EG4"/>
    <mergeCell ref="F4:H4"/>
    <mergeCell ref="C4:E4"/>
    <mergeCell ref="L4:N4"/>
    <mergeCell ref="AG4:AI4"/>
    <mergeCell ref="R4:T4"/>
    <mergeCell ref="AV4:AX4"/>
    <mergeCell ref="AY4:BA4"/>
    <mergeCell ref="CF4:CH4"/>
    <mergeCell ref="DS4:DU4"/>
    <mergeCell ref="EK4:EM4"/>
    <mergeCell ref="ET4:EV4"/>
    <mergeCell ref="DV4:DX4"/>
    <mergeCell ref="CC4:CE4"/>
    <mergeCell ref="BH4:BJ4"/>
    <mergeCell ref="CL4:CN4"/>
    <mergeCell ref="BW4:BY4"/>
    <mergeCell ref="AD4:AF4"/>
    <mergeCell ref="AS4:AU4"/>
    <mergeCell ref="BB4:BD4"/>
    <mergeCell ref="AJ4:AL4"/>
    <mergeCell ref="BK4:BM4"/>
    <mergeCell ref="BZ4:CB4"/>
    <mergeCell ref="AP4:AR4"/>
    <mergeCell ref="AA4:AC4"/>
    <mergeCell ref="CO4:CQ4"/>
    <mergeCell ref="O4:Q4"/>
    <mergeCell ref="IX4:IZ4"/>
    <mergeCell ref="A4:B4"/>
    <mergeCell ref="I4:K4"/>
    <mergeCell ref="BQ4:BS4"/>
    <mergeCell ref="U4:W4"/>
    <mergeCell ref="CX4:CZ4"/>
    <mergeCell ref="BE4:BG4"/>
    <mergeCell ref="CI4:CK4"/>
    <mergeCell ref="X4:Z4"/>
    <mergeCell ref="CU4:CW4"/>
    <mergeCell ref="BT4:BV4"/>
    <mergeCell ref="AM4:AO4"/>
    <mergeCell ref="BN4:BP4"/>
  </mergeCells>
  <pageMargins left="0.7" right="0.7" top="0.75" bottom="0.75" header="0.3" footer="0.3"/>
  <pageSetup paperSize="9" orientation="portrait" r:id="rId1"/>
  <ignoredErrors>
    <ignoredError sqref="JJ175:JJ182 JJ183:JJ187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Imports 1103.13.90</vt:lpstr>
      <vt:lpstr>Exports 1103.13.90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2024-09-03T07:49:10Z</dcterms:modified>
</cp:coreProperties>
</file>