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A02CCC83-136B-4054-8A58-C0106777F70B}" xr6:coauthVersionLast="47" xr6:coauthVersionMax="47" xr10:uidLastSave="{00000000-0000-0000-0000-000000000000}"/>
  <bookViews>
    <workbookView xWindow="6336" yWindow="12" windowWidth="8952" windowHeight="12180" tabRatio="519" xr2:uid="{00000000-000D-0000-FFFF-FFFF00000000}"/>
  </bookViews>
  <sheets>
    <sheet name="Import 1101.00.90" sheetId="4" r:id="rId1"/>
    <sheet name="Export 1101.00.90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0" i="6" l="1"/>
  <c r="O200" i="6"/>
  <c r="Q199" i="6"/>
  <c r="Q198" i="6"/>
  <c r="Q197" i="6"/>
  <c r="Q196" i="6"/>
  <c r="Q195" i="6"/>
  <c r="Q194" i="6"/>
  <c r="Q193" i="6"/>
  <c r="Q192" i="6"/>
  <c r="Q191" i="6"/>
  <c r="Q190" i="6"/>
  <c r="Q189" i="6"/>
  <c r="Q188" i="6"/>
  <c r="HO200" i="6"/>
  <c r="HN200" i="6"/>
  <c r="HP199" i="6"/>
  <c r="HP198" i="6"/>
  <c r="HP197" i="6"/>
  <c r="HP196" i="6"/>
  <c r="HP195" i="6"/>
  <c r="HP194" i="6"/>
  <c r="HP193" i="6"/>
  <c r="HP192" i="6"/>
  <c r="HP191" i="6"/>
  <c r="HP190" i="6"/>
  <c r="HP189" i="6"/>
  <c r="HP188" i="6"/>
  <c r="GE200" i="6"/>
  <c r="GD200" i="6"/>
  <c r="GF199" i="6"/>
  <c r="GF198" i="6"/>
  <c r="GF197" i="6"/>
  <c r="GF196" i="6"/>
  <c r="GF195" i="6"/>
  <c r="GF194" i="6"/>
  <c r="GF193" i="6"/>
  <c r="GF192" i="6"/>
  <c r="GF191" i="6"/>
  <c r="GF190" i="6"/>
  <c r="GF189" i="6"/>
  <c r="GF188" i="6"/>
  <c r="BO200" i="4"/>
  <c r="BN200" i="4"/>
  <c r="BP199" i="4"/>
  <c r="BP198" i="4"/>
  <c r="BP197" i="4"/>
  <c r="BP196" i="4"/>
  <c r="BP195" i="4"/>
  <c r="BP194" i="4"/>
  <c r="BP193" i="4"/>
  <c r="BP192" i="4"/>
  <c r="BP191" i="4"/>
  <c r="BP190" i="4"/>
  <c r="BP189" i="4"/>
  <c r="BP188" i="4"/>
  <c r="HX200" i="6"/>
  <c r="HW200" i="6"/>
  <c r="HU200" i="6"/>
  <c r="HT200" i="6"/>
  <c r="HR200" i="6"/>
  <c r="HQ200" i="6"/>
  <c r="HL200" i="6"/>
  <c r="HK200" i="6"/>
  <c r="HI200" i="6"/>
  <c r="HH200" i="6"/>
  <c r="HF200" i="6"/>
  <c r="HE200" i="6"/>
  <c r="HC200" i="6"/>
  <c r="HB200" i="6"/>
  <c r="GZ200" i="6"/>
  <c r="GY200" i="6"/>
  <c r="GW200" i="6"/>
  <c r="GV200" i="6"/>
  <c r="GT200" i="6"/>
  <c r="GS200" i="6"/>
  <c r="GQ200" i="6"/>
  <c r="GP200" i="6"/>
  <c r="GN200" i="6"/>
  <c r="GM200" i="6"/>
  <c r="GK200" i="6"/>
  <c r="GJ200" i="6"/>
  <c r="GH200" i="6"/>
  <c r="GG200" i="6"/>
  <c r="GB200" i="6"/>
  <c r="GA200" i="6"/>
  <c r="FY200" i="6"/>
  <c r="FX200" i="6"/>
  <c r="FV200" i="6"/>
  <c r="FU200" i="6"/>
  <c r="FS200" i="6"/>
  <c r="FR200" i="6"/>
  <c r="FP200" i="6"/>
  <c r="FO200" i="6"/>
  <c r="FM200" i="6"/>
  <c r="FL200" i="6"/>
  <c r="FJ200" i="6"/>
  <c r="FI200" i="6"/>
  <c r="FG200" i="6"/>
  <c r="FF200" i="6"/>
  <c r="FD200" i="6"/>
  <c r="FC200" i="6"/>
  <c r="FA200" i="6"/>
  <c r="EZ200" i="6"/>
  <c r="EX200" i="6"/>
  <c r="EW200" i="6"/>
  <c r="EU200" i="6"/>
  <c r="ET200" i="6"/>
  <c r="ER200" i="6"/>
  <c r="EQ200" i="6"/>
  <c r="EO200" i="6"/>
  <c r="EN200" i="6"/>
  <c r="EL200" i="6"/>
  <c r="EK200" i="6"/>
  <c r="EI200" i="6"/>
  <c r="EH200" i="6"/>
  <c r="EF200" i="6"/>
  <c r="EE200" i="6"/>
  <c r="EC200" i="6"/>
  <c r="EB200" i="6"/>
  <c r="DZ200" i="6"/>
  <c r="DY200" i="6"/>
  <c r="DW200" i="6"/>
  <c r="DV200" i="6"/>
  <c r="DT200" i="6"/>
  <c r="DS200" i="6"/>
  <c r="DQ200" i="6"/>
  <c r="DP200" i="6"/>
  <c r="DN200" i="6"/>
  <c r="DM200" i="6"/>
  <c r="DK200" i="6"/>
  <c r="DJ200" i="6"/>
  <c r="DH200" i="6"/>
  <c r="DG200" i="6"/>
  <c r="DE200" i="6"/>
  <c r="DD200" i="6"/>
  <c r="DB200" i="6"/>
  <c r="DA200" i="6"/>
  <c r="CY200" i="6"/>
  <c r="CX200" i="6"/>
  <c r="CV200" i="6"/>
  <c r="CU200" i="6"/>
  <c r="CS200" i="6"/>
  <c r="CR200" i="6"/>
  <c r="CP200" i="6"/>
  <c r="CO200" i="6"/>
  <c r="CM200" i="6"/>
  <c r="CL200" i="6"/>
  <c r="CJ200" i="6"/>
  <c r="CI200" i="6"/>
  <c r="CG200" i="6"/>
  <c r="CF200" i="6"/>
  <c r="CD200" i="6"/>
  <c r="CC200" i="6"/>
  <c r="CA200" i="6"/>
  <c r="BZ200" i="6"/>
  <c r="BX200" i="6"/>
  <c r="BW200" i="6"/>
  <c r="BU200" i="6"/>
  <c r="BT200" i="6"/>
  <c r="BR200" i="6"/>
  <c r="BQ200" i="6"/>
  <c r="BO200" i="6"/>
  <c r="BN200" i="6"/>
  <c r="BL200" i="6"/>
  <c r="BK200" i="6"/>
  <c r="BI200" i="6"/>
  <c r="BH200" i="6"/>
  <c r="BF200" i="6"/>
  <c r="BE200" i="6"/>
  <c r="BC200" i="6"/>
  <c r="BB200" i="6"/>
  <c r="AZ200" i="6"/>
  <c r="AY200" i="6"/>
  <c r="AW200" i="6"/>
  <c r="AV200" i="6"/>
  <c r="AT200" i="6"/>
  <c r="AS200" i="6"/>
  <c r="AQ200" i="6"/>
  <c r="AP200" i="6"/>
  <c r="AN200" i="6"/>
  <c r="AM200" i="6"/>
  <c r="AK200" i="6"/>
  <c r="AJ200" i="6"/>
  <c r="AH200" i="6"/>
  <c r="AG200" i="6"/>
  <c r="AE200" i="6"/>
  <c r="AD200" i="6"/>
  <c r="AB200" i="6"/>
  <c r="AA200" i="6"/>
  <c r="Y200" i="6"/>
  <c r="X200" i="6"/>
  <c r="V200" i="6"/>
  <c r="U200" i="6"/>
  <c r="S200" i="6"/>
  <c r="R200" i="6"/>
  <c r="M200" i="6"/>
  <c r="L200" i="6"/>
  <c r="J200" i="6"/>
  <c r="I200" i="6"/>
  <c r="G200" i="6"/>
  <c r="F200" i="6"/>
  <c r="HY199" i="6"/>
  <c r="HV199" i="6"/>
  <c r="HS199" i="6"/>
  <c r="HM199" i="6"/>
  <c r="HJ199" i="6"/>
  <c r="HG199" i="6"/>
  <c r="HD199" i="6"/>
  <c r="HA199" i="6"/>
  <c r="GX199" i="6"/>
  <c r="GU199" i="6"/>
  <c r="GR199" i="6"/>
  <c r="GO199" i="6"/>
  <c r="GL199" i="6"/>
  <c r="GI199" i="6"/>
  <c r="GC199" i="6"/>
  <c r="FZ199" i="6"/>
  <c r="FW199" i="6"/>
  <c r="FT199" i="6"/>
  <c r="FQ199" i="6"/>
  <c r="FN199" i="6"/>
  <c r="FK199" i="6"/>
  <c r="FH199" i="6"/>
  <c r="FE199" i="6"/>
  <c r="FB199" i="6"/>
  <c r="EY199" i="6"/>
  <c r="EV199" i="6"/>
  <c r="ES199" i="6"/>
  <c r="EP199" i="6"/>
  <c r="EM199" i="6"/>
  <c r="EJ199" i="6"/>
  <c r="EG199" i="6"/>
  <c r="ED199" i="6"/>
  <c r="EA199" i="6"/>
  <c r="DX199" i="6"/>
  <c r="DU199" i="6"/>
  <c r="DR199" i="6"/>
  <c r="DO199" i="6"/>
  <c r="DL199" i="6"/>
  <c r="DI199" i="6"/>
  <c r="DF199" i="6"/>
  <c r="DC199" i="6"/>
  <c r="CZ199" i="6"/>
  <c r="CW199" i="6"/>
  <c r="CT199" i="6"/>
  <c r="CQ199" i="6"/>
  <c r="CN199" i="6"/>
  <c r="CK199" i="6"/>
  <c r="CH199" i="6"/>
  <c r="CE199" i="6"/>
  <c r="CB199" i="6"/>
  <c r="BY199" i="6"/>
  <c r="BV199" i="6"/>
  <c r="BS199" i="6"/>
  <c r="BP199" i="6"/>
  <c r="BM199" i="6"/>
  <c r="BJ199" i="6"/>
  <c r="BG199" i="6"/>
  <c r="BD199" i="6"/>
  <c r="BA199" i="6"/>
  <c r="AX199" i="6"/>
  <c r="AU199" i="6"/>
  <c r="AR199" i="6"/>
  <c r="AO199" i="6"/>
  <c r="AL199" i="6"/>
  <c r="AI199" i="6"/>
  <c r="AF199" i="6"/>
  <c r="AC199" i="6"/>
  <c r="Z199" i="6"/>
  <c r="W199" i="6"/>
  <c r="T199" i="6"/>
  <c r="N199" i="6"/>
  <c r="K199" i="6"/>
  <c r="H199" i="6"/>
  <c r="HY198" i="6"/>
  <c r="HV198" i="6"/>
  <c r="HS198" i="6"/>
  <c r="HM198" i="6"/>
  <c r="HJ198" i="6"/>
  <c r="HG198" i="6"/>
  <c r="HD198" i="6"/>
  <c r="HA198" i="6"/>
  <c r="GX198" i="6"/>
  <c r="GU198" i="6"/>
  <c r="GR198" i="6"/>
  <c r="GO198" i="6"/>
  <c r="GL198" i="6"/>
  <c r="GI198" i="6"/>
  <c r="GC198" i="6"/>
  <c r="FZ198" i="6"/>
  <c r="FW198" i="6"/>
  <c r="FT198" i="6"/>
  <c r="FQ198" i="6"/>
  <c r="FN198" i="6"/>
  <c r="FK198" i="6"/>
  <c r="FH198" i="6"/>
  <c r="FE198" i="6"/>
  <c r="FB198" i="6"/>
  <c r="EY198" i="6"/>
  <c r="EV198" i="6"/>
  <c r="ES198" i="6"/>
  <c r="EP198" i="6"/>
  <c r="EM198" i="6"/>
  <c r="EJ198" i="6"/>
  <c r="EG198" i="6"/>
  <c r="ED198" i="6"/>
  <c r="EA198" i="6"/>
  <c r="DX198" i="6"/>
  <c r="DU198" i="6"/>
  <c r="DR198" i="6"/>
  <c r="DO198" i="6"/>
  <c r="DL198" i="6"/>
  <c r="DI198" i="6"/>
  <c r="DF198" i="6"/>
  <c r="DC198" i="6"/>
  <c r="CZ198" i="6"/>
  <c r="CW198" i="6"/>
  <c r="CT198" i="6"/>
  <c r="CQ198" i="6"/>
  <c r="CN198" i="6"/>
  <c r="CK198" i="6"/>
  <c r="CH198" i="6"/>
  <c r="CE198" i="6"/>
  <c r="CB198" i="6"/>
  <c r="BY198" i="6"/>
  <c r="BV198" i="6"/>
  <c r="BS198" i="6"/>
  <c r="BP198" i="6"/>
  <c r="BM198" i="6"/>
  <c r="BJ198" i="6"/>
  <c r="BG198" i="6"/>
  <c r="BD198" i="6"/>
  <c r="BA198" i="6"/>
  <c r="AX198" i="6"/>
  <c r="AU198" i="6"/>
  <c r="AR198" i="6"/>
  <c r="AO198" i="6"/>
  <c r="AL198" i="6"/>
  <c r="AI198" i="6"/>
  <c r="AF198" i="6"/>
  <c r="AC198" i="6"/>
  <c r="Z198" i="6"/>
  <c r="W198" i="6"/>
  <c r="T198" i="6"/>
  <c r="N198" i="6"/>
  <c r="K198" i="6"/>
  <c r="H198" i="6"/>
  <c r="HY197" i="6"/>
  <c r="HV197" i="6"/>
  <c r="HS197" i="6"/>
  <c r="HM197" i="6"/>
  <c r="HJ197" i="6"/>
  <c r="HG197" i="6"/>
  <c r="HD197" i="6"/>
  <c r="HA197" i="6"/>
  <c r="GX197" i="6"/>
  <c r="GU197" i="6"/>
  <c r="GR197" i="6"/>
  <c r="GO197" i="6"/>
  <c r="GL197" i="6"/>
  <c r="GI197" i="6"/>
  <c r="GC197" i="6"/>
  <c r="FZ197" i="6"/>
  <c r="FW197" i="6"/>
  <c r="FT197" i="6"/>
  <c r="FQ197" i="6"/>
  <c r="FN197" i="6"/>
  <c r="FK197" i="6"/>
  <c r="FH197" i="6"/>
  <c r="FE197" i="6"/>
  <c r="FB197" i="6"/>
  <c r="EY197" i="6"/>
  <c r="EV197" i="6"/>
  <c r="ES197" i="6"/>
  <c r="EP197" i="6"/>
  <c r="EM197" i="6"/>
  <c r="EJ197" i="6"/>
  <c r="EG197" i="6"/>
  <c r="ED197" i="6"/>
  <c r="EA197" i="6"/>
  <c r="DX197" i="6"/>
  <c r="DU197" i="6"/>
  <c r="DR197" i="6"/>
  <c r="DO197" i="6"/>
  <c r="DL197" i="6"/>
  <c r="DI197" i="6"/>
  <c r="DF197" i="6"/>
  <c r="DC197" i="6"/>
  <c r="CZ197" i="6"/>
  <c r="CW197" i="6"/>
  <c r="CT197" i="6"/>
  <c r="CQ197" i="6"/>
  <c r="CN197" i="6"/>
  <c r="CK197" i="6"/>
  <c r="CH197" i="6"/>
  <c r="CE197" i="6"/>
  <c r="CB197" i="6"/>
  <c r="BY197" i="6"/>
  <c r="BV197" i="6"/>
  <c r="BS197" i="6"/>
  <c r="BP197" i="6"/>
  <c r="BM197" i="6"/>
  <c r="BJ197" i="6"/>
  <c r="BG197" i="6"/>
  <c r="BD197" i="6"/>
  <c r="BA197" i="6"/>
  <c r="AX197" i="6"/>
  <c r="AU197" i="6"/>
  <c r="AR197" i="6"/>
  <c r="AO197" i="6"/>
  <c r="AL197" i="6"/>
  <c r="AI197" i="6"/>
  <c r="AF197" i="6"/>
  <c r="AC197" i="6"/>
  <c r="Z197" i="6"/>
  <c r="W197" i="6"/>
  <c r="T197" i="6"/>
  <c r="N197" i="6"/>
  <c r="K197" i="6"/>
  <c r="H197" i="6"/>
  <c r="HY196" i="6"/>
  <c r="HV196" i="6"/>
  <c r="HS196" i="6"/>
  <c r="HM196" i="6"/>
  <c r="HJ196" i="6"/>
  <c r="HG196" i="6"/>
  <c r="HD196" i="6"/>
  <c r="HA196" i="6"/>
  <c r="GX196" i="6"/>
  <c r="GU196" i="6"/>
  <c r="GR196" i="6"/>
  <c r="GO196" i="6"/>
  <c r="GL196" i="6"/>
  <c r="GI196" i="6"/>
  <c r="GC196" i="6"/>
  <c r="FZ196" i="6"/>
  <c r="FW196" i="6"/>
  <c r="FT196" i="6"/>
  <c r="FQ196" i="6"/>
  <c r="FN196" i="6"/>
  <c r="FK196" i="6"/>
  <c r="FH196" i="6"/>
  <c r="FE196" i="6"/>
  <c r="FB196" i="6"/>
  <c r="EY196" i="6"/>
  <c r="EV196" i="6"/>
  <c r="ES196" i="6"/>
  <c r="EP196" i="6"/>
  <c r="EM196" i="6"/>
  <c r="EJ196" i="6"/>
  <c r="EG196" i="6"/>
  <c r="ED196" i="6"/>
  <c r="EA196" i="6"/>
  <c r="DX196" i="6"/>
  <c r="DU196" i="6"/>
  <c r="DR196" i="6"/>
  <c r="DO196" i="6"/>
  <c r="DL196" i="6"/>
  <c r="DI196" i="6"/>
  <c r="DF196" i="6"/>
  <c r="DC196" i="6"/>
  <c r="CZ196" i="6"/>
  <c r="CW196" i="6"/>
  <c r="CT196" i="6"/>
  <c r="CQ196" i="6"/>
  <c r="CN196" i="6"/>
  <c r="CK196" i="6"/>
  <c r="CH196" i="6"/>
  <c r="CE196" i="6"/>
  <c r="CB196" i="6"/>
  <c r="BY196" i="6"/>
  <c r="BV196" i="6"/>
  <c r="BS196" i="6"/>
  <c r="BP196" i="6"/>
  <c r="BM196" i="6"/>
  <c r="BJ196" i="6"/>
  <c r="BG196" i="6"/>
  <c r="BD196" i="6"/>
  <c r="BA196" i="6"/>
  <c r="AX196" i="6"/>
  <c r="AU196" i="6"/>
  <c r="AR196" i="6"/>
  <c r="AO196" i="6"/>
  <c r="AL196" i="6"/>
  <c r="AI196" i="6"/>
  <c r="AF196" i="6"/>
  <c r="AC196" i="6"/>
  <c r="Z196" i="6"/>
  <c r="W196" i="6"/>
  <c r="T196" i="6"/>
  <c r="N196" i="6"/>
  <c r="K196" i="6"/>
  <c r="H196" i="6"/>
  <c r="HY195" i="6"/>
  <c r="HV195" i="6"/>
  <c r="HS195" i="6"/>
  <c r="HM195" i="6"/>
  <c r="HJ195" i="6"/>
  <c r="HG195" i="6"/>
  <c r="HD195" i="6"/>
  <c r="HA195" i="6"/>
  <c r="GX195" i="6"/>
  <c r="GU195" i="6"/>
  <c r="GR195" i="6"/>
  <c r="GO195" i="6"/>
  <c r="GL195" i="6"/>
  <c r="GI195" i="6"/>
  <c r="GC195" i="6"/>
  <c r="FZ195" i="6"/>
  <c r="FW195" i="6"/>
  <c r="FT195" i="6"/>
  <c r="FQ195" i="6"/>
  <c r="FN195" i="6"/>
  <c r="FK195" i="6"/>
  <c r="FH195" i="6"/>
  <c r="FE195" i="6"/>
  <c r="FB195" i="6"/>
  <c r="EY195" i="6"/>
  <c r="EV195" i="6"/>
  <c r="ES195" i="6"/>
  <c r="EP195" i="6"/>
  <c r="EM195" i="6"/>
  <c r="EJ195" i="6"/>
  <c r="EG195" i="6"/>
  <c r="ED195" i="6"/>
  <c r="EA195" i="6"/>
  <c r="DX195" i="6"/>
  <c r="DU195" i="6"/>
  <c r="DR195" i="6"/>
  <c r="DO195" i="6"/>
  <c r="DL195" i="6"/>
  <c r="DI195" i="6"/>
  <c r="DF195" i="6"/>
  <c r="DC195" i="6"/>
  <c r="CZ195" i="6"/>
  <c r="CW195" i="6"/>
  <c r="CT195" i="6"/>
  <c r="CQ195" i="6"/>
  <c r="CN195" i="6"/>
  <c r="CK195" i="6"/>
  <c r="CH195" i="6"/>
  <c r="CE195" i="6"/>
  <c r="CB195" i="6"/>
  <c r="BY195" i="6"/>
  <c r="BV195" i="6"/>
  <c r="BS195" i="6"/>
  <c r="BP195" i="6"/>
  <c r="BM195" i="6"/>
  <c r="BJ195" i="6"/>
  <c r="BG195" i="6"/>
  <c r="BD195" i="6"/>
  <c r="BA195" i="6"/>
  <c r="AX195" i="6"/>
  <c r="AU195" i="6"/>
  <c r="AR195" i="6"/>
  <c r="AO195" i="6"/>
  <c r="AL195" i="6"/>
  <c r="AI195" i="6"/>
  <c r="AF195" i="6"/>
  <c r="AC195" i="6"/>
  <c r="Z195" i="6"/>
  <c r="W195" i="6"/>
  <c r="T195" i="6"/>
  <c r="N195" i="6"/>
  <c r="K195" i="6"/>
  <c r="H195" i="6"/>
  <c r="HY194" i="6"/>
  <c r="HV194" i="6"/>
  <c r="HS194" i="6"/>
  <c r="HM194" i="6"/>
  <c r="HJ194" i="6"/>
  <c r="HG194" i="6"/>
  <c r="HD194" i="6"/>
  <c r="HA194" i="6"/>
  <c r="GX194" i="6"/>
  <c r="GU194" i="6"/>
  <c r="GR194" i="6"/>
  <c r="GO194" i="6"/>
  <c r="GL194" i="6"/>
  <c r="GI194" i="6"/>
  <c r="GC194" i="6"/>
  <c r="FZ194" i="6"/>
  <c r="FW194" i="6"/>
  <c r="FT194" i="6"/>
  <c r="FQ194" i="6"/>
  <c r="FN194" i="6"/>
  <c r="FK194" i="6"/>
  <c r="FH194" i="6"/>
  <c r="FE194" i="6"/>
  <c r="FB194" i="6"/>
  <c r="EY194" i="6"/>
  <c r="EV194" i="6"/>
  <c r="ES194" i="6"/>
  <c r="EP194" i="6"/>
  <c r="EM194" i="6"/>
  <c r="EJ194" i="6"/>
  <c r="EG194" i="6"/>
  <c r="ED194" i="6"/>
  <c r="EA194" i="6"/>
  <c r="DX194" i="6"/>
  <c r="DU194" i="6"/>
  <c r="DR194" i="6"/>
  <c r="DO194" i="6"/>
  <c r="DL194" i="6"/>
  <c r="DI194" i="6"/>
  <c r="DF194" i="6"/>
  <c r="DC194" i="6"/>
  <c r="CZ194" i="6"/>
  <c r="CW194" i="6"/>
  <c r="CT194" i="6"/>
  <c r="CQ194" i="6"/>
  <c r="CN194" i="6"/>
  <c r="CK194" i="6"/>
  <c r="CH194" i="6"/>
  <c r="CE194" i="6"/>
  <c r="CB194" i="6"/>
  <c r="BY194" i="6"/>
  <c r="BV194" i="6"/>
  <c r="BS194" i="6"/>
  <c r="BP194" i="6"/>
  <c r="BM194" i="6"/>
  <c r="BJ194" i="6"/>
  <c r="BG194" i="6"/>
  <c r="BD194" i="6"/>
  <c r="BA194" i="6"/>
  <c r="AX194" i="6"/>
  <c r="AU194" i="6"/>
  <c r="AR194" i="6"/>
  <c r="AO194" i="6"/>
  <c r="AL194" i="6"/>
  <c r="AI194" i="6"/>
  <c r="AF194" i="6"/>
  <c r="AC194" i="6"/>
  <c r="Z194" i="6"/>
  <c r="W194" i="6"/>
  <c r="T194" i="6"/>
  <c r="N194" i="6"/>
  <c r="K194" i="6"/>
  <c r="H194" i="6"/>
  <c r="HY193" i="6"/>
  <c r="HV193" i="6"/>
  <c r="HS193" i="6"/>
  <c r="HM193" i="6"/>
  <c r="HJ193" i="6"/>
  <c r="HG193" i="6"/>
  <c r="HD193" i="6"/>
  <c r="HA193" i="6"/>
  <c r="GX193" i="6"/>
  <c r="GU193" i="6"/>
  <c r="GR193" i="6"/>
  <c r="GO193" i="6"/>
  <c r="GL193" i="6"/>
  <c r="GI193" i="6"/>
  <c r="GC193" i="6"/>
  <c r="FZ193" i="6"/>
  <c r="FW193" i="6"/>
  <c r="FT193" i="6"/>
  <c r="FQ193" i="6"/>
  <c r="FN193" i="6"/>
  <c r="FK193" i="6"/>
  <c r="FH193" i="6"/>
  <c r="FE193" i="6"/>
  <c r="FB193" i="6"/>
  <c r="EY193" i="6"/>
  <c r="EV193" i="6"/>
  <c r="ES193" i="6"/>
  <c r="EP193" i="6"/>
  <c r="EM193" i="6"/>
  <c r="EJ193" i="6"/>
  <c r="EG193" i="6"/>
  <c r="ED193" i="6"/>
  <c r="EA193" i="6"/>
  <c r="DX193" i="6"/>
  <c r="DU193" i="6"/>
  <c r="DR193" i="6"/>
  <c r="DO193" i="6"/>
  <c r="DL193" i="6"/>
  <c r="DI193" i="6"/>
  <c r="DF193" i="6"/>
  <c r="DC193" i="6"/>
  <c r="CZ193" i="6"/>
  <c r="CW193" i="6"/>
  <c r="CT193" i="6"/>
  <c r="CQ193" i="6"/>
  <c r="CN193" i="6"/>
  <c r="CK193" i="6"/>
  <c r="CH193" i="6"/>
  <c r="CE193" i="6"/>
  <c r="CB193" i="6"/>
  <c r="BY193" i="6"/>
  <c r="BV193" i="6"/>
  <c r="BS193" i="6"/>
  <c r="BP193" i="6"/>
  <c r="BM193" i="6"/>
  <c r="BJ193" i="6"/>
  <c r="BG193" i="6"/>
  <c r="BD193" i="6"/>
  <c r="BA193" i="6"/>
  <c r="AX193" i="6"/>
  <c r="AU193" i="6"/>
  <c r="AR193" i="6"/>
  <c r="AO193" i="6"/>
  <c r="AL193" i="6"/>
  <c r="AI193" i="6"/>
  <c r="AF193" i="6"/>
  <c r="AC193" i="6"/>
  <c r="Z193" i="6"/>
  <c r="W193" i="6"/>
  <c r="T193" i="6"/>
  <c r="N193" i="6"/>
  <c r="K193" i="6"/>
  <c r="H193" i="6"/>
  <c r="HY192" i="6"/>
  <c r="HV192" i="6"/>
  <c r="HS192" i="6"/>
  <c r="HM192" i="6"/>
  <c r="HJ192" i="6"/>
  <c r="HG192" i="6"/>
  <c r="HD192" i="6"/>
  <c r="HA192" i="6"/>
  <c r="GX192" i="6"/>
  <c r="GU192" i="6"/>
  <c r="GR192" i="6"/>
  <c r="GO192" i="6"/>
  <c r="GL192" i="6"/>
  <c r="GI192" i="6"/>
  <c r="GC192" i="6"/>
  <c r="FZ192" i="6"/>
  <c r="FW192" i="6"/>
  <c r="FT192" i="6"/>
  <c r="FQ192" i="6"/>
  <c r="FN192" i="6"/>
  <c r="FK192" i="6"/>
  <c r="FH192" i="6"/>
  <c r="FE192" i="6"/>
  <c r="FB192" i="6"/>
  <c r="EY192" i="6"/>
  <c r="EV192" i="6"/>
  <c r="ES192" i="6"/>
  <c r="EP192" i="6"/>
  <c r="EM192" i="6"/>
  <c r="EJ192" i="6"/>
  <c r="EG192" i="6"/>
  <c r="ED192" i="6"/>
  <c r="EA192" i="6"/>
  <c r="DX192" i="6"/>
  <c r="DU192" i="6"/>
  <c r="DR192" i="6"/>
  <c r="DO192" i="6"/>
  <c r="DL192" i="6"/>
  <c r="DI192" i="6"/>
  <c r="DF192" i="6"/>
  <c r="DC192" i="6"/>
  <c r="CZ192" i="6"/>
  <c r="CW192" i="6"/>
  <c r="CT192" i="6"/>
  <c r="CQ192" i="6"/>
  <c r="CN192" i="6"/>
  <c r="CK192" i="6"/>
  <c r="CH192" i="6"/>
  <c r="CE192" i="6"/>
  <c r="CB192" i="6"/>
  <c r="BY192" i="6"/>
  <c r="BV192" i="6"/>
  <c r="BS192" i="6"/>
  <c r="BP192" i="6"/>
  <c r="BM192" i="6"/>
  <c r="BJ192" i="6"/>
  <c r="BG192" i="6"/>
  <c r="BD192" i="6"/>
  <c r="BA192" i="6"/>
  <c r="AX192" i="6"/>
  <c r="AU192" i="6"/>
  <c r="AR192" i="6"/>
  <c r="AO192" i="6"/>
  <c r="AL192" i="6"/>
  <c r="AI192" i="6"/>
  <c r="AF192" i="6"/>
  <c r="AC192" i="6"/>
  <c r="Z192" i="6"/>
  <c r="W192" i="6"/>
  <c r="T192" i="6"/>
  <c r="N192" i="6"/>
  <c r="K192" i="6"/>
  <c r="H192" i="6"/>
  <c r="HY191" i="6"/>
  <c r="HV191" i="6"/>
  <c r="HS191" i="6"/>
  <c r="HM191" i="6"/>
  <c r="HJ191" i="6"/>
  <c r="HG191" i="6"/>
  <c r="HD191" i="6"/>
  <c r="HA191" i="6"/>
  <c r="GX191" i="6"/>
  <c r="GU191" i="6"/>
  <c r="GR191" i="6"/>
  <c r="GO191" i="6"/>
  <c r="GL191" i="6"/>
  <c r="GI191" i="6"/>
  <c r="GC191" i="6"/>
  <c r="FZ191" i="6"/>
  <c r="FW191" i="6"/>
  <c r="FT191" i="6"/>
  <c r="FQ191" i="6"/>
  <c r="FN191" i="6"/>
  <c r="FK191" i="6"/>
  <c r="FH191" i="6"/>
  <c r="FE191" i="6"/>
  <c r="FB191" i="6"/>
  <c r="EY191" i="6"/>
  <c r="EV191" i="6"/>
  <c r="ES191" i="6"/>
  <c r="EP191" i="6"/>
  <c r="EM191" i="6"/>
  <c r="EJ191" i="6"/>
  <c r="EG191" i="6"/>
  <c r="ED191" i="6"/>
  <c r="EA191" i="6"/>
  <c r="DX191" i="6"/>
  <c r="DU191" i="6"/>
  <c r="DR191" i="6"/>
  <c r="DO191" i="6"/>
  <c r="DL191" i="6"/>
  <c r="DI191" i="6"/>
  <c r="DF191" i="6"/>
  <c r="DC191" i="6"/>
  <c r="CZ191" i="6"/>
  <c r="CW191" i="6"/>
  <c r="CT191" i="6"/>
  <c r="CQ191" i="6"/>
  <c r="CN191" i="6"/>
  <c r="CK191" i="6"/>
  <c r="CH191" i="6"/>
  <c r="CE191" i="6"/>
  <c r="CB191" i="6"/>
  <c r="BY191" i="6"/>
  <c r="BV191" i="6"/>
  <c r="BS191" i="6"/>
  <c r="BP191" i="6"/>
  <c r="BM191" i="6"/>
  <c r="BJ191" i="6"/>
  <c r="BG191" i="6"/>
  <c r="BD191" i="6"/>
  <c r="BA191" i="6"/>
  <c r="AX191" i="6"/>
  <c r="AU191" i="6"/>
  <c r="AR191" i="6"/>
  <c r="AO191" i="6"/>
  <c r="AL191" i="6"/>
  <c r="AI191" i="6"/>
  <c r="AF191" i="6"/>
  <c r="AC191" i="6"/>
  <c r="Z191" i="6"/>
  <c r="W191" i="6"/>
  <c r="T191" i="6"/>
  <c r="N191" i="6"/>
  <c r="K191" i="6"/>
  <c r="H191" i="6"/>
  <c r="HY190" i="6"/>
  <c r="HV190" i="6"/>
  <c r="HS190" i="6"/>
  <c r="HM190" i="6"/>
  <c r="HJ190" i="6"/>
  <c r="HG190" i="6"/>
  <c r="HD190" i="6"/>
  <c r="HA190" i="6"/>
  <c r="GX190" i="6"/>
  <c r="GU190" i="6"/>
  <c r="GR190" i="6"/>
  <c r="GO190" i="6"/>
  <c r="GL190" i="6"/>
  <c r="GI190" i="6"/>
  <c r="GC190" i="6"/>
  <c r="FZ190" i="6"/>
  <c r="FW190" i="6"/>
  <c r="FT190" i="6"/>
  <c r="FQ190" i="6"/>
  <c r="FN190" i="6"/>
  <c r="FK190" i="6"/>
  <c r="FH190" i="6"/>
  <c r="FE190" i="6"/>
  <c r="FB190" i="6"/>
  <c r="EY190" i="6"/>
  <c r="EV190" i="6"/>
  <c r="ES190" i="6"/>
  <c r="EP190" i="6"/>
  <c r="EM190" i="6"/>
  <c r="EJ190" i="6"/>
  <c r="EG190" i="6"/>
  <c r="ED190" i="6"/>
  <c r="EA190" i="6"/>
  <c r="DX190" i="6"/>
  <c r="DU190" i="6"/>
  <c r="DR190" i="6"/>
  <c r="DO190" i="6"/>
  <c r="DL190" i="6"/>
  <c r="DI190" i="6"/>
  <c r="DF190" i="6"/>
  <c r="DC190" i="6"/>
  <c r="CZ190" i="6"/>
  <c r="CW190" i="6"/>
  <c r="CT190" i="6"/>
  <c r="CQ190" i="6"/>
  <c r="CN190" i="6"/>
  <c r="CK190" i="6"/>
  <c r="CH190" i="6"/>
  <c r="CE190" i="6"/>
  <c r="CB190" i="6"/>
  <c r="BY190" i="6"/>
  <c r="BV190" i="6"/>
  <c r="BS190" i="6"/>
  <c r="BP190" i="6"/>
  <c r="BM190" i="6"/>
  <c r="BJ190" i="6"/>
  <c r="BG190" i="6"/>
  <c r="BD190" i="6"/>
  <c r="BA190" i="6"/>
  <c r="AX190" i="6"/>
  <c r="AU190" i="6"/>
  <c r="AR190" i="6"/>
  <c r="AO190" i="6"/>
  <c r="AL190" i="6"/>
  <c r="AI190" i="6"/>
  <c r="AF190" i="6"/>
  <c r="AC190" i="6"/>
  <c r="Z190" i="6"/>
  <c r="W190" i="6"/>
  <c r="T190" i="6"/>
  <c r="N190" i="6"/>
  <c r="K190" i="6"/>
  <c r="H190" i="6"/>
  <c r="HY189" i="6"/>
  <c r="HV189" i="6"/>
  <c r="HS189" i="6"/>
  <c r="HM189" i="6"/>
  <c r="HJ189" i="6"/>
  <c r="HG189" i="6"/>
  <c r="HD189" i="6"/>
  <c r="HA189" i="6"/>
  <c r="GX189" i="6"/>
  <c r="GU189" i="6"/>
  <c r="GR189" i="6"/>
  <c r="GO189" i="6"/>
  <c r="GL189" i="6"/>
  <c r="GI189" i="6"/>
  <c r="GC189" i="6"/>
  <c r="FZ189" i="6"/>
  <c r="FW189" i="6"/>
  <c r="FT189" i="6"/>
  <c r="FQ189" i="6"/>
  <c r="FN189" i="6"/>
  <c r="FK189" i="6"/>
  <c r="FH189" i="6"/>
  <c r="FE189" i="6"/>
  <c r="FB189" i="6"/>
  <c r="EY189" i="6"/>
  <c r="EV189" i="6"/>
  <c r="ES189" i="6"/>
  <c r="EP189" i="6"/>
  <c r="EM189" i="6"/>
  <c r="EJ189" i="6"/>
  <c r="EG189" i="6"/>
  <c r="ED189" i="6"/>
  <c r="EA189" i="6"/>
  <c r="DX189" i="6"/>
  <c r="DU189" i="6"/>
  <c r="DR189" i="6"/>
  <c r="DO189" i="6"/>
  <c r="DL189" i="6"/>
  <c r="DI189" i="6"/>
  <c r="DF189" i="6"/>
  <c r="DC189" i="6"/>
  <c r="CZ189" i="6"/>
  <c r="CW189" i="6"/>
  <c r="CT189" i="6"/>
  <c r="CQ189" i="6"/>
  <c r="CN189" i="6"/>
  <c r="CK189" i="6"/>
  <c r="CH189" i="6"/>
  <c r="CE189" i="6"/>
  <c r="CB189" i="6"/>
  <c r="BY189" i="6"/>
  <c r="BV189" i="6"/>
  <c r="BS189" i="6"/>
  <c r="BP189" i="6"/>
  <c r="BM189" i="6"/>
  <c r="BJ189" i="6"/>
  <c r="BG189" i="6"/>
  <c r="BD189" i="6"/>
  <c r="BA189" i="6"/>
  <c r="AX189" i="6"/>
  <c r="AU189" i="6"/>
  <c r="AR189" i="6"/>
  <c r="AO189" i="6"/>
  <c r="AL189" i="6"/>
  <c r="AI189" i="6"/>
  <c r="AF189" i="6"/>
  <c r="AC189" i="6"/>
  <c r="Z189" i="6"/>
  <c r="W189" i="6"/>
  <c r="T189" i="6"/>
  <c r="N189" i="6"/>
  <c r="K189" i="6"/>
  <c r="H189" i="6"/>
  <c r="HY188" i="6"/>
  <c r="HV188" i="6"/>
  <c r="HS188" i="6"/>
  <c r="HM188" i="6"/>
  <c r="HJ188" i="6"/>
  <c r="HG188" i="6"/>
  <c r="HD188" i="6"/>
  <c r="HA188" i="6"/>
  <c r="GX188" i="6"/>
  <c r="GU188" i="6"/>
  <c r="GR188" i="6"/>
  <c r="GO188" i="6"/>
  <c r="GL188" i="6"/>
  <c r="GI188" i="6"/>
  <c r="GC188" i="6"/>
  <c r="FZ188" i="6"/>
  <c r="FW188" i="6"/>
  <c r="FT188" i="6"/>
  <c r="FQ188" i="6"/>
  <c r="FN188" i="6"/>
  <c r="FK188" i="6"/>
  <c r="FH188" i="6"/>
  <c r="FE188" i="6"/>
  <c r="FB188" i="6"/>
  <c r="EY188" i="6"/>
  <c r="EV188" i="6"/>
  <c r="ES188" i="6"/>
  <c r="EP188" i="6"/>
  <c r="EM188" i="6"/>
  <c r="EJ188" i="6"/>
  <c r="EG188" i="6"/>
  <c r="ED188" i="6"/>
  <c r="EA188" i="6"/>
  <c r="DX188" i="6"/>
  <c r="DU188" i="6"/>
  <c r="DR188" i="6"/>
  <c r="DO188" i="6"/>
  <c r="DL188" i="6"/>
  <c r="DI188" i="6"/>
  <c r="DF188" i="6"/>
  <c r="DC188" i="6"/>
  <c r="CZ188" i="6"/>
  <c r="CW188" i="6"/>
  <c r="CT188" i="6"/>
  <c r="CQ188" i="6"/>
  <c r="CN188" i="6"/>
  <c r="CK188" i="6"/>
  <c r="CH188" i="6"/>
  <c r="CE188" i="6"/>
  <c r="CB188" i="6"/>
  <c r="BY188" i="6"/>
  <c r="BV188" i="6"/>
  <c r="BS188" i="6"/>
  <c r="BP188" i="6"/>
  <c r="BM188" i="6"/>
  <c r="BJ188" i="6"/>
  <c r="BG188" i="6"/>
  <c r="BD188" i="6"/>
  <c r="BA188" i="6"/>
  <c r="AX188" i="6"/>
  <c r="AU188" i="6"/>
  <c r="AR188" i="6"/>
  <c r="AO188" i="6"/>
  <c r="AL188" i="6"/>
  <c r="AI188" i="6"/>
  <c r="AF188" i="6"/>
  <c r="AC188" i="6"/>
  <c r="Z188" i="6"/>
  <c r="W188" i="6"/>
  <c r="T188" i="6"/>
  <c r="N188" i="6"/>
  <c r="K188" i="6"/>
  <c r="H188" i="6"/>
  <c r="D200" i="6"/>
  <c r="C200" i="6"/>
  <c r="IA199" i="6"/>
  <c r="HZ199" i="6"/>
  <c r="E199" i="6"/>
  <c r="IA198" i="6"/>
  <c r="HZ198" i="6"/>
  <c r="E198" i="6"/>
  <c r="IA197" i="6"/>
  <c r="HZ197" i="6"/>
  <c r="E197" i="6"/>
  <c r="IA196" i="6"/>
  <c r="HZ196" i="6"/>
  <c r="E196" i="6"/>
  <c r="IA195" i="6"/>
  <c r="HZ195" i="6"/>
  <c r="E195" i="6"/>
  <c r="IA194" i="6"/>
  <c r="HZ194" i="6"/>
  <c r="E194" i="6"/>
  <c r="IA193" i="6"/>
  <c r="HZ193" i="6"/>
  <c r="E193" i="6"/>
  <c r="IA192" i="6"/>
  <c r="HZ192" i="6"/>
  <c r="E192" i="6"/>
  <c r="IA191" i="6"/>
  <c r="HZ191" i="6"/>
  <c r="E191" i="6"/>
  <c r="IA190" i="6"/>
  <c r="HZ190" i="6"/>
  <c r="E190" i="6"/>
  <c r="IA189" i="6"/>
  <c r="HZ189" i="6"/>
  <c r="E189" i="6"/>
  <c r="IA188" i="6"/>
  <c r="HZ188" i="6"/>
  <c r="E188" i="6"/>
  <c r="GT200" i="4"/>
  <c r="GS200" i="4"/>
  <c r="GQ200" i="4"/>
  <c r="GP200" i="4"/>
  <c r="GN200" i="4"/>
  <c r="GM200" i="4"/>
  <c r="GK200" i="4"/>
  <c r="GJ200" i="4"/>
  <c r="GH200" i="4"/>
  <c r="GG200" i="4"/>
  <c r="GE200" i="4"/>
  <c r="GD200" i="4"/>
  <c r="GB200" i="4"/>
  <c r="GA200" i="4"/>
  <c r="FY200" i="4"/>
  <c r="FX200" i="4"/>
  <c r="FV200" i="4"/>
  <c r="FU200" i="4"/>
  <c r="FS200" i="4"/>
  <c r="FR200" i="4"/>
  <c r="FP200" i="4"/>
  <c r="FO200" i="4"/>
  <c r="FM200" i="4"/>
  <c r="FL200" i="4"/>
  <c r="FJ200" i="4"/>
  <c r="FI200" i="4"/>
  <c r="FG200" i="4"/>
  <c r="FF200" i="4"/>
  <c r="FD200" i="4"/>
  <c r="FC200" i="4"/>
  <c r="FA200" i="4"/>
  <c r="EZ200" i="4"/>
  <c r="EX200" i="4"/>
  <c r="EW200" i="4"/>
  <c r="EU200" i="4"/>
  <c r="ET200" i="4"/>
  <c r="ER200" i="4"/>
  <c r="EQ200" i="4"/>
  <c r="EO200" i="4"/>
  <c r="EN200" i="4"/>
  <c r="EL200" i="4"/>
  <c r="EK200" i="4"/>
  <c r="EI200" i="4"/>
  <c r="EH200" i="4"/>
  <c r="EF200" i="4"/>
  <c r="EE200" i="4"/>
  <c r="EC200" i="4"/>
  <c r="EB200" i="4"/>
  <c r="DZ200" i="4"/>
  <c r="DY200" i="4"/>
  <c r="DW200" i="4"/>
  <c r="DV200" i="4"/>
  <c r="DT200" i="4"/>
  <c r="DS200" i="4"/>
  <c r="DQ200" i="4"/>
  <c r="DP200" i="4"/>
  <c r="DN200" i="4"/>
  <c r="DM200" i="4"/>
  <c r="DK200" i="4"/>
  <c r="DJ200" i="4"/>
  <c r="DH200" i="4"/>
  <c r="DG200" i="4"/>
  <c r="DE200" i="4"/>
  <c r="DD200" i="4"/>
  <c r="DB200" i="4"/>
  <c r="DA200" i="4"/>
  <c r="CY200" i="4"/>
  <c r="CX200" i="4"/>
  <c r="CV200" i="4"/>
  <c r="CU200" i="4"/>
  <c r="CS200" i="4"/>
  <c r="CR200" i="4"/>
  <c r="CP200" i="4"/>
  <c r="CO200" i="4"/>
  <c r="CM200" i="4"/>
  <c r="CL200" i="4"/>
  <c r="CJ200" i="4"/>
  <c r="CI200" i="4"/>
  <c r="CG200" i="4"/>
  <c r="CF200" i="4"/>
  <c r="CD200" i="4"/>
  <c r="CC200" i="4"/>
  <c r="CA200" i="4"/>
  <c r="BZ200" i="4"/>
  <c r="BX200" i="4"/>
  <c r="BW200" i="4"/>
  <c r="BU200" i="4"/>
  <c r="BT200" i="4"/>
  <c r="BR200" i="4"/>
  <c r="BQ200" i="4"/>
  <c r="BL200" i="4"/>
  <c r="BK200" i="4"/>
  <c r="BI200" i="4"/>
  <c r="BH200" i="4"/>
  <c r="BF200" i="4"/>
  <c r="BE200" i="4"/>
  <c r="BC200" i="4"/>
  <c r="BB200" i="4"/>
  <c r="AZ200" i="4"/>
  <c r="AY200" i="4"/>
  <c r="AW200" i="4"/>
  <c r="AV200" i="4"/>
  <c r="AT200" i="4"/>
  <c r="AS200" i="4"/>
  <c r="AQ200" i="4"/>
  <c r="AP200" i="4"/>
  <c r="AN200" i="4"/>
  <c r="AM200" i="4"/>
  <c r="AK200" i="4"/>
  <c r="AJ200" i="4"/>
  <c r="AH200" i="4"/>
  <c r="AG200" i="4"/>
  <c r="AE200" i="4"/>
  <c r="AD200" i="4"/>
  <c r="AB200" i="4"/>
  <c r="AA200" i="4"/>
  <c r="Y200" i="4"/>
  <c r="X200" i="4"/>
  <c r="V200" i="4"/>
  <c r="U200" i="4"/>
  <c r="S200" i="4"/>
  <c r="R200" i="4"/>
  <c r="P200" i="4"/>
  <c r="O200" i="4"/>
  <c r="M200" i="4"/>
  <c r="L200" i="4"/>
  <c r="J200" i="4"/>
  <c r="I200" i="4"/>
  <c r="G200" i="4"/>
  <c r="F200" i="4"/>
  <c r="GU199" i="4"/>
  <c r="GR199" i="4"/>
  <c r="GO199" i="4"/>
  <c r="GL199" i="4"/>
  <c r="GI199" i="4"/>
  <c r="GF199" i="4"/>
  <c r="GC199" i="4"/>
  <c r="FZ199" i="4"/>
  <c r="FW199" i="4"/>
  <c r="FT199" i="4"/>
  <c r="FQ199" i="4"/>
  <c r="FN199" i="4"/>
  <c r="FK199" i="4"/>
  <c r="FH199" i="4"/>
  <c r="FE199" i="4"/>
  <c r="FB199" i="4"/>
  <c r="EY199" i="4"/>
  <c r="EV199" i="4"/>
  <c r="ES199" i="4"/>
  <c r="EP199" i="4"/>
  <c r="EM199" i="4"/>
  <c r="EJ199" i="4"/>
  <c r="EG199" i="4"/>
  <c r="ED199" i="4"/>
  <c r="EA199" i="4"/>
  <c r="DX199" i="4"/>
  <c r="DU199" i="4"/>
  <c r="DR199" i="4"/>
  <c r="DO199" i="4"/>
  <c r="DL199" i="4"/>
  <c r="DI199" i="4"/>
  <c r="DF199" i="4"/>
  <c r="DC199" i="4"/>
  <c r="CZ199" i="4"/>
  <c r="CW199" i="4"/>
  <c r="CT199" i="4"/>
  <c r="CQ199" i="4"/>
  <c r="CN199" i="4"/>
  <c r="CK199" i="4"/>
  <c r="CH199" i="4"/>
  <c r="CE199" i="4"/>
  <c r="CB199" i="4"/>
  <c r="BY199" i="4"/>
  <c r="BV199" i="4"/>
  <c r="BS199" i="4"/>
  <c r="BM199" i="4"/>
  <c r="BJ199" i="4"/>
  <c r="BG199" i="4"/>
  <c r="BD199" i="4"/>
  <c r="BA199" i="4"/>
  <c r="AX199" i="4"/>
  <c r="AU199" i="4"/>
  <c r="AR199" i="4"/>
  <c r="AO199" i="4"/>
  <c r="AL199" i="4"/>
  <c r="AI199" i="4"/>
  <c r="AF199" i="4"/>
  <c r="AC199" i="4"/>
  <c r="Z199" i="4"/>
  <c r="W199" i="4"/>
  <c r="T199" i="4"/>
  <c r="Q199" i="4"/>
  <c r="N199" i="4"/>
  <c r="K199" i="4"/>
  <c r="H199" i="4"/>
  <c r="GU198" i="4"/>
  <c r="GR198" i="4"/>
  <c r="GO198" i="4"/>
  <c r="GL198" i="4"/>
  <c r="GI198" i="4"/>
  <c r="GF198" i="4"/>
  <c r="GC198" i="4"/>
  <c r="FZ198" i="4"/>
  <c r="FW198" i="4"/>
  <c r="FT198" i="4"/>
  <c r="FQ198" i="4"/>
  <c r="FN198" i="4"/>
  <c r="FK198" i="4"/>
  <c r="FH198" i="4"/>
  <c r="FE198" i="4"/>
  <c r="FB198" i="4"/>
  <c r="EY198" i="4"/>
  <c r="EV198" i="4"/>
  <c r="ES198" i="4"/>
  <c r="EP198" i="4"/>
  <c r="EM198" i="4"/>
  <c r="EJ198" i="4"/>
  <c r="EG198" i="4"/>
  <c r="ED198" i="4"/>
  <c r="EA198" i="4"/>
  <c r="DX198" i="4"/>
  <c r="DU198" i="4"/>
  <c r="DR198" i="4"/>
  <c r="DO198" i="4"/>
  <c r="DL198" i="4"/>
  <c r="DI198" i="4"/>
  <c r="DF198" i="4"/>
  <c r="DC198" i="4"/>
  <c r="CZ198" i="4"/>
  <c r="CW198" i="4"/>
  <c r="CT198" i="4"/>
  <c r="CQ198" i="4"/>
  <c r="CN198" i="4"/>
  <c r="CK198" i="4"/>
  <c r="CH198" i="4"/>
  <c r="CE198" i="4"/>
  <c r="CB198" i="4"/>
  <c r="BY198" i="4"/>
  <c r="BV198" i="4"/>
  <c r="BS198" i="4"/>
  <c r="BM198" i="4"/>
  <c r="BJ198" i="4"/>
  <c r="BG198" i="4"/>
  <c r="BD198" i="4"/>
  <c r="BA198" i="4"/>
  <c r="AX198" i="4"/>
  <c r="AU198" i="4"/>
  <c r="AR198" i="4"/>
  <c r="AO198" i="4"/>
  <c r="AL198" i="4"/>
  <c r="AI198" i="4"/>
  <c r="AF198" i="4"/>
  <c r="AC198" i="4"/>
  <c r="Z198" i="4"/>
  <c r="W198" i="4"/>
  <c r="T198" i="4"/>
  <c r="Q198" i="4"/>
  <c r="N198" i="4"/>
  <c r="K198" i="4"/>
  <c r="H198" i="4"/>
  <c r="GU197" i="4"/>
  <c r="GR197" i="4"/>
  <c r="GO197" i="4"/>
  <c r="GL197" i="4"/>
  <c r="GI197" i="4"/>
  <c r="GF197" i="4"/>
  <c r="GC197" i="4"/>
  <c r="FZ197" i="4"/>
  <c r="FW197" i="4"/>
  <c r="FT197" i="4"/>
  <c r="FQ197" i="4"/>
  <c r="FN197" i="4"/>
  <c r="FK197" i="4"/>
  <c r="FH197" i="4"/>
  <c r="FE197" i="4"/>
  <c r="FB197" i="4"/>
  <c r="EY197" i="4"/>
  <c r="EV197" i="4"/>
  <c r="ES197" i="4"/>
  <c r="EP197" i="4"/>
  <c r="EM197" i="4"/>
  <c r="EJ197" i="4"/>
  <c r="EG197" i="4"/>
  <c r="ED197" i="4"/>
  <c r="EA197" i="4"/>
  <c r="DX197" i="4"/>
  <c r="DU197" i="4"/>
  <c r="DR197" i="4"/>
  <c r="DO197" i="4"/>
  <c r="DL197" i="4"/>
  <c r="DI197" i="4"/>
  <c r="DF197" i="4"/>
  <c r="DC197" i="4"/>
  <c r="CZ197" i="4"/>
  <c r="CW197" i="4"/>
  <c r="CT197" i="4"/>
  <c r="CQ197" i="4"/>
  <c r="CN197" i="4"/>
  <c r="CK197" i="4"/>
  <c r="CH197" i="4"/>
  <c r="CE197" i="4"/>
  <c r="CB197" i="4"/>
  <c r="BY197" i="4"/>
  <c r="BV197" i="4"/>
  <c r="BS197" i="4"/>
  <c r="BM197" i="4"/>
  <c r="BJ197" i="4"/>
  <c r="BG197" i="4"/>
  <c r="BD197" i="4"/>
  <c r="BA197" i="4"/>
  <c r="AX197" i="4"/>
  <c r="AU197" i="4"/>
  <c r="AR197" i="4"/>
  <c r="AO197" i="4"/>
  <c r="AL197" i="4"/>
  <c r="AI197" i="4"/>
  <c r="AF197" i="4"/>
  <c r="AC197" i="4"/>
  <c r="Z197" i="4"/>
  <c r="W197" i="4"/>
  <c r="T197" i="4"/>
  <c r="Q197" i="4"/>
  <c r="N197" i="4"/>
  <c r="K197" i="4"/>
  <c r="H197" i="4"/>
  <c r="GU196" i="4"/>
  <c r="GR196" i="4"/>
  <c r="GO196" i="4"/>
  <c r="GL196" i="4"/>
  <c r="GI196" i="4"/>
  <c r="GF196" i="4"/>
  <c r="GC196" i="4"/>
  <c r="FZ196" i="4"/>
  <c r="FW196" i="4"/>
  <c r="FT196" i="4"/>
  <c r="FQ196" i="4"/>
  <c r="FN196" i="4"/>
  <c r="FK196" i="4"/>
  <c r="FH196" i="4"/>
  <c r="FE196" i="4"/>
  <c r="FB196" i="4"/>
  <c r="EY196" i="4"/>
  <c r="EV196" i="4"/>
  <c r="ES196" i="4"/>
  <c r="EP196" i="4"/>
  <c r="EM196" i="4"/>
  <c r="EJ196" i="4"/>
  <c r="EG196" i="4"/>
  <c r="ED196" i="4"/>
  <c r="EA196" i="4"/>
  <c r="DX196" i="4"/>
  <c r="DU196" i="4"/>
  <c r="DR196" i="4"/>
  <c r="DO196" i="4"/>
  <c r="DL196" i="4"/>
  <c r="DI196" i="4"/>
  <c r="DF196" i="4"/>
  <c r="DC196" i="4"/>
  <c r="CZ196" i="4"/>
  <c r="CW196" i="4"/>
  <c r="CT196" i="4"/>
  <c r="CQ196" i="4"/>
  <c r="CN196" i="4"/>
  <c r="CK196" i="4"/>
  <c r="CH196" i="4"/>
  <c r="CE196" i="4"/>
  <c r="CB196" i="4"/>
  <c r="BY196" i="4"/>
  <c r="BV196" i="4"/>
  <c r="BS196" i="4"/>
  <c r="BM196" i="4"/>
  <c r="BJ196" i="4"/>
  <c r="BG196" i="4"/>
  <c r="BD196" i="4"/>
  <c r="BA196" i="4"/>
  <c r="AX196" i="4"/>
  <c r="AU196" i="4"/>
  <c r="AR196" i="4"/>
  <c r="AO196" i="4"/>
  <c r="AL196" i="4"/>
  <c r="AI196" i="4"/>
  <c r="AF196" i="4"/>
  <c r="AC196" i="4"/>
  <c r="Z196" i="4"/>
  <c r="W196" i="4"/>
  <c r="T196" i="4"/>
  <c r="Q196" i="4"/>
  <c r="N196" i="4"/>
  <c r="K196" i="4"/>
  <c r="H196" i="4"/>
  <c r="GU195" i="4"/>
  <c r="GR195" i="4"/>
  <c r="GO195" i="4"/>
  <c r="GL195" i="4"/>
  <c r="GI195" i="4"/>
  <c r="GF195" i="4"/>
  <c r="GC195" i="4"/>
  <c r="FZ195" i="4"/>
  <c r="FW195" i="4"/>
  <c r="FT195" i="4"/>
  <c r="FQ195" i="4"/>
  <c r="FN195" i="4"/>
  <c r="FK195" i="4"/>
  <c r="FH195" i="4"/>
  <c r="FE195" i="4"/>
  <c r="FB195" i="4"/>
  <c r="EY195" i="4"/>
  <c r="EV195" i="4"/>
  <c r="ES195" i="4"/>
  <c r="EP195" i="4"/>
  <c r="EM195" i="4"/>
  <c r="EJ195" i="4"/>
  <c r="EG195" i="4"/>
  <c r="ED195" i="4"/>
  <c r="EA195" i="4"/>
  <c r="DX195" i="4"/>
  <c r="DU195" i="4"/>
  <c r="DR195" i="4"/>
  <c r="DO195" i="4"/>
  <c r="DL195" i="4"/>
  <c r="DI195" i="4"/>
  <c r="DF195" i="4"/>
  <c r="DC195" i="4"/>
  <c r="CZ195" i="4"/>
  <c r="CW195" i="4"/>
  <c r="CT195" i="4"/>
  <c r="CQ195" i="4"/>
  <c r="CN195" i="4"/>
  <c r="CK195" i="4"/>
  <c r="CH195" i="4"/>
  <c r="CE195" i="4"/>
  <c r="CB195" i="4"/>
  <c r="BY195" i="4"/>
  <c r="BV195" i="4"/>
  <c r="BS195" i="4"/>
  <c r="BM195" i="4"/>
  <c r="BJ195" i="4"/>
  <c r="BG195" i="4"/>
  <c r="BD195" i="4"/>
  <c r="BA195" i="4"/>
  <c r="AX195" i="4"/>
  <c r="AU195" i="4"/>
  <c r="AR195" i="4"/>
  <c r="AO195" i="4"/>
  <c r="AL195" i="4"/>
  <c r="AI195" i="4"/>
  <c r="AF195" i="4"/>
  <c r="AC195" i="4"/>
  <c r="Z195" i="4"/>
  <c r="W195" i="4"/>
  <c r="T195" i="4"/>
  <c r="Q195" i="4"/>
  <c r="N195" i="4"/>
  <c r="K195" i="4"/>
  <c r="H195" i="4"/>
  <c r="GU194" i="4"/>
  <c r="GR194" i="4"/>
  <c r="GO194" i="4"/>
  <c r="GL194" i="4"/>
  <c r="GI194" i="4"/>
  <c r="GF194" i="4"/>
  <c r="GC194" i="4"/>
  <c r="FZ194" i="4"/>
  <c r="FW194" i="4"/>
  <c r="FT194" i="4"/>
  <c r="FQ194" i="4"/>
  <c r="FN194" i="4"/>
  <c r="FK194" i="4"/>
  <c r="FH194" i="4"/>
  <c r="FE194" i="4"/>
  <c r="FB194" i="4"/>
  <c r="EY194" i="4"/>
  <c r="EV194" i="4"/>
  <c r="ES194" i="4"/>
  <c r="EP194" i="4"/>
  <c r="EM194" i="4"/>
  <c r="EJ194" i="4"/>
  <c r="EG194" i="4"/>
  <c r="ED194" i="4"/>
  <c r="EA194" i="4"/>
  <c r="DX194" i="4"/>
  <c r="DU194" i="4"/>
  <c r="DR194" i="4"/>
  <c r="DO194" i="4"/>
  <c r="DL194" i="4"/>
  <c r="DI194" i="4"/>
  <c r="DF194" i="4"/>
  <c r="DC194" i="4"/>
  <c r="CZ194" i="4"/>
  <c r="CW194" i="4"/>
  <c r="CT194" i="4"/>
  <c r="CQ194" i="4"/>
  <c r="CN194" i="4"/>
  <c r="CK194" i="4"/>
  <c r="CH194" i="4"/>
  <c r="CE194" i="4"/>
  <c r="CB194" i="4"/>
  <c r="BY194" i="4"/>
  <c r="BV194" i="4"/>
  <c r="BS194" i="4"/>
  <c r="BM194" i="4"/>
  <c r="BJ194" i="4"/>
  <c r="BG194" i="4"/>
  <c r="BD194" i="4"/>
  <c r="BA194" i="4"/>
  <c r="AX194" i="4"/>
  <c r="AU194" i="4"/>
  <c r="AR194" i="4"/>
  <c r="AO194" i="4"/>
  <c r="AL194" i="4"/>
  <c r="AI194" i="4"/>
  <c r="AF194" i="4"/>
  <c r="AC194" i="4"/>
  <c r="Z194" i="4"/>
  <c r="W194" i="4"/>
  <c r="T194" i="4"/>
  <c r="Q194" i="4"/>
  <c r="N194" i="4"/>
  <c r="K194" i="4"/>
  <c r="H194" i="4"/>
  <c r="GU193" i="4"/>
  <c r="GR193" i="4"/>
  <c r="GO193" i="4"/>
  <c r="GL193" i="4"/>
  <c r="GI193" i="4"/>
  <c r="GF193" i="4"/>
  <c r="GC193" i="4"/>
  <c r="FZ193" i="4"/>
  <c r="FW193" i="4"/>
  <c r="FT193" i="4"/>
  <c r="FQ193" i="4"/>
  <c r="FN193" i="4"/>
  <c r="FK193" i="4"/>
  <c r="FH193" i="4"/>
  <c r="FE193" i="4"/>
  <c r="FB193" i="4"/>
  <c r="EY193" i="4"/>
  <c r="EV193" i="4"/>
  <c r="ES193" i="4"/>
  <c r="EP193" i="4"/>
  <c r="EM193" i="4"/>
  <c r="EJ193" i="4"/>
  <c r="EG193" i="4"/>
  <c r="ED193" i="4"/>
  <c r="EA193" i="4"/>
  <c r="DX193" i="4"/>
  <c r="DU193" i="4"/>
  <c r="DR193" i="4"/>
  <c r="DO193" i="4"/>
  <c r="DL193" i="4"/>
  <c r="DI193" i="4"/>
  <c r="DF193" i="4"/>
  <c r="DC193" i="4"/>
  <c r="CZ193" i="4"/>
  <c r="CW193" i="4"/>
  <c r="CT193" i="4"/>
  <c r="CQ193" i="4"/>
  <c r="CN193" i="4"/>
  <c r="CK193" i="4"/>
  <c r="CH193" i="4"/>
  <c r="CE193" i="4"/>
  <c r="CB193" i="4"/>
  <c r="BY193" i="4"/>
  <c r="BV193" i="4"/>
  <c r="BS193" i="4"/>
  <c r="BM193" i="4"/>
  <c r="BJ193" i="4"/>
  <c r="BG193" i="4"/>
  <c r="BD193" i="4"/>
  <c r="BA193" i="4"/>
  <c r="AX193" i="4"/>
  <c r="AU193" i="4"/>
  <c r="AR193" i="4"/>
  <c r="AO193" i="4"/>
  <c r="AL193" i="4"/>
  <c r="AI193" i="4"/>
  <c r="AF193" i="4"/>
  <c r="AC193" i="4"/>
  <c r="Z193" i="4"/>
  <c r="W193" i="4"/>
  <c r="T193" i="4"/>
  <c r="Q193" i="4"/>
  <c r="N193" i="4"/>
  <c r="K193" i="4"/>
  <c r="H193" i="4"/>
  <c r="GU192" i="4"/>
  <c r="GR192" i="4"/>
  <c r="GO192" i="4"/>
  <c r="GL192" i="4"/>
  <c r="GI192" i="4"/>
  <c r="GF192" i="4"/>
  <c r="GC192" i="4"/>
  <c r="FZ192" i="4"/>
  <c r="FW192" i="4"/>
  <c r="FT192" i="4"/>
  <c r="FQ192" i="4"/>
  <c r="FN192" i="4"/>
  <c r="FK192" i="4"/>
  <c r="FH192" i="4"/>
  <c r="FE192" i="4"/>
  <c r="FB192" i="4"/>
  <c r="EY192" i="4"/>
  <c r="EV192" i="4"/>
  <c r="ES192" i="4"/>
  <c r="EP192" i="4"/>
  <c r="EM192" i="4"/>
  <c r="EJ192" i="4"/>
  <c r="EG192" i="4"/>
  <c r="ED192" i="4"/>
  <c r="EA192" i="4"/>
  <c r="DX192" i="4"/>
  <c r="DU192" i="4"/>
  <c r="DR192" i="4"/>
  <c r="DO192" i="4"/>
  <c r="DL192" i="4"/>
  <c r="DI192" i="4"/>
  <c r="DF192" i="4"/>
  <c r="DC192" i="4"/>
  <c r="CZ192" i="4"/>
  <c r="CW192" i="4"/>
  <c r="CT192" i="4"/>
  <c r="CQ192" i="4"/>
  <c r="CN192" i="4"/>
  <c r="CK192" i="4"/>
  <c r="CH192" i="4"/>
  <c r="CE192" i="4"/>
  <c r="CB192" i="4"/>
  <c r="BY192" i="4"/>
  <c r="BV192" i="4"/>
  <c r="BS192" i="4"/>
  <c r="BM192" i="4"/>
  <c r="BJ192" i="4"/>
  <c r="BG192" i="4"/>
  <c r="BD192" i="4"/>
  <c r="BA192" i="4"/>
  <c r="AX192" i="4"/>
  <c r="AU192" i="4"/>
  <c r="AR192" i="4"/>
  <c r="AO192" i="4"/>
  <c r="AL192" i="4"/>
  <c r="AI192" i="4"/>
  <c r="AF192" i="4"/>
  <c r="AC192" i="4"/>
  <c r="Z192" i="4"/>
  <c r="W192" i="4"/>
  <c r="T192" i="4"/>
  <c r="Q192" i="4"/>
  <c r="N192" i="4"/>
  <c r="K192" i="4"/>
  <c r="H192" i="4"/>
  <c r="GU191" i="4"/>
  <c r="GR191" i="4"/>
  <c r="GO191" i="4"/>
  <c r="GL191" i="4"/>
  <c r="GI191" i="4"/>
  <c r="GF191" i="4"/>
  <c r="GC191" i="4"/>
  <c r="FZ191" i="4"/>
  <c r="FW191" i="4"/>
  <c r="FT191" i="4"/>
  <c r="FQ191" i="4"/>
  <c r="FN191" i="4"/>
  <c r="FK191" i="4"/>
  <c r="FH191" i="4"/>
  <c r="FE191" i="4"/>
  <c r="FB191" i="4"/>
  <c r="EY191" i="4"/>
  <c r="EV191" i="4"/>
  <c r="ES191" i="4"/>
  <c r="EP191" i="4"/>
  <c r="EM191" i="4"/>
  <c r="EJ191" i="4"/>
  <c r="EG191" i="4"/>
  <c r="ED191" i="4"/>
  <c r="EA191" i="4"/>
  <c r="DX191" i="4"/>
  <c r="DU191" i="4"/>
  <c r="DR191" i="4"/>
  <c r="DO191" i="4"/>
  <c r="DL191" i="4"/>
  <c r="DI191" i="4"/>
  <c r="DF191" i="4"/>
  <c r="DC191" i="4"/>
  <c r="CZ191" i="4"/>
  <c r="CW191" i="4"/>
  <c r="CT191" i="4"/>
  <c r="CQ191" i="4"/>
  <c r="CN191" i="4"/>
  <c r="CK191" i="4"/>
  <c r="CH191" i="4"/>
  <c r="CE191" i="4"/>
  <c r="CB191" i="4"/>
  <c r="BY191" i="4"/>
  <c r="BV191" i="4"/>
  <c r="BS191" i="4"/>
  <c r="BM191" i="4"/>
  <c r="BJ191" i="4"/>
  <c r="BG191" i="4"/>
  <c r="BD191" i="4"/>
  <c r="BA191" i="4"/>
  <c r="AX191" i="4"/>
  <c r="AU191" i="4"/>
  <c r="AR191" i="4"/>
  <c r="AO191" i="4"/>
  <c r="AL191" i="4"/>
  <c r="AI191" i="4"/>
  <c r="AF191" i="4"/>
  <c r="AC191" i="4"/>
  <c r="Z191" i="4"/>
  <c r="W191" i="4"/>
  <c r="T191" i="4"/>
  <c r="Q191" i="4"/>
  <c r="N191" i="4"/>
  <c r="K191" i="4"/>
  <c r="H191" i="4"/>
  <c r="GU190" i="4"/>
  <c r="GR190" i="4"/>
  <c r="GO190" i="4"/>
  <c r="GL190" i="4"/>
  <c r="GI190" i="4"/>
  <c r="GF190" i="4"/>
  <c r="GC190" i="4"/>
  <c r="FZ190" i="4"/>
  <c r="FW190" i="4"/>
  <c r="FT190" i="4"/>
  <c r="FQ190" i="4"/>
  <c r="FN190" i="4"/>
  <c r="FK190" i="4"/>
  <c r="FH190" i="4"/>
  <c r="FE190" i="4"/>
  <c r="FB190" i="4"/>
  <c r="EY190" i="4"/>
  <c r="EV190" i="4"/>
  <c r="ES190" i="4"/>
  <c r="EP190" i="4"/>
  <c r="EM190" i="4"/>
  <c r="EJ190" i="4"/>
  <c r="EG190" i="4"/>
  <c r="ED190" i="4"/>
  <c r="EA190" i="4"/>
  <c r="DX190" i="4"/>
  <c r="DU190" i="4"/>
  <c r="DR190" i="4"/>
  <c r="DO190" i="4"/>
  <c r="DL190" i="4"/>
  <c r="DI190" i="4"/>
  <c r="DF190" i="4"/>
  <c r="DC190" i="4"/>
  <c r="CZ190" i="4"/>
  <c r="CW190" i="4"/>
  <c r="CT190" i="4"/>
  <c r="CQ190" i="4"/>
  <c r="CN190" i="4"/>
  <c r="CK190" i="4"/>
  <c r="CH190" i="4"/>
  <c r="CE190" i="4"/>
  <c r="CB190" i="4"/>
  <c r="BY190" i="4"/>
  <c r="BV190" i="4"/>
  <c r="BS190" i="4"/>
  <c r="BM190" i="4"/>
  <c r="BJ190" i="4"/>
  <c r="BG190" i="4"/>
  <c r="BD190" i="4"/>
  <c r="BA190" i="4"/>
  <c r="AX190" i="4"/>
  <c r="AU190" i="4"/>
  <c r="AR190" i="4"/>
  <c r="AO190" i="4"/>
  <c r="AL190" i="4"/>
  <c r="AI190" i="4"/>
  <c r="AF190" i="4"/>
  <c r="AC190" i="4"/>
  <c r="Z190" i="4"/>
  <c r="W190" i="4"/>
  <c r="T190" i="4"/>
  <c r="Q190" i="4"/>
  <c r="N190" i="4"/>
  <c r="K190" i="4"/>
  <c r="H190" i="4"/>
  <c r="GU189" i="4"/>
  <c r="GR189" i="4"/>
  <c r="GO189" i="4"/>
  <c r="GL189" i="4"/>
  <c r="GI189" i="4"/>
  <c r="GF189" i="4"/>
  <c r="GC189" i="4"/>
  <c r="FZ189" i="4"/>
  <c r="FW189" i="4"/>
  <c r="FT189" i="4"/>
  <c r="FQ189" i="4"/>
  <c r="FN189" i="4"/>
  <c r="FK189" i="4"/>
  <c r="FH189" i="4"/>
  <c r="FE189" i="4"/>
  <c r="FB189" i="4"/>
  <c r="EY189" i="4"/>
  <c r="EV189" i="4"/>
  <c r="ES189" i="4"/>
  <c r="EP189" i="4"/>
  <c r="EM189" i="4"/>
  <c r="EJ189" i="4"/>
  <c r="EG189" i="4"/>
  <c r="ED189" i="4"/>
  <c r="EA189" i="4"/>
  <c r="DX189" i="4"/>
  <c r="DU189" i="4"/>
  <c r="DR189" i="4"/>
  <c r="DO189" i="4"/>
  <c r="DL189" i="4"/>
  <c r="DI189" i="4"/>
  <c r="DF189" i="4"/>
  <c r="DC189" i="4"/>
  <c r="CZ189" i="4"/>
  <c r="CW189" i="4"/>
  <c r="CT189" i="4"/>
  <c r="CQ189" i="4"/>
  <c r="CN189" i="4"/>
  <c r="CK189" i="4"/>
  <c r="CH189" i="4"/>
  <c r="CE189" i="4"/>
  <c r="CB189" i="4"/>
  <c r="BY189" i="4"/>
  <c r="BV189" i="4"/>
  <c r="BS189" i="4"/>
  <c r="BM189" i="4"/>
  <c r="BJ189" i="4"/>
  <c r="BG189" i="4"/>
  <c r="BD189" i="4"/>
  <c r="BA189" i="4"/>
  <c r="AX189" i="4"/>
  <c r="AU189" i="4"/>
  <c r="AR189" i="4"/>
  <c r="AO189" i="4"/>
  <c r="AL189" i="4"/>
  <c r="AI189" i="4"/>
  <c r="AF189" i="4"/>
  <c r="AC189" i="4"/>
  <c r="Z189" i="4"/>
  <c r="W189" i="4"/>
  <c r="T189" i="4"/>
  <c r="Q189" i="4"/>
  <c r="N189" i="4"/>
  <c r="K189" i="4"/>
  <c r="H189" i="4"/>
  <c r="GU188" i="4"/>
  <c r="GR188" i="4"/>
  <c r="GO188" i="4"/>
  <c r="GL188" i="4"/>
  <c r="GI188" i="4"/>
  <c r="GF188" i="4"/>
  <c r="GC188" i="4"/>
  <c r="FZ188" i="4"/>
  <c r="FW188" i="4"/>
  <c r="FT188" i="4"/>
  <c r="FQ188" i="4"/>
  <c r="FN188" i="4"/>
  <c r="FK188" i="4"/>
  <c r="FH188" i="4"/>
  <c r="FE188" i="4"/>
  <c r="FB188" i="4"/>
  <c r="EY188" i="4"/>
  <c r="EV188" i="4"/>
  <c r="ES188" i="4"/>
  <c r="EP188" i="4"/>
  <c r="EM188" i="4"/>
  <c r="EJ188" i="4"/>
  <c r="EG188" i="4"/>
  <c r="ED188" i="4"/>
  <c r="EA188" i="4"/>
  <c r="DX188" i="4"/>
  <c r="DU188" i="4"/>
  <c r="DR188" i="4"/>
  <c r="DO188" i="4"/>
  <c r="DL188" i="4"/>
  <c r="DI188" i="4"/>
  <c r="DF188" i="4"/>
  <c r="DC188" i="4"/>
  <c r="CZ188" i="4"/>
  <c r="CW188" i="4"/>
  <c r="CT188" i="4"/>
  <c r="CQ188" i="4"/>
  <c r="CN188" i="4"/>
  <c r="CK188" i="4"/>
  <c r="CH188" i="4"/>
  <c r="CE188" i="4"/>
  <c r="CB188" i="4"/>
  <c r="BY188" i="4"/>
  <c r="BV188" i="4"/>
  <c r="BS188" i="4"/>
  <c r="BM188" i="4"/>
  <c r="BJ188" i="4"/>
  <c r="BG188" i="4"/>
  <c r="BD188" i="4"/>
  <c r="BA188" i="4"/>
  <c r="AX188" i="4"/>
  <c r="AU188" i="4"/>
  <c r="AR188" i="4"/>
  <c r="AO188" i="4"/>
  <c r="AL188" i="4"/>
  <c r="AI188" i="4"/>
  <c r="AF188" i="4"/>
  <c r="AC188" i="4"/>
  <c r="Z188" i="4"/>
  <c r="W188" i="4"/>
  <c r="T188" i="4"/>
  <c r="Q188" i="4"/>
  <c r="N188" i="4"/>
  <c r="K188" i="4"/>
  <c r="H188" i="4"/>
  <c r="D200" i="4"/>
  <c r="C200" i="4"/>
  <c r="GW199" i="4"/>
  <c r="GV199" i="4"/>
  <c r="E199" i="4"/>
  <c r="GW198" i="4"/>
  <c r="GV198" i="4"/>
  <c r="E198" i="4"/>
  <c r="GW197" i="4"/>
  <c r="GV197" i="4"/>
  <c r="E197" i="4"/>
  <c r="GW196" i="4"/>
  <c r="GV196" i="4"/>
  <c r="E196" i="4"/>
  <c r="GW195" i="4"/>
  <c r="GV195" i="4"/>
  <c r="E195" i="4"/>
  <c r="GW194" i="4"/>
  <c r="GV194" i="4"/>
  <c r="E194" i="4"/>
  <c r="GW193" i="4"/>
  <c r="GV193" i="4"/>
  <c r="E193" i="4"/>
  <c r="GW192" i="4"/>
  <c r="GV192" i="4"/>
  <c r="E192" i="4"/>
  <c r="GW191" i="4"/>
  <c r="GV191" i="4"/>
  <c r="E191" i="4"/>
  <c r="GW190" i="4"/>
  <c r="GV190" i="4"/>
  <c r="E190" i="4"/>
  <c r="GW189" i="4"/>
  <c r="GV189" i="4"/>
  <c r="E189" i="4"/>
  <c r="GW188" i="4"/>
  <c r="GV188" i="4"/>
  <c r="E188" i="4"/>
  <c r="CS187" i="4"/>
  <c r="CR187" i="4"/>
  <c r="CT186" i="4"/>
  <c r="CT185" i="4"/>
  <c r="CT184" i="4"/>
  <c r="CT183" i="4"/>
  <c r="CT182" i="4"/>
  <c r="CT181" i="4"/>
  <c r="CT180" i="4"/>
  <c r="CT179" i="4"/>
  <c r="CT178" i="4"/>
  <c r="CT177" i="4"/>
  <c r="CT176" i="4"/>
  <c r="CT175" i="4"/>
  <c r="DB174" i="6"/>
  <c r="DA174" i="6"/>
  <c r="DC173" i="6"/>
  <c r="DC172" i="6"/>
  <c r="DC171" i="6"/>
  <c r="DC170" i="6"/>
  <c r="DC169" i="6"/>
  <c r="DC168" i="6"/>
  <c r="DC167" i="6"/>
  <c r="DC166" i="6"/>
  <c r="DC165" i="6"/>
  <c r="DC164" i="6"/>
  <c r="DC163" i="6"/>
  <c r="DC162" i="6"/>
  <c r="DB161" i="6"/>
  <c r="DA161" i="6"/>
  <c r="DC160" i="6"/>
  <c r="DC159" i="6"/>
  <c r="DC158" i="6"/>
  <c r="DC157" i="6"/>
  <c r="DC156" i="6"/>
  <c r="DC155" i="6"/>
  <c r="DC154" i="6"/>
  <c r="DC153" i="6"/>
  <c r="DC152" i="6"/>
  <c r="DC151" i="6"/>
  <c r="DC150" i="6"/>
  <c r="DC149" i="6"/>
  <c r="DB148" i="6"/>
  <c r="DA148" i="6"/>
  <c r="DC147" i="6"/>
  <c r="DC146" i="6"/>
  <c r="DC145" i="6"/>
  <c r="DC144" i="6"/>
  <c r="DC143" i="6"/>
  <c r="DC142" i="6"/>
  <c r="DC141" i="6"/>
  <c r="DC140" i="6"/>
  <c r="DC139" i="6"/>
  <c r="DC138" i="6"/>
  <c r="DC137" i="6"/>
  <c r="DC136" i="6"/>
  <c r="DB135" i="6"/>
  <c r="DA135" i="6"/>
  <c r="DC134" i="6"/>
  <c r="DC133" i="6"/>
  <c r="DC132" i="6"/>
  <c r="DC131" i="6"/>
  <c r="DC130" i="6"/>
  <c r="DC129" i="6"/>
  <c r="DC128" i="6"/>
  <c r="DC127" i="6"/>
  <c r="DC126" i="6"/>
  <c r="DC125" i="6"/>
  <c r="DC124" i="6"/>
  <c r="DC123" i="6"/>
  <c r="DB122" i="6"/>
  <c r="DA122" i="6"/>
  <c r="DC121" i="6"/>
  <c r="DC120" i="6"/>
  <c r="DC119" i="6"/>
  <c r="DC118" i="6"/>
  <c r="DC117" i="6"/>
  <c r="DC116" i="6"/>
  <c r="DC115" i="6"/>
  <c r="DC114" i="6"/>
  <c r="DC113" i="6"/>
  <c r="DC112" i="6"/>
  <c r="DC111" i="6"/>
  <c r="DC110" i="6"/>
  <c r="DB109" i="6"/>
  <c r="DA109" i="6"/>
  <c r="DC108" i="6"/>
  <c r="DC107" i="6"/>
  <c r="DC106" i="6"/>
  <c r="DC105" i="6"/>
  <c r="DC104" i="6"/>
  <c r="DC103" i="6"/>
  <c r="DC102" i="6"/>
  <c r="DC101" i="6"/>
  <c r="DC100" i="6"/>
  <c r="DC99" i="6"/>
  <c r="DC98" i="6"/>
  <c r="DC97" i="6"/>
  <c r="DB96" i="6"/>
  <c r="DA96" i="6"/>
  <c r="DC95" i="6"/>
  <c r="DC94" i="6"/>
  <c r="DC93" i="6"/>
  <c r="DC92" i="6"/>
  <c r="DC91" i="6"/>
  <c r="DC90" i="6"/>
  <c r="DC89" i="6"/>
  <c r="DC88" i="6"/>
  <c r="DC87" i="6"/>
  <c r="DC86" i="6"/>
  <c r="DC85" i="6"/>
  <c r="DC84" i="6"/>
  <c r="DB83" i="6"/>
  <c r="DA83" i="6"/>
  <c r="DC82" i="6"/>
  <c r="DC81" i="6"/>
  <c r="DC80" i="6"/>
  <c r="DC79" i="6"/>
  <c r="DC78" i="6"/>
  <c r="DC77" i="6"/>
  <c r="DC76" i="6"/>
  <c r="DC75" i="6"/>
  <c r="DC74" i="6"/>
  <c r="DC73" i="6"/>
  <c r="DC72" i="6"/>
  <c r="DC71" i="6"/>
  <c r="DB70" i="6"/>
  <c r="DA70" i="6"/>
  <c r="DC69" i="6"/>
  <c r="DC68" i="6"/>
  <c r="DC67" i="6"/>
  <c r="DC66" i="6"/>
  <c r="DC65" i="6"/>
  <c r="DC64" i="6"/>
  <c r="DC63" i="6"/>
  <c r="DC62" i="6"/>
  <c r="DC61" i="6"/>
  <c r="DC60" i="6"/>
  <c r="DC59" i="6"/>
  <c r="DC58" i="6"/>
  <c r="DB57" i="6"/>
  <c r="DA57" i="6"/>
  <c r="DC56" i="6"/>
  <c r="DC55" i="6"/>
  <c r="DC54" i="6"/>
  <c r="DC53" i="6"/>
  <c r="DC52" i="6"/>
  <c r="DC51" i="6"/>
  <c r="DC50" i="6"/>
  <c r="DC49" i="6"/>
  <c r="DC48" i="6"/>
  <c r="DC47" i="6"/>
  <c r="DC46" i="6"/>
  <c r="DC45" i="6"/>
  <c r="DB44" i="6"/>
  <c r="DA44" i="6"/>
  <c r="DC43" i="6"/>
  <c r="DC42" i="6"/>
  <c r="DC41" i="6"/>
  <c r="DC40" i="6"/>
  <c r="DC39" i="6"/>
  <c r="DC38" i="6"/>
  <c r="DC37" i="6"/>
  <c r="DC36" i="6"/>
  <c r="DC35" i="6"/>
  <c r="DC34" i="6"/>
  <c r="DC33" i="6"/>
  <c r="DC32" i="6"/>
  <c r="DB31" i="6"/>
  <c r="DA31" i="6"/>
  <c r="DC30" i="6"/>
  <c r="DC29" i="6"/>
  <c r="DC28" i="6"/>
  <c r="DC27" i="6"/>
  <c r="DC26" i="6"/>
  <c r="DC25" i="6"/>
  <c r="DC24" i="6"/>
  <c r="DC23" i="6"/>
  <c r="DC22" i="6"/>
  <c r="DC21" i="6"/>
  <c r="DC20" i="6"/>
  <c r="DC19" i="6"/>
  <c r="DB18" i="6"/>
  <c r="DA18" i="6"/>
  <c r="DC17" i="6"/>
  <c r="DC16" i="6"/>
  <c r="DC15" i="6"/>
  <c r="DC14" i="6"/>
  <c r="DC13" i="6"/>
  <c r="DC12" i="6"/>
  <c r="DC11" i="6"/>
  <c r="DC10" i="6"/>
  <c r="DC9" i="6"/>
  <c r="DC8" i="6"/>
  <c r="DC7" i="6"/>
  <c r="DC6" i="6"/>
  <c r="DB187" i="6"/>
  <c r="DA187" i="6"/>
  <c r="DC186" i="6"/>
  <c r="DC185" i="6"/>
  <c r="DC184" i="6"/>
  <c r="DC183" i="6"/>
  <c r="DC182" i="6"/>
  <c r="DC181" i="6"/>
  <c r="DC180" i="6"/>
  <c r="DC179" i="6"/>
  <c r="DC178" i="6"/>
  <c r="DC177" i="6"/>
  <c r="DC176" i="6"/>
  <c r="DC175" i="6"/>
  <c r="DZ187" i="4"/>
  <c r="DY187" i="4"/>
  <c r="EA186" i="4"/>
  <c r="EA185" i="4"/>
  <c r="EA184" i="4"/>
  <c r="EA183" i="4"/>
  <c r="EA182" i="4"/>
  <c r="EA181" i="4"/>
  <c r="EA180" i="4"/>
  <c r="EA179" i="4"/>
  <c r="EA178" i="4"/>
  <c r="EA177" i="4"/>
  <c r="EA176" i="4"/>
  <c r="EA175" i="4"/>
  <c r="IA186" i="6"/>
  <c r="HZ186" i="6"/>
  <c r="IA185" i="6"/>
  <c r="HZ185" i="6"/>
  <c r="IA184" i="6"/>
  <c r="HZ184" i="6"/>
  <c r="IA183" i="6"/>
  <c r="HZ183" i="6"/>
  <c r="IA182" i="6"/>
  <c r="HZ182" i="6"/>
  <c r="IA181" i="6"/>
  <c r="HZ181" i="6"/>
  <c r="IA180" i="6"/>
  <c r="HZ180" i="6"/>
  <c r="IA179" i="6"/>
  <c r="HZ179" i="6"/>
  <c r="IA178" i="6"/>
  <c r="HZ178" i="6"/>
  <c r="IA177" i="6"/>
  <c r="HZ177" i="6"/>
  <c r="IA176" i="6"/>
  <c r="HZ176" i="6"/>
  <c r="IA175" i="6"/>
  <c r="HZ175" i="6"/>
  <c r="HX187" i="6"/>
  <c r="HW187" i="6"/>
  <c r="HU187" i="6"/>
  <c r="HT187" i="6"/>
  <c r="HR187" i="6"/>
  <c r="HQ187" i="6"/>
  <c r="HL187" i="6"/>
  <c r="HK187" i="6"/>
  <c r="HI187" i="6"/>
  <c r="HH187" i="6"/>
  <c r="HF187" i="6"/>
  <c r="HE187" i="6"/>
  <c r="HC187" i="6"/>
  <c r="HB187" i="6"/>
  <c r="GZ187" i="6"/>
  <c r="GY187" i="6"/>
  <c r="GW187" i="6"/>
  <c r="GV187" i="6"/>
  <c r="GT187" i="6"/>
  <c r="GS187" i="6"/>
  <c r="GQ187" i="6"/>
  <c r="GP187" i="6"/>
  <c r="GN187" i="6"/>
  <c r="GM187" i="6"/>
  <c r="GK187" i="6"/>
  <c r="GJ187" i="6"/>
  <c r="GH187" i="6"/>
  <c r="GG187" i="6"/>
  <c r="GB187" i="6"/>
  <c r="GA187" i="6"/>
  <c r="FY187" i="6"/>
  <c r="FX187" i="6"/>
  <c r="FV187" i="6"/>
  <c r="FU187" i="6"/>
  <c r="FS187" i="6"/>
  <c r="FR187" i="6"/>
  <c r="FP187" i="6"/>
  <c r="FO187" i="6"/>
  <c r="FM187" i="6"/>
  <c r="FL187" i="6"/>
  <c r="FJ187" i="6"/>
  <c r="FI187" i="6"/>
  <c r="FG187" i="6"/>
  <c r="FF187" i="6"/>
  <c r="FD187" i="6"/>
  <c r="FC187" i="6"/>
  <c r="FA187" i="6"/>
  <c r="EZ187" i="6"/>
  <c r="EX187" i="6"/>
  <c r="EW187" i="6"/>
  <c r="EU187" i="6"/>
  <c r="ET187" i="6"/>
  <c r="ER187" i="6"/>
  <c r="EQ187" i="6"/>
  <c r="EO187" i="6"/>
  <c r="EN187" i="6"/>
  <c r="EL187" i="6"/>
  <c r="EK187" i="6"/>
  <c r="EI187" i="6"/>
  <c r="EH187" i="6"/>
  <c r="EF187" i="6"/>
  <c r="EE187" i="6"/>
  <c r="EC187" i="6"/>
  <c r="EB187" i="6"/>
  <c r="DZ187" i="6"/>
  <c r="DY187" i="6"/>
  <c r="DW187" i="6"/>
  <c r="DV187" i="6"/>
  <c r="DT187" i="6"/>
  <c r="DS187" i="6"/>
  <c r="DQ187" i="6"/>
  <c r="DP187" i="6"/>
  <c r="DN187" i="6"/>
  <c r="DM187" i="6"/>
  <c r="DK187" i="6"/>
  <c r="DJ187" i="6"/>
  <c r="DH187" i="6"/>
  <c r="DG187" i="6"/>
  <c r="DE187" i="6"/>
  <c r="DD187" i="6"/>
  <c r="CY187" i="6"/>
  <c r="CX187" i="6"/>
  <c r="CV187" i="6"/>
  <c r="CU187" i="6"/>
  <c r="CS187" i="6"/>
  <c r="CR187" i="6"/>
  <c r="CP187" i="6"/>
  <c r="CO187" i="6"/>
  <c r="CM187" i="6"/>
  <c r="CL187" i="6"/>
  <c r="CJ187" i="6"/>
  <c r="CI187" i="6"/>
  <c r="CG187" i="6"/>
  <c r="CF187" i="6"/>
  <c r="CD187" i="6"/>
  <c r="CC187" i="6"/>
  <c r="CA187" i="6"/>
  <c r="BZ187" i="6"/>
  <c r="BX187" i="6"/>
  <c r="BW187" i="6"/>
  <c r="BU187" i="6"/>
  <c r="BT187" i="6"/>
  <c r="BR187" i="6"/>
  <c r="BQ187" i="6"/>
  <c r="BO187" i="6"/>
  <c r="BN187" i="6"/>
  <c r="BL187" i="6"/>
  <c r="BK187" i="6"/>
  <c r="BI187" i="6"/>
  <c r="BH187" i="6"/>
  <c r="BF187" i="6"/>
  <c r="BE187" i="6"/>
  <c r="BC187" i="6"/>
  <c r="BB187" i="6"/>
  <c r="AZ187" i="6"/>
  <c r="AY187" i="6"/>
  <c r="AW187" i="6"/>
  <c r="AV187" i="6"/>
  <c r="AT187" i="6"/>
  <c r="AS187" i="6"/>
  <c r="AQ187" i="6"/>
  <c r="AP187" i="6"/>
  <c r="AN187" i="6"/>
  <c r="AM187" i="6"/>
  <c r="AK187" i="6"/>
  <c r="AJ187" i="6"/>
  <c r="AH187" i="6"/>
  <c r="AG187" i="6"/>
  <c r="AE187" i="6"/>
  <c r="AD187" i="6"/>
  <c r="AB187" i="6"/>
  <c r="AA187" i="6"/>
  <c r="Y187" i="6"/>
  <c r="X187" i="6"/>
  <c r="V187" i="6"/>
  <c r="U187" i="6"/>
  <c r="S187" i="6"/>
  <c r="R187" i="6"/>
  <c r="M187" i="6"/>
  <c r="L187" i="6"/>
  <c r="J187" i="6"/>
  <c r="I187" i="6"/>
  <c r="G187" i="6"/>
  <c r="F187" i="6"/>
  <c r="HY186" i="6"/>
  <c r="HV186" i="6"/>
  <c r="HS186" i="6"/>
  <c r="HM186" i="6"/>
  <c r="HJ186" i="6"/>
  <c r="HG186" i="6"/>
  <c r="HD186" i="6"/>
  <c r="HA186" i="6"/>
  <c r="GX186" i="6"/>
  <c r="GU186" i="6"/>
  <c r="GR186" i="6"/>
  <c r="GO186" i="6"/>
  <c r="GL186" i="6"/>
  <c r="GI186" i="6"/>
  <c r="GC186" i="6"/>
  <c r="FZ186" i="6"/>
  <c r="FW186" i="6"/>
  <c r="FT186" i="6"/>
  <c r="FQ186" i="6"/>
  <c r="FN186" i="6"/>
  <c r="FK186" i="6"/>
  <c r="FH186" i="6"/>
  <c r="FE186" i="6"/>
  <c r="FB186" i="6"/>
  <c r="EY186" i="6"/>
  <c r="EV186" i="6"/>
  <c r="ES186" i="6"/>
  <c r="EP186" i="6"/>
  <c r="EM186" i="6"/>
  <c r="EJ186" i="6"/>
  <c r="EG186" i="6"/>
  <c r="ED186" i="6"/>
  <c r="EA186" i="6"/>
  <c r="DX186" i="6"/>
  <c r="DU186" i="6"/>
  <c r="DR186" i="6"/>
  <c r="DO186" i="6"/>
  <c r="DL186" i="6"/>
  <c r="DI186" i="6"/>
  <c r="DF186" i="6"/>
  <c r="CZ186" i="6"/>
  <c r="CW186" i="6"/>
  <c r="CT186" i="6"/>
  <c r="CQ186" i="6"/>
  <c r="CN186" i="6"/>
  <c r="CK186" i="6"/>
  <c r="CH186" i="6"/>
  <c r="CE186" i="6"/>
  <c r="CB186" i="6"/>
  <c r="BY186" i="6"/>
  <c r="BV186" i="6"/>
  <c r="BS186" i="6"/>
  <c r="BP186" i="6"/>
  <c r="BM186" i="6"/>
  <c r="BJ186" i="6"/>
  <c r="BG186" i="6"/>
  <c r="BD186" i="6"/>
  <c r="BA186" i="6"/>
  <c r="AX186" i="6"/>
  <c r="AU186" i="6"/>
  <c r="AR186" i="6"/>
  <c r="AO186" i="6"/>
  <c r="AL186" i="6"/>
  <c r="AI186" i="6"/>
  <c r="AF186" i="6"/>
  <c r="AC186" i="6"/>
  <c r="Z186" i="6"/>
  <c r="W186" i="6"/>
  <c r="T186" i="6"/>
  <c r="N186" i="6"/>
  <c r="K186" i="6"/>
  <c r="H186" i="6"/>
  <c r="HY185" i="6"/>
  <c r="HV185" i="6"/>
  <c r="HS185" i="6"/>
  <c r="HM185" i="6"/>
  <c r="HJ185" i="6"/>
  <c r="HG185" i="6"/>
  <c r="HD185" i="6"/>
  <c r="HA185" i="6"/>
  <c r="GX185" i="6"/>
  <c r="GU185" i="6"/>
  <c r="GR185" i="6"/>
  <c r="GO185" i="6"/>
  <c r="GL185" i="6"/>
  <c r="GI185" i="6"/>
  <c r="GC185" i="6"/>
  <c r="FZ185" i="6"/>
  <c r="FW185" i="6"/>
  <c r="FT185" i="6"/>
  <c r="FQ185" i="6"/>
  <c r="FN185" i="6"/>
  <c r="FK185" i="6"/>
  <c r="FH185" i="6"/>
  <c r="FE185" i="6"/>
  <c r="FB185" i="6"/>
  <c r="EY185" i="6"/>
  <c r="EV185" i="6"/>
  <c r="ES185" i="6"/>
  <c r="EP185" i="6"/>
  <c r="EM185" i="6"/>
  <c r="EJ185" i="6"/>
  <c r="EG185" i="6"/>
  <c r="ED185" i="6"/>
  <c r="EA185" i="6"/>
  <c r="DX185" i="6"/>
  <c r="DU185" i="6"/>
  <c r="DR185" i="6"/>
  <c r="DO185" i="6"/>
  <c r="DL185" i="6"/>
  <c r="DI185" i="6"/>
  <c r="DF185" i="6"/>
  <c r="CZ185" i="6"/>
  <c r="CW185" i="6"/>
  <c r="CT185" i="6"/>
  <c r="CQ185" i="6"/>
  <c r="CN185" i="6"/>
  <c r="CK185" i="6"/>
  <c r="CH185" i="6"/>
  <c r="CE185" i="6"/>
  <c r="CB185" i="6"/>
  <c r="BY185" i="6"/>
  <c r="BV185" i="6"/>
  <c r="BS185" i="6"/>
  <c r="BP185" i="6"/>
  <c r="BM185" i="6"/>
  <c r="BJ185" i="6"/>
  <c r="BG185" i="6"/>
  <c r="BD185" i="6"/>
  <c r="BA185" i="6"/>
  <c r="AX185" i="6"/>
  <c r="AU185" i="6"/>
  <c r="AR185" i="6"/>
  <c r="AO185" i="6"/>
  <c r="AL185" i="6"/>
  <c r="AI185" i="6"/>
  <c r="AF185" i="6"/>
  <c r="AC185" i="6"/>
  <c r="Z185" i="6"/>
  <c r="W185" i="6"/>
  <c r="T185" i="6"/>
  <c r="N185" i="6"/>
  <c r="K185" i="6"/>
  <c r="H185" i="6"/>
  <c r="HY184" i="6"/>
  <c r="HV184" i="6"/>
  <c r="HS184" i="6"/>
  <c r="HM184" i="6"/>
  <c r="HJ184" i="6"/>
  <c r="HG184" i="6"/>
  <c r="HD184" i="6"/>
  <c r="HA184" i="6"/>
  <c r="GX184" i="6"/>
  <c r="GU184" i="6"/>
  <c r="GR184" i="6"/>
  <c r="GO184" i="6"/>
  <c r="GL184" i="6"/>
  <c r="GI184" i="6"/>
  <c r="GC184" i="6"/>
  <c r="FZ184" i="6"/>
  <c r="FW184" i="6"/>
  <c r="FT184" i="6"/>
  <c r="FQ184" i="6"/>
  <c r="FN184" i="6"/>
  <c r="FK184" i="6"/>
  <c r="FH184" i="6"/>
  <c r="FE184" i="6"/>
  <c r="FB184" i="6"/>
  <c r="EY184" i="6"/>
  <c r="EV184" i="6"/>
  <c r="ES184" i="6"/>
  <c r="EP184" i="6"/>
  <c r="EM184" i="6"/>
  <c r="EJ184" i="6"/>
  <c r="EG184" i="6"/>
  <c r="ED184" i="6"/>
  <c r="EA184" i="6"/>
  <c r="DX184" i="6"/>
  <c r="DU184" i="6"/>
  <c r="DR184" i="6"/>
  <c r="DO184" i="6"/>
  <c r="DL184" i="6"/>
  <c r="DI184" i="6"/>
  <c r="DF184" i="6"/>
  <c r="CZ184" i="6"/>
  <c r="CW184" i="6"/>
  <c r="CT184" i="6"/>
  <c r="CQ184" i="6"/>
  <c r="CN184" i="6"/>
  <c r="CK184" i="6"/>
  <c r="CH184" i="6"/>
  <c r="CE184" i="6"/>
  <c r="CB184" i="6"/>
  <c r="BY184" i="6"/>
  <c r="BV184" i="6"/>
  <c r="BS184" i="6"/>
  <c r="BP184" i="6"/>
  <c r="BM184" i="6"/>
  <c r="BJ184" i="6"/>
  <c r="BG184" i="6"/>
  <c r="BD184" i="6"/>
  <c r="BA184" i="6"/>
  <c r="AX184" i="6"/>
  <c r="AU184" i="6"/>
  <c r="AR184" i="6"/>
  <c r="AO184" i="6"/>
  <c r="AL184" i="6"/>
  <c r="AI184" i="6"/>
  <c r="AF184" i="6"/>
  <c r="AC184" i="6"/>
  <c r="Z184" i="6"/>
  <c r="W184" i="6"/>
  <c r="T184" i="6"/>
  <c r="N184" i="6"/>
  <c r="K184" i="6"/>
  <c r="H184" i="6"/>
  <c r="HY183" i="6"/>
  <c r="HV183" i="6"/>
  <c r="HS183" i="6"/>
  <c r="HM183" i="6"/>
  <c r="HJ183" i="6"/>
  <c r="HG183" i="6"/>
  <c r="HD183" i="6"/>
  <c r="HA183" i="6"/>
  <c r="GX183" i="6"/>
  <c r="GU183" i="6"/>
  <c r="GR183" i="6"/>
  <c r="GO183" i="6"/>
  <c r="GL183" i="6"/>
  <c r="GI183" i="6"/>
  <c r="GC183" i="6"/>
  <c r="FZ183" i="6"/>
  <c r="FW183" i="6"/>
  <c r="FT183" i="6"/>
  <c r="FQ183" i="6"/>
  <c r="FN183" i="6"/>
  <c r="FK183" i="6"/>
  <c r="FH183" i="6"/>
  <c r="FE183" i="6"/>
  <c r="FB183" i="6"/>
  <c r="EY183" i="6"/>
  <c r="EV183" i="6"/>
  <c r="ES183" i="6"/>
  <c r="EP183" i="6"/>
  <c r="EM183" i="6"/>
  <c r="EJ183" i="6"/>
  <c r="EG183" i="6"/>
  <c r="ED183" i="6"/>
  <c r="EA183" i="6"/>
  <c r="DX183" i="6"/>
  <c r="DU183" i="6"/>
  <c r="DR183" i="6"/>
  <c r="DO183" i="6"/>
  <c r="DL183" i="6"/>
  <c r="DI183" i="6"/>
  <c r="DF183" i="6"/>
  <c r="CZ183" i="6"/>
  <c r="CW183" i="6"/>
  <c r="CT183" i="6"/>
  <c r="CQ183" i="6"/>
  <c r="CN183" i="6"/>
  <c r="CK183" i="6"/>
  <c r="CH183" i="6"/>
  <c r="CE183" i="6"/>
  <c r="CB183" i="6"/>
  <c r="BY183" i="6"/>
  <c r="BV183" i="6"/>
  <c r="BS183" i="6"/>
  <c r="BP183" i="6"/>
  <c r="BM183" i="6"/>
  <c r="BJ183" i="6"/>
  <c r="BG183" i="6"/>
  <c r="BD183" i="6"/>
  <c r="BA183" i="6"/>
  <c r="AX183" i="6"/>
  <c r="AU183" i="6"/>
  <c r="AR183" i="6"/>
  <c r="AO183" i="6"/>
  <c r="AL183" i="6"/>
  <c r="AI183" i="6"/>
  <c r="AF183" i="6"/>
  <c r="AC183" i="6"/>
  <c r="Z183" i="6"/>
  <c r="W183" i="6"/>
  <c r="T183" i="6"/>
  <c r="N183" i="6"/>
  <c r="K183" i="6"/>
  <c r="H183" i="6"/>
  <c r="HY182" i="6"/>
  <c r="HV182" i="6"/>
  <c r="HS182" i="6"/>
  <c r="HM182" i="6"/>
  <c r="HJ182" i="6"/>
  <c r="HG182" i="6"/>
  <c r="HD182" i="6"/>
  <c r="HA182" i="6"/>
  <c r="GX182" i="6"/>
  <c r="GU182" i="6"/>
  <c r="GR182" i="6"/>
  <c r="GO182" i="6"/>
  <c r="GL182" i="6"/>
  <c r="GI182" i="6"/>
  <c r="GC182" i="6"/>
  <c r="FZ182" i="6"/>
  <c r="FW182" i="6"/>
  <c r="FT182" i="6"/>
  <c r="FQ182" i="6"/>
  <c r="FN182" i="6"/>
  <c r="FK182" i="6"/>
  <c r="FH182" i="6"/>
  <c r="FE182" i="6"/>
  <c r="FB182" i="6"/>
  <c r="EY182" i="6"/>
  <c r="EV182" i="6"/>
  <c r="ES182" i="6"/>
  <c r="EP182" i="6"/>
  <c r="EM182" i="6"/>
  <c r="EJ182" i="6"/>
  <c r="EG182" i="6"/>
  <c r="ED182" i="6"/>
  <c r="EA182" i="6"/>
  <c r="DX182" i="6"/>
  <c r="DU182" i="6"/>
  <c r="DR182" i="6"/>
  <c r="DO182" i="6"/>
  <c r="DL182" i="6"/>
  <c r="DI182" i="6"/>
  <c r="DF182" i="6"/>
  <c r="CZ182" i="6"/>
  <c r="CW182" i="6"/>
  <c r="CT182" i="6"/>
  <c r="CQ182" i="6"/>
  <c r="CN182" i="6"/>
  <c r="CK182" i="6"/>
  <c r="CH182" i="6"/>
  <c r="CE182" i="6"/>
  <c r="CB182" i="6"/>
  <c r="BY182" i="6"/>
  <c r="BV182" i="6"/>
  <c r="BS182" i="6"/>
  <c r="BP182" i="6"/>
  <c r="BM182" i="6"/>
  <c r="BJ182" i="6"/>
  <c r="BG182" i="6"/>
  <c r="BD182" i="6"/>
  <c r="BA182" i="6"/>
  <c r="AX182" i="6"/>
  <c r="AU182" i="6"/>
  <c r="AR182" i="6"/>
  <c r="AO182" i="6"/>
  <c r="AL182" i="6"/>
  <c r="AI182" i="6"/>
  <c r="AF182" i="6"/>
  <c r="AC182" i="6"/>
  <c r="Z182" i="6"/>
  <c r="W182" i="6"/>
  <c r="T182" i="6"/>
  <c r="N182" i="6"/>
  <c r="K182" i="6"/>
  <c r="H182" i="6"/>
  <c r="HY181" i="6"/>
  <c r="HV181" i="6"/>
  <c r="HS181" i="6"/>
  <c r="HM181" i="6"/>
  <c r="HJ181" i="6"/>
  <c r="HG181" i="6"/>
  <c r="HD181" i="6"/>
  <c r="HA181" i="6"/>
  <c r="GX181" i="6"/>
  <c r="GU181" i="6"/>
  <c r="GR181" i="6"/>
  <c r="GO181" i="6"/>
  <c r="GL181" i="6"/>
  <c r="GI181" i="6"/>
  <c r="GC181" i="6"/>
  <c r="FZ181" i="6"/>
  <c r="FW181" i="6"/>
  <c r="FT181" i="6"/>
  <c r="FQ181" i="6"/>
  <c r="FN181" i="6"/>
  <c r="FK181" i="6"/>
  <c r="FH181" i="6"/>
  <c r="FE181" i="6"/>
  <c r="FB181" i="6"/>
  <c r="EY181" i="6"/>
  <c r="EV181" i="6"/>
  <c r="ES181" i="6"/>
  <c r="EP181" i="6"/>
  <c r="EM181" i="6"/>
  <c r="EJ181" i="6"/>
  <c r="EG181" i="6"/>
  <c r="ED181" i="6"/>
  <c r="EA181" i="6"/>
  <c r="DX181" i="6"/>
  <c r="DU181" i="6"/>
  <c r="DR181" i="6"/>
  <c r="DO181" i="6"/>
  <c r="DL181" i="6"/>
  <c r="DI181" i="6"/>
  <c r="DF181" i="6"/>
  <c r="CZ181" i="6"/>
  <c r="CW181" i="6"/>
  <c r="CT181" i="6"/>
  <c r="CQ181" i="6"/>
  <c r="CN181" i="6"/>
  <c r="CK181" i="6"/>
  <c r="CH181" i="6"/>
  <c r="CE181" i="6"/>
  <c r="CB181" i="6"/>
  <c r="BY181" i="6"/>
  <c r="BV181" i="6"/>
  <c r="BS181" i="6"/>
  <c r="BP181" i="6"/>
  <c r="BM181" i="6"/>
  <c r="BJ181" i="6"/>
  <c r="BG181" i="6"/>
  <c r="BD181" i="6"/>
  <c r="BA181" i="6"/>
  <c r="AX181" i="6"/>
  <c r="AU181" i="6"/>
  <c r="AR181" i="6"/>
  <c r="AO181" i="6"/>
  <c r="AL181" i="6"/>
  <c r="AI181" i="6"/>
  <c r="AF181" i="6"/>
  <c r="AC181" i="6"/>
  <c r="Z181" i="6"/>
  <c r="W181" i="6"/>
  <c r="T181" i="6"/>
  <c r="N181" i="6"/>
  <c r="K181" i="6"/>
  <c r="H181" i="6"/>
  <c r="HY180" i="6"/>
  <c r="HV180" i="6"/>
  <c r="HS180" i="6"/>
  <c r="HM180" i="6"/>
  <c r="HJ180" i="6"/>
  <c r="HG180" i="6"/>
  <c r="HD180" i="6"/>
  <c r="HA180" i="6"/>
  <c r="GX180" i="6"/>
  <c r="GU180" i="6"/>
  <c r="GR180" i="6"/>
  <c r="GO180" i="6"/>
  <c r="GL180" i="6"/>
  <c r="GI180" i="6"/>
  <c r="GC180" i="6"/>
  <c r="FZ180" i="6"/>
  <c r="FW180" i="6"/>
  <c r="FT180" i="6"/>
  <c r="FQ180" i="6"/>
  <c r="FN180" i="6"/>
  <c r="FK180" i="6"/>
  <c r="FH180" i="6"/>
  <c r="FE180" i="6"/>
  <c r="FB180" i="6"/>
  <c r="EY180" i="6"/>
  <c r="EV180" i="6"/>
  <c r="ES180" i="6"/>
  <c r="EP180" i="6"/>
  <c r="EM180" i="6"/>
  <c r="EJ180" i="6"/>
  <c r="EG180" i="6"/>
  <c r="ED180" i="6"/>
  <c r="EA180" i="6"/>
  <c r="DX180" i="6"/>
  <c r="DU180" i="6"/>
  <c r="DR180" i="6"/>
  <c r="DO180" i="6"/>
  <c r="DL180" i="6"/>
  <c r="DI180" i="6"/>
  <c r="DF180" i="6"/>
  <c r="CZ180" i="6"/>
  <c r="CW180" i="6"/>
  <c r="CT180" i="6"/>
  <c r="CQ180" i="6"/>
  <c r="CN180" i="6"/>
  <c r="CK180" i="6"/>
  <c r="CH180" i="6"/>
  <c r="CE180" i="6"/>
  <c r="CB180" i="6"/>
  <c r="BY180" i="6"/>
  <c r="BV180" i="6"/>
  <c r="BS180" i="6"/>
  <c r="BP180" i="6"/>
  <c r="BM180" i="6"/>
  <c r="BJ180" i="6"/>
  <c r="BG180" i="6"/>
  <c r="BD180" i="6"/>
  <c r="BA180" i="6"/>
  <c r="AX180" i="6"/>
  <c r="AU180" i="6"/>
  <c r="AR180" i="6"/>
  <c r="AO180" i="6"/>
  <c r="AL180" i="6"/>
  <c r="AI180" i="6"/>
  <c r="AF180" i="6"/>
  <c r="AC180" i="6"/>
  <c r="Z180" i="6"/>
  <c r="W180" i="6"/>
  <c r="T180" i="6"/>
  <c r="N180" i="6"/>
  <c r="K180" i="6"/>
  <c r="H180" i="6"/>
  <c r="HY179" i="6"/>
  <c r="HV179" i="6"/>
  <c r="HS179" i="6"/>
  <c r="HM179" i="6"/>
  <c r="HJ179" i="6"/>
  <c r="HG179" i="6"/>
  <c r="HD179" i="6"/>
  <c r="HA179" i="6"/>
  <c r="GX179" i="6"/>
  <c r="GU179" i="6"/>
  <c r="GR179" i="6"/>
  <c r="GO179" i="6"/>
  <c r="GL179" i="6"/>
  <c r="GI179" i="6"/>
  <c r="GC179" i="6"/>
  <c r="FZ179" i="6"/>
  <c r="FW179" i="6"/>
  <c r="FT179" i="6"/>
  <c r="FQ179" i="6"/>
  <c r="FN179" i="6"/>
  <c r="FK179" i="6"/>
  <c r="FH179" i="6"/>
  <c r="FE179" i="6"/>
  <c r="FB179" i="6"/>
  <c r="EY179" i="6"/>
  <c r="EV179" i="6"/>
  <c r="ES179" i="6"/>
  <c r="EP179" i="6"/>
  <c r="EM179" i="6"/>
  <c r="EJ179" i="6"/>
  <c r="EG179" i="6"/>
  <c r="ED179" i="6"/>
  <c r="EA179" i="6"/>
  <c r="DX179" i="6"/>
  <c r="DU179" i="6"/>
  <c r="DR179" i="6"/>
  <c r="DO179" i="6"/>
  <c r="DL179" i="6"/>
  <c r="DI179" i="6"/>
  <c r="DF179" i="6"/>
  <c r="CZ179" i="6"/>
  <c r="CW179" i="6"/>
  <c r="CT179" i="6"/>
  <c r="CQ179" i="6"/>
  <c r="CN179" i="6"/>
  <c r="CK179" i="6"/>
  <c r="CH179" i="6"/>
  <c r="CE179" i="6"/>
  <c r="CB179" i="6"/>
  <c r="BY179" i="6"/>
  <c r="BV179" i="6"/>
  <c r="BS179" i="6"/>
  <c r="BP179" i="6"/>
  <c r="BM179" i="6"/>
  <c r="BJ179" i="6"/>
  <c r="BG179" i="6"/>
  <c r="BD179" i="6"/>
  <c r="BA179" i="6"/>
  <c r="AX179" i="6"/>
  <c r="AU179" i="6"/>
  <c r="AR179" i="6"/>
  <c r="AO179" i="6"/>
  <c r="AL179" i="6"/>
  <c r="AI179" i="6"/>
  <c r="AF179" i="6"/>
  <c r="AC179" i="6"/>
  <c r="Z179" i="6"/>
  <c r="W179" i="6"/>
  <c r="T179" i="6"/>
  <c r="N179" i="6"/>
  <c r="K179" i="6"/>
  <c r="H179" i="6"/>
  <c r="HY178" i="6"/>
  <c r="HV178" i="6"/>
  <c r="HS178" i="6"/>
  <c r="HM178" i="6"/>
  <c r="HJ178" i="6"/>
  <c r="HG178" i="6"/>
  <c r="HD178" i="6"/>
  <c r="HA178" i="6"/>
  <c r="GX178" i="6"/>
  <c r="GU178" i="6"/>
  <c r="GR178" i="6"/>
  <c r="GO178" i="6"/>
  <c r="GL178" i="6"/>
  <c r="GI178" i="6"/>
  <c r="GC178" i="6"/>
  <c r="FZ178" i="6"/>
  <c r="FW178" i="6"/>
  <c r="FT178" i="6"/>
  <c r="FQ178" i="6"/>
  <c r="FN178" i="6"/>
  <c r="FK178" i="6"/>
  <c r="FH178" i="6"/>
  <c r="FE178" i="6"/>
  <c r="FB178" i="6"/>
  <c r="EY178" i="6"/>
  <c r="EV178" i="6"/>
  <c r="ES178" i="6"/>
  <c r="EP178" i="6"/>
  <c r="EM178" i="6"/>
  <c r="EJ178" i="6"/>
  <c r="EG178" i="6"/>
  <c r="ED178" i="6"/>
  <c r="EA178" i="6"/>
  <c r="DX178" i="6"/>
  <c r="DU178" i="6"/>
  <c r="DR178" i="6"/>
  <c r="DO178" i="6"/>
  <c r="DL178" i="6"/>
  <c r="DI178" i="6"/>
  <c r="DF178" i="6"/>
  <c r="CZ178" i="6"/>
  <c r="CW178" i="6"/>
  <c r="CT178" i="6"/>
  <c r="CQ178" i="6"/>
  <c r="CN178" i="6"/>
  <c r="CK178" i="6"/>
  <c r="CH178" i="6"/>
  <c r="CE178" i="6"/>
  <c r="CB178" i="6"/>
  <c r="BY178" i="6"/>
  <c r="BV178" i="6"/>
  <c r="BS178" i="6"/>
  <c r="BP178" i="6"/>
  <c r="BM178" i="6"/>
  <c r="BJ178" i="6"/>
  <c r="BG178" i="6"/>
  <c r="BD178" i="6"/>
  <c r="BA178" i="6"/>
  <c r="AX178" i="6"/>
  <c r="AU178" i="6"/>
  <c r="AR178" i="6"/>
  <c r="AO178" i="6"/>
  <c r="AL178" i="6"/>
  <c r="AI178" i="6"/>
  <c r="AF178" i="6"/>
  <c r="AC178" i="6"/>
  <c r="Z178" i="6"/>
  <c r="W178" i="6"/>
  <c r="T178" i="6"/>
  <c r="N178" i="6"/>
  <c r="K178" i="6"/>
  <c r="H178" i="6"/>
  <c r="HY177" i="6"/>
  <c r="HV177" i="6"/>
  <c r="HS177" i="6"/>
  <c r="HM177" i="6"/>
  <c r="HJ177" i="6"/>
  <c r="HG177" i="6"/>
  <c r="HD177" i="6"/>
  <c r="HA177" i="6"/>
  <c r="GX177" i="6"/>
  <c r="GU177" i="6"/>
  <c r="GR177" i="6"/>
  <c r="GO177" i="6"/>
  <c r="GL177" i="6"/>
  <c r="GI177" i="6"/>
  <c r="GC177" i="6"/>
  <c r="FZ177" i="6"/>
  <c r="FW177" i="6"/>
  <c r="FT177" i="6"/>
  <c r="FQ177" i="6"/>
  <c r="FN177" i="6"/>
  <c r="FK177" i="6"/>
  <c r="FH177" i="6"/>
  <c r="FE177" i="6"/>
  <c r="FB177" i="6"/>
  <c r="EY177" i="6"/>
  <c r="EV177" i="6"/>
  <c r="ES177" i="6"/>
  <c r="EP177" i="6"/>
  <c r="EM177" i="6"/>
  <c r="EJ177" i="6"/>
  <c r="EG177" i="6"/>
  <c r="ED177" i="6"/>
  <c r="EA177" i="6"/>
  <c r="DX177" i="6"/>
  <c r="DU177" i="6"/>
  <c r="DR177" i="6"/>
  <c r="DO177" i="6"/>
  <c r="DL177" i="6"/>
  <c r="DI177" i="6"/>
  <c r="DF177" i="6"/>
  <c r="CZ177" i="6"/>
  <c r="CW177" i="6"/>
  <c r="CT177" i="6"/>
  <c r="CQ177" i="6"/>
  <c r="CN177" i="6"/>
  <c r="CK177" i="6"/>
  <c r="CH177" i="6"/>
  <c r="CE177" i="6"/>
  <c r="CB177" i="6"/>
  <c r="BY177" i="6"/>
  <c r="BV177" i="6"/>
  <c r="BS177" i="6"/>
  <c r="BP177" i="6"/>
  <c r="BM177" i="6"/>
  <c r="BJ177" i="6"/>
  <c r="BG177" i="6"/>
  <c r="BD177" i="6"/>
  <c r="BA177" i="6"/>
  <c r="AX177" i="6"/>
  <c r="AU177" i="6"/>
  <c r="AR177" i="6"/>
  <c r="AO177" i="6"/>
  <c r="AL177" i="6"/>
  <c r="AI177" i="6"/>
  <c r="AF177" i="6"/>
  <c r="AC177" i="6"/>
  <c r="Z177" i="6"/>
  <c r="W177" i="6"/>
  <c r="T177" i="6"/>
  <c r="N177" i="6"/>
  <c r="K177" i="6"/>
  <c r="H177" i="6"/>
  <c r="HY176" i="6"/>
  <c r="HV176" i="6"/>
  <c r="HS176" i="6"/>
  <c r="HM176" i="6"/>
  <c r="HJ176" i="6"/>
  <c r="HG176" i="6"/>
  <c r="HD176" i="6"/>
  <c r="HA176" i="6"/>
  <c r="GX176" i="6"/>
  <c r="GU176" i="6"/>
  <c r="GR176" i="6"/>
  <c r="GO176" i="6"/>
  <c r="GL176" i="6"/>
  <c r="GI176" i="6"/>
  <c r="GC176" i="6"/>
  <c r="FZ176" i="6"/>
  <c r="FW176" i="6"/>
  <c r="FT176" i="6"/>
  <c r="FQ176" i="6"/>
  <c r="FN176" i="6"/>
  <c r="FK176" i="6"/>
  <c r="FH176" i="6"/>
  <c r="FE176" i="6"/>
  <c r="FB176" i="6"/>
  <c r="EY176" i="6"/>
  <c r="EV176" i="6"/>
  <c r="ES176" i="6"/>
  <c r="EP176" i="6"/>
  <c r="EM176" i="6"/>
  <c r="EJ176" i="6"/>
  <c r="EG176" i="6"/>
  <c r="ED176" i="6"/>
  <c r="EA176" i="6"/>
  <c r="DX176" i="6"/>
  <c r="DU176" i="6"/>
  <c r="DR176" i="6"/>
  <c r="DO176" i="6"/>
  <c r="DL176" i="6"/>
  <c r="DI176" i="6"/>
  <c r="DF176" i="6"/>
  <c r="CZ176" i="6"/>
  <c r="CW176" i="6"/>
  <c r="CT176" i="6"/>
  <c r="CQ176" i="6"/>
  <c r="CN176" i="6"/>
  <c r="CK176" i="6"/>
  <c r="CH176" i="6"/>
  <c r="CE176" i="6"/>
  <c r="CB176" i="6"/>
  <c r="BY176" i="6"/>
  <c r="BV176" i="6"/>
  <c r="BS176" i="6"/>
  <c r="BP176" i="6"/>
  <c r="BM176" i="6"/>
  <c r="BJ176" i="6"/>
  <c r="BG176" i="6"/>
  <c r="BD176" i="6"/>
  <c r="BA176" i="6"/>
  <c r="AX176" i="6"/>
  <c r="AU176" i="6"/>
  <c r="AR176" i="6"/>
  <c r="AO176" i="6"/>
  <c r="AL176" i="6"/>
  <c r="AI176" i="6"/>
  <c r="AF176" i="6"/>
  <c r="AC176" i="6"/>
  <c r="Z176" i="6"/>
  <c r="W176" i="6"/>
  <c r="T176" i="6"/>
  <c r="N176" i="6"/>
  <c r="K176" i="6"/>
  <c r="H176" i="6"/>
  <c r="HY175" i="6"/>
  <c r="HV175" i="6"/>
  <c r="HS175" i="6"/>
  <c r="HM175" i="6"/>
  <c r="HJ175" i="6"/>
  <c r="HG175" i="6"/>
  <c r="HD175" i="6"/>
  <c r="HA175" i="6"/>
  <c r="GX175" i="6"/>
  <c r="GU175" i="6"/>
  <c r="GR175" i="6"/>
  <c r="GO175" i="6"/>
  <c r="GL175" i="6"/>
  <c r="GI175" i="6"/>
  <c r="GC175" i="6"/>
  <c r="FZ175" i="6"/>
  <c r="FW175" i="6"/>
  <c r="FT175" i="6"/>
  <c r="FQ175" i="6"/>
  <c r="FN175" i="6"/>
  <c r="FK175" i="6"/>
  <c r="FH175" i="6"/>
  <c r="FE175" i="6"/>
  <c r="FB175" i="6"/>
  <c r="EY175" i="6"/>
  <c r="EV175" i="6"/>
  <c r="ES175" i="6"/>
  <c r="EP175" i="6"/>
  <c r="EM175" i="6"/>
  <c r="EJ175" i="6"/>
  <c r="EG175" i="6"/>
  <c r="ED175" i="6"/>
  <c r="EA175" i="6"/>
  <c r="DX175" i="6"/>
  <c r="DU175" i="6"/>
  <c r="DR175" i="6"/>
  <c r="DO175" i="6"/>
  <c r="DL175" i="6"/>
  <c r="DI175" i="6"/>
  <c r="DF175" i="6"/>
  <c r="CZ175" i="6"/>
  <c r="CW175" i="6"/>
  <c r="CT175" i="6"/>
  <c r="CQ175" i="6"/>
  <c r="CN175" i="6"/>
  <c r="CK175" i="6"/>
  <c r="CH175" i="6"/>
  <c r="CE175" i="6"/>
  <c r="CB175" i="6"/>
  <c r="BY175" i="6"/>
  <c r="BV175" i="6"/>
  <c r="BS175" i="6"/>
  <c r="BP175" i="6"/>
  <c r="BM175" i="6"/>
  <c r="BJ175" i="6"/>
  <c r="BG175" i="6"/>
  <c r="BD175" i="6"/>
  <c r="BA175" i="6"/>
  <c r="AX175" i="6"/>
  <c r="AU175" i="6"/>
  <c r="AR175" i="6"/>
  <c r="AO175" i="6"/>
  <c r="AL175" i="6"/>
  <c r="AI175" i="6"/>
  <c r="AF175" i="6"/>
  <c r="AC175" i="6"/>
  <c r="Z175" i="6"/>
  <c r="W175" i="6"/>
  <c r="T175" i="6"/>
  <c r="N175" i="6"/>
  <c r="K175" i="6"/>
  <c r="H175" i="6"/>
  <c r="D187" i="6"/>
  <c r="C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GW200" i="4" l="1"/>
  <c r="HZ200" i="6"/>
  <c r="IA200" i="6"/>
  <c r="GV200" i="4"/>
  <c r="HZ187" i="6"/>
  <c r="IA187" i="6"/>
  <c r="GW186" i="4"/>
  <c r="GV186" i="4"/>
  <c r="GW185" i="4"/>
  <c r="GV185" i="4"/>
  <c r="GW184" i="4"/>
  <c r="GV184" i="4"/>
  <c r="GW183" i="4"/>
  <c r="GV183" i="4"/>
  <c r="GW182" i="4"/>
  <c r="GV182" i="4"/>
  <c r="GW181" i="4"/>
  <c r="GV181" i="4"/>
  <c r="GW180" i="4"/>
  <c r="GV180" i="4"/>
  <c r="GW179" i="4"/>
  <c r="GV179" i="4"/>
  <c r="GW178" i="4"/>
  <c r="GV178" i="4"/>
  <c r="GW177" i="4"/>
  <c r="GV177" i="4"/>
  <c r="GW176" i="4"/>
  <c r="GV176" i="4"/>
  <c r="GW175" i="4"/>
  <c r="GV175" i="4"/>
  <c r="GT187" i="4"/>
  <c r="GS187" i="4"/>
  <c r="GQ187" i="4"/>
  <c r="GP187" i="4"/>
  <c r="GN187" i="4"/>
  <c r="GM187" i="4"/>
  <c r="GK187" i="4"/>
  <c r="GJ187" i="4"/>
  <c r="GH187" i="4"/>
  <c r="GG187" i="4"/>
  <c r="GE187" i="4"/>
  <c r="GD187" i="4"/>
  <c r="GB187" i="4"/>
  <c r="GA187" i="4"/>
  <c r="FY187" i="4"/>
  <c r="FX187" i="4"/>
  <c r="FV187" i="4"/>
  <c r="FU187" i="4"/>
  <c r="FS187" i="4"/>
  <c r="FR187" i="4"/>
  <c r="FP187" i="4"/>
  <c r="FO187" i="4"/>
  <c r="FM187" i="4"/>
  <c r="FL187" i="4"/>
  <c r="FJ187" i="4"/>
  <c r="FI187" i="4"/>
  <c r="FG187" i="4"/>
  <c r="FF187" i="4"/>
  <c r="FD187" i="4"/>
  <c r="FC187" i="4"/>
  <c r="FA187" i="4"/>
  <c r="EZ187" i="4"/>
  <c r="EX187" i="4"/>
  <c r="EW187" i="4"/>
  <c r="EU187" i="4"/>
  <c r="ET187" i="4"/>
  <c r="ER187" i="4"/>
  <c r="EQ187" i="4"/>
  <c r="EO187" i="4"/>
  <c r="EN187" i="4"/>
  <c r="EL187" i="4"/>
  <c r="EK187" i="4"/>
  <c r="EI187" i="4"/>
  <c r="EH187" i="4"/>
  <c r="EF187" i="4"/>
  <c r="EE187" i="4"/>
  <c r="EC187" i="4"/>
  <c r="EB187" i="4"/>
  <c r="DW187" i="4"/>
  <c r="DV187" i="4"/>
  <c r="DT187" i="4"/>
  <c r="DS187" i="4"/>
  <c r="DQ187" i="4"/>
  <c r="DP187" i="4"/>
  <c r="DN187" i="4"/>
  <c r="DM187" i="4"/>
  <c r="DK187" i="4"/>
  <c r="DJ187" i="4"/>
  <c r="DH187" i="4"/>
  <c r="DG187" i="4"/>
  <c r="DE187" i="4"/>
  <c r="DD187" i="4"/>
  <c r="DB187" i="4"/>
  <c r="DA187" i="4"/>
  <c r="CY187" i="4"/>
  <c r="CX187" i="4"/>
  <c r="CV187" i="4"/>
  <c r="CU187" i="4"/>
  <c r="CP187" i="4"/>
  <c r="CO187" i="4"/>
  <c r="CM187" i="4"/>
  <c r="CL187" i="4"/>
  <c r="CJ187" i="4"/>
  <c r="CI187" i="4"/>
  <c r="CG187" i="4"/>
  <c r="CF187" i="4"/>
  <c r="CD187" i="4"/>
  <c r="CC187" i="4"/>
  <c r="CA187" i="4"/>
  <c r="BZ187" i="4"/>
  <c r="BX187" i="4"/>
  <c r="BW187" i="4"/>
  <c r="BU187" i="4"/>
  <c r="BT187" i="4"/>
  <c r="BR187" i="4"/>
  <c r="BQ187" i="4"/>
  <c r="BL187" i="4"/>
  <c r="BK187" i="4"/>
  <c r="BI187" i="4"/>
  <c r="BH187" i="4"/>
  <c r="BF187" i="4"/>
  <c r="BE187" i="4"/>
  <c r="BC187" i="4"/>
  <c r="BB187" i="4"/>
  <c r="AZ187" i="4"/>
  <c r="AY187" i="4"/>
  <c r="AW187" i="4"/>
  <c r="AV187" i="4"/>
  <c r="AT187" i="4"/>
  <c r="AS187" i="4"/>
  <c r="AQ187" i="4"/>
  <c r="AP187" i="4"/>
  <c r="AN187" i="4"/>
  <c r="AM187" i="4"/>
  <c r="AK187" i="4"/>
  <c r="AJ187" i="4"/>
  <c r="AH187" i="4"/>
  <c r="AG187" i="4"/>
  <c r="AE187" i="4"/>
  <c r="AD187" i="4"/>
  <c r="AB187" i="4"/>
  <c r="AA187" i="4"/>
  <c r="Y187" i="4"/>
  <c r="X187" i="4"/>
  <c r="V187" i="4"/>
  <c r="U187" i="4"/>
  <c r="S187" i="4"/>
  <c r="R187" i="4"/>
  <c r="P187" i="4"/>
  <c r="O187" i="4"/>
  <c r="M187" i="4"/>
  <c r="L187" i="4"/>
  <c r="J187" i="4"/>
  <c r="I187" i="4"/>
  <c r="G187" i="4"/>
  <c r="F187" i="4"/>
  <c r="GU186" i="4"/>
  <c r="GR186" i="4"/>
  <c r="GO186" i="4"/>
  <c r="GL186" i="4"/>
  <c r="GI186" i="4"/>
  <c r="GF186" i="4"/>
  <c r="GC186" i="4"/>
  <c r="FZ186" i="4"/>
  <c r="FW186" i="4"/>
  <c r="FT186" i="4"/>
  <c r="FQ186" i="4"/>
  <c r="FN186" i="4"/>
  <c r="FK186" i="4"/>
  <c r="FH186" i="4"/>
  <c r="FE186" i="4"/>
  <c r="FB186" i="4"/>
  <c r="EY186" i="4"/>
  <c r="EV186" i="4"/>
  <c r="ES186" i="4"/>
  <c r="EP186" i="4"/>
  <c r="EM186" i="4"/>
  <c r="EJ186" i="4"/>
  <c r="EG186" i="4"/>
  <c r="ED186" i="4"/>
  <c r="DX186" i="4"/>
  <c r="DU186" i="4"/>
  <c r="DR186" i="4"/>
  <c r="DO186" i="4"/>
  <c r="DL186" i="4"/>
  <c r="DI186" i="4"/>
  <c r="DF186" i="4"/>
  <c r="DC186" i="4"/>
  <c r="CZ186" i="4"/>
  <c r="CW186" i="4"/>
  <c r="CQ186" i="4"/>
  <c r="CN186" i="4"/>
  <c r="CK186" i="4"/>
  <c r="CH186" i="4"/>
  <c r="CE186" i="4"/>
  <c r="CB186" i="4"/>
  <c r="BY186" i="4"/>
  <c r="BV186" i="4"/>
  <c r="BS186" i="4"/>
  <c r="BM186" i="4"/>
  <c r="BJ186" i="4"/>
  <c r="BG186" i="4"/>
  <c r="BD186" i="4"/>
  <c r="BA186" i="4"/>
  <c r="AX186" i="4"/>
  <c r="AU186" i="4"/>
  <c r="AR186" i="4"/>
  <c r="AO186" i="4"/>
  <c r="AL186" i="4"/>
  <c r="AI186" i="4"/>
  <c r="AF186" i="4"/>
  <c r="AC186" i="4"/>
  <c r="Z186" i="4"/>
  <c r="W186" i="4"/>
  <c r="T186" i="4"/>
  <c r="Q186" i="4"/>
  <c r="N186" i="4"/>
  <c r="K186" i="4"/>
  <c r="H186" i="4"/>
  <c r="GU185" i="4"/>
  <c r="GR185" i="4"/>
  <c r="GO185" i="4"/>
  <c r="GL185" i="4"/>
  <c r="GI185" i="4"/>
  <c r="GF185" i="4"/>
  <c r="GC185" i="4"/>
  <c r="FZ185" i="4"/>
  <c r="FW185" i="4"/>
  <c r="FT185" i="4"/>
  <c r="FQ185" i="4"/>
  <c r="FN185" i="4"/>
  <c r="FK185" i="4"/>
  <c r="FH185" i="4"/>
  <c r="FE185" i="4"/>
  <c r="FB185" i="4"/>
  <c r="EY185" i="4"/>
  <c r="EV185" i="4"/>
  <c r="ES185" i="4"/>
  <c r="EP185" i="4"/>
  <c r="EM185" i="4"/>
  <c r="EJ185" i="4"/>
  <c r="EG185" i="4"/>
  <c r="ED185" i="4"/>
  <c r="DX185" i="4"/>
  <c r="DU185" i="4"/>
  <c r="DR185" i="4"/>
  <c r="DO185" i="4"/>
  <c r="DL185" i="4"/>
  <c r="DI185" i="4"/>
  <c r="DF185" i="4"/>
  <c r="DC185" i="4"/>
  <c r="CZ185" i="4"/>
  <c r="CW185" i="4"/>
  <c r="CQ185" i="4"/>
  <c r="CN185" i="4"/>
  <c r="CK185" i="4"/>
  <c r="CH185" i="4"/>
  <c r="CE185" i="4"/>
  <c r="CB185" i="4"/>
  <c r="BY185" i="4"/>
  <c r="BV185" i="4"/>
  <c r="BS185" i="4"/>
  <c r="BM185" i="4"/>
  <c r="BJ185" i="4"/>
  <c r="BG185" i="4"/>
  <c r="BD185" i="4"/>
  <c r="BA185" i="4"/>
  <c r="AX185" i="4"/>
  <c r="AU185" i="4"/>
  <c r="AR185" i="4"/>
  <c r="AO185" i="4"/>
  <c r="AL185" i="4"/>
  <c r="AI185" i="4"/>
  <c r="AF185" i="4"/>
  <c r="AC185" i="4"/>
  <c r="Z185" i="4"/>
  <c r="W185" i="4"/>
  <c r="T185" i="4"/>
  <c r="Q185" i="4"/>
  <c r="N185" i="4"/>
  <c r="K185" i="4"/>
  <c r="H185" i="4"/>
  <c r="GU184" i="4"/>
  <c r="GR184" i="4"/>
  <c r="GO184" i="4"/>
  <c r="GL184" i="4"/>
  <c r="GI184" i="4"/>
  <c r="GF184" i="4"/>
  <c r="GC184" i="4"/>
  <c r="FZ184" i="4"/>
  <c r="FW184" i="4"/>
  <c r="FT184" i="4"/>
  <c r="FQ184" i="4"/>
  <c r="FN184" i="4"/>
  <c r="FK184" i="4"/>
  <c r="FH184" i="4"/>
  <c r="FE184" i="4"/>
  <c r="FB184" i="4"/>
  <c r="EY184" i="4"/>
  <c r="EV184" i="4"/>
  <c r="ES184" i="4"/>
  <c r="EP184" i="4"/>
  <c r="EM184" i="4"/>
  <c r="EJ184" i="4"/>
  <c r="EG184" i="4"/>
  <c r="ED184" i="4"/>
  <c r="DX184" i="4"/>
  <c r="DU184" i="4"/>
  <c r="DR184" i="4"/>
  <c r="DO184" i="4"/>
  <c r="DL184" i="4"/>
  <c r="DI184" i="4"/>
  <c r="DF184" i="4"/>
  <c r="DC184" i="4"/>
  <c r="CZ184" i="4"/>
  <c r="CW184" i="4"/>
  <c r="CQ184" i="4"/>
  <c r="CN184" i="4"/>
  <c r="CK184" i="4"/>
  <c r="CH184" i="4"/>
  <c r="CE184" i="4"/>
  <c r="CB184" i="4"/>
  <c r="BY184" i="4"/>
  <c r="BV184" i="4"/>
  <c r="BS184" i="4"/>
  <c r="BM184" i="4"/>
  <c r="BJ184" i="4"/>
  <c r="BG184" i="4"/>
  <c r="BD184" i="4"/>
  <c r="BA184" i="4"/>
  <c r="AX184" i="4"/>
  <c r="AU184" i="4"/>
  <c r="AR184" i="4"/>
  <c r="AO184" i="4"/>
  <c r="AL184" i="4"/>
  <c r="AI184" i="4"/>
  <c r="AF184" i="4"/>
  <c r="AC184" i="4"/>
  <c r="Z184" i="4"/>
  <c r="W184" i="4"/>
  <c r="T184" i="4"/>
  <c r="Q184" i="4"/>
  <c r="N184" i="4"/>
  <c r="K184" i="4"/>
  <c r="H184" i="4"/>
  <c r="GU183" i="4"/>
  <c r="GR183" i="4"/>
  <c r="GO183" i="4"/>
  <c r="GL183" i="4"/>
  <c r="GI183" i="4"/>
  <c r="GF183" i="4"/>
  <c r="GC183" i="4"/>
  <c r="FZ183" i="4"/>
  <c r="FW183" i="4"/>
  <c r="FT183" i="4"/>
  <c r="FQ183" i="4"/>
  <c r="FN183" i="4"/>
  <c r="FK183" i="4"/>
  <c r="FH183" i="4"/>
  <c r="FE183" i="4"/>
  <c r="FB183" i="4"/>
  <c r="EY183" i="4"/>
  <c r="EV183" i="4"/>
  <c r="ES183" i="4"/>
  <c r="EP183" i="4"/>
  <c r="EM183" i="4"/>
  <c r="EJ183" i="4"/>
  <c r="EG183" i="4"/>
  <c r="ED183" i="4"/>
  <c r="DX183" i="4"/>
  <c r="DU183" i="4"/>
  <c r="DR183" i="4"/>
  <c r="DO183" i="4"/>
  <c r="DL183" i="4"/>
  <c r="DI183" i="4"/>
  <c r="DF183" i="4"/>
  <c r="DC183" i="4"/>
  <c r="CZ183" i="4"/>
  <c r="CW183" i="4"/>
  <c r="CQ183" i="4"/>
  <c r="CN183" i="4"/>
  <c r="CK183" i="4"/>
  <c r="CH183" i="4"/>
  <c r="CE183" i="4"/>
  <c r="CB183" i="4"/>
  <c r="BY183" i="4"/>
  <c r="BV183" i="4"/>
  <c r="BS183" i="4"/>
  <c r="BM183" i="4"/>
  <c r="BJ183" i="4"/>
  <c r="BG183" i="4"/>
  <c r="BD183" i="4"/>
  <c r="BA183" i="4"/>
  <c r="AX183" i="4"/>
  <c r="AU183" i="4"/>
  <c r="AR183" i="4"/>
  <c r="AO183" i="4"/>
  <c r="AL183" i="4"/>
  <c r="AI183" i="4"/>
  <c r="AF183" i="4"/>
  <c r="AC183" i="4"/>
  <c r="Z183" i="4"/>
  <c r="W183" i="4"/>
  <c r="T183" i="4"/>
  <c r="Q183" i="4"/>
  <c r="N183" i="4"/>
  <c r="K183" i="4"/>
  <c r="H183" i="4"/>
  <c r="GU182" i="4"/>
  <c r="GR182" i="4"/>
  <c r="GO182" i="4"/>
  <c r="GL182" i="4"/>
  <c r="GI182" i="4"/>
  <c r="GF182" i="4"/>
  <c r="GC182" i="4"/>
  <c r="FZ182" i="4"/>
  <c r="FW182" i="4"/>
  <c r="FT182" i="4"/>
  <c r="FQ182" i="4"/>
  <c r="FN182" i="4"/>
  <c r="FK182" i="4"/>
  <c r="FH182" i="4"/>
  <c r="FE182" i="4"/>
  <c r="FB182" i="4"/>
  <c r="EY182" i="4"/>
  <c r="EV182" i="4"/>
  <c r="ES182" i="4"/>
  <c r="EP182" i="4"/>
  <c r="EM182" i="4"/>
  <c r="EJ182" i="4"/>
  <c r="EG182" i="4"/>
  <c r="ED182" i="4"/>
  <c r="DX182" i="4"/>
  <c r="DU182" i="4"/>
  <c r="DR182" i="4"/>
  <c r="DO182" i="4"/>
  <c r="DL182" i="4"/>
  <c r="DI182" i="4"/>
  <c r="DF182" i="4"/>
  <c r="DC182" i="4"/>
  <c r="CZ182" i="4"/>
  <c r="CW182" i="4"/>
  <c r="CQ182" i="4"/>
  <c r="CN182" i="4"/>
  <c r="CK182" i="4"/>
  <c r="CH182" i="4"/>
  <c r="CE182" i="4"/>
  <c r="CB182" i="4"/>
  <c r="BY182" i="4"/>
  <c r="BV182" i="4"/>
  <c r="BS182" i="4"/>
  <c r="BM182" i="4"/>
  <c r="BJ182" i="4"/>
  <c r="BG182" i="4"/>
  <c r="BD182" i="4"/>
  <c r="BA182" i="4"/>
  <c r="AX182" i="4"/>
  <c r="AU182" i="4"/>
  <c r="AR182" i="4"/>
  <c r="AO182" i="4"/>
  <c r="AL182" i="4"/>
  <c r="AI182" i="4"/>
  <c r="AF182" i="4"/>
  <c r="AC182" i="4"/>
  <c r="Z182" i="4"/>
  <c r="W182" i="4"/>
  <c r="T182" i="4"/>
  <c r="Q182" i="4"/>
  <c r="N182" i="4"/>
  <c r="K182" i="4"/>
  <c r="H182" i="4"/>
  <c r="GU181" i="4"/>
  <c r="GR181" i="4"/>
  <c r="GO181" i="4"/>
  <c r="GL181" i="4"/>
  <c r="GI181" i="4"/>
  <c r="GF181" i="4"/>
  <c r="GC181" i="4"/>
  <c r="FZ181" i="4"/>
  <c r="FW181" i="4"/>
  <c r="FT181" i="4"/>
  <c r="FQ181" i="4"/>
  <c r="FN181" i="4"/>
  <c r="FK181" i="4"/>
  <c r="FH181" i="4"/>
  <c r="FE181" i="4"/>
  <c r="FB181" i="4"/>
  <c r="EY181" i="4"/>
  <c r="EV181" i="4"/>
  <c r="ES181" i="4"/>
  <c r="EP181" i="4"/>
  <c r="EM181" i="4"/>
  <c r="EJ181" i="4"/>
  <c r="EG181" i="4"/>
  <c r="ED181" i="4"/>
  <c r="DX181" i="4"/>
  <c r="DU181" i="4"/>
  <c r="DR181" i="4"/>
  <c r="DO181" i="4"/>
  <c r="DL181" i="4"/>
  <c r="DI181" i="4"/>
  <c r="DF181" i="4"/>
  <c r="DC181" i="4"/>
  <c r="CZ181" i="4"/>
  <c r="CW181" i="4"/>
  <c r="CQ181" i="4"/>
  <c r="CN181" i="4"/>
  <c r="CK181" i="4"/>
  <c r="CH181" i="4"/>
  <c r="CE181" i="4"/>
  <c r="CB181" i="4"/>
  <c r="BY181" i="4"/>
  <c r="BV181" i="4"/>
  <c r="BS181" i="4"/>
  <c r="BM181" i="4"/>
  <c r="BJ181" i="4"/>
  <c r="BG181" i="4"/>
  <c r="BD181" i="4"/>
  <c r="BA181" i="4"/>
  <c r="AX181" i="4"/>
  <c r="AU181" i="4"/>
  <c r="AR181" i="4"/>
  <c r="AO181" i="4"/>
  <c r="AL181" i="4"/>
  <c r="AI181" i="4"/>
  <c r="AF181" i="4"/>
  <c r="AC181" i="4"/>
  <c r="Z181" i="4"/>
  <c r="W181" i="4"/>
  <c r="T181" i="4"/>
  <c r="Q181" i="4"/>
  <c r="N181" i="4"/>
  <c r="K181" i="4"/>
  <c r="H181" i="4"/>
  <c r="GU180" i="4"/>
  <c r="GR180" i="4"/>
  <c r="GO180" i="4"/>
  <c r="GL180" i="4"/>
  <c r="GI180" i="4"/>
  <c r="GF180" i="4"/>
  <c r="GC180" i="4"/>
  <c r="FZ180" i="4"/>
  <c r="FW180" i="4"/>
  <c r="FT180" i="4"/>
  <c r="FQ180" i="4"/>
  <c r="FN180" i="4"/>
  <c r="FK180" i="4"/>
  <c r="FH180" i="4"/>
  <c r="FE180" i="4"/>
  <c r="FB180" i="4"/>
  <c r="EY180" i="4"/>
  <c r="EV180" i="4"/>
  <c r="ES180" i="4"/>
  <c r="EP180" i="4"/>
  <c r="EM180" i="4"/>
  <c r="EJ180" i="4"/>
  <c r="EG180" i="4"/>
  <c r="ED180" i="4"/>
  <c r="DX180" i="4"/>
  <c r="DU180" i="4"/>
  <c r="DR180" i="4"/>
  <c r="DO180" i="4"/>
  <c r="DL180" i="4"/>
  <c r="DI180" i="4"/>
  <c r="DF180" i="4"/>
  <c r="DC180" i="4"/>
  <c r="CZ180" i="4"/>
  <c r="CW180" i="4"/>
  <c r="CQ180" i="4"/>
  <c r="CN180" i="4"/>
  <c r="CK180" i="4"/>
  <c r="CH180" i="4"/>
  <c r="CE180" i="4"/>
  <c r="CB180" i="4"/>
  <c r="BY180" i="4"/>
  <c r="BV180" i="4"/>
  <c r="BS180" i="4"/>
  <c r="BM180" i="4"/>
  <c r="BJ180" i="4"/>
  <c r="BG180" i="4"/>
  <c r="BD180" i="4"/>
  <c r="BA180" i="4"/>
  <c r="AX180" i="4"/>
  <c r="AU180" i="4"/>
  <c r="AR180" i="4"/>
  <c r="AO180" i="4"/>
  <c r="AL180" i="4"/>
  <c r="AI180" i="4"/>
  <c r="AF180" i="4"/>
  <c r="AC180" i="4"/>
  <c r="Z180" i="4"/>
  <c r="W180" i="4"/>
  <c r="T180" i="4"/>
  <c r="Q180" i="4"/>
  <c r="N180" i="4"/>
  <c r="K180" i="4"/>
  <c r="H180" i="4"/>
  <c r="GU179" i="4"/>
  <c r="GR179" i="4"/>
  <c r="GO179" i="4"/>
  <c r="GL179" i="4"/>
  <c r="GI179" i="4"/>
  <c r="GF179" i="4"/>
  <c r="GC179" i="4"/>
  <c r="FZ179" i="4"/>
  <c r="FW179" i="4"/>
  <c r="FT179" i="4"/>
  <c r="FQ179" i="4"/>
  <c r="FN179" i="4"/>
  <c r="FK179" i="4"/>
  <c r="FH179" i="4"/>
  <c r="FE179" i="4"/>
  <c r="FB179" i="4"/>
  <c r="EY179" i="4"/>
  <c r="EV179" i="4"/>
  <c r="ES179" i="4"/>
  <c r="EP179" i="4"/>
  <c r="EM179" i="4"/>
  <c r="EJ179" i="4"/>
  <c r="EG179" i="4"/>
  <c r="ED179" i="4"/>
  <c r="DX179" i="4"/>
  <c r="DU179" i="4"/>
  <c r="DR179" i="4"/>
  <c r="DO179" i="4"/>
  <c r="DL179" i="4"/>
  <c r="DI179" i="4"/>
  <c r="DF179" i="4"/>
  <c r="DC179" i="4"/>
  <c r="CZ179" i="4"/>
  <c r="CW179" i="4"/>
  <c r="CQ179" i="4"/>
  <c r="CN179" i="4"/>
  <c r="CK179" i="4"/>
  <c r="CH179" i="4"/>
  <c r="CE179" i="4"/>
  <c r="CB179" i="4"/>
  <c r="BY179" i="4"/>
  <c r="BV179" i="4"/>
  <c r="BS179" i="4"/>
  <c r="BM179" i="4"/>
  <c r="BJ179" i="4"/>
  <c r="BG179" i="4"/>
  <c r="BD179" i="4"/>
  <c r="BA179" i="4"/>
  <c r="AX179" i="4"/>
  <c r="AU179" i="4"/>
  <c r="AR179" i="4"/>
  <c r="AO179" i="4"/>
  <c r="AL179" i="4"/>
  <c r="AI179" i="4"/>
  <c r="AF179" i="4"/>
  <c r="AC179" i="4"/>
  <c r="Z179" i="4"/>
  <c r="W179" i="4"/>
  <c r="T179" i="4"/>
  <c r="Q179" i="4"/>
  <c r="N179" i="4"/>
  <c r="K179" i="4"/>
  <c r="H179" i="4"/>
  <c r="GU178" i="4"/>
  <c r="GR178" i="4"/>
  <c r="GO178" i="4"/>
  <c r="GL178" i="4"/>
  <c r="GI178" i="4"/>
  <c r="GF178" i="4"/>
  <c r="GC178" i="4"/>
  <c r="FZ178" i="4"/>
  <c r="FW178" i="4"/>
  <c r="FT178" i="4"/>
  <c r="FQ178" i="4"/>
  <c r="FN178" i="4"/>
  <c r="FK178" i="4"/>
  <c r="FH178" i="4"/>
  <c r="FE178" i="4"/>
  <c r="FB178" i="4"/>
  <c r="EY178" i="4"/>
  <c r="EV178" i="4"/>
  <c r="ES178" i="4"/>
  <c r="EP178" i="4"/>
  <c r="EM178" i="4"/>
  <c r="EJ178" i="4"/>
  <c r="EG178" i="4"/>
  <c r="ED178" i="4"/>
  <c r="DX178" i="4"/>
  <c r="DU178" i="4"/>
  <c r="DR178" i="4"/>
  <c r="DO178" i="4"/>
  <c r="DL178" i="4"/>
  <c r="DI178" i="4"/>
  <c r="DF178" i="4"/>
  <c r="DC178" i="4"/>
  <c r="CZ178" i="4"/>
  <c r="CW178" i="4"/>
  <c r="CQ178" i="4"/>
  <c r="CN178" i="4"/>
  <c r="CK178" i="4"/>
  <c r="CH178" i="4"/>
  <c r="CE178" i="4"/>
  <c r="CB178" i="4"/>
  <c r="BY178" i="4"/>
  <c r="BV178" i="4"/>
  <c r="BS178" i="4"/>
  <c r="BM178" i="4"/>
  <c r="BJ178" i="4"/>
  <c r="BG178" i="4"/>
  <c r="BD178" i="4"/>
  <c r="BA178" i="4"/>
  <c r="AX178" i="4"/>
  <c r="AU178" i="4"/>
  <c r="AR178" i="4"/>
  <c r="AO178" i="4"/>
  <c r="AL178" i="4"/>
  <c r="AI178" i="4"/>
  <c r="AF178" i="4"/>
  <c r="AC178" i="4"/>
  <c r="Z178" i="4"/>
  <c r="W178" i="4"/>
  <c r="T178" i="4"/>
  <c r="Q178" i="4"/>
  <c r="N178" i="4"/>
  <c r="K178" i="4"/>
  <c r="H178" i="4"/>
  <c r="GU177" i="4"/>
  <c r="GR177" i="4"/>
  <c r="GO177" i="4"/>
  <c r="GL177" i="4"/>
  <c r="GI177" i="4"/>
  <c r="GF177" i="4"/>
  <c r="GC177" i="4"/>
  <c r="FZ177" i="4"/>
  <c r="FW177" i="4"/>
  <c r="FT177" i="4"/>
  <c r="FQ177" i="4"/>
  <c r="FN177" i="4"/>
  <c r="FK177" i="4"/>
  <c r="FH177" i="4"/>
  <c r="FE177" i="4"/>
  <c r="FB177" i="4"/>
  <c r="EY177" i="4"/>
  <c r="EV177" i="4"/>
  <c r="ES177" i="4"/>
  <c r="EP177" i="4"/>
  <c r="EM177" i="4"/>
  <c r="EJ177" i="4"/>
  <c r="EG177" i="4"/>
  <c r="ED177" i="4"/>
  <c r="DX177" i="4"/>
  <c r="DU177" i="4"/>
  <c r="DR177" i="4"/>
  <c r="DO177" i="4"/>
  <c r="DL177" i="4"/>
  <c r="DI177" i="4"/>
  <c r="DF177" i="4"/>
  <c r="DC177" i="4"/>
  <c r="CZ177" i="4"/>
  <c r="CW177" i="4"/>
  <c r="CQ177" i="4"/>
  <c r="CN177" i="4"/>
  <c r="CK177" i="4"/>
  <c r="CH177" i="4"/>
  <c r="CE177" i="4"/>
  <c r="CB177" i="4"/>
  <c r="BY177" i="4"/>
  <c r="BV177" i="4"/>
  <c r="BS177" i="4"/>
  <c r="BM177" i="4"/>
  <c r="BJ177" i="4"/>
  <c r="BG177" i="4"/>
  <c r="BD177" i="4"/>
  <c r="BA177" i="4"/>
  <c r="AX177" i="4"/>
  <c r="AU177" i="4"/>
  <c r="AR177" i="4"/>
  <c r="AO177" i="4"/>
  <c r="AL177" i="4"/>
  <c r="AI177" i="4"/>
  <c r="AF177" i="4"/>
  <c r="AC177" i="4"/>
  <c r="Z177" i="4"/>
  <c r="W177" i="4"/>
  <c r="T177" i="4"/>
  <c r="Q177" i="4"/>
  <c r="N177" i="4"/>
  <c r="K177" i="4"/>
  <c r="H177" i="4"/>
  <c r="GU176" i="4"/>
  <c r="GR176" i="4"/>
  <c r="GO176" i="4"/>
  <c r="GL176" i="4"/>
  <c r="GI176" i="4"/>
  <c r="GF176" i="4"/>
  <c r="GC176" i="4"/>
  <c r="FZ176" i="4"/>
  <c r="FW176" i="4"/>
  <c r="FT176" i="4"/>
  <c r="FQ176" i="4"/>
  <c r="FN176" i="4"/>
  <c r="FK176" i="4"/>
  <c r="FH176" i="4"/>
  <c r="FE176" i="4"/>
  <c r="FB176" i="4"/>
  <c r="EY176" i="4"/>
  <c r="EV176" i="4"/>
  <c r="ES176" i="4"/>
  <c r="EP176" i="4"/>
  <c r="EM176" i="4"/>
  <c r="EJ176" i="4"/>
  <c r="EG176" i="4"/>
  <c r="ED176" i="4"/>
  <c r="DX176" i="4"/>
  <c r="DU176" i="4"/>
  <c r="DR176" i="4"/>
  <c r="DO176" i="4"/>
  <c r="DL176" i="4"/>
  <c r="DI176" i="4"/>
  <c r="DF176" i="4"/>
  <c r="DC176" i="4"/>
  <c r="CZ176" i="4"/>
  <c r="CW176" i="4"/>
  <c r="CQ176" i="4"/>
  <c r="CN176" i="4"/>
  <c r="CK176" i="4"/>
  <c r="CH176" i="4"/>
  <c r="CE176" i="4"/>
  <c r="CB176" i="4"/>
  <c r="BY176" i="4"/>
  <c r="BV176" i="4"/>
  <c r="BS176" i="4"/>
  <c r="BM176" i="4"/>
  <c r="BJ176" i="4"/>
  <c r="BG176" i="4"/>
  <c r="BD176" i="4"/>
  <c r="BA176" i="4"/>
  <c r="AX176" i="4"/>
  <c r="AU176" i="4"/>
  <c r="AR176" i="4"/>
  <c r="AO176" i="4"/>
  <c r="AL176" i="4"/>
  <c r="AI176" i="4"/>
  <c r="AF176" i="4"/>
  <c r="AC176" i="4"/>
  <c r="Z176" i="4"/>
  <c r="W176" i="4"/>
  <c r="T176" i="4"/>
  <c r="Q176" i="4"/>
  <c r="N176" i="4"/>
  <c r="K176" i="4"/>
  <c r="H176" i="4"/>
  <c r="GU175" i="4"/>
  <c r="GR175" i="4"/>
  <c r="GO175" i="4"/>
  <c r="GL175" i="4"/>
  <c r="GI175" i="4"/>
  <c r="GF175" i="4"/>
  <c r="GC175" i="4"/>
  <c r="FZ175" i="4"/>
  <c r="FW175" i="4"/>
  <c r="FT175" i="4"/>
  <c r="FQ175" i="4"/>
  <c r="FN175" i="4"/>
  <c r="FK175" i="4"/>
  <c r="FH175" i="4"/>
  <c r="FE175" i="4"/>
  <c r="FB175" i="4"/>
  <c r="EY175" i="4"/>
  <c r="EV175" i="4"/>
  <c r="ES175" i="4"/>
  <c r="EP175" i="4"/>
  <c r="EM175" i="4"/>
  <c r="EJ175" i="4"/>
  <c r="EG175" i="4"/>
  <c r="ED175" i="4"/>
  <c r="DX175" i="4"/>
  <c r="DU175" i="4"/>
  <c r="DR175" i="4"/>
  <c r="DO175" i="4"/>
  <c r="DL175" i="4"/>
  <c r="DI175" i="4"/>
  <c r="DF175" i="4"/>
  <c r="DC175" i="4"/>
  <c r="CZ175" i="4"/>
  <c r="CW175" i="4"/>
  <c r="CQ175" i="4"/>
  <c r="CN175" i="4"/>
  <c r="CK175" i="4"/>
  <c r="CH175" i="4"/>
  <c r="CE175" i="4"/>
  <c r="CB175" i="4"/>
  <c r="BY175" i="4"/>
  <c r="BV175" i="4"/>
  <c r="BS175" i="4"/>
  <c r="BM175" i="4"/>
  <c r="BJ175" i="4"/>
  <c r="BG175" i="4"/>
  <c r="BD175" i="4"/>
  <c r="BA175" i="4"/>
  <c r="AX175" i="4"/>
  <c r="AU175" i="4"/>
  <c r="AR175" i="4"/>
  <c r="AO175" i="4"/>
  <c r="AL175" i="4"/>
  <c r="AI175" i="4"/>
  <c r="AF175" i="4"/>
  <c r="AC175" i="4"/>
  <c r="Z175" i="4"/>
  <c r="W175" i="4"/>
  <c r="T175" i="4"/>
  <c r="Q175" i="4"/>
  <c r="N175" i="4"/>
  <c r="K175" i="4"/>
  <c r="H175" i="4"/>
  <c r="D187" i="4"/>
  <c r="C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BC174" i="6"/>
  <c r="BB174" i="6"/>
  <c r="BD173" i="6"/>
  <c r="BD172" i="6"/>
  <c r="BD171" i="6"/>
  <c r="BD170" i="6"/>
  <c r="BD169" i="6"/>
  <c r="BD168" i="6"/>
  <c r="BD167" i="6"/>
  <c r="BD166" i="6"/>
  <c r="BD165" i="6"/>
  <c r="BD164" i="6"/>
  <c r="BD163" i="6"/>
  <c r="BD162" i="6"/>
  <c r="BU174" i="4"/>
  <c r="BT174" i="4"/>
  <c r="BV173" i="4"/>
  <c r="BV172" i="4"/>
  <c r="BV171" i="4"/>
  <c r="BV170" i="4"/>
  <c r="BV169" i="4"/>
  <c r="BV168" i="4"/>
  <c r="BV167" i="4"/>
  <c r="BV166" i="4"/>
  <c r="BV165" i="4"/>
  <c r="BV164" i="4"/>
  <c r="BV163" i="4"/>
  <c r="BV162" i="4"/>
  <c r="GW161" i="6"/>
  <c r="GV161" i="6"/>
  <c r="GX160" i="6"/>
  <c r="GX159" i="6"/>
  <c r="GX158" i="6"/>
  <c r="GX157" i="6"/>
  <c r="GX156" i="6"/>
  <c r="GX155" i="6"/>
  <c r="GX154" i="6"/>
  <c r="GX153" i="6"/>
  <c r="GX152" i="6"/>
  <c r="GX151" i="6"/>
  <c r="GX150" i="6"/>
  <c r="GX149" i="6"/>
  <c r="GW148" i="6"/>
  <c r="GV148" i="6"/>
  <c r="GX147" i="6"/>
  <c r="GX146" i="6"/>
  <c r="GX145" i="6"/>
  <c r="GX144" i="6"/>
  <c r="GX143" i="6"/>
  <c r="GX142" i="6"/>
  <c r="GX141" i="6"/>
  <c r="GX140" i="6"/>
  <c r="GX139" i="6"/>
  <c r="GX138" i="6"/>
  <c r="GX137" i="6"/>
  <c r="GX136" i="6"/>
  <c r="GW135" i="6"/>
  <c r="GV135" i="6"/>
  <c r="GX134" i="6"/>
  <c r="GX133" i="6"/>
  <c r="GX132" i="6"/>
  <c r="GX131" i="6"/>
  <c r="GX130" i="6"/>
  <c r="GX129" i="6"/>
  <c r="GX128" i="6"/>
  <c r="GX127" i="6"/>
  <c r="GX126" i="6"/>
  <c r="GX125" i="6"/>
  <c r="GX124" i="6"/>
  <c r="GX123" i="6"/>
  <c r="GW122" i="6"/>
  <c r="GV122" i="6"/>
  <c r="GX121" i="6"/>
  <c r="GX120" i="6"/>
  <c r="GX119" i="6"/>
  <c r="GX118" i="6"/>
  <c r="GX117" i="6"/>
  <c r="GX116" i="6"/>
  <c r="GX115" i="6"/>
  <c r="GX114" i="6"/>
  <c r="GX113" i="6"/>
  <c r="GX112" i="6"/>
  <c r="GX111" i="6"/>
  <c r="GX110" i="6"/>
  <c r="GW109" i="6"/>
  <c r="GV109" i="6"/>
  <c r="GX108" i="6"/>
  <c r="GX107" i="6"/>
  <c r="GX106" i="6"/>
  <c r="GX105" i="6"/>
  <c r="GX104" i="6"/>
  <c r="GX103" i="6"/>
  <c r="GX102" i="6"/>
  <c r="GX101" i="6"/>
  <c r="GX100" i="6"/>
  <c r="GX99" i="6"/>
  <c r="GX98" i="6"/>
  <c r="GX97" i="6"/>
  <c r="GW96" i="6"/>
  <c r="GV96" i="6"/>
  <c r="GX95" i="6"/>
  <c r="GX94" i="6"/>
  <c r="GX93" i="6"/>
  <c r="GX92" i="6"/>
  <c r="GX91" i="6"/>
  <c r="GX90" i="6"/>
  <c r="GX89" i="6"/>
  <c r="GX88" i="6"/>
  <c r="GX87" i="6"/>
  <c r="GX86" i="6"/>
  <c r="GX85" i="6"/>
  <c r="GX84" i="6"/>
  <c r="GW83" i="6"/>
  <c r="GV83" i="6"/>
  <c r="GX82" i="6"/>
  <c r="GX81" i="6"/>
  <c r="GX80" i="6"/>
  <c r="GX79" i="6"/>
  <c r="GX78" i="6"/>
  <c r="GX77" i="6"/>
  <c r="GX76" i="6"/>
  <c r="GX75" i="6"/>
  <c r="GX74" i="6"/>
  <c r="GX73" i="6"/>
  <c r="GX72" i="6"/>
  <c r="GX71" i="6"/>
  <c r="GW70" i="6"/>
  <c r="GV70" i="6"/>
  <c r="GX69" i="6"/>
  <c r="GX68" i="6"/>
  <c r="GX67" i="6"/>
  <c r="GX66" i="6"/>
  <c r="GX65" i="6"/>
  <c r="GX64" i="6"/>
  <c r="GX63" i="6"/>
  <c r="GX62" i="6"/>
  <c r="GX61" i="6"/>
  <c r="GX60" i="6"/>
  <c r="GX59" i="6"/>
  <c r="GX58" i="6"/>
  <c r="GW57" i="6"/>
  <c r="GV57" i="6"/>
  <c r="GX56" i="6"/>
  <c r="GX55" i="6"/>
  <c r="GX54" i="6"/>
  <c r="GX53" i="6"/>
  <c r="GX52" i="6"/>
  <c r="GX51" i="6"/>
  <c r="GX50" i="6"/>
  <c r="GX49" i="6"/>
  <c r="GX48" i="6"/>
  <c r="GX47" i="6"/>
  <c r="GX46" i="6"/>
  <c r="GX45" i="6"/>
  <c r="GW44" i="6"/>
  <c r="GV44" i="6"/>
  <c r="GX43" i="6"/>
  <c r="GX42" i="6"/>
  <c r="GX41" i="6"/>
  <c r="GX40" i="6"/>
  <c r="GX39" i="6"/>
  <c r="GX38" i="6"/>
  <c r="GX37" i="6"/>
  <c r="GX36" i="6"/>
  <c r="GX35" i="6"/>
  <c r="GX34" i="6"/>
  <c r="GX33" i="6"/>
  <c r="GX32" i="6"/>
  <c r="GW31" i="6"/>
  <c r="GV31" i="6"/>
  <c r="GX30" i="6"/>
  <c r="GX29" i="6"/>
  <c r="GX28" i="6"/>
  <c r="GX27" i="6"/>
  <c r="GX26" i="6"/>
  <c r="GX25" i="6"/>
  <c r="GX24" i="6"/>
  <c r="GX23" i="6"/>
  <c r="GX22" i="6"/>
  <c r="GX21" i="6"/>
  <c r="GX20" i="6"/>
  <c r="GX19" i="6"/>
  <c r="GW18" i="6"/>
  <c r="GV18" i="6"/>
  <c r="GX17" i="6"/>
  <c r="GX16" i="6"/>
  <c r="GX15" i="6"/>
  <c r="GX14" i="6"/>
  <c r="GX13" i="6"/>
  <c r="GX12" i="6"/>
  <c r="GX11" i="6"/>
  <c r="GX10" i="6"/>
  <c r="GX9" i="6"/>
  <c r="GX8" i="6"/>
  <c r="GX7" i="6"/>
  <c r="GX6" i="6"/>
  <c r="GW174" i="6"/>
  <c r="GV174" i="6"/>
  <c r="GX173" i="6"/>
  <c r="GX172" i="6"/>
  <c r="GX171" i="6"/>
  <c r="GX170" i="6"/>
  <c r="GX169" i="6"/>
  <c r="GX168" i="6"/>
  <c r="GX167" i="6"/>
  <c r="GX166" i="6"/>
  <c r="GX165" i="6"/>
  <c r="GX164" i="6"/>
  <c r="GX163" i="6"/>
  <c r="GX162" i="6"/>
  <c r="V161" i="4"/>
  <c r="U161" i="4"/>
  <c r="W160" i="4"/>
  <c r="W159" i="4"/>
  <c r="W158" i="4"/>
  <c r="W157" i="4"/>
  <c r="W156" i="4"/>
  <c r="W155" i="4"/>
  <c r="W154" i="4"/>
  <c r="W153" i="4"/>
  <c r="W152" i="4"/>
  <c r="W151" i="4"/>
  <c r="W150" i="4"/>
  <c r="W149" i="4"/>
  <c r="V148" i="4"/>
  <c r="U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V122" i="4"/>
  <c r="U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V109" i="4"/>
  <c r="U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V96" i="4"/>
  <c r="U96" i="4"/>
  <c r="W95" i="4"/>
  <c r="W94" i="4"/>
  <c r="W93" i="4"/>
  <c r="W92" i="4"/>
  <c r="W91" i="4"/>
  <c r="W90" i="4"/>
  <c r="W89" i="4"/>
  <c r="W88" i="4"/>
  <c r="W87" i="4"/>
  <c r="W86" i="4"/>
  <c r="W85" i="4"/>
  <c r="W84" i="4"/>
  <c r="V83" i="4"/>
  <c r="U83" i="4"/>
  <c r="W82" i="4"/>
  <c r="W81" i="4"/>
  <c r="W80" i="4"/>
  <c r="W79" i="4"/>
  <c r="W78" i="4"/>
  <c r="W77" i="4"/>
  <c r="W76" i="4"/>
  <c r="W75" i="4"/>
  <c r="W74" i="4"/>
  <c r="W73" i="4"/>
  <c r="W72" i="4"/>
  <c r="W71" i="4"/>
  <c r="V70" i="4"/>
  <c r="U70" i="4"/>
  <c r="W69" i="4"/>
  <c r="W68" i="4"/>
  <c r="W67" i="4"/>
  <c r="W66" i="4"/>
  <c r="W65" i="4"/>
  <c r="W64" i="4"/>
  <c r="W63" i="4"/>
  <c r="W62" i="4"/>
  <c r="W61" i="4"/>
  <c r="W60" i="4"/>
  <c r="W59" i="4"/>
  <c r="W58" i="4"/>
  <c r="V57" i="4"/>
  <c r="U57" i="4"/>
  <c r="W56" i="4"/>
  <c r="W55" i="4"/>
  <c r="W54" i="4"/>
  <c r="W53" i="4"/>
  <c r="W52" i="4"/>
  <c r="W51" i="4"/>
  <c r="W50" i="4"/>
  <c r="W49" i="4"/>
  <c r="W48" i="4"/>
  <c r="W47" i="4"/>
  <c r="W46" i="4"/>
  <c r="W45" i="4"/>
  <c r="V44" i="4"/>
  <c r="U44" i="4"/>
  <c r="W43" i="4"/>
  <c r="W42" i="4"/>
  <c r="W41" i="4"/>
  <c r="W40" i="4"/>
  <c r="W39" i="4"/>
  <c r="W38" i="4"/>
  <c r="W37" i="4"/>
  <c r="W36" i="4"/>
  <c r="W35" i="4"/>
  <c r="W34" i="4"/>
  <c r="W33" i="4"/>
  <c r="W32" i="4"/>
  <c r="V31" i="4"/>
  <c r="U31" i="4"/>
  <c r="W30" i="4"/>
  <c r="W29" i="4"/>
  <c r="W28" i="4"/>
  <c r="W27" i="4"/>
  <c r="W26" i="4"/>
  <c r="W25" i="4"/>
  <c r="W24" i="4"/>
  <c r="W23" i="4"/>
  <c r="W22" i="4"/>
  <c r="W21" i="4"/>
  <c r="W20" i="4"/>
  <c r="W19" i="4"/>
  <c r="V18" i="4"/>
  <c r="U18" i="4"/>
  <c r="W17" i="4"/>
  <c r="W16" i="4"/>
  <c r="W15" i="4"/>
  <c r="W14" i="4"/>
  <c r="W13" i="4"/>
  <c r="W12" i="4"/>
  <c r="W11" i="4"/>
  <c r="W10" i="4"/>
  <c r="W9" i="4"/>
  <c r="W8" i="4"/>
  <c r="W7" i="4"/>
  <c r="W6" i="4"/>
  <c r="V174" i="4"/>
  <c r="U174" i="4"/>
  <c r="W173" i="4"/>
  <c r="W172" i="4"/>
  <c r="W171" i="4"/>
  <c r="W170" i="4"/>
  <c r="W169" i="4"/>
  <c r="W168" i="4"/>
  <c r="W167" i="4"/>
  <c r="W166" i="4"/>
  <c r="W165" i="4"/>
  <c r="W164" i="4"/>
  <c r="W163" i="4"/>
  <c r="W162" i="4"/>
  <c r="IA165" i="6"/>
  <c r="HZ165" i="6"/>
  <c r="EU174" i="6"/>
  <c r="ET174" i="6"/>
  <c r="EV173" i="6"/>
  <c r="EV172" i="6"/>
  <c r="EV171" i="6"/>
  <c r="EV170" i="6"/>
  <c r="EV169" i="6"/>
  <c r="EV168" i="6"/>
  <c r="EV167" i="6"/>
  <c r="EV166" i="6"/>
  <c r="EV165" i="6"/>
  <c r="EV164" i="6"/>
  <c r="EV163" i="6"/>
  <c r="EV162" i="6"/>
  <c r="EU161" i="6"/>
  <c r="ET161" i="6"/>
  <c r="EV160" i="6"/>
  <c r="EV159" i="6"/>
  <c r="EV158" i="6"/>
  <c r="EV157" i="6"/>
  <c r="EV156" i="6"/>
  <c r="EV155" i="6"/>
  <c r="EV154" i="6"/>
  <c r="EV153" i="6"/>
  <c r="EV152" i="6"/>
  <c r="EV151" i="6"/>
  <c r="EV150" i="6"/>
  <c r="EV149" i="6"/>
  <c r="EU148" i="6"/>
  <c r="ET148" i="6"/>
  <c r="EV147" i="6"/>
  <c r="EV146" i="6"/>
  <c r="EV145" i="6"/>
  <c r="EV144" i="6"/>
  <c r="EV143" i="6"/>
  <c r="EV142" i="6"/>
  <c r="EV141" i="6"/>
  <c r="EV140" i="6"/>
  <c r="EV139" i="6"/>
  <c r="EV138" i="6"/>
  <c r="EV137" i="6"/>
  <c r="EV136" i="6"/>
  <c r="EU135" i="6"/>
  <c r="ET135" i="6"/>
  <c r="EV134" i="6"/>
  <c r="EV133" i="6"/>
  <c r="EV132" i="6"/>
  <c r="EV131" i="6"/>
  <c r="EV130" i="6"/>
  <c r="EV129" i="6"/>
  <c r="EV128" i="6"/>
  <c r="EV127" i="6"/>
  <c r="EV126" i="6"/>
  <c r="EV125" i="6"/>
  <c r="EV124" i="6"/>
  <c r="EV123" i="6"/>
  <c r="EU122" i="6"/>
  <c r="ET122" i="6"/>
  <c r="EV121" i="6"/>
  <c r="EV120" i="6"/>
  <c r="EV119" i="6"/>
  <c r="EV118" i="6"/>
  <c r="EV117" i="6"/>
  <c r="EV116" i="6"/>
  <c r="EV115" i="6"/>
  <c r="EV114" i="6"/>
  <c r="EV113" i="6"/>
  <c r="EV112" i="6"/>
  <c r="EV111" i="6"/>
  <c r="EV110" i="6"/>
  <c r="EU109" i="6"/>
  <c r="ET109" i="6"/>
  <c r="EV108" i="6"/>
  <c r="EV107" i="6"/>
  <c r="EV106" i="6"/>
  <c r="EV105" i="6"/>
  <c r="EV104" i="6"/>
  <c r="EV103" i="6"/>
  <c r="EV102" i="6"/>
  <c r="EV101" i="6"/>
  <c r="EV100" i="6"/>
  <c r="EV99" i="6"/>
  <c r="EV98" i="6"/>
  <c r="EV97" i="6"/>
  <c r="EU96" i="6"/>
  <c r="ET96" i="6"/>
  <c r="EV95" i="6"/>
  <c r="EV94" i="6"/>
  <c r="EV93" i="6"/>
  <c r="EV92" i="6"/>
  <c r="EV91" i="6"/>
  <c r="EV90" i="6"/>
  <c r="EV89" i="6"/>
  <c r="EV88" i="6"/>
  <c r="EV87" i="6"/>
  <c r="EV86" i="6"/>
  <c r="EV85" i="6"/>
  <c r="EV84" i="6"/>
  <c r="EU83" i="6"/>
  <c r="ET83" i="6"/>
  <c r="EV82" i="6"/>
  <c r="EV81" i="6"/>
  <c r="EV80" i="6"/>
  <c r="EV79" i="6"/>
  <c r="EV78" i="6"/>
  <c r="EV77" i="6"/>
  <c r="EV76" i="6"/>
  <c r="EV75" i="6"/>
  <c r="EV74" i="6"/>
  <c r="EV73" i="6"/>
  <c r="EV72" i="6"/>
  <c r="EV71" i="6"/>
  <c r="EU70" i="6"/>
  <c r="ET70" i="6"/>
  <c r="EV69" i="6"/>
  <c r="EV68" i="6"/>
  <c r="EV67" i="6"/>
  <c r="EV66" i="6"/>
  <c r="EV65" i="6"/>
  <c r="EV64" i="6"/>
  <c r="EV63" i="6"/>
  <c r="EV62" i="6"/>
  <c r="EV61" i="6"/>
  <c r="EV60" i="6"/>
  <c r="EV59" i="6"/>
  <c r="EV58" i="6"/>
  <c r="EU57" i="6"/>
  <c r="ET57" i="6"/>
  <c r="EV56" i="6"/>
  <c r="EV55" i="6"/>
  <c r="EV54" i="6"/>
  <c r="EV53" i="6"/>
  <c r="EV52" i="6"/>
  <c r="EV51" i="6"/>
  <c r="EV50" i="6"/>
  <c r="EV49" i="6"/>
  <c r="EV48" i="6"/>
  <c r="EV47" i="6"/>
  <c r="EV46" i="6"/>
  <c r="EV45" i="6"/>
  <c r="EU44" i="6"/>
  <c r="ET44" i="6"/>
  <c r="EV43" i="6"/>
  <c r="EV42" i="6"/>
  <c r="EV41" i="6"/>
  <c r="EV40" i="6"/>
  <c r="EV39" i="6"/>
  <c r="EV38" i="6"/>
  <c r="EV37" i="6"/>
  <c r="EV36" i="6"/>
  <c r="EV35" i="6"/>
  <c r="EV34" i="6"/>
  <c r="EV33" i="6"/>
  <c r="EV32" i="6"/>
  <c r="EU31" i="6"/>
  <c r="ET31" i="6"/>
  <c r="EV30" i="6"/>
  <c r="EV29" i="6"/>
  <c r="EV28" i="6"/>
  <c r="EV27" i="6"/>
  <c r="EV26" i="6"/>
  <c r="EV25" i="6"/>
  <c r="EV24" i="6"/>
  <c r="EV23" i="6"/>
  <c r="EV22" i="6"/>
  <c r="EV21" i="6"/>
  <c r="EV20" i="6"/>
  <c r="EV19" i="6"/>
  <c r="EU18" i="6"/>
  <c r="ET18" i="6"/>
  <c r="EV17" i="6"/>
  <c r="EV16" i="6"/>
  <c r="EV15" i="6"/>
  <c r="EV14" i="6"/>
  <c r="EV13" i="6"/>
  <c r="EV12" i="6"/>
  <c r="EV11" i="6"/>
  <c r="EV10" i="6"/>
  <c r="EV9" i="6"/>
  <c r="EV8" i="6"/>
  <c r="EV7" i="6"/>
  <c r="EV6" i="6"/>
  <c r="EF174" i="6"/>
  <c r="EE174" i="6"/>
  <c r="EG173" i="6"/>
  <c r="EG172" i="6"/>
  <c r="EG171" i="6"/>
  <c r="EG170" i="6"/>
  <c r="EG169" i="6"/>
  <c r="EG168" i="6"/>
  <c r="EG167" i="6"/>
  <c r="EG166" i="6"/>
  <c r="EG165" i="6"/>
  <c r="EG164" i="6"/>
  <c r="EG163" i="6"/>
  <c r="EG162" i="6"/>
  <c r="EF161" i="6"/>
  <c r="EE161" i="6"/>
  <c r="EG160" i="6"/>
  <c r="EG159" i="6"/>
  <c r="EG158" i="6"/>
  <c r="EG157" i="6"/>
  <c r="EG156" i="6"/>
  <c r="EG155" i="6"/>
  <c r="EG154" i="6"/>
  <c r="EG153" i="6"/>
  <c r="EG152" i="6"/>
  <c r="EG151" i="6"/>
  <c r="EG150" i="6"/>
  <c r="EG149" i="6"/>
  <c r="EF148" i="6"/>
  <c r="EE148" i="6"/>
  <c r="EG147" i="6"/>
  <c r="EG146" i="6"/>
  <c r="EG145" i="6"/>
  <c r="EG144" i="6"/>
  <c r="EG143" i="6"/>
  <c r="EG142" i="6"/>
  <c r="EG141" i="6"/>
  <c r="EG140" i="6"/>
  <c r="EG139" i="6"/>
  <c r="EG138" i="6"/>
  <c r="EG137" i="6"/>
  <c r="EG136" i="6"/>
  <c r="EF135" i="6"/>
  <c r="EE135" i="6"/>
  <c r="EG134" i="6"/>
  <c r="EG133" i="6"/>
  <c r="EG132" i="6"/>
  <c r="EG131" i="6"/>
  <c r="EG130" i="6"/>
  <c r="EG129" i="6"/>
  <c r="EG128" i="6"/>
  <c r="EG127" i="6"/>
  <c r="EG126" i="6"/>
  <c r="EG125" i="6"/>
  <c r="EG124" i="6"/>
  <c r="EG123" i="6"/>
  <c r="EF122" i="6"/>
  <c r="EE122" i="6"/>
  <c r="EG121" i="6"/>
  <c r="EG120" i="6"/>
  <c r="EG119" i="6"/>
  <c r="EG118" i="6"/>
  <c r="EG117" i="6"/>
  <c r="EG116" i="6"/>
  <c r="EG115" i="6"/>
  <c r="EG114" i="6"/>
  <c r="EG113" i="6"/>
  <c r="EG112" i="6"/>
  <c r="EG111" i="6"/>
  <c r="EG110" i="6"/>
  <c r="EF109" i="6"/>
  <c r="EE109" i="6"/>
  <c r="EG108" i="6"/>
  <c r="EG107" i="6"/>
  <c r="EG106" i="6"/>
  <c r="EG105" i="6"/>
  <c r="EG104" i="6"/>
  <c r="EG103" i="6"/>
  <c r="EG102" i="6"/>
  <c r="EG101" i="6"/>
  <c r="EG100" i="6"/>
  <c r="EG99" i="6"/>
  <c r="EG98" i="6"/>
  <c r="EG97" i="6"/>
  <c r="EF96" i="6"/>
  <c r="EE96" i="6"/>
  <c r="EG95" i="6"/>
  <c r="EG94" i="6"/>
  <c r="EG93" i="6"/>
  <c r="EG92" i="6"/>
  <c r="EG91" i="6"/>
  <c r="EG90" i="6"/>
  <c r="EG89" i="6"/>
  <c r="EG88" i="6"/>
  <c r="EG87" i="6"/>
  <c r="EG86" i="6"/>
  <c r="EG85" i="6"/>
  <c r="EG84" i="6"/>
  <c r="EF83" i="6"/>
  <c r="EE83" i="6"/>
  <c r="EG82" i="6"/>
  <c r="EG81" i="6"/>
  <c r="EG80" i="6"/>
  <c r="EG79" i="6"/>
  <c r="EG78" i="6"/>
  <c r="EG77" i="6"/>
  <c r="EG76" i="6"/>
  <c r="EG75" i="6"/>
  <c r="EG74" i="6"/>
  <c r="EG73" i="6"/>
  <c r="EG72" i="6"/>
  <c r="EG71" i="6"/>
  <c r="EF70" i="6"/>
  <c r="EE70" i="6"/>
  <c r="EG69" i="6"/>
  <c r="EG68" i="6"/>
  <c r="EG67" i="6"/>
  <c r="EG66" i="6"/>
  <c r="EG65" i="6"/>
  <c r="EG64" i="6"/>
  <c r="EG63" i="6"/>
  <c r="EG62" i="6"/>
  <c r="EG61" i="6"/>
  <c r="EG60" i="6"/>
  <c r="EG59" i="6"/>
  <c r="EG58" i="6"/>
  <c r="EF57" i="6"/>
  <c r="EE57" i="6"/>
  <c r="EG56" i="6"/>
  <c r="EG55" i="6"/>
  <c r="EG54" i="6"/>
  <c r="EG53" i="6"/>
  <c r="EG52" i="6"/>
  <c r="EG51" i="6"/>
  <c r="EG50" i="6"/>
  <c r="EG49" i="6"/>
  <c r="EG48" i="6"/>
  <c r="EG47" i="6"/>
  <c r="EG46" i="6"/>
  <c r="EG45" i="6"/>
  <c r="EF44" i="6"/>
  <c r="EE44" i="6"/>
  <c r="EG43" i="6"/>
  <c r="EG42" i="6"/>
  <c r="EG41" i="6"/>
  <c r="EG40" i="6"/>
  <c r="EG39" i="6"/>
  <c r="EG38" i="6"/>
  <c r="EG37" i="6"/>
  <c r="EG36" i="6"/>
  <c r="EG35" i="6"/>
  <c r="EG34" i="6"/>
  <c r="EG33" i="6"/>
  <c r="EG32" i="6"/>
  <c r="EF31" i="6"/>
  <c r="EE31" i="6"/>
  <c r="EG30" i="6"/>
  <c r="EG29" i="6"/>
  <c r="EG28" i="6"/>
  <c r="EG27" i="6"/>
  <c r="EG26" i="6"/>
  <c r="EG25" i="6"/>
  <c r="EG24" i="6"/>
  <c r="EG23" i="6"/>
  <c r="EG22" i="6"/>
  <c r="EG21" i="6"/>
  <c r="EG20" i="6"/>
  <c r="EG19" i="6"/>
  <c r="EF18" i="6"/>
  <c r="EE18" i="6"/>
  <c r="EG17" i="6"/>
  <c r="EG16" i="6"/>
  <c r="EG15" i="6"/>
  <c r="EG14" i="6"/>
  <c r="EG13" i="6"/>
  <c r="EG12" i="6"/>
  <c r="EG11" i="6"/>
  <c r="EG10" i="6"/>
  <c r="EG9" i="6"/>
  <c r="EG8" i="6"/>
  <c r="EG7" i="6"/>
  <c r="EG6" i="6"/>
  <c r="EC161" i="6"/>
  <c r="EB161" i="6"/>
  <c r="ED160" i="6"/>
  <c r="ED159" i="6"/>
  <c r="ED158" i="6"/>
  <c r="ED157" i="6"/>
  <c r="ED156" i="6"/>
  <c r="ED155" i="6"/>
  <c r="ED154" i="6"/>
  <c r="ED153" i="6"/>
  <c r="ED152" i="6"/>
  <c r="ED151" i="6"/>
  <c r="ED150" i="6"/>
  <c r="ED149" i="6"/>
  <c r="EC148" i="6"/>
  <c r="EB148" i="6"/>
  <c r="ED147" i="6"/>
  <c r="ED146" i="6"/>
  <c r="ED145" i="6"/>
  <c r="ED144" i="6"/>
  <c r="ED143" i="6"/>
  <c r="ED142" i="6"/>
  <c r="ED141" i="6"/>
  <c r="ED140" i="6"/>
  <c r="ED139" i="6"/>
  <c r="ED138" i="6"/>
  <c r="ED137" i="6"/>
  <c r="ED136" i="6"/>
  <c r="EC135" i="6"/>
  <c r="EB135" i="6"/>
  <c r="ED134" i="6"/>
  <c r="ED133" i="6"/>
  <c r="ED132" i="6"/>
  <c r="ED131" i="6"/>
  <c r="ED130" i="6"/>
  <c r="ED129" i="6"/>
  <c r="ED128" i="6"/>
  <c r="ED127" i="6"/>
  <c r="ED126" i="6"/>
  <c r="ED125" i="6"/>
  <c r="ED124" i="6"/>
  <c r="ED123" i="6"/>
  <c r="EC122" i="6"/>
  <c r="EB122" i="6"/>
  <c r="ED121" i="6"/>
  <c r="ED120" i="6"/>
  <c r="ED119" i="6"/>
  <c r="ED118" i="6"/>
  <c r="ED117" i="6"/>
  <c r="ED116" i="6"/>
  <c r="ED115" i="6"/>
  <c r="ED114" i="6"/>
  <c r="ED113" i="6"/>
  <c r="ED112" i="6"/>
  <c r="ED111" i="6"/>
  <c r="ED110" i="6"/>
  <c r="EC109" i="6"/>
  <c r="EB109" i="6"/>
  <c r="ED108" i="6"/>
  <c r="ED107" i="6"/>
  <c r="ED106" i="6"/>
  <c r="ED105" i="6"/>
  <c r="ED104" i="6"/>
  <c r="ED103" i="6"/>
  <c r="ED102" i="6"/>
  <c r="ED101" i="6"/>
  <c r="ED100" i="6"/>
  <c r="ED99" i="6"/>
  <c r="ED98" i="6"/>
  <c r="ED97" i="6"/>
  <c r="EC96" i="6"/>
  <c r="EB96" i="6"/>
  <c r="ED95" i="6"/>
  <c r="ED94" i="6"/>
  <c r="ED93" i="6"/>
  <c r="ED92" i="6"/>
  <c r="ED91" i="6"/>
  <c r="ED90" i="6"/>
  <c r="ED89" i="6"/>
  <c r="ED88" i="6"/>
  <c r="ED87" i="6"/>
  <c r="ED86" i="6"/>
  <c r="ED85" i="6"/>
  <c r="ED84" i="6"/>
  <c r="EC83" i="6"/>
  <c r="EB83" i="6"/>
  <c r="ED82" i="6"/>
  <c r="ED81" i="6"/>
  <c r="ED80" i="6"/>
  <c r="ED79" i="6"/>
  <c r="ED78" i="6"/>
  <c r="ED77" i="6"/>
  <c r="ED76" i="6"/>
  <c r="ED75" i="6"/>
  <c r="ED74" i="6"/>
  <c r="ED73" i="6"/>
  <c r="ED72" i="6"/>
  <c r="ED71" i="6"/>
  <c r="EC70" i="6"/>
  <c r="EB70" i="6"/>
  <c r="ED69" i="6"/>
  <c r="ED68" i="6"/>
  <c r="ED67" i="6"/>
  <c r="ED66" i="6"/>
  <c r="ED65" i="6"/>
  <c r="ED64" i="6"/>
  <c r="ED63" i="6"/>
  <c r="ED62" i="6"/>
  <c r="ED61" i="6"/>
  <c r="ED60" i="6"/>
  <c r="ED59" i="6"/>
  <c r="ED58" i="6"/>
  <c r="EC57" i="6"/>
  <c r="EB57" i="6"/>
  <c r="ED56" i="6"/>
  <c r="ED55" i="6"/>
  <c r="ED54" i="6"/>
  <c r="ED53" i="6"/>
  <c r="ED52" i="6"/>
  <c r="ED51" i="6"/>
  <c r="ED50" i="6"/>
  <c r="ED49" i="6"/>
  <c r="ED48" i="6"/>
  <c r="ED47" i="6"/>
  <c r="ED46" i="6"/>
  <c r="ED45" i="6"/>
  <c r="EC44" i="6"/>
  <c r="EB44" i="6"/>
  <c r="ED43" i="6"/>
  <c r="ED42" i="6"/>
  <c r="ED41" i="6"/>
  <c r="ED40" i="6"/>
  <c r="ED39" i="6"/>
  <c r="ED38" i="6"/>
  <c r="ED37" i="6"/>
  <c r="ED36" i="6"/>
  <c r="ED35" i="6"/>
  <c r="ED34" i="6"/>
  <c r="ED33" i="6"/>
  <c r="ED32" i="6"/>
  <c r="EC31" i="6"/>
  <c r="EB31" i="6"/>
  <c r="ED30" i="6"/>
  <c r="ED29" i="6"/>
  <c r="ED28" i="6"/>
  <c r="ED27" i="6"/>
  <c r="ED26" i="6"/>
  <c r="ED25" i="6"/>
  <c r="ED24" i="6"/>
  <c r="ED23" i="6"/>
  <c r="ED22" i="6"/>
  <c r="ED21" i="6"/>
  <c r="ED20" i="6"/>
  <c r="ED19" i="6"/>
  <c r="EC18" i="6"/>
  <c r="EB18" i="6"/>
  <c r="ED17" i="6"/>
  <c r="ED16" i="6"/>
  <c r="ED15" i="6"/>
  <c r="ED14" i="6"/>
  <c r="ED13" i="6"/>
  <c r="ED12" i="6"/>
  <c r="ED11" i="6"/>
  <c r="ED10" i="6"/>
  <c r="ED9" i="6"/>
  <c r="ED8" i="6"/>
  <c r="ED7" i="6"/>
  <c r="ED6" i="6"/>
  <c r="EC174" i="6"/>
  <c r="EB174" i="6"/>
  <c r="ED173" i="6"/>
  <c r="ED172" i="6"/>
  <c r="ED171" i="6"/>
  <c r="ED170" i="6"/>
  <c r="ED169" i="6"/>
  <c r="ED168" i="6"/>
  <c r="ED167" i="6"/>
  <c r="ED166" i="6"/>
  <c r="ED165" i="6"/>
  <c r="ED164" i="6"/>
  <c r="ED163" i="6"/>
  <c r="ED162" i="6"/>
  <c r="ER161" i="4"/>
  <c r="EQ161" i="4"/>
  <c r="ES160" i="4"/>
  <c r="ES159" i="4"/>
  <c r="ES158" i="4"/>
  <c r="ES157" i="4"/>
  <c r="ES156" i="4"/>
  <c r="ES155" i="4"/>
  <c r="ES154" i="4"/>
  <c r="ES153" i="4"/>
  <c r="ES152" i="4"/>
  <c r="ES151" i="4"/>
  <c r="ES150" i="4"/>
  <c r="ES149" i="4"/>
  <c r="ER148" i="4"/>
  <c r="EQ148" i="4"/>
  <c r="ES147" i="4"/>
  <c r="ES146" i="4"/>
  <c r="ES145" i="4"/>
  <c r="ES144" i="4"/>
  <c r="ES143" i="4"/>
  <c r="ES142" i="4"/>
  <c r="ES141" i="4"/>
  <c r="ES140" i="4"/>
  <c r="ES139" i="4"/>
  <c r="ES138" i="4"/>
  <c r="ES137" i="4"/>
  <c r="ES136" i="4"/>
  <c r="ER135" i="4"/>
  <c r="EQ135" i="4"/>
  <c r="ES134" i="4"/>
  <c r="ES133" i="4"/>
  <c r="ES132" i="4"/>
  <c r="ES131" i="4"/>
  <c r="ES130" i="4"/>
  <c r="ES129" i="4"/>
  <c r="ES128" i="4"/>
  <c r="ES127" i="4"/>
  <c r="ES126" i="4"/>
  <c r="ES125" i="4"/>
  <c r="ES124" i="4"/>
  <c r="ES123" i="4"/>
  <c r="ER122" i="4"/>
  <c r="EQ122" i="4"/>
  <c r="ES121" i="4"/>
  <c r="ES120" i="4"/>
  <c r="ES119" i="4"/>
  <c r="ES118" i="4"/>
  <c r="ES117" i="4"/>
  <c r="ES116" i="4"/>
  <c r="ES115" i="4"/>
  <c r="ES114" i="4"/>
  <c r="ES113" i="4"/>
  <c r="ES112" i="4"/>
  <c r="ES111" i="4"/>
  <c r="ES110" i="4"/>
  <c r="ER109" i="4"/>
  <c r="EQ109" i="4"/>
  <c r="ES108" i="4"/>
  <c r="ES107" i="4"/>
  <c r="ES106" i="4"/>
  <c r="ES105" i="4"/>
  <c r="ES104" i="4"/>
  <c r="ES103" i="4"/>
  <c r="ES102" i="4"/>
  <c r="ES101" i="4"/>
  <c r="ES100" i="4"/>
  <c r="ES99" i="4"/>
  <c r="ES98" i="4"/>
  <c r="ES97" i="4"/>
  <c r="ER96" i="4"/>
  <c r="EQ96" i="4"/>
  <c r="ES95" i="4"/>
  <c r="ES94" i="4"/>
  <c r="ES93" i="4"/>
  <c r="ES92" i="4"/>
  <c r="ES91" i="4"/>
  <c r="ES90" i="4"/>
  <c r="ES89" i="4"/>
  <c r="ES88" i="4"/>
  <c r="ES87" i="4"/>
  <c r="ES86" i="4"/>
  <c r="ES85" i="4"/>
  <c r="ES84" i="4"/>
  <c r="ER83" i="4"/>
  <c r="EQ83" i="4"/>
  <c r="ES82" i="4"/>
  <c r="ES81" i="4"/>
  <c r="ES80" i="4"/>
  <c r="ES79" i="4"/>
  <c r="ES78" i="4"/>
  <c r="ES77" i="4"/>
  <c r="ES76" i="4"/>
  <c r="ES75" i="4"/>
  <c r="ES74" i="4"/>
  <c r="ES73" i="4"/>
  <c r="ES72" i="4"/>
  <c r="ES71" i="4"/>
  <c r="ER70" i="4"/>
  <c r="EQ70" i="4"/>
  <c r="ES69" i="4"/>
  <c r="ES68" i="4"/>
  <c r="ES67" i="4"/>
  <c r="ES66" i="4"/>
  <c r="ES65" i="4"/>
  <c r="ES64" i="4"/>
  <c r="ES63" i="4"/>
  <c r="ES62" i="4"/>
  <c r="ES61" i="4"/>
  <c r="ES60" i="4"/>
  <c r="ES59" i="4"/>
  <c r="ES58" i="4"/>
  <c r="ER57" i="4"/>
  <c r="EQ57" i="4"/>
  <c r="ES56" i="4"/>
  <c r="ES55" i="4"/>
  <c r="ES54" i="4"/>
  <c r="ES53" i="4"/>
  <c r="ES52" i="4"/>
  <c r="ES51" i="4"/>
  <c r="ES50" i="4"/>
  <c r="ES49" i="4"/>
  <c r="ES48" i="4"/>
  <c r="ES47" i="4"/>
  <c r="ES46" i="4"/>
  <c r="ES45" i="4"/>
  <c r="ER44" i="4"/>
  <c r="EQ44" i="4"/>
  <c r="ES43" i="4"/>
  <c r="ES42" i="4"/>
  <c r="ES41" i="4"/>
  <c r="ES40" i="4"/>
  <c r="ES39" i="4"/>
  <c r="ES38" i="4"/>
  <c r="ES37" i="4"/>
  <c r="ES36" i="4"/>
  <c r="ES35" i="4"/>
  <c r="ES34" i="4"/>
  <c r="ES33" i="4"/>
  <c r="ES32" i="4"/>
  <c r="ER31" i="4"/>
  <c r="EQ31" i="4"/>
  <c r="ES30" i="4"/>
  <c r="ES29" i="4"/>
  <c r="ES28" i="4"/>
  <c r="ES27" i="4"/>
  <c r="ES26" i="4"/>
  <c r="ES25" i="4"/>
  <c r="ES24" i="4"/>
  <c r="ES23" i="4"/>
  <c r="ES22" i="4"/>
  <c r="ES21" i="4"/>
  <c r="ES20" i="4"/>
  <c r="ES19" i="4"/>
  <c r="ER18" i="4"/>
  <c r="EQ18" i="4"/>
  <c r="ES17" i="4"/>
  <c r="ES16" i="4"/>
  <c r="ES15" i="4"/>
  <c r="ES14" i="4"/>
  <c r="ES13" i="4"/>
  <c r="ES12" i="4"/>
  <c r="ES11" i="4"/>
  <c r="ES10" i="4"/>
  <c r="ES9" i="4"/>
  <c r="ES8" i="4"/>
  <c r="ES7" i="4"/>
  <c r="ES6" i="4"/>
  <c r="ER174" i="4"/>
  <c r="EQ174" i="4"/>
  <c r="ES173" i="4"/>
  <c r="ES172" i="4"/>
  <c r="ES171" i="4"/>
  <c r="ES170" i="4"/>
  <c r="ES169" i="4"/>
  <c r="ES168" i="4"/>
  <c r="ES167" i="4"/>
  <c r="ES166" i="4"/>
  <c r="ES165" i="4"/>
  <c r="ES164" i="4"/>
  <c r="ES163" i="4"/>
  <c r="ES162" i="4"/>
  <c r="IA173" i="6"/>
  <c r="HZ173" i="6"/>
  <c r="IA172" i="6"/>
  <c r="HZ172" i="6"/>
  <c r="IA171" i="6"/>
  <c r="HZ171" i="6"/>
  <c r="IA170" i="6"/>
  <c r="HZ170" i="6"/>
  <c r="IA169" i="6"/>
  <c r="HZ169" i="6"/>
  <c r="IA168" i="6"/>
  <c r="HZ168" i="6"/>
  <c r="IA167" i="6"/>
  <c r="HZ167" i="6"/>
  <c r="IA166" i="6"/>
  <c r="HZ166" i="6"/>
  <c r="IA164" i="6"/>
  <c r="HZ164" i="6"/>
  <c r="IA163" i="6"/>
  <c r="HZ163" i="6"/>
  <c r="IA162" i="6"/>
  <c r="HZ162" i="6"/>
  <c r="HX174" i="6"/>
  <c r="HW174" i="6"/>
  <c r="HU174" i="6"/>
  <c r="HT174" i="6"/>
  <c r="HR174" i="6"/>
  <c r="HQ174" i="6"/>
  <c r="HL174" i="6"/>
  <c r="HK174" i="6"/>
  <c r="HI174" i="6"/>
  <c r="HH174" i="6"/>
  <c r="HF174" i="6"/>
  <c r="HE174" i="6"/>
  <c r="HC174" i="6"/>
  <c r="HB174" i="6"/>
  <c r="GZ174" i="6"/>
  <c r="GY174" i="6"/>
  <c r="GT174" i="6"/>
  <c r="GS174" i="6"/>
  <c r="GQ174" i="6"/>
  <c r="GP174" i="6"/>
  <c r="GN174" i="6"/>
  <c r="GM174" i="6"/>
  <c r="GK174" i="6"/>
  <c r="GJ174" i="6"/>
  <c r="GH174" i="6"/>
  <c r="GG174" i="6"/>
  <c r="GB174" i="6"/>
  <c r="GA174" i="6"/>
  <c r="FY174" i="6"/>
  <c r="FX174" i="6"/>
  <c r="FV174" i="6"/>
  <c r="FU174" i="6"/>
  <c r="FS174" i="6"/>
  <c r="FR174" i="6"/>
  <c r="FP174" i="6"/>
  <c r="FO174" i="6"/>
  <c r="FM174" i="6"/>
  <c r="FL174" i="6"/>
  <c r="FJ174" i="6"/>
  <c r="FI174" i="6"/>
  <c r="FG174" i="6"/>
  <c r="FF174" i="6"/>
  <c r="FD174" i="6"/>
  <c r="FC174" i="6"/>
  <c r="FA174" i="6"/>
  <c r="EZ174" i="6"/>
  <c r="EX174" i="6"/>
  <c r="EW174" i="6"/>
  <c r="ER174" i="6"/>
  <c r="EQ174" i="6"/>
  <c r="EO174" i="6"/>
  <c r="EN174" i="6"/>
  <c r="EL174" i="6"/>
  <c r="EK174" i="6"/>
  <c r="EI174" i="6"/>
  <c r="EH174" i="6"/>
  <c r="DZ174" i="6"/>
  <c r="DY174" i="6"/>
  <c r="DW174" i="6"/>
  <c r="DV174" i="6"/>
  <c r="DT174" i="6"/>
  <c r="DS174" i="6"/>
  <c r="DQ174" i="6"/>
  <c r="DP174" i="6"/>
  <c r="DN174" i="6"/>
  <c r="DM174" i="6"/>
  <c r="DK174" i="6"/>
  <c r="DJ174" i="6"/>
  <c r="DH174" i="6"/>
  <c r="DG174" i="6"/>
  <c r="DE174" i="6"/>
  <c r="DD174" i="6"/>
  <c r="CY174" i="6"/>
  <c r="CX174" i="6"/>
  <c r="CV174" i="6"/>
  <c r="CU174" i="6"/>
  <c r="CS174" i="6"/>
  <c r="CR174" i="6"/>
  <c r="CP174" i="6"/>
  <c r="CO174" i="6"/>
  <c r="CM174" i="6"/>
  <c r="CL174" i="6"/>
  <c r="CJ174" i="6"/>
  <c r="CI174" i="6"/>
  <c r="CG174" i="6"/>
  <c r="CF174" i="6"/>
  <c r="CD174" i="6"/>
  <c r="CC174" i="6"/>
  <c r="CA174" i="6"/>
  <c r="BZ174" i="6"/>
  <c r="BX174" i="6"/>
  <c r="BW174" i="6"/>
  <c r="BU174" i="6"/>
  <c r="BT174" i="6"/>
  <c r="BR174" i="6"/>
  <c r="BQ174" i="6"/>
  <c r="BO174" i="6"/>
  <c r="BN174" i="6"/>
  <c r="BL174" i="6"/>
  <c r="BK174" i="6"/>
  <c r="BI174" i="6"/>
  <c r="BH174" i="6"/>
  <c r="BF174" i="6"/>
  <c r="BE174" i="6"/>
  <c r="AZ174" i="6"/>
  <c r="AY174" i="6"/>
  <c r="AW174" i="6"/>
  <c r="AV174" i="6"/>
  <c r="AT174" i="6"/>
  <c r="AS174" i="6"/>
  <c r="AQ174" i="6"/>
  <c r="AP174" i="6"/>
  <c r="AN174" i="6"/>
  <c r="AM174" i="6"/>
  <c r="AK174" i="6"/>
  <c r="AJ174" i="6"/>
  <c r="AH174" i="6"/>
  <c r="AG174" i="6"/>
  <c r="AE174" i="6"/>
  <c r="AD174" i="6"/>
  <c r="AB174" i="6"/>
  <c r="AA174" i="6"/>
  <c r="Y174" i="6"/>
  <c r="X174" i="6"/>
  <c r="V174" i="6"/>
  <c r="U174" i="6"/>
  <c r="S174" i="6"/>
  <c r="R174" i="6"/>
  <c r="M174" i="6"/>
  <c r="L174" i="6"/>
  <c r="J174" i="6"/>
  <c r="I174" i="6"/>
  <c r="G174" i="6"/>
  <c r="F174" i="6"/>
  <c r="HY173" i="6"/>
  <c r="HV173" i="6"/>
  <c r="HS173" i="6"/>
  <c r="HM173" i="6"/>
  <c r="HJ173" i="6"/>
  <c r="HG173" i="6"/>
  <c r="HD173" i="6"/>
  <c r="HA173" i="6"/>
  <c r="GU173" i="6"/>
  <c r="GR173" i="6"/>
  <c r="GO173" i="6"/>
  <c r="GL173" i="6"/>
  <c r="GI173" i="6"/>
  <c r="GC173" i="6"/>
  <c r="FZ173" i="6"/>
  <c r="FW173" i="6"/>
  <c r="FT173" i="6"/>
  <c r="FQ173" i="6"/>
  <c r="FN173" i="6"/>
  <c r="FK173" i="6"/>
  <c r="FH173" i="6"/>
  <c r="FE173" i="6"/>
  <c r="FB173" i="6"/>
  <c r="EY173" i="6"/>
  <c r="ES173" i="6"/>
  <c r="EP173" i="6"/>
  <c r="EM173" i="6"/>
  <c r="EJ173" i="6"/>
  <c r="EA173" i="6"/>
  <c r="DX173" i="6"/>
  <c r="DU173" i="6"/>
  <c r="DR173" i="6"/>
  <c r="DO173" i="6"/>
  <c r="DL173" i="6"/>
  <c r="DI173" i="6"/>
  <c r="DF173" i="6"/>
  <c r="CZ173" i="6"/>
  <c r="CW173" i="6"/>
  <c r="CT173" i="6"/>
  <c r="CQ173" i="6"/>
  <c r="CN173" i="6"/>
  <c r="CK173" i="6"/>
  <c r="CH173" i="6"/>
  <c r="CE173" i="6"/>
  <c r="CB173" i="6"/>
  <c r="BY173" i="6"/>
  <c r="BV173" i="6"/>
  <c r="BS173" i="6"/>
  <c r="BP173" i="6"/>
  <c r="BM173" i="6"/>
  <c r="BJ173" i="6"/>
  <c r="BG173" i="6"/>
  <c r="BA173" i="6"/>
  <c r="AX173" i="6"/>
  <c r="AU173" i="6"/>
  <c r="AR173" i="6"/>
  <c r="AO173" i="6"/>
  <c r="AL173" i="6"/>
  <c r="AI173" i="6"/>
  <c r="AF173" i="6"/>
  <c r="AC173" i="6"/>
  <c r="Z173" i="6"/>
  <c r="W173" i="6"/>
  <c r="T173" i="6"/>
  <c r="N173" i="6"/>
  <c r="K173" i="6"/>
  <c r="H173" i="6"/>
  <c r="HY172" i="6"/>
  <c r="HV172" i="6"/>
  <c r="HS172" i="6"/>
  <c r="HM172" i="6"/>
  <c r="HJ172" i="6"/>
  <c r="HG172" i="6"/>
  <c r="HD172" i="6"/>
  <c r="HA172" i="6"/>
  <c r="GU172" i="6"/>
  <c r="GR172" i="6"/>
  <c r="GO172" i="6"/>
  <c r="GL172" i="6"/>
  <c r="GI172" i="6"/>
  <c r="GC172" i="6"/>
  <c r="FZ172" i="6"/>
  <c r="FW172" i="6"/>
  <c r="FT172" i="6"/>
  <c r="FQ172" i="6"/>
  <c r="FN172" i="6"/>
  <c r="FK172" i="6"/>
  <c r="FH172" i="6"/>
  <c r="FE172" i="6"/>
  <c r="FB172" i="6"/>
  <c r="EY172" i="6"/>
  <c r="ES172" i="6"/>
  <c r="EP172" i="6"/>
  <c r="EM172" i="6"/>
  <c r="EJ172" i="6"/>
  <c r="EA172" i="6"/>
  <c r="DX172" i="6"/>
  <c r="DU172" i="6"/>
  <c r="DR172" i="6"/>
  <c r="DO172" i="6"/>
  <c r="DL172" i="6"/>
  <c r="DI172" i="6"/>
  <c r="DF172" i="6"/>
  <c r="CZ172" i="6"/>
  <c r="CW172" i="6"/>
  <c r="CT172" i="6"/>
  <c r="CQ172" i="6"/>
  <c r="CN172" i="6"/>
  <c r="CK172" i="6"/>
  <c r="CH172" i="6"/>
  <c r="CE172" i="6"/>
  <c r="CB172" i="6"/>
  <c r="BY172" i="6"/>
  <c r="BV172" i="6"/>
  <c r="BS172" i="6"/>
  <c r="BP172" i="6"/>
  <c r="BM172" i="6"/>
  <c r="BJ172" i="6"/>
  <c r="BG172" i="6"/>
  <c r="BA172" i="6"/>
  <c r="AX172" i="6"/>
  <c r="AU172" i="6"/>
  <c r="AR172" i="6"/>
  <c r="AO172" i="6"/>
  <c r="AL172" i="6"/>
  <c r="AI172" i="6"/>
  <c r="AF172" i="6"/>
  <c r="AC172" i="6"/>
  <c r="Z172" i="6"/>
  <c r="W172" i="6"/>
  <c r="T172" i="6"/>
  <c r="N172" i="6"/>
  <c r="K172" i="6"/>
  <c r="H172" i="6"/>
  <c r="HY171" i="6"/>
  <c r="HV171" i="6"/>
  <c r="HS171" i="6"/>
  <c r="HM171" i="6"/>
  <c r="HJ171" i="6"/>
  <c r="HG171" i="6"/>
  <c r="HD171" i="6"/>
  <c r="HA171" i="6"/>
  <c r="GU171" i="6"/>
  <c r="GR171" i="6"/>
  <c r="GO171" i="6"/>
  <c r="GL171" i="6"/>
  <c r="GI171" i="6"/>
  <c r="GC171" i="6"/>
  <c r="FZ171" i="6"/>
  <c r="FW171" i="6"/>
  <c r="FT171" i="6"/>
  <c r="FQ171" i="6"/>
  <c r="FN171" i="6"/>
  <c r="FK171" i="6"/>
  <c r="FH171" i="6"/>
  <c r="FE171" i="6"/>
  <c r="FB171" i="6"/>
  <c r="EY171" i="6"/>
  <c r="ES171" i="6"/>
  <c r="EP171" i="6"/>
  <c r="EM171" i="6"/>
  <c r="EJ171" i="6"/>
  <c r="EA171" i="6"/>
  <c r="DX171" i="6"/>
  <c r="DU171" i="6"/>
  <c r="DR171" i="6"/>
  <c r="DO171" i="6"/>
  <c r="DL171" i="6"/>
  <c r="DI171" i="6"/>
  <c r="DF171" i="6"/>
  <c r="CZ171" i="6"/>
  <c r="CW171" i="6"/>
  <c r="CT171" i="6"/>
  <c r="CQ171" i="6"/>
  <c r="CN171" i="6"/>
  <c r="CK171" i="6"/>
  <c r="CH171" i="6"/>
  <c r="CE171" i="6"/>
  <c r="CB171" i="6"/>
  <c r="BY171" i="6"/>
  <c r="BV171" i="6"/>
  <c r="BS171" i="6"/>
  <c r="BP171" i="6"/>
  <c r="BM171" i="6"/>
  <c r="BJ171" i="6"/>
  <c r="BG171" i="6"/>
  <c r="BA171" i="6"/>
  <c r="AX171" i="6"/>
  <c r="AU171" i="6"/>
  <c r="AR171" i="6"/>
  <c r="AO171" i="6"/>
  <c r="AL171" i="6"/>
  <c r="AI171" i="6"/>
  <c r="AF171" i="6"/>
  <c r="AC171" i="6"/>
  <c r="Z171" i="6"/>
  <c r="W171" i="6"/>
  <c r="T171" i="6"/>
  <c r="N171" i="6"/>
  <c r="K171" i="6"/>
  <c r="H171" i="6"/>
  <c r="HY170" i="6"/>
  <c r="HV170" i="6"/>
  <c r="HS170" i="6"/>
  <c r="HM170" i="6"/>
  <c r="HJ170" i="6"/>
  <c r="HG170" i="6"/>
  <c r="HD170" i="6"/>
  <c r="HA170" i="6"/>
  <c r="GU170" i="6"/>
  <c r="GR170" i="6"/>
  <c r="GO170" i="6"/>
  <c r="GL170" i="6"/>
  <c r="GI170" i="6"/>
  <c r="GC170" i="6"/>
  <c r="FZ170" i="6"/>
  <c r="FW170" i="6"/>
  <c r="FT170" i="6"/>
  <c r="FQ170" i="6"/>
  <c r="FN170" i="6"/>
  <c r="FK170" i="6"/>
  <c r="FH170" i="6"/>
  <c r="FE170" i="6"/>
  <c r="FB170" i="6"/>
  <c r="EY170" i="6"/>
  <c r="ES170" i="6"/>
  <c r="EP170" i="6"/>
  <c r="EM170" i="6"/>
  <c r="EJ170" i="6"/>
  <c r="EA170" i="6"/>
  <c r="DX170" i="6"/>
  <c r="DU170" i="6"/>
  <c r="DR170" i="6"/>
  <c r="DO170" i="6"/>
  <c r="DL170" i="6"/>
  <c r="DI170" i="6"/>
  <c r="DF170" i="6"/>
  <c r="CZ170" i="6"/>
  <c r="CW170" i="6"/>
  <c r="CT170" i="6"/>
  <c r="CQ170" i="6"/>
  <c r="CN170" i="6"/>
  <c r="CK170" i="6"/>
  <c r="CH170" i="6"/>
  <c r="CE170" i="6"/>
  <c r="CB170" i="6"/>
  <c r="BY170" i="6"/>
  <c r="BV170" i="6"/>
  <c r="BS170" i="6"/>
  <c r="BP170" i="6"/>
  <c r="BM170" i="6"/>
  <c r="BJ170" i="6"/>
  <c r="BG170" i="6"/>
  <c r="BA170" i="6"/>
  <c r="AX170" i="6"/>
  <c r="AU170" i="6"/>
  <c r="AR170" i="6"/>
  <c r="AO170" i="6"/>
  <c r="AL170" i="6"/>
  <c r="AI170" i="6"/>
  <c r="AF170" i="6"/>
  <c r="AC170" i="6"/>
  <c r="Z170" i="6"/>
  <c r="W170" i="6"/>
  <c r="T170" i="6"/>
  <c r="N170" i="6"/>
  <c r="K170" i="6"/>
  <c r="H170" i="6"/>
  <c r="HY169" i="6"/>
  <c r="HV169" i="6"/>
  <c r="HS169" i="6"/>
  <c r="HM169" i="6"/>
  <c r="HJ169" i="6"/>
  <c r="HG169" i="6"/>
  <c r="HD169" i="6"/>
  <c r="HA169" i="6"/>
  <c r="GU169" i="6"/>
  <c r="GR169" i="6"/>
  <c r="GO169" i="6"/>
  <c r="GL169" i="6"/>
  <c r="GI169" i="6"/>
  <c r="GC169" i="6"/>
  <c r="FZ169" i="6"/>
  <c r="FW169" i="6"/>
  <c r="FT169" i="6"/>
  <c r="FQ169" i="6"/>
  <c r="FN169" i="6"/>
  <c r="FK169" i="6"/>
  <c r="FH169" i="6"/>
  <c r="FE169" i="6"/>
  <c r="FB169" i="6"/>
  <c r="EY169" i="6"/>
  <c r="ES169" i="6"/>
  <c r="EP169" i="6"/>
  <c r="EM169" i="6"/>
  <c r="EJ169" i="6"/>
  <c r="EA169" i="6"/>
  <c r="DX169" i="6"/>
  <c r="DU169" i="6"/>
  <c r="DR169" i="6"/>
  <c r="DO169" i="6"/>
  <c r="DL169" i="6"/>
  <c r="DI169" i="6"/>
  <c r="DF169" i="6"/>
  <c r="CZ169" i="6"/>
  <c r="CW169" i="6"/>
  <c r="CT169" i="6"/>
  <c r="CQ169" i="6"/>
  <c r="CN169" i="6"/>
  <c r="CK169" i="6"/>
  <c r="CH169" i="6"/>
  <c r="CE169" i="6"/>
  <c r="CB169" i="6"/>
  <c r="BY169" i="6"/>
  <c r="BV169" i="6"/>
  <c r="BS169" i="6"/>
  <c r="BP169" i="6"/>
  <c r="BM169" i="6"/>
  <c r="BJ169" i="6"/>
  <c r="BG169" i="6"/>
  <c r="BA169" i="6"/>
  <c r="AX169" i="6"/>
  <c r="AU169" i="6"/>
  <c r="AR169" i="6"/>
  <c r="AO169" i="6"/>
  <c r="AL169" i="6"/>
  <c r="AI169" i="6"/>
  <c r="AF169" i="6"/>
  <c r="AC169" i="6"/>
  <c r="Z169" i="6"/>
  <c r="W169" i="6"/>
  <c r="T169" i="6"/>
  <c r="N169" i="6"/>
  <c r="K169" i="6"/>
  <c r="H169" i="6"/>
  <c r="HY168" i="6"/>
  <c r="HV168" i="6"/>
  <c r="HS168" i="6"/>
  <c r="HM168" i="6"/>
  <c r="HJ168" i="6"/>
  <c r="HG168" i="6"/>
  <c r="HD168" i="6"/>
  <c r="HA168" i="6"/>
  <c r="GU168" i="6"/>
  <c r="GR168" i="6"/>
  <c r="GO168" i="6"/>
  <c r="GL168" i="6"/>
  <c r="GI168" i="6"/>
  <c r="GC168" i="6"/>
  <c r="FZ168" i="6"/>
  <c r="FW168" i="6"/>
  <c r="FT168" i="6"/>
  <c r="FQ168" i="6"/>
  <c r="FN168" i="6"/>
  <c r="FK168" i="6"/>
  <c r="FH168" i="6"/>
  <c r="FE168" i="6"/>
  <c r="FB168" i="6"/>
  <c r="EY168" i="6"/>
  <c r="ES168" i="6"/>
  <c r="EP168" i="6"/>
  <c r="EM168" i="6"/>
  <c r="EJ168" i="6"/>
  <c r="EA168" i="6"/>
  <c r="DX168" i="6"/>
  <c r="DU168" i="6"/>
  <c r="DR168" i="6"/>
  <c r="DO168" i="6"/>
  <c r="DL168" i="6"/>
  <c r="DI168" i="6"/>
  <c r="DF168" i="6"/>
  <c r="CZ168" i="6"/>
  <c r="CW168" i="6"/>
  <c r="CT168" i="6"/>
  <c r="CQ168" i="6"/>
  <c r="CN168" i="6"/>
  <c r="CK168" i="6"/>
  <c r="CH168" i="6"/>
  <c r="CE168" i="6"/>
  <c r="CB168" i="6"/>
  <c r="BY168" i="6"/>
  <c r="BV168" i="6"/>
  <c r="BS168" i="6"/>
  <c r="BP168" i="6"/>
  <c r="BM168" i="6"/>
  <c r="BJ168" i="6"/>
  <c r="BG168" i="6"/>
  <c r="BA168" i="6"/>
  <c r="AX168" i="6"/>
  <c r="AU168" i="6"/>
  <c r="AR168" i="6"/>
  <c r="AO168" i="6"/>
  <c r="AL168" i="6"/>
  <c r="AI168" i="6"/>
  <c r="AF168" i="6"/>
  <c r="AC168" i="6"/>
  <c r="Z168" i="6"/>
  <c r="W168" i="6"/>
  <c r="T168" i="6"/>
  <c r="N168" i="6"/>
  <c r="K168" i="6"/>
  <c r="H168" i="6"/>
  <c r="HY167" i="6"/>
  <c r="HV167" i="6"/>
  <c r="HS167" i="6"/>
  <c r="HM167" i="6"/>
  <c r="HJ167" i="6"/>
  <c r="HG167" i="6"/>
  <c r="HD167" i="6"/>
  <c r="HA167" i="6"/>
  <c r="GU167" i="6"/>
  <c r="GR167" i="6"/>
  <c r="GO167" i="6"/>
  <c r="GL167" i="6"/>
  <c r="GI167" i="6"/>
  <c r="GC167" i="6"/>
  <c r="FZ167" i="6"/>
  <c r="FW167" i="6"/>
  <c r="FT167" i="6"/>
  <c r="FQ167" i="6"/>
  <c r="FN167" i="6"/>
  <c r="FK167" i="6"/>
  <c r="FH167" i="6"/>
  <c r="FE167" i="6"/>
  <c r="FB167" i="6"/>
  <c r="EY167" i="6"/>
  <c r="ES167" i="6"/>
  <c r="EP167" i="6"/>
  <c r="EM167" i="6"/>
  <c r="EJ167" i="6"/>
  <c r="EA167" i="6"/>
  <c r="DX167" i="6"/>
  <c r="DU167" i="6"/>
  <c r="DR167" i="6"/>
  <c r="DO167" i="6"/>
  <c r="DL167" i="6"/>
  <c r="DI167" i="6"/>
  <c r="DF167" i="6"/>
  <c r="CZ167" i="6"/>
  <c r="CW167" i="6"/>
  <c r="CT167" i="6"/>
  <c r="CQ167" i="6"/>
  <c r="CN167" i="6"/>
  <c r="CK167" i="6"/>
  <c r="CH167" i="6"/>
  <c r="CE167" i="6"/>
  <c r="CB167" i="6"/>
  <c r="BY167" i="6"/>
  <c r="BV167" i="6"/>
  <c r="BS167" i="6"/>
  <c r="BP167" i="6"/>
  <c r="BM167" i="6"/>
  <c r="BJ167" i="6"/>
  <c r="BG167" i="6"/>
  <c r="BA167" i="6"/>
  <c r="AX167" i="6"/>
  <c r="AU167" i="6"/>
  <c r="AR167" i="6"/>
  <c r="AO167" i="6"/>
  <c r="AL167" i="6"/>
  <c r="AI167" i="6"/>
  <c r="AF167" i="6"/>
  <c r="AC167" i="6"/>
  <c r="Z167" i="6"/>
  <c r="W167" i="6"/>
  <c r="T167" i="6"/>
  <c r="N167" i="6"/>
  <c r="K167" i="6"/>
  <c r="H167" i="6"/>
  <c r="HY166" i="6"/>
  <c r="HV166" i="6"/>
  <c r="HS166" i="6"/>
  <c r="HM166" i="6"/>
  <c r="HJ166" i="6"/>
  <c r="HG166" i="6"/>
  <c r="HD166" i="6"/>
  <c r="HA166" i="6"/>
  <c r="GU166" i="6"/>
  <c r="GR166" i="6"/>
  <c r="GO166" i="6"/>
  <c r="GL166" i="6"/>
  <c r="GI166" i="6"/>
  <c r="GC166" i="6"/>
  <c r="FZ166" i="6"/>
  <c r="FW166" i="6"/>
  <c r="FT166" i="6"/>
  <c r="FQ166" i="6"/>
  <c r="FN166" i="6"/>
  <c r="FK166" i="6"/>
  <c r="FH166" i="6"/>
  <c r="FE166" i="6"/>
  <c r="FB166" i="6"/>
  <c r="EY166" i="6"/>
  <c r="ES166" i="6"/>
  <c r="EP166" i="6"/>
  <c r="EM166" i="6"/>
  <c r="EJ166" i="6"/>
  <c r="EA166" i="6"/>
  <c r="DX166" i="6"/>
  <c r="DU166" i="6"/>
  <c r="DR166" i="6"/>
  <c r="DO166" i="6"/>
  <c r="DL166" i="6"/>
  <c r="DI166" i="6"/>
  <c r="DF166" i="6"/>
  <c r="CZ166" i="6"/>
  <c r="CW166" i="6"/>
  <c r="CT166" i="6"/>
  <c r="CQ166" i="6"/>
  <c r="CN166" i="6"/>
  <c r="CK166" i="6"/>
  <c r="CH166" i="6"/>
  <c r="CE166" i="6"/>
  <c r="CB166" i="6"/>
  <c r="BY166" i="6"/>
  <c r="BV166" i="6"/>
  <c r="BS166" i="6"/>
  <c r="BP166" i="6"/>
  <c r="BM166" i="6"/>
  <c r="BJ166" i="6"/>
  <c r="BG166" i="6"/>
  <c r="BA166" i="6"/>
  <c r="AX166" i="6"/>
  <c r="AU166" i="6"/>
  <c r="AR166" i="6"/>
  <c r="AO166" i="6"/>
  <c r="AL166" i="6"/>
  <c r="AI166" i="6"/>
  <c r="AF166" i="6"/>
  <c r="AC166" i="6"/>
  <c r="Z166" i="6"/>
  <c r="W166" i="6"/>
  <c r="T166" i="6"/>
  <c r="N166" i="6"/>
  <c r="K166" i="6"/>
  <c r="H166" i="6"/>
  <c r="HY165" i="6"/>
  <c r="HV165" i="6"/>
  <c r="HS165" i="6"/>
  <c r="HM165" i="6"/>
  <c r="HJ165" i="6"/>
  <c r="HG165" i="6"/>
  <c r="HD165" i="6"/>
  <c r="HA165" i="6"/>
  <c r="GU165" i="6"/>
  <c r="GR165" i="6"/>
  <c r="GO165" i="6"/>
  <c r="GL165" i="6"/>
  <c r="GI165" i="6"/>
  <c r="GC165" i="6"/>
  <c r="FZ165" i="6"/>
  <c r="FW165" i="6"/>
  <c r="FT165" i="6"/>
  <c r="FQ165" i="6"/>
  <c r="FN165" i="6"/>
  <c r="FK165" i="6"/>
  <c r="FH165" i="6"/>
  <c r="FE165" i="6"/>
  <c r="FB165" i="6"/>
  <c r="EY165" i="6"/>
  <c r="ES165" i="6"/>
  <c r="EP165" i="6"/>
  <c r="EM165" i="6"/>
  <c r="EJ165" i="6"/>
  <c r="EA165" i="6"/>
  <c r="DX165" i="6"/>
  <c r="DU165" i="6"/>
  <c r="DR165" i="6"/>
  <c r="DO165" i="6"/>
  <c r="DL165" i="6"/>
  <c r="DI165" i="6"/>
  <c r="DF165" i="6"/>
  <c r="CZ165" i="6"/>
  <c r="CW165" i="6"/>
  <c r="CT165" i="6"/>
  <c r="CQ165" i="6"/>
  <c r="CN165" i="6"/>
  <c r="CK165" i="6"/>
  <c r="CH165" i="6"/>
  <c r="CE165" i="6"/>
  <c r="CB165" i="6"/>
  <c r="BY165" i="6"/>
  <c r="BV165" i="6"/>
  <c r="BS165" i="6"/>
  <c r="BP165" i="6"/>
  <c r="BM165" i="6"/>
  <c r="BJ165" i="6"/>
  <c r="BG165" i="6"/>
  <c r="BA165" i="6"/>
  <c r="AX165" i="6"/>
  <c r="AU165" i="6"/>
  <c r="AR165" i="6"/>
  <c r="AO165" i="6"/>
  <c r="AL165" i="6"/>
  <c r="AI165" i="6"/>
  <c r="AF165" i="6"/>
  <c r="AC165" i="6"/>
  <c r="Z165" i="6"/>
  <c r="W165" i="6"/>
  <c r="T165" i="6"/>
  <c r="N165" i="6"/>
  <c r="K165" i="6"/>
  <c r="H165" i="6"/>
  <c r="HY164" i="6"/>
  <c r="HV164" i="6"/>
  <c r="HS164" i="6"/>
  <c r="HM164" i="6"/>
  <c r="HJ164" i="6"/>
  <c r="HG164" i="6"/>
  <c r="HD164" i="6"/>
  <c r="HA164" i="6"/>
  <c r="GU164" i="6"/>
  <c r="GR164" i="6"/>
  <c r="GO164" i="6"/>
  <c r="GL164" i="6"/>
  <c r="GI164" i="6"/>
  <c r="GC164" i="6"/>
  <c r="FZ164" i="6"/>
  <c r="FW164" i="6"/>
  <c r="FT164" i="6"/>
  <c r="FQ164" i="6"/>
  <c r="FN164" i="6"/>
  <c r="FK164" i="6"/>
  <c r="FH164" i="6"/>
  <c r="FE164" i="6"/>
  <c r="FB164" i="6"/>
  <c r="EY164" i="6"/>
  <c r="ES164" i="6"/>
  <c r="EP164" i="6"/>
  <c r="EM164" i="6"/>
  <c r="EJ164" i="6"/>
  <c r="EA164" i="6"/>
  <c r="DX164" i="6"/>
  <c r="DU164" i="6"/>
  <c r="DR164" i="6"/>
  <c r="DO164" i="6"/>
  <c r="DL164" i="6"/>
  <c r="DI164" i="6"/>
  <c r="DF164" i="6"/>
  <c r="CZ164" i="6"/>
  <c r="CW164" i="6"/>
  <c r="CT164" i="6"/>
  <c r="CQ164" i="6"/>
  <c r="CN164" i="6"/>
  <c r="CK164" i="6"/>
  <c r="CH164" i="6"/>
  <c r="CE164" i="6"/>
  <c r="CB164" i="6"/>
  <c r="BY164" i="6"/>
  <c r="BV164" i="6"/>
  <c r="BS164" i="6"/>
  <c r="BP164" i="6"/>
  <c r="BM164" i="6"/>
  <c r="BJ164" i="6"/>
  <c r="BG164" i="6"/>
  <c r="BA164" i="6"/>
  <c r="AX164" i="6"/>
  <c r="AU164" i="6"/>
  <c r="AR164" i="6"/>
  <c r="AO164" i="6"/>
  <c r="AL164" i="6"/>
  <c r="AI164" i="6"/>
  <c r="AF164" i="6"/>
  <c r="AC164" i="6"/>
  <c r="Z164" i="6"/>
  <c r="W164" i="6"/>
  <c r="T164" i="6"/>
  <c r="N164" i="6"/>
  <c r="K164" i="6"/>
  <c r="H164" i="6"/>
  <c r="HY163" i="6"/>
  <c r="HV163" i="6"/>
  <c r="HS163" i="6"/>
  <c r="HM163" i="6"/>
  <c r="HJ163" i="6"/>
  <c r="HG163" i="6"/>
  <c r="HD163" i="6"/>
  <c r="HA163" i="6"/>
  <c r="GU163" i="6"/>
  <c r="GR163" i="6"/>
  <c r="GO163" i="6"/>
  <c r="GL163" i="6"/>
  <c r="GI163" i="6"/>
  <c r="GC163" i="6"/>
  <c r="FZ163" i="6"/>
  <c r="FW163" i="6"/>
  <c r="FT163" i="6"/>
  <c r="FQ163" i="6"/>
  <c r="FN163" i="6"/>
  <c r="FK163" i="6"/>
  <c r="FH163" i="6"/>
  <c r="FE163" i="6"/>
  <c r="FB163" i="6"/>
  <c r="EY163" i="6"/>
  <c r="ES163" i="6"/>
  <c r="EP163" i="6"/>
  <c r="EM163" i="6"/>
  <c r="EJ163" i="6"/>
  <c r="EA163" i="6"/>
  <c r="DX163" i="6"/>
  <c r="DU163" i="6"/>
  <c r="DR163" i="6"/>
  <c r="DO163" i="6"/>
  <c r="DL163" i="6"/>
  <c r="DI163" i="6"/>
  <c r="DF163" i="6"/>
  <c r="CZ163" i="6"/>
  <c r="CW163" i="6"/>
  <c r="CT163" i="6"/>
  <c r="CQ163" i="6"/>
  <c r="CN163" i="6"/>
  <c r="CK163" i="6"/>
  <c r="CH163" i="6"/>
  <c r="CE163" i="6"/>
  <c r="CB163" i="6"/>
  <c r="BY163" i="6"/>
  <c r="BV163" i="6"/>
  <c r="BS163" i="6"/>
  <c r="BP163" i="6"/>
  <c r="BM163" i="6"/>
  <c r="BJ163" i="6"/>
  <c r="BG163" i="6"/>
  <c r="BA163" i="6"/>
  <c r="AX163" i="6"/>
  <c r="AU163" i="6"/>
  <c r="AR163" i="6"/>
  <c r="AO163" i="6"/>
  <c r="AL163" i="6"/>
  <c r="AI163" i="6"/>
  <c r="AF163" i="6"/>
  <c r="AC163" i="6"/>
  <c r="Z163" i="6"/>
  <c r="W163" i="6"/>
  <c r="T163" i="6"/>
  <c r="N163" i="6"/>
  <c r="K163" i="6"/>
  <c r="H163" i="6"/>
  <c r="HY162" i="6"/>
  <c r="HV162" i="6"/>
  <c r="HS162" i="6"/>
  <c r="HM162" i="6"/>
  <c r="HJ162" i="6"/>
  <c r="HG162" i="6"/>
  <c r="HD162" i="6"/>
  <c r="HA162" i="6"/>
  <c r="GU162" i="6"/>
  <c r="GR162" i="6"/>
  <c r="GO162" i="6"/>
  <c r="GL162" i="6"/>
  <c r="GI162" i="6"/>
  <c r="GC162" i="6"/>
  <c r="FZ162" i="6"/>
  <c r="FW162" i="6"/>
  <c r="FT162" i="6"/>
  <c r="FQ162" i="6"/>
  <c r="FN162" i="6"/>
  <c r="FK162" i="6"/>
  <c r="FH162" i="6"/>
  <c r="FE162" i="6"/>
  <c r="FB162" i="6"/>
  <c r="EY162" i="6"/>
  <c r="ES162" i="6"/>
  <c r="EP162" i="6"/>
  <c r="EM162" i="6"/>
  <c r="EJ162" i="6"/>
  <c r="EA162" i="6"/>
  <c r="DX162" i="6"/>
  <c r="DU162" i="6"/>
  <c r="DR162" i="6"/>
  <c r="DO162" i="6"/>
  <c r="DL162" i="6"/>
  <c r="DI162" i="6"/>
  <c r="DF162" i="6"/>
  <c r="CZ162" i="6"/>
  <c r="CW162" i="6"/>
  <c r="CT162" i="6"/>
  <c r="CQ162" i="6"/>
  <c r="CN162" i="6"/>
  <c r="CK162" i="6"/>
  <c r="CH162" i="6"/>
  <c r="CE162" i="6"/>
  <c r="CB162" i="6"/>
  <c r="BY162" i="6"/>
  <c r="BV162" i="6"/>
  <c r="BS162" i="6"/>
  <c r="BP162" i="6"/>
  <c r="BM162" i="6"/>
  <c r="BJ162" i="6"/>
  <c r="BG162" i="6"/>
  <c r="BA162" i="6"/>
  <c r="AX162" i="6"/>
  <c r="AU162" i="6"/>
  <c r="AR162" i="6"/>
  <c r="AO162" i="6"/>
  <c r="AL162" i="6"/>
  <c r="AI162" i="6"/>
  <c r="AF162" i="6"/>
  <c r="AC162" i="6"/>
  <c r="Z162" i="6"/>
  <c r="W162" i="6"/>
  <c r="T162" i="6"/>
  <c r="N162" i="6"/>
  <c r="K162" i="6"/>
  <c r="H162" i="6"/>
  <c r="D174" i="6"/>
  <c r="C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GW173" i="4"/>
  <c r="GV173" i="4"/>
  <c r="GW172" i="4"/>
  <c r="GV172" i="4"/>
  <c r="GW171" i="4"/>
  <c r="GV171" i="4"/>
  <c r="GW170" i="4"/>
  <c r="GV170" i="4"/>
  <c r="GW169" i="4"/>
  <c r="GV169" i="4"/>
  <c r="GW168" i="4"/>
  <c r="GV168" i="4"/>
  <c r="GW167" i="4"/>
  <c r="GV167" i="4"/>
  <c r="GW166" i="4"/>
  <c r="GV166" i="4"/>
  <c r="GW165" i="4"/>
  <c r="GV165" i="4"/>
  <c r="GW164" i="4"/>
  <c r="GV164" i="4"/>
  <c r="GW163" i="4"/>
  <c r="GV163" i="4"/>
  <c r="GW162" i="4"/>
  <c r="GV162" i="4"/>
  <c r="GT174" i="4"/>
  <c r="GS174" i="4"/>
  <c r="GQ174" i="4"/>
  <c r="GP174" i="4"/>
  <c r="GN174" i="4"/>
  <c r="GM174" i="4"/>
  <c r="GK174" i="4"/>
  <c r="GJ174" i="4"/>
  <c r="GH174" i="4"/>
  <c r="GG174" i="4"/>
  <c r="GE174" i="4"/>
  <c r="GD174" i="4"/>
  <c r="GB174" i="4"/>
  <c r="GA174" i="4"/>
  <c r="FY174" i="4"/>
  <c r="FX174" i="4"/>
  <c r="FV174" i="4"/>
  <c r="FU174" i="4"/>
  <c r="FS174" i="4"/>
  <c r="FR174" i="4"/>
  <c r="FP174" i="4"/>
  <c r="FO174" i="4"/>
  <c r="FM174" i="4"/>
  <c r="FL174" i="4"/>
  <c r="FJ174" i="4"/>
  <c r="FI174" i="4"/>
  <c r="FG174" i="4"/>
  <c r="FF174" i="4"/>
  <c r="FD174" i="4"/>
  <c r="FC174" i="4"/>
  <c r="FA174" i="4"/>
  <c r="EZ174" i="4"/>
  <c r="EX174" i="4"/>
  <c r="EW174" i="4"/>
  <c r="EU174" i="4"/>
  <c r="ET174" i="4"/>
  <c r="EO174" i="4"/>
  <c r="EN174" i="4"/>
  <c r="EL174" i="4"/>
  <c r="EK174" i="4"/>
  <c r="EI174" i="4"/>
  <c r="EH174" i="4"/>
  <c r="EF174" i="4"/>
  <c r="EE174" i="4"/>
  <c r="EC174" i="4"/>
  <c r="EB174" i="4"/>
  <c r="DW174" i="4"/>
  <c r="DV174" i="4"/>
  <c r="DT174" i="4"/>
  <c r="DS174" i="4"/>
  <c r="DQ174" i="4"/>
  <c r="DP174" i="4"/>
  <c r="DN174" i="4"/>
  <c r="DM174" i="4"/>
  <c r="DK174" i="4"/>
  <c r="DJ174" i="4"/>
  <c r="DH174" i="4"/>
  <c r="DG174" i="4"/>
  <c r="DE174" i="4"/>
  <c r="DD174" i="4"/>
  <c r="DB174" i="4"/>
  <c r="DA174" i="4"/>
  <c r="CY174" i="4"/>
  <c r="CX174" i="4"/>
  <c r="CV174" i="4"/>
  <c r="CU174" i="4"/>
  <c r="CP174" i="4"/>
  <c r="CO174" i="4"/>
  <c r="CM174" i="4"/>
  <c r="CL174" i="4"/>
  <c r="CJ174" i="4"/>
  <c r="CI174" i="4"/>
  <c r="CG174" i="4"/>
  <c r="CF174" i="4"/>
  <c r="CD174" i="4"/>
  <c r="CC174" i="4"/>
  <c r="CA174" i="4"/>
  <c r="BZ174" i="4"/>
  <c r="BX174" i="4"/>
  <c r="BW174" i="4"/>
  <c r="BR174" i="4"/>
  <c r="BQ174" i="4"/>
  <c r="BL174" i="4"/>
  <c r="BK174" i="4"/>
  <c r="BI174" i="4"/>
  <c r="BH174" i="4"/>
  <c r="BF174" i="4"/>
  <c r="BE174" i="4"/>
  <c r="BC174" i="4"/>
  <c r="BB174" i="4"/>
  <c r="AZ174" i="4"/>
  <c r="AY174" i="4"/>
  <c r="AW174" i="4"/>
  <c r="AV174" i="4"/>
  <c r="AT174" i="4"/>
  <c r="AS174" i="4"/>
  <c r="AQ174" i="4"/>
  <c r="AP174" i="4"/>
  <c r="AN174" i="4"/>
  <c r="AM174" i="4"/>
  <c r="AK174" i="4"/>
  <c r="AJ174" i="4"/>
  <c r="AH174" i="4"/>
  <c r="AG174" i="4"/>
  <c r="AE174" i="4"/>
  <c r="AD174" i="4"/>
  <c r="AB174" i="4"/>
  <c r="AA174" i="4"/>
  <c r="Y174" i="4"/>
  <c r="X174" i="4"/>
  <c r="S174" i="4"/>
  <c r="R174" i="4"/>
  <c r="P174" i="4"/>
  <c r="O174" i="4"/>
  <c r="M174" i="4"/>
  <c r="L174" i="4"/>
  <c r="J174" i="4"/>
  <c r="I174" i="4"/>
  <c r="G174" i="4"/>
  <c r="F174" i="4"/>
  <c r="GU173" i="4"/>
  <c r="GR173" i="4"/>
  <c r="GO173" i="4"/>
  <c r="GL173" i="4"/>
  <c r="GI173" i="4"/>
  <c r="GF173" i="4"/>
  <c r="GC173" i="4"/>
  <c r="FZ173" i="4"/>
  <c r="FW173" i="4"/>
  <c r="FT173" i="4"/>
  <c r="FQ173" i="4"/>
  <c r="FN173" i="4"/>
  <c r="FK173" i="4"/>
  <c r="FH173" i="4"/>
  <c r="FE173" i="4"/>
  <c r="FB173" i="4"/>
  <c r="EY173" i="4"/>
  <c r="EV173" i="4"/>
  <c r="EP173" i="4"/>
  <c r="EM173" i="4"/>
  <c r="EJ173" i="4"/>
  <c r="EG173" i="4"/>
  <c r="ED173" i="4"/>
  <c r="DX173" i="4"/>
  <c r="DU173" i="4"/>
  <c r="DR173" i="4"/>
  <c r="DO173" i="4"/>
  <c r="DL173" i="4"/>
  <c r="DI173" i="4"/>
  <c r="DF173" i="4"/>
  <c r="DC173" i="4"/>
  <c r="CZ173" i="4"/>
  <c r="CW173" i="4"/>
  <c r="CQ173" i="4"/>
  <c r="CN173" i="4"/>
  <c r="CK173" i="4"/>
  <c r="CH173" i="4"/>
  <c r="CE173" i="4"/>
  <c r="CB173" i="4"/>
  <c r="BY173" i="4"/>
  <c r="BS173" i="4"/>
  <c r="BM173" i="4"/>
  <c r="BJ173" i="4"/>
  <c r="BG173" i="4"/>
  <c r="BD173" i="4"/>
  <c r="BA173" i="4"/>
  <c r="AX173" i="4"/>
  <c r="AU173" i="4"/>
  <c r="AR173" i="4"/>
  <c r="AO173" i="4"/>
  <c r="AL173" i="4"/>
  <c r="AI173" i="4"/>
  <c r="AF173" i="4"/>
  <c r="AC173" i="4"/>
  <c r="Z173" i="4"/>
  <c r="T173" i="4"/>
  <c r="Q173" i="4"/>
  <c r="N173" i="4"/>
  <c r="K173" i="4"/>
  <c r="H173" i="4"/>
  <c r="GU172" i="4"/>
  <c r="GR172" i="4"/>
  <c r="GO172" i="4"/>
  <c r="GL172" i="4"/>
  <c r="GI172" i="4"/>
  <c r="GF172" i="4"/>
  <c r="GC172" i="4"/>
  <c r="FZ172" i="4"/>
  <c r="FW172" i="4"/>
  <c r="FT172" i="4"/>
  <c r="FQ172" i="4"/>
  <c r="FN172" i="4"/>
  <c r="FK172" i="4"/>
  <c r="FH172" i="4"/>
  <c r="FE172" i="4"/>
  <c r="FB172" i="4"/>
  <c r="EY172" i="4"/>
  <c r="EV172" i="4"/>
  <c r="EP172" i="4"/>
  <c r="EM172" i="4"/>
  <c r="EJ172" i="4"/>
  <c r="EG172" i="4"/>
  <c r="ED172" i="4"/>
  <c r="DX172" i="4"/>
  <c r="DU172" i="4"/>
  <c r="DR172" i="4"/>
  <c r="DO172" i="4"/>
  <c r="DL172" i="4"/>
  <c r="DI172" i="4"/>
  <c r="DF172" i="4"/>
  <c r="DC172" i="4"/>
  <c r="CZ172" i="4"/>
  <c r="CW172" i="4"/>
  <c r="CQ172" i="4"/>
  <c r="CN172" i="4"/>
  <c r="CK172" i="4"/>
  <c r="CH172" i="4"/>
  <c r="CE172" i="4"/>
  <c r="CB172" i="4"/>
  <c r="BY172" i="4"/>
  <c r="BS172" i="4"/>
  <c r="BM172" i="4"/>
  <c r="BJ172" i="4"/>
  <c r="BG172" i="4"/>
  <c r="BD172" i="4"/>
  <c r="BA172" i="4"/>
  <c r="AX172" i="4"/>
  <c r="AU172" i="4"/>
  <c r="AR172" i="4"/>
  <c r="AO172" i="4"/>
  <c r="AL172" i="4"/>
  <c r="AI172" i="4"/>
  <c r="AF172" i="4"/>
  <c r="AC172" i="4"/>
  <c r="Z172" i="4"/>
  <c r="T172" i="4"/>
  <c r="Q172" i="4"/>
  <c r="N172" i="4"/>
  <c r="K172" i="4"/>
  <c r="H172" i="4"/>
  <c r="GU171" i="4"/>
  <c r="GR171" i="4"/>
  <c r="GO171" i="4"/>
  <c r="GL171" i="4"/>
  <c r="GI171" i="4"/>
  <c r="GF171" i="4"/>
  <c r="GC171" i="4"/>
  <c r="FZ171" i="4"/>
  <c r="FW171" i="4"/>
  <c r="FT171" i="4"/>
  <c r="FQ171" i="4"/>
  <c r="FN171" i="4"/>
  <c r="FK171" i="4"/>
  <c r="FH171" i="4"/>
  <c r="FE171" i="4"/>
  <c r="FB171" i="4"/>
  <c r="EY171" i="4"/>
  <c r="EV171" i="4"/>
  <c r="EP171" i="4"/>
  <c r="EM171" i="4"/>
  <c r="EJ171" i="4"/>
  <c r="EG171" i="4"/>
  <c r="ED171" i="4"/>
  <c r="DX171" i="4"/>
  <c r="DU171" i="4"/>
  <c r="DR171" i="4"/>
  <c r="DO171" i="4"/>
  <c r="DL171" i="4"/>
  <c r="DI171" i="4"/>
  <c r="DF171" i="4"/>
  <c r="DC171" i="4"/>
  <c r="CZ171" i="4"/>
  <c r="CW171" i="4"/>
  <c r="CQ171" i="4"/>
  <c r="CN171" i="4"/>
  <c r="CK171" i="4"/>
  <c r="CH171" i="4"/>
  <c r="CE171" i="4"/>
  <c r="CB171" i="4"/>
  <c r="BY171" i="4"/>
  <c r="BS171" i="4"/>
  <c r="BM171" i="4"/>
  <c r="BJ171" i="4"/>
  <c r="BG171" i="4"/>
  <c r="BD171" i="4"/>
  <c r="BA171" i="4"/>
  <c r="AX171" i="4"/>
  <c r="AU171" i="4"/>
  <c r="AR171" i="4"/>
  <c r="AO171" i="4"/>
  <c r="AL171" i="4"/>
  <c r="AI171" i="4"/>
  <c r="AF171" i="4"/>
  <c r="AC171" i="4"/>
  <c r="Z171" i="4"/>
  <c r="T171" i="4"/>
  <c r="Q171" i="4"/>
  <c r="N171" i="4"/>
  <c r="K171" i="4"/>
  <c r="H171" i="4"/>
  <c r="GU170" i="4"/>
  <c r="GR170" i="4"/>
  <c r="GO170" i="4"/>
  <c r="GL170" i="4"/>
  <c r="GI170" i="4"/>
  <c r="GF170" i="4"/>
  <c r="GC170" i="4"/>
  <c r="FZ170" i="4"/>
  <c r="FW170" i="4"/>
  <c r="FT170" i="4"/>
  <c r="FQ170" i="4"/>
  <c r="FN170" i="4"/>
  <c r="FK170" i="4"/>
  <c r="FH170" i="4"/>
  <c r="FE170" i="4"/>
  <c r="FB170" i="4"/>
  <c r="EY170" i="4"/>
  <c r="EV170" i="4"/>
  <c r="EP170" i="4"/>
  <c r="EM170" i="4"/>
  <c r="EJ170" i="4"/>
  <c r="EG170" i="4"/>
  <c r="ED170" i="4"/>
  <c r="DX170" i="4"/>
  <c r="DU170" i="4"/>
  <c r="DR170" i="4"/>
  <c r="DO170" i="4"/>
  <c r="DL170" i="4"/>
  <c r="DI170" i="4"/>
  <c r="DF170" i="4"/>
  <c r="DC170" i="4"/>
  <c r="CZ170" i="4"/>
  <c r="CW170" i="4"/>
  <c r="CQ170" i="4"/>
  <c r="CN170" i="4"/>
  <c r="CK170" i="4"/>
  <c r="CH170" i="4"/>
  <c r="CE170" i="4"/>
  <c r="CB170" i="4"/>
  <c r="BY170" i="4"/>
  <c r="BS170" i="4"/>
  <c r="BM170" i="4"/>
  <c r="BJ170" i="4"/>
  <c r="BG170" i="4"/>
  <c r="BD170" i="4"/>
  <c r="BA170" i="4"/>
  <c r="AX170" i="4"/>
  <c r="AU170" i="4"/>
  <c r="AR170" i="4"/>
  <c r="AO170" i="4"/>
  <c r="AL170" i="4"/>
  <c r="AI170" i="4"/>
  <c r="AF170" i="4"/>
  <c r="AC170" i="4"/>
  <c r="Z170" i="4"/>
  <c r="T170" i="4"/>
  <c r="Q170" i="4"/>
  <c r="N170" i="4"/>
  <c r="K170" i="4"/>
  <c r="H170" i="4"/>
  <c r="GU169" i="4"/>
  <c r="GR169" i="4"/>
  <c r="GO169" i="4"/>
  <c r="GL169" i="4"/>
  <c r="GI169" i="4"/>
  <c r="GF169" i="4"/>
  <c r="GC169" i="4"/>
  <c r="FZ169" i="4"/>
  <c r="FW169" i="4"/>
  <c r="FT169" i="4"/>
  <c r="FQ169" i="4"/>
  <c r="FN169" i="4"/>
  <c r="FK169" i="4"/>
  <c r="FH169" i="4"/>
  <c r="FE169" i="4"/>
  <c r="FB169" i="4"/>
  <c r="EY169" i="4"/>
  <c r="EV169" i="4"/>
  <c r="EP169" i="4"/>
  <c r="EM169" i="4"/>
  <c r="EJ169" i="4"/>
  <c r="EG169" i="4"/>
  <c r="ED169" i="4"/>
  <c r="DX169" i="4"/>
  <c r="DU169" i="4"/>
  <c r="DR169" i="4"/>
  <c r="DO169" i="4"/>
  <c r="DL169" i="4"/>
  <c r="DI169" i="4"/>
  <c r="DF169" i="4"/>
  <c r="DC169" i="4"/>
  <c r="CZ169" i="4"/>
  <c r="CW169" i="4"/>
  <c r="CQ169" i="4"/>
  <c r="CN169" i="4"/>
  <c r="CK169" i="4"/>
  <c r="CH169" i="4"/>
  <c r="CE169" i="4"/>
  <c r="CB169" i="4"/>
  <c r="BY169" i="4"/>
  <c r="BS169" i="4"/>
  <c r="BM169" i="4"/>
  <c r="BJ169" i="4"/>
  <c r="BG169" i="4"/>
  <c r="BD169" i="4"/>
  <c r="BA169" i="4"/>
  <c r="AX169" i="4"/>
  <c r="AU169" i="4"/>
  <c r="AR169" i="4"/>
  <c r="AO169" i="4"/>
  <c r="AL169" i="4"/>
  <c r="AI169" i="4"/>
  <c r="AF169" i="4"/>
  <c r="AC169" i="4"/>
  <c r="Z169" i="4"/>
  <c r="T169" i="4"/>
  <c r="Q169" i="4"/>
  <c r="N169" i="4"/>
  <c r="K169" i="4"/>
  <c r="H169" i="4"/>
  <c r="GU168" i="4"/>
  <c r="GR168" i="4"/>
  <c r="GO168" i="4"/>
  <c r="GL168" i="4"/>
  <c r="GI168" i="4"/>
  <c r="GF168" i="4"/>
  <c r="GC168" i="4"/>
  <c r="FZ168" i="4"/>
  <c r="FW168" i="4"/>
  <c r="FT168" i="4"/>
  <c r="FQ168" i="4"/>
  <c r="FN168" i="4"/>
  <c r="FK168" i="4"/>
  <c r="FH168" i="4"/>
  <c r="FE168" i="4"/>
  <c r="FB168" i="4"/>
  <c r="EY168" i="4"/>
  <c r="EV168" i="4"/>
  <c r="EP168" i="4"/>
  <c r="EM168" i="4"/>
  <c r="EJ168" i="4"/>
  <c r="EG168" i="4"/>
  <c r="ED168" i="4"/>
  <c r="DX168" i="4"/>
  <c r="DU168" i="4"/>
  <c r="DR168" i="4"/>
  <c r="DO168" i="4"/>
  <c r="DL168" i="4"/>
  <c r="DI168" i="4"/>
  <c r="DF168" i="4"/>
  <c r="DC168" i="4"/>
  <c r="CZ168" i="4"/>
  <c r="CW168" i="4"/>
  <c r="CQ168" i="4"/>
  <c r="CN168" i="4"/>
  <c r="CK168" i="4"/>
  <c r="CH168" i="4"/>
  <c r="CE168" i="4"/>
  <c r="CB168" i="4"/>
  <c r="BY168" i="4"/>
  <c r="BS168" i="4"/>
  <c r="BM168" i="4"/>
  <c r="BJ168" i="4"/>
  <c r="BG168" i="4"/>
  <c r="BD168" i="4"/>
  <c r="BA168" i="4"/>
  <c r="AX168" i="4"/>
  <c r="AU168" i="4"/>
  <c r="AR168" i="4"/>
  <c r="AO168" i="4"/>
  <c r="AL168" i="4"/>
  <c r="AI168" i="4"/>
  <c r="AF168" i="4"/>
  <c r="AC168" i="4"/>
  <c r="Z168" i="4"/>
  <c r="T168" i="4"/>
  <c r="Q168" i="4"/>
  <c r="N168" i="4"/>
  <c r="K168" i="4"/>
  <c r="H168" i="4"/>
  <c r="GU167" i="4"/>
  <c r="GR167" i="4"/>
  <c r="GO167" i="4"/>
  <c r="GL167" i="4"/>
  <c r="GI167" i="4"/>
  <c r="GF167" i="4"/>
  <c r="GC167" i="4"/>
  <c r="FZ167" i="4"/>
  <c r="FW167" i="4"/>
  <c r="FT167" i="4"/>
  <c r="FQ167" i="4"/>
  <c r="FN167" i="4"/>
  <c r="FK167" i="4"/>
  <c r="FH167" i="4"/>
  <c r="FE167" i="4"/>
  <c r="FB167" i="4"/>
  <c r="EY167" i="4"/>
  <c r="EV167" i="4"/>
  <c r="EP167" i="4"/>
  <c r="EM167" i="4"/>
  <c r="EJ167" i="4"/>
  <c r="EG167" i="4"/>
  <c r="ED167" i="4"/>
  <c r="DX167" i="4"/>
  <c r="DU167" i="4"/>
  <c r="DR167" i="4"/>
  <c r="DO167" i="4"/>
  <c r="DL167" i="4"/>
  <c r="DI167" i="4"/>
  <c r="DF167" i="4"/>
  <c r="DC167" i="4"/>
  <c r="CZ167" i="4"/>
  <c r="CW167" i="4"/>
  <c r="CQ167" i="4"/>
  <c r="CN167" i="4"/>
  <c r="CK167" i="4"/>
  <c r="CH167" i="4"/>
  <c r="CE167" i="4"/>
  <c r="CB167" i="4"/>
  <c r="BY167" i="4"/>
  <c r="BS167" i="4"/>
  <c r="BM167" i="4"/>
  <c r="BJ167" i="4"/>
  <c r="BG167" i="4"/>
  <c r="BD167" i="4"/>
  <c r="BA167" i="4"/>
  <c r="AX167" i="4"/>
  <c r="AU167" i="4"/>
  <c r="AR167" i="4"/>
  <c r="AO167" i="4"/>
  <c r="AL167" i="4"/>
  <c r="AI167" i="4"/>
  <c r="AF167" i="4"/>
  <c r="AC167" i="4"/>
  <c r="Z167" i="4"/>
  <c r="T167" i="4"/>
  <c r="Q167" i="4"/>
  <c r="N167" i="4"/>
  <c r="K167" i="4"/>
  <c r="H167" i="4"/>
  <c r="GU166" i="4"/>
  <c r="GR166" i="4"/>
  <c r="GO166" i="4"/>
  <c r="GL166" i="4"/>
  <c r="GI166" i="4"/>
  <c r="GF166" i="4"/>
  <c r="GC166" i="4"/>
  <c r="FZ166" i="4"/>
  <c r="FW166" i="4"/>
  <c r="FT166" i="4"/>
  <c r="FQ166" i="4"/>
  <c r="FN166" i="4"/>
  <c r="FK166" i="4"/>
  <c r="FH166" i="4"/>
  <c r="FE166" i="4"/>
  <c r="FB166" i="4"/>
  <c r="EY166" i="4"/>
  <c r="EV166" i="4"/>
  <c r="EP166" i="4"/>
  <c r="EM166" i="4"/>
  <c r="EJ166" i="4"/>
  <c r="EG166" i="4"/>
  <c r="ED166" i="4"/>
  <c r="DX166" i="4"/>
  <c r="DU166" i="4"/>
  <c r="DR166" i="4"/>
  <c r="DO166" i="4"/>
  <c r="DL166" i="4"/>
  <c r="DI166" i="4"/>
  <c r="DF166" i="4"/>
  <c r="DC166" i="4"/>
  <c r="CZ166" i="4"/>
  <c r="CW166" i="4"/>
  <c r="CQ166" i="4"/>
  <c r="CN166" i="4"/>
  <c r="CK166" i="4"/>
  <c r="CH166" i="4"/>
  <c r="CE166" i="4"/>
  <c r="CB166" i="4"/>
  <c r="BY166" i="4"/>
  <c r="BS166" i="4"/>
  <c r="BM166" i="4"/>
  <c r="BJ166" i="4"/>
  <c r="BG166" i="4"/>
  <c r="BD166" i="4"/>
  <c r="BA166" i="4"/>
  <c r="AX166" i="4"/>
  <c r="AU166" i="4"/>
  <c r="AR166" i="4"/>
  <c r="AO166" i="4"/>
  <c r="AL166" i="4"/>
  <c r="AI166" i="4"/>
  <c r="AF166" i="4"/>
  <c r="AC166" i="4"/>
  <c r="Z166" i="4"/>
  <c r="T166" i="4"/>
  <c r="Q166" i="4"/>
  <c r="N166" i="4"/>
  <c r="K166" i="4"/>
  <c r="H166" i="4"/>
  <c r="GU165" i="4"/>
  <c r="GR165" i="4"/>
  <c r="GO165" i="4"/>
  <c r="GL165" i="4"/>
  <c r="GI165" i="4"/>
  <c r="GF165" i="4"/>
  <c r="GC165" i="4"/>
  <c r="FZ165" i="4"/>
  <c r="FW165" i="4"/>
  <c r="FT165" i="4"/>
  <c r="FQ165" i="4"/>
  <c r="FN165" i="4"/>
  <c r="FK165" i="4"/>
  <c r="FH165" i="4"/>
  <c r="FE165" i="4"/>
  <c r="FB165" i="4"/>
  <c r="EY165" i="4"/>
  <c r="EV165" i="4"/>
  <c r="EP165" i="4"/>
  <c r="EM165" i="4"/>
  <c r="EJ165" i="4"/>
  <c r="EG165" i="4"/>
  <c r="ED165" i="4"/>
  <c r="DX165" i="4"/>
  <c r="DU165" i="4"/>
  <c r="DR165" i="4"/>
  <c r="DO165" i="4"/>
  <c r="DL165" i="4"/>
  <c r="DI165" i="4"/>
  <c r="DF165" i="4"/>
  <c r="DC165" i="4"/>
  <c r="CZ165" i="4"/>
  <c r="CW165" i="4"/>
  <c r="CQ165" i="4"/>
  <c r="CN165" i="4"/>
  <c r="CK165" i="4"/>
  <c r="CH165" i="4"/>
  <c r="CE165" i="4"/>
  <c r="CB165" i="4"/>
  <c r="BY165" i="4"/>
  <c r="BS165" i="4"/>
  <c r="BM165" i="4"/>
  <c r="BJ165" i="4"/>
  <c r="BG165" i="4"/>
  <c r="BD165" i="4"/>
  <c r="BA165" i="4"/>
  <c r="AX165" i="4"/>
  <c r="AU165" i="4"/>
  <c r="AR165" i="4"/>
  <c r="AO165" i="4"/>
  <c r="AL165" i="4"/>
  <c r="AI165" i="4"/>
  <c r="AF165" i="4"/>
  <c r="AC165" i="4"/>
  <c r="Z165" i="4"/>
  <c r="T165" i="4"/>
  <c r="Q165" i="4"/>
  <c r="N165" i="4"/>
  <c r="K165" i="4"/>
  <c r="H165" i="4"/>
  <c r="GU164" i="4"/>
  <c r="GR164" i="4"/>
  <c r="GO164" i="4"/>
  <c r="GL164" i="4"/>
  <c r="GI164" i="4"/>
  <c r="GF164" i="4"/>
  <c r="GC164" i="4"/>
  <c r="FZ164" i="4"/>
  <c r="FW164" i="4"/>
  <c r="FT164" i="4"/>
  <c r="FQ164" i="4"/>
  <c r="FN164" i="4"/>
  <c r="FK164" i="4"/>
  <c r="FH164" i="4"/>
  <c r="FE164" i="4"/>
  <c r="FB164" i="4"/>
  <c r="EY164" i="4"/>
  <c r="EV164" i="4"/>
  <c r="EP164" i="4"/>
  <c r="EM164" i="4"/>
  <c r="EJ164" i="4"/>
  <c r="EG164" i="4"/>
  <c r="ED164" i="4"/>
  <c r="DX164" i="4"/>
  <c r="DU164" i="4"/>
  <c r="DR164" i="4"/>
  <c r="DO164" i="4"/>
  <c r="DL164" i="4"/>
  <c r="DI164" i="4"/>
  <c r="DF164" i="4"/>
  <c r="DC164" i="4"/>
  <c r="CZ164" i="4"/>
  <c r="CW164" i="4"/>
  <c r="CQ164" i="4"/>
  <c r="CN164" i="4"/>
  <c r="CK164" i="4"/>
  <c r="CH164" i="4"/>
  <c r="CE164" i="4"/>
  <c r="CB164" i="4"/>
  <c r="BY164" i="4"/>
  <c r="BS164" i="4"/>
  <c r="BM164" i="4"/>
  <c r="BJ164" i="4"/>
  <c r="BG164" i="4"/>
  <c r="BD164" i="4"/>
  <c r="BA164" i="4"/>
  <c r="AX164" i="4"/>
  <c r="AU164" i="4"/>
  <c r="AR164" i="4"/>
  <c r="AO164" i="4"/>
  <c r="AL164" i="4"/>
  <c r="AI164" i="4"/>
  <c r="AF164" i="4"/>
  <c r="AC164" i="4"/>
  <c r="Z164" i="4"/>
  <c r="T164" i="4"/>
  <c r="Q164" i="4"/>
  <c r="N164" i="4"/>
  <c r="K164" i="4"/>
  <c r="H164" i="4"/>
  <c r="GU163" i="4"/>
  <c r="GR163" i="4"/>
  <c r="GO163" i="4"/>
  <c r="GL163" i="4"/>
  <c r="GI163" i="4"/>
  <c r="GF163" i="4"/>
  <c r="GC163" i="4"/>
  <c r="FZ163" i="4"/>
  <c r="FW163" i="4"/>
  <c r="FT163" i="4"/>
  <c r="FQ163" i="4"/>
  <c r="FN163" i="4"/>
  <c r="FK163" i="4"/>
  <c r="FH163" i="4"/>
  <c r="FE163" i="4"/>
  <c r="FB163" i="4"/>
  <c r="EY163" i="4"/>
  <c r="EV163" i="4"/>
  <c r="EP163" i="4"/>
  <c r="EM163" i="4"/>
  <c r="EJ163" i="4"/>
  <c r="EG163" i="4"/>
  <c r="ED163" i="4"/>
  <c r="DX163" i="4"/>
  <c r="DU163" i="4"/>
  <c r="DR163" i="4"/>
  <c r="DO163" i="4"/>
  <c r="DL163" i="4"/>
  <c r="DI163" i="4"/>
  <c r="DF163" i="4"/>
  <c r="DC163" i="4"/>
  <c r="CZ163" i="4"/>
  <c r="CW163" i="4"/>
  <c r="CQ163" i="4"/>
  <c r="CN163" i="4"/>
  <c r="CK163" i="4"/>
  <c r="CH163" i="4"/>
  <c r="CE163" i="4"/>
  <c r="CB163" i="4"/>
  <c r="BY163" i="4"/>
  <c r="BS163" i="4"/>
  <c r="BM163" i="4"/>
  <c r="BJ163" i="4"/>
  <c r="BG163" i="4"/>
  <c r="BD163" i="4"/>
  <c r="BA163" i="4"/>
  <c r="AX163" i="4"/>
  <c r="AU163" i="4"/>
  <c r="AR163" i="4"/>
  <c r="AO163" i="4"/>
  <c r="AL163" i="4"/>
  <c r="AI163" i="4"/>
  <c r="AF163" i="4"/>
  <c r="AC163" i="4"/>
  <c r="Z163" i="4"/>
  <c r="T163" i="4"/>
  <c r="Q163" i="4"/>
  <c r="N163" i="4"/>
  <c r="K163" i="4"/>
  <c r="H163" i="4"/>
  <c r="GU162" i="4"/>
  <c r="GR162" i="4"/>
  <c r="GO162" i="4"/>
  <c r="GL162" i="4"/>
  <c r="GI162" i="4"/>
  <c r="GF162" i="4"/>
  <c r="GC162" i="4"/>
  <c r="FZ162" i="4"/>
  <c r="FW162" i="4"/>
  <c r="FT162" i="4"/>
  <c r="FQ162" i="4"/>
  <c r="FN162" i="4"/>
  <c r="FK162" i="4"/>
  <c r="FH162" i="4"/>
  <c r="FE162" i="4"/>
  <c r="FB162" i="4"/>
  <c r="EY162" i="4"/>
  <c r="EV162" i="4"/>
  <c r="EP162" i="4"/>
  <c r="EM162" i="4"/>
  <c r="EJ162" i="4"/>
  <c r="EG162" i="4"/>
  <c r="ED162" i="4"/>
  <c r="DX162" i="4"/>
  <c r="DU162" i="4"/>
  <c r="DR162" i="4"/>
  <c r="DO162" i="4"/>
  <c r="DL162" i="4"/>
  <c r="DI162" i="4"/>
  <c r="DF162" i="4"/>
  <c r="DC162" i="4"/>
  <c r="CZ162" i="4"/>
  <c r="CW162" i="4"/>
  <c r="CQ162" i="4"/>
  <c r="CN162" i="4"/>
  <c r="CK162" i="4"/>
  <c r="CH162" i="4"/>
  <c r="CE162" i="4"/>
  <c r="CB162" i="4"/>
  <c r="BY162" i="4"/>
  <c r="BS162" i="4"/>
  <c r="BM162" i="4"/>
  <c r="BJ162" i="4"/>
  <c r="BG162" i="4"/>
  <c r="BD162" i="4"/>
  <c r="BA162" i="4"/>
  <c r="AX162" i="4"/>
  <c r="AU162" i="4"/>
  <c r="AR162" i="4"/>
  <c r="AO162" i="4"/>
  <c r="AL162" i="4"/>
  <c r="AI162" i="4"/>
  <c r="AF162" i="4"/>
  <c r="AC162" i="4"/>
  <c r="Z162" i="4"/>
  <c r="T162" i="4"/>
  <c r="Q162" i="4"/>
  <c r="N162" i="4"/>
  <c r="K162" i="4"/>
  <c r="H162" i="4"/>
  <c r="D174" i="4"/>
  <c r="C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BI148" i="6"/>
  <c r="BH148" i="6"/>
  <c r="BJ147" i="6"/>
  <c r="BJ146" i="6"/>
  <c r="BJ145" i="6"/>
  <c r="BJ144" i="6"/>
  <c r="BJ143" i="6"/>
  <c r="BJ142" i="6"/>
  <c r="BJ141" i="6"/>
  <c r="BJ140" i="6"/>
  <c r="BJ139" i="6"/>
  <c r="BJ138" i="6"/>
  <c r="BJ137" i="6"/>
  <c r="BJ136" i="6"/>
  <c r="BI135" i="6"/>
  <c r="BH135" i="6"/>
  <c r="BJ134" i="6"/>
  <c r="BJ133" i="6"/>
  <c r="BJ132" i="6"/>
  <c r="BJ131" i="6"/>
  <c r="BJ130" i="6"/>
  <c r="BJ129" i="6"/>
  <c r="BJ128" i="6"/>
  <c r="BJ127" i="6"/>
  <c r="BJ126" i="6"/>
  <c r="BJ125" i="6"/>
  <c r="BJ124" i="6"/>
  <c r="BJ123" i="6"/>
  <c r="BI122" i="6"/>
  <c r="BH122" i="6"/>
  <c r="BJ121" i="6"/>
  <c r="BJ120" i="6"/>
  <c r="BJ119" i="6"/>
  <c r="BJ118" i="6"/>
  <c r="BJ117" i="6"/>
  <c r="BJ116" i="6"/>
  <c r="BJ115" i="6"/>
  <c r="BJ114" i="6"/>
  <c r="BJ113" i="6"/>
  <c r="BJ112" i="6"/>
  <c r="BJ111" i="6"/>
  <c r="BJ110" i="6"/>
  <c r="BI109" i="6"/>
  <c r="BH109" i="6"/>
  <c r="BJ108" i="6"/>
  <c r="BJ107" i="6"/>
  <c r="BJ106" i="6"/>
  <c r="BJ105" i="6"/>
  <c r="BJ104" i="6"/>
  <c r="BJ103" i="6"/>
  <c r="BJ102" i="6"/>
  <c r="BJ101" i="6"/>
  <c r="BJ100" i="6"/>
  <c r="BJ99" i="6"/>
  <c r="BJ98" i="6"/>
  <c r="BJ97" i="6"/>
  <c r="BI96" i="6"/>
  <c r="BH96" i="6"/>
  <c r="BJ95" i="6"/>
  <c r="BJ94" i="6"/>
  <c r="BJ93" i="6"/>
  <c r="BJ92" i="6"/>
  <c r="BJ91" i="6"/>
  <c r="BJ90" i="6"/>
  <c r="BJ89" i="6"/>
  <c r="BJ88" i="6"/>
  <c r="BJ87" i="6"/>
  <c r="BJ86" i="6"/>
  <c r="BJ85" i="6"/>
  <c r="BJ84" i="6"/>
  <c r="BI83" i="6"/>
  <c r="BH83" i="6"/>
  <c r="BJ82" i="6"/>
  <c r="BJ81" i="6"/>
  <c r="BJ80" i="6"/>
  <c r="BJ79" i="6"/>
  <c r="BJ78" i="6"/>
  <c r="BJ77" i="6"/>
  <c r="BJ76" i="6"/>
  <c r="BJ75" i="6"/>
  <c r="BJ74" i="6"/>
  <c r="BJ73" i="6"/>
  <c r="BJ72" i="6"/>
  <c r="BJ71" i="6"/>
  <c r="BI70" i="6"/>
  <c r="BH70" i="6"/>
  <c r="BJ69" i="6"/>
  <c r="BJ68" i="6"/>
  <c r="BJ67" i="6"/>
  <c r="BJ66" i="6"/>
  <c r="BJ65" i="6"/>
  <c r="BJ64" i="6"/>
  <c r="BJ63" i="6"/>
  <c r="BJ62" i="6"/>
  <c r="BJ61" i="6"/>
  <c r="BJ60" i="6"/>
  <c r="BJ59" i="6"/>
  <c r="BJ58" i="6"/>
  <c r="BI57" i="6"/>
  <c r="BH57" i="6"/>
  <c r="BJ56" i="6"/>
  <c r="BJ55" i="6"/>
  <c r="BJ54" i="6"/>
  <c r="BJ53" i="6"/>
  <c r="BJ52" i="6"/>
  <c r="BJ51" i="6"/>
  <c r="BJ50" i="6"/>
  <c r="BJ49" i="6"/>
  <c r="BJ48" i="6"/>
  <c r="BJ47" i="6"/>
  <c r="BJ46" i="6"/>
  <c r="BJ45" i="6"/>
  <c r="BI44" i="6"/>
  <c r="BH44" i="6"/>
  <c r="BJ43" i="6"/>
  <c r="BJ42" i="6"/>
  <c r="BJ41" i="6"/>
  <c r="BJ40" i="6"/>
  <c r="BJ39" i="6"/>
  <c r="BJ38" i="6"/>
  <c r="BJ37" i="6"/>
  <c r="BJ36" i="6"/>
  <c r="BJ35" i="6"/>
  <c r="BJ34" i="6"/>
  <c r="BJ33" i="6"/>
  <c r="BJ32" i="6"/>
  <c r="BI31" i="6"/>
  <c r="BH31" i="6"/>
  <c r="BJ30" i="6"/>
  <c r="BJ29" i="6"/>
  <c r="BJ28" i="6"/>
  <c r="BJ27" i="6"/>
  <c r="BJ26" i="6"/>
  <c r="BJ25" i="6"/>
  <c r="BJ24" i="6"/>
  <c r="BJ23" i="6"/>
  <c r="BJ22" i="6"/>
  <c r="BJ21" i="6"/>
  <c r="BJ20" i="6"/>
  <c r="BJ19" i="6"/>
  <c r="BI18" i="6"/>
  <c r="BH18" i="6"/>
  <c r="BJ17" i="6"/>
  <c r="BJ16" i="6"/>
  <c r="BJ15" i="6"/>
  <c r="BJ14" i="6"/>
  <c r="BJ13" i="6"/>
  <c r="BJ12" i="6"/>
  <c r="BJ11" i="6"/>
  <c r="BJ10" i="6"/>
  <c r="BJ9" i="6"/>
  <c r="BJ8" i="6"/>
  <c r="BJ7" i="6"/>
  <c r="BJ6" i="6"/>
  <c r="BI161" i="6"/>
  <c r="BH161" i="6"/>
  <c r="BJ160" i="6"/>
  <c r="BJ159" i="6"/>
  <c r="BJ158" i="6"/>
  <c r="BJ157" i="6"/>
  <c r="BJ156" i="6"/>
  <c r="BJ155" i="6"/>
  <c r="BJ154" i="6"/>
  <c r="BJ153" i="6"/>
  <c r="BJ152" i="6"/>
  <c r="BJ151" i="6"/>
  <c r="BJ150" i="6"/>
  <c r="BJ149" i="6"/>
  <c r="BF148" i="6"/>
  <c r="BE148" i="6"/>
  <c r="BG147" i="6"/>
  <c r="BG146" i="6"/>
  <c r="BG145" i="6"/>
  <c r="BG144" i="6"/>
  <c r="BG143" i="6"/>
  <c r="BG142" i="6"/>
  <c r="BG141" i="6"/>
  <c r="BG140" i="6"/>
  <c r="BG139" i="6"/>
  <c r="BG138" i="6"/>
  <c r="BG137" i="6"/>
  <c r="BG136" i="6"/>
  <c r="BF135" i="6"/>
  <c r="BE135" i="6"/>
  <c r="BG134" i="6"/>
  <c r="BG133" i="6"/>
  <c r="BG132" i="6"/>
  <c r="BG131" i="6"/>
  <c r="BG130" i="6"/>
  <c r="BG129" i="6"/>
  <c r="BG128" i="6"/>
  <c r="BG127" i="6"/>
  <c r="BG126" i="6"/>
  <c r="BG125" i="6"/>
  <c r="BG124" i="6"/>
  <c r="BG123" i="6"/>
  <c r="BF122" i="6"/>
  <c r="BE122" i="6"/>
  <c r="BG121" i="6"/>
  <c r="BG120" i="6"/>
  <c r="BG119" i="6"/>
  <c r="BG118" i="6"/>
  <c r="BG117" i="6"/>
  <c r="BG116" i="6"/>
  <c r="BG115" i="6"/>
  <c r="BG114" i="6"/>
  <c r="BG113" i="6"/>
  <c r="BG112" i="6"/>
  <c r="BG111" i="6"/>
  <c r="BG110" i="6"/>
  <c r="BF109" i="6"/>
  <c r="BE109" i="6"/>
  <c r="BG108" i="6"/>
  <c r="BG107" i="6"/>
  <c r="BG106" i="6"/>
  <c r="BG105" i="6"/>
  <c r="BG104" i="6"/>
  <c r="BG103" i="6"/>
  <c r="BG102" i="6"/>
  <c r="BG101" i="6"/>
  <c r="BG100" i="6"/>
  <c r="BG99" i="6"/>
  <c r="BG98" i="6"/>
  <c r="BG97" i="6"/>
  <c r="BF96" i="6"/>
  <c r="BE96" i="6"/>
  <c r="BG95" i="6"/>
  <c r="BG94" i="6"/>
  <c r="BG93" i="6"/>
  <c r="BG92" i="6"/>
  <c r="BG91" i="6"/>
  <c r="BG90" i="6"/>
  <c r="BG89" i="6"/>
  <c r="BG88" i="6"/>
  <c r="BG87" i="6"/>
  <c r="BG86" i="6"/>
  <c r="BG85" i="6"/>
  <c r="BG84" i="6"/>
  <c r="BF83" i="6"/>
  <c r="BE83" i="6"/>
  <c r="BG82" i="6"/>
  <c r="BG81" i="6"/>
  <c r="BG80" i="6"/>
  <c r="BG79" i="6"/>
  <c r="BG78" i="6"/>
  <c r="BG77" i="6"/>
  <c r="BG76" i="6"/>
  <c r="BG75" i="6"/>
  <c r="BG74" i="6"/>
  <c r="BG73" i="6"/>
  <c r="BG72" i="6"/>
  <c r="BG71" i="6"/>
  <c r="BF70" i="6"/>
  <c r="BE70" i="6"/>
  <c r="BG69" i="6"/>
  <c r="BG68" i="6"/>
  <c r="BG67" i="6"/>
  <c r="BG66" i="6"/>
  <c r="BG65" i="6"/>
  <c r="BG64" i="6"/>
  <c r="BG63" i="6"/>
  <c r="BG62" i="6"/>
  <c r="BG61" i="6"/>
  <c r="BG60" i="6"/>
  <c r="BG59" i="6"/>
  <c r="BG58" i="6"/>
  <c r="BF57" i="6"/>
  <c r="BE57" i="6"/>
  <c r="BG56" i="6"/>
  <c r="BG55" i="6"/>
  <c r="BG54" i="6"/>
  <c r="BG53" i="6"/>
  <c r="BG52" i="6"/>
  <c r="BG51" i="6"/>
  <c r="BG50" i="6"/>
  <c r="BG49" i="6"/>
  <c r="BG48" i="6"/>
  <c r="BG47" i="6"/>
  <c r="BG46" i="6"/>
  <c r="BG45" i="6"/>
  <c r="BF44" i="6"/>
  <c r="BE44" i="6"/>
  <c r="BG43" i="6"/>
  <c r="BG42" i="6"/>
  <c r="BG41" i="6"/>
  <c r="BG40" i="6"/>
  <c r="BG39" i="6"/>
  <c r="BG38" i="6"/>
  <c r="BG37" i="6"/>
  <c r="BG36" i="6"/>
  <c r="BG35" i="6"/>
  <c r="BG34" i="6"/>
  <c r="BG33" i="6"/>
  <c r="BG32" i="6"/>
  <c r="BF31" i="6"/>
  <c r="BE31" i="6"/>
  <c r="BG30" i="6"/>
  <c r="BG29" i="6"/>
  <c r="BG28" i="6"/>
  <c r="BG27" i="6"/>
  <c r="BG26" i="6"/>
  <c r="BG25" i="6"/>
  <c r="BG24" i="6"/>
  <c r="BG23" i="6"/>
  <c r="BG22" i="6"/>
  <c r="BG21" i="6"/>
  <c r="BG20" i="6"/>
  <c r="BG19" i="6"/>
  <c r="BF18" i="6"/>
  <c r="BE18" i="6"/>
  <c r="BG17" i="6"/>
  <c r="BG16" i="6"/>
  <c r="BG15" i="6"/>
  <c r="BG14" i="6"/>
  <c r="BG13" i="6"/>
  <c r="BG12" i="6"/>
  <c r="BG11" i="6"/>
  <c r="BG10" i="6"/>
  <c r="BG9" i="6"/>
  <c r="BG8" i="6"/>
  <c r="BG7" i="6"/>
  <c r="BG6" i="6"/>
  <c r="BF161" i="6"/>
  <c r="BE161" i="6"/>
  <c r="BG160" i="6"/>
  <c r="BG159" i="6"/>
  <c r="BG158" i="6"/>
  <c r="BG157" i="6"/>
  <c r="BG156" i="6"/>
  <c r="BG155" i="6"/>
  <c r="BG154" i="6"/>
  <c r="BG153" i="6"/>
  <c r="BG152" i="6"/>
  <c r="BG151" i="6"/>
  <c r="BG150" i="6"/>
  <c r="BG149" i="6"/>
  <c r="GV187" i="4" l="1"/>
  <c r="GW187" i="4"/>
  <c r="HZ174" i="6"/>
  <c r="IA174" i="6"/>
  <c r="GV174" i="4"/>
  <c r="GW174" i="4"/>
  <c r="IA160" i="6"/>
  <c r="HZ160" i="6"/>
  <c r="IA159" i="6"/>
  <c r="HZ159" i="6"/>
  <c r="IA158" i="6"/>
  <c r="HZ158" i="6"/>
  <c r="IA157" i="6"/>
  <c r="HZ157" i="6"/>
  <c r="IA156" i="6"/>
  <c r="HZ156" i="6"/>
  <c r="IA155" i="6"/>
  <c r="HZ155" i="6"/>
  <c r="IA154" i="6"/>
  <c r="HZ154" i="6"/>
  <c r="IA153" i="6"/>
  <c r="HZ153" i="6"/>
  <c r="IA152" i="6"/>
  <c r="HZ152" i="6"/>
  <c r="IA151" i="6"/>
  <c r="HZ151" i="6"/>
  <c r="IA150" i="6"/>
  <c r="HZ150" i="6"/>
  <c r="IA149" i="6"/>
  <c r="HZ149" i="6"/>
  <c r="GW160" i="4"/>
  <c r="GV160" i="4"/>
  <c r="GW159" i="4"/>
  <c r="GV159" i="4"/>
  <c r="GW158" i="4"/>
  <c r="GV158" i="4"/>
  <c r="GW157" i="4"/>
  <c r="GV157" i="4"/>
  <c r="GW156" i="4"/>
  <c r="GV156" i="4"/>
  <c r="GW155" i="4"/>
  <c r="GV155" i="4"/>
  <c r="GW154" i="4"/>
  <c r="GV154" i="4"/>
  <c r="GW153" i="4"/>
  <c r="GV153" i="4"/>
  <c r="GW152" i="4"/>
  <c r="GV152" i="4"/>
  <c r="GW151" i="4"/>
  <c r="GV151" i="4"/>
  <c r="GW150" i="4"/>
  <c r="GV150" i="4"/>
  <c r="GW149" i="4"/>
  <c r="GV149" i="4"/>
  <c r="GK161" i="6" l="1"/>
  <c r="GJ161" i="6"/>
  <c r="GL160" i="6"/>
  <c r="GL159" i="6"/>
  <c r="GL158" i="6"/>
  <c r="GL157" i="6"/>
  <c r="GL156" i="6"/>
  <c r="GL155" i="6"/>
  <c r="GL154" i="6"/>
  <c r="GL153" i="6"/>
  <c r="GL152" i="6"/>
  <c r="GL151" i="6"/>
  <c r="GL150" i="6"/>
  <c r="GL149" i="6"/>
  <c r="GK148" i="6"/>
  <c r="GJ148" i="6"/>
  <c r="GL147" i="6"/>
  <c r="GL146" i="6"/>
  <c r="GL145" i="6"/>
  <c r="GL144" i="6"/>
  <c r="GL143" i="6"/>
  <c r="GL142" i="6"/>
  <c r="GL141" i="6"/>
  <c r="GL140" i="6"/>
  <c r="GL139" i="6"/>
  <c r="GL138" i="6"/>
  <c r="GL137" i="6"/>
  <c r="GL136" i="6"/>
  <c r="GK135" i="6"/>
  <c r="GJ135" i="6"/>
  <c r="GL134" i="6"/>
  <c r="GL133" i="6"/>
  <c r="GL132" i="6"/>
  <c r="GL131" i="6"/>
  <c r="GL130" i="6"/>
  <c r="GL129" i="6"/>
  <c r="GL128" i="6"/>
  <c r="GL127" i="6"/>
  <c r="GL126" i="6"/>
  <c r="GK122" i="6"/>
  <c r="GJ122" i="6"/>
  <c r="GK109" i="6"/>
  <c r="GJ109" i="6"/>
  <c r="GK96" i="6"/>
  <c r="GJ96" i="6"/>
  <c r="GK83" i="6"/>
  <c r="GJ83" i="6"/>
  <c r="GK70" i="6"/>
  <c r="GJ70" i="6"/>
  <c r="GK57" i="6"/>
  <c r="GJ57" i="6"/>
  <c r="GK44" i="6"/>
  <c r="GJ44" i="6"/>
  <c r="GK31" i="6"/>
  <c r="GJ31" i="6"/>
  <c r="GL23" i="6"/>
  <c r="GK18" i="6"/>
  <c r="GJ18" i="6"/>
  <c r="EO161" i="4"/>
  <c r="EN161" i="4"/>
  <c r="EP160" i="4"/>
  <c r="EP159" i="4"/>
  <c r="EP158" i="4"/>
  <c r="EP157" i="4"/>
  <c r="EP156" i="4"/>
  <c r="EP155" i="4"/>
  <c r="EP154" i="4"/>
  <c r="EP153" i="4"/>
  <c r="EP152" i="4"/>
  <c r="EP151" i="4"/>
  <c r="EP150" i="4"/>
  <c r="EP149" i="4"/>
  <c r="EO148" i="4"/>
  <c r="EN148" i="4"/>
  <c r="EP147" i="4"/>
  <c r="EP146" i="4"/>
  <c r="EP145" i="4"/>
  <c r="EP144" i="4"/>
  <c r="EP143" i="4"/>
  <c r="EP142" i="4"/>
  <c r="EP141" i="4"/>
  <c r="EP140" i="4"/>
  <c r="EP139" i="4"/>
  <c r="EP138" i="4"/>
  <c r="EP137" i="4"/>
  <c r="EP136" i="4"/>
  <c r="EO135" i="4"/>
  <c r="EN135" i="4"/>
  <c r="EP134" i="4"/>
  <c r="EP133" i="4"/>
  <c r="EP132" i="4"/>
  <c r="EP131" i="4"/>
  <c r="EP130" i="4"/>
  <c r="EP129" i="4"/>
  <c r="EP128" i="4"/>
  <c r="EP127" i="4"/>
  <c r="EP126" i="4"/>
  <c r="EP42" i="4"/>
  <c r="V148" i="6"/>
  <c r="U148" i="6"/>
  <c r="W147" i="6"/>
  <c r="W146" i="6"/>
  <c r="W145" i="6"/>
  <c r="W144" i="6"/>
  <c r="W143" i="6"/>
  <c r="W142" i="6"/>
  <c r="W141" i="6"/>
  <c r="W140" i="6"/>
  <c r="W139" i="6"/>
  <c r="W138" i="6"/>
  <c r="W137" i="6"/>
  <c r="W136" i="6"/>
  <c r="V135" i="6"/>
  <c r="U135" i="6"/>
  <c r="W134" i="6"/>
  <c r="W133" i="6"/>
  <c r="W132" i="6"/>
  <c r="W131" i="6"/>
  <c r="W130" i="6"/>
  <c r="W129" i="6"/>
  <c r="W128" i="6"/>
  <c r="W127" i="6"/>
  <c r="W126" i="6"/>
  <c r="W125" i="6"/>
  <c r="W124" i="6"/>
  <c r="W123" i="6"/>
  <c r="V122" i="6"/>
  <c r="U122" i="6"/>
  <c r="W121" i="6"/>
  <c r="W120" i="6"/>
  <c r="W119" i="6"/>
  <c r="W118" i="6"/>
  <c r="W117" i="6"/>
  <c r="W116" i="6"/>
  <c r="W115" i="6"/>
  <c r="W114" i="6"/>
  <c r="W113" i="6"/>
  <c r="W112" i="6"/>
  <c r="W111" i="6"/>
  <c r="W110" i="6"/>
  <c r="V109" i="6"/>
  <c r="U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V96" i="6"/>
  <c r="U96" i="6"/>
  <c r="W95" i="6"/>
  <c r="W94" i="6"/>
  <c r="W93" i="6"/>
  <c r="W92" i="6"/>
  <c r="W91" i="6"/>
  <c r="W90" i="6"/>
  <c r="W89" i="6"/>
  <c r="W88" i="6"/>
  <c r="W87" i="6"/>
  <c r="W86" i="6"/>
  <c r="W85" i="6"/>
  <c r="W84" i="6"/>
  <c r="V83" i="6"/>
  <c r="U83" i="6"/>
  <c r="W82" i="6"/>
  <c r="W81" i="6"/>
  <c r="W80" i="6"/>
  <c r="W79" i="6"/>
  <c r="W78" i="6"/>
  <c r="W77" i="6"/>
  <c r="W76" i="6"/>
  <c r="W75" i="6"/>
  <c r="W74" i="6"/>
  <c r="W73" i="6"/>
  <c r="W72" i="6"/>
  <c r="W71" i="6"/>
  <c r="V70" i="6"/>
  <c r="U70" i="6"/>
  <c r="W69" i="6"/>
  <c r="W68" i="6"/>
  <c r="W67" i="6"/>
  <c r="W66" i="6"/>
  <c r="W65" i="6"/>
  <c r="W64" i="6"/>
  <c r="W63" i="6"/>
  <c r="W62" i="6"/>
  <c r="W61" i="6"/>
  <c r="W60" i="6"/>
  <c r="W59" i="6"/>
  <c r="W58" i="6"/>
  <c r="V57" i="6"/>
  <c r="U57" i="6"/>
  <c r="W56" i="6"/>
  <c r="W55" i="6"/>
  <c r="W54" i="6"/>
  <c r="W53" i="6"/>
  <c r="W52" i="6"/>
  <c r="W51" i="6"/>
  <c r="W50" i="6"/>
  <c r="W49" i="6"/>
  <c r="W48" i="6"/>
  <c r="W47" i="6"/>
  <c r="W46" i="6"/>
  <c r="W45" i="6"/>
  <c r="V44" i="6"/>
  <c r="U44" i="6"/>
  <c r="W43" i="6"/>
  <c r="W42" i="6"/>
  <c r="W41" i="6"/>
  <c r="W40" i="6"/>
  <c r="W39" i="6"/>
  <c r="W38" i="6"/>
  <c r="W37" i="6"/>
  <c r="W36" i="6"/>
  <c r="W35" i="6"/>
  <c r="W34" i="6"/>
  <c r="W33" i="6"/>
  <c r="W32" i="6"/>
  <c r="V31" i="6"/>
  <c r="U31" i="6"/>
  <c r="W30" i="6"/>
  <c r="W29" i="6"/>
  <c r="W28" i="6"/>
  <c r="W27" i="6"/>
  <c r="W26" i="6"/>
  <c r="W25" i="6"/>
  <c r="W24" i="6"/>
  <c r="W23" i="6"/>
  <c r="W22" i="6"/>
  <c r="W21" i="6"/>
  <c r="W20" i="6"/>
  <c r="W19" i="6"/>
  <c r="V18" i="6"/>
  <c r="U18" i="6"/>
  <c r="W17" i="6"/>
  <c r="W16" i="6"/>
  <c r="W15" i="6"/>
  <c r="W14" i="6"/>
  <c r="W13" i="6"/>
  <c r="W12" i="6"/>
  <c r="W11" i="6"/>
  <c r="W10" i="6"/>
  <c r="W9" i="6"/>
  <c r="W8" i="6"/>
  <c r="W7" i="6"/>
  <c r="W6" i="6"/>
  <c r="V161" i="6"/>
  <c r="U161" i="6"/>
  <c r="W160" i="6"/>
  <c r="W159" i="6"/>
  <c r="W158" i="6"/>
  <c r="W157" i="6"/>
  <c r="W156" i="6"/>
  <c r="W155" i="6"/>
  <c r="W154" i="6"/>
  <c r="W153" i="6"/>
  <c r="W152" i="6"/>
  <c r="W151" i="6"/>
  <c r="W150" i="6"/>
  <c r="W149" i="6"/>
  <c r="GN135" i="6" l="1"/>
  <c r="GM135" i="6"/>
  <c r="GO134" i="6"/>
  <c r="GO133" i="6"/>
  <c r="GO132" i="6"/>
  <c r="GO131" i="6"/>
  <c r="GO130" i="6"/>
  <c r="GO129" i="6"/>
  <c r="GO128" i="6"/>
  <c r="GO127" i="6"/>
  <c r="GO126" i="6"/>
  <c r="GO125" i="6"/>
  <c r="GO124" i="6"/>
  <c r="GO123" i="6"/>
  <c r="GN122" i="6"/>
  <c r="GM122" i="6"/>
  <c r="GO121" i="6"/>
  <c r="GO120" i="6"/>
  <c r="GO119" i="6"/>
  <c r="GO118" i="6"/>
  <c r="GO117" i="6"/>
  <c r="GO116" i="6"/>
  <c r="GO115" i="6"/>
  <c r="GO114" i="6"/>
  <c r="GO113" i="6"/>
  <c r="GO112" i="6"/>
  <c r="GO111" i="6"/>
  <c r="GO110" i="6"/>
  <c r="GN109" i="6"/>
  <c r="GM109" i="6"/>
  <c r="GO108" i="6"/>
  <c r="GO107" i="6"/>
  <c r="GO106" i="6"/>
  <c r="GO105" i="6"/>
  <c r="GO104" i="6"/>
  <c r="GO103" i="6"/>
  <c r="GO102" i="6"/>
  <c r="GO101" i="6"/>
  <c r="GO100" i="6"/>
  <c r="GO99" i="6"/>
  <c r="GO98" i="6"/>
  <c r="GO97" i="6"/>
  <c r="GN96" i="6"/>
  <c r="GM96" i="6"/>
  <c r="GO95" i="6"/>
  <c r="GO94" i="6"/>
  <c r="GO93" i="6"/>
  <c r="GO92" i="6"/>
  <c r="GO91" i="6"/>
  <c r="GO90" i="6"/>
  <c r="GO89" i="6"/>
  <c r="GO88" i="6"/>
  <c r="GO87" i="6"/>
  <c r="GO86" i="6"/>
  <c r="GO85" i="6"/>
  <c r="GO84" i="6"/>
  <c r="GN83" i="6"/>
  <c r="GM83" i="6"/>
  <c r="GO82" i="6"/>
  <c r="GO81" i="6"/>
  <c r="GO80" i="6"/>
  <c r="GO79" i="6"/>
  <c r="GO78" i="6"/>
  <c r="GO77" i="6"/>
  <c r="GO76" i="6"/>
  <c r="GO75" i="6"/>
  <c r="GO74" i="6"/>
  <c r="GO73" i="6"/>
  <c r="GO72" i="6"/>
  <c r="GO71" i="6"/>
  <c r="GN70" i="6"/>
  <c r="GM70" i="6"/>
  <c r="GO69" i="6"/>
  <c r="GO68" i="6"/>
  <c r="GO67" i="6"/>
  <c r="GO66" i="6"/>
  <c r="GO65" i="6"/>
  <c r="GO64" i="6"/>
  <c r="GO63" i="6"/>
  <c r="GO62" i="6"/>
  <c r="GO61" i="6"/>
  <c r="GO60" i="6"/>
  <c r="GO59" i="6"/>
  <c r="GO58" i="6"/>
  <c r="GN57" i="6"/>
  <c r="GM57" i="6"/>
  <c r="GO56" i="6"/>
  <c r="GO55" i="6"/>
  <c r="GO54" i="6"/>
  <c r="GO53" i="6"/>
  <c r="GO52" i="6"/>
  <c r="GO51" i="6"/>
  <c r="GO50" i="6"/>
  <c r="GO49" i="6"/>
  <c r="GO48" i="6"/>
  <c r="GO47" i="6"/>
  <c r="GO46" i="6"/>
  <c r="GO45" i="6"/>
  <c r="GN44" i="6"/>
  <c r="GM44" i="6"/>
  <c r="GO43" i="6"/>
  <c r="GO42" i="6"/>
  <c r="GO41" i="6"/>
  <c r="GO40" i="6"/>
  <c r="GO39" i="6"/>
  <c r="GO38" i="6"/>
  <c r="GO37" i="6"/>
  <c r="GO36" i="6"/>
  <c r="GO35" i="6"/>
  <c r="GO34" i="6"/>
  <c r="GO33" i="6"/>
  <c r="GO32" i="6"/>
  <c r="GN31" i="6"/>
  <c r="GM31" i="6"/>
  <c r="GO30" i="6"/>
  <c r="GO29" i="6"/>
  <c r="GO28" i="6"/>
  <c r="GO27" i="6"/>
  <c r="GO26" i="6"/>
  <c r="GO25" i="6"/>
  <c r="GO24" i="6"/>
  <c r="GO23" i="6"/>
  <c r="GO22" i="6"/>
  <c r="GO21" i="6"/>
  <c r="GO20" i="6"/>
  <c r="GO19" i="6"/>
  <c r="GN18" i="6"/>
  <c r="GM18" i="6"/>
  <c r="GO17" i="6"/>
  <c r="GO16" i="6"/>
  <c r="GO15" i="6"/>
  <c r="GO14" i="6"/>
  <c r="GO13" i="6"/>
  <c r="GO12" i="6"/>
  <c r="GO11" i="6"/>
  <c r="GO10" i="6"/>
  <c r="GO9" i="6"/>
  <c r="GO8" i="6"/>
  <c r="GO7" i="6"/>
  <c r="GO6" i="6"/>
  <c r="GN161" i="6"/>
  <c r="GM161" i="6"/>
  <c r="GO160" i="6"/>
  <c r="GO159" i="6"/>
  <c r="GO158" i="6"/>
  <c r="GO157" i="6"/>
  <c r="GO156" i="6"/>
  <c r="GO155" i="6"/>
  <c r="GO154" i="6"/>
  <c r="GO153" i="6"/>
  <c r="GO152" i="6"/>
  <c r="GO151" i="6"/>
  <c r="GO150" i="6"/>
  <c r="GO149" i="6"/>
  <c r="GN148" i="6"/>
  <c r="GM148" i="6"/>
  <c r="GO147" i="6"/>
  <c r="GO146" i="6"/>
  <c r="GO145" i="6"/>
  <c r="GO144" i="6"/>
  <c r="GO143" i="6"/>
  <c r="GO142" i="6"/>
  <c r="GO141" i="6"/>
  <c r="GO140" i="6"/>
  <c r="GO139" i="6"/>
  <c r="GO138" i="6"/>
  <c r="GO137" i="6"/>
  <c r="GO136" i="6"/>
  <c r="IA147" i="6" l="1"/>
  <c r="IA146" i="6"/>
  <c r="HZ146" i="6"/>
  <c r="IA145" i="6"/>
  <c r="HZ145" i="6"/>
  <c r="IA144" i="6"/>
  <c r="HZ144" i="6"/>
  <c r="IA143" i="6"/>
  <c r="HZ143" i="6"/>
  <c r="IA142" i="6"/>
  <c r="HZ142" i="6"/>
  <c r="IA141" i="6"/>
  <c r="HZ141" i="6"/>
  <c r="IA140" i="6"/>
  <c r="HZ140" i="6"/>
  <c r="IA139" i="6"/>
  <c r="HZ139" i="6"/>
  <c r="IA138" i="6"/>
  <c r="HZ138" i="6"/>
  <c r="IA137" i="6"/>
  <c r="HZ137" i="6"/>
  <c r="IA136" i="6"/>
  <c r="HZ136" i="6"/>
  <c r="HZ147" i="6"/>
  <c r="AT148" i="6"/>
  <c r="AS148" i="6"/>
  <c r="AU147" i="6"/>
  <c r="AU146" i="6"/>
  <c r="AU145" i="6"/>
  <c r="AU144" i="6"/>
  <c r="AU143" i="6"/>
  <c r="AU142" i="6"/>
  <c r="AU141" i="6"/>
  <c r="AU140" i="6"/>
  <c r="AU139" i="6"/>
  <c r="AU138" i="6"/>
  <c r="AU137" i="6"/>
  <c r="AU136" i="6"/>
  <c r="AT135" i="6"/>
  <c r="AS135" i="6"/>
  <c r="AU134" i="6"/>
  <c r="AU133" i="6"/>
  <c r="AU132" i="6"/>
  <c r="AU131" i="6"/>
  <c r="AU130" i="6"/>
  <c r="AU129" i="6"/>
  <c r="AU128" i="6"/>
  <c r="AU127" i="6"/>
  <c r="AU126" i="6"/>
  <c r="AU125" i="6"/>
  <c r="AU124" i="6"/>
  <c r="AU123" i="6"/>
  <c r="AT122" i="6"/>
  <c r="AS122" i="6"/>
  <c r="AU121" i="6"/>
  <c r="AU120" i="6"/>
  <c r="AU119" i="6"/>
  <c r="AU118" i="6"/>
  <c r="AU117" i="6"/>
  <c r="AU116" i="6"/>
  <c r="AU115" i="6"/>
  <c r="AU114" i="6"/>
  <c r="AU113" i="6"/>
  <c r="AU112" i="6"/>
  <c r="AU111" i="6"/>
  <c r="AU110" i="6"/>
  <c r="AT109" i="6"/>
  <c r="AS109" i="6"/>
  <c r="AU108" i="6"/>
  <c r="AU107" i="6"/>
  <c r="AU106" i="6"/>
  <c r="AU105" i="6"/>
  <c r="AU104" i="6"/>
  <c r="AU103" i="6"/>
  <c r="AU102" i="6"/>
  <c r="AU101" i="6"/>
  <c r="AU100" i="6"/>
  <c r="AU99" i="6"/>
  <c r="AU98" i="6"/>
  <c r="AU97" i="6"/>
  <c r="AT96" i="6"/>
  <c r="AS96" i="6"/>
  <c r="AU95" i="6"/>
  <c r="AU94" i="6"/>
  <c r="AU93" i="6"/>
  <c r="AU92" i="6"/>
  <c r="AU91" i="6"/>
  <c r="AU90" i="6"/>
  <c r="AU89" i="6"/>
  <c r="AU88" i="6"/>
  <c r="AU87" i="6"/>
  <c r="AU86" i="6"/>
  <c r="AU85" i="6"/>
  <c r="AU84" i="6"/>
  <c r="AT83" i="6"/>
  <c r="AS83" i="6"/>
  <c r="AU82" i="6"/>
  <c r="AU81" i="6"/>
  <c r="AU80" i="6"/>
  <c r="AU79" i="6"/>
  <c r="AU78" i="6"/>
  <c r="AU77" i="6"/>
  <c r="AU76" i="6"/>
  <c r="AU75" i="6"/>
  <c r="AU74" i="6"/>
  <c r="AU73" i="6"/>
  <c r="AU72" i="6"/>
  <c r="AU71" i="6"/>
  <c r="AT70" i="6"/>
  <c r="AS70" i="6"/>
  <c r="AU69" i="6"/>
  <c r="AU68" i="6"/>
  <c r="AU67" i="6"/>
  <c r="AU66" i="6"/>
  <c r="AU65" i="6"/>
  <c r="AU64" i="6"/>
  <c r="AU63" i="6"/>
  <c r="AU62" i="6"/>
  <c r="AU61" i="6"/>
  <c r="AU60" i="6"/>
  <c r="AU59" i="6"/>
  <c r="AU58" i="6"/>
  <c r="AT57" i="6"/>
  <c r="AS57" i="6"/>
  <c r="AU56" i="6"/>
  <c r="AU55" i="6"/>
  <c r="AU54" i="6"/>
  <c r="AU53" i="6"/>
  <c r="AU52" i="6"/>
  <c r="AU51" i="6"/>
  <c r="AU50" i="6"/>
  <c r="AU49" i="6"/>
  <c r="AU48" i="6"/>
  <c r="AU47" i="6"/>
  <c r="AU46" i="6"/>
  <c r="AU45" i="6"/>
  <c r="AT44" i="6"/>
  <c r="AS44" i="6"/>
  <c r="AU43" i="6"/>
  <c r="AU42" i="6"/>
  <c r="AU41" i="6"/>
  <c r="AU40" i="6"/>
  <c r="AU39" i="6"/>
  <c r="AU38" i="6"/>
  <c r="AU37" i="6"/>
  <c r="AU36" i="6"/>
  <c r="AU35" i="6"/>
  <c r="AU34" i="6"/>
  <c r="AU33" i="6"/>
  <c r="AU32" i="6"/>
  <c r="AT31" i="6"/>
  <c r="AS31" i="6"/>
  <c r="AU30" i="6"/>
  <c r="AU29" i="6"/>
  <c r="AU28" i="6"/>
  <c r="AU27" i="6"/>
  <c r="AU26" i="6"/>
  <c r="AU25" i="6"/>
  <c r="AU24" i="6"/>
  <c r="AU23" i="6"/>
  <c r="AU22" i="6"/>
  <c r="AU21" i="6"/>
  <c r="AU20" i="6"/>
  <c r="AU19" i="6"/>
  <c r="AT18" i="6"/>
  <c r="AS18" i="6"/>
  <c r="AU17" i="6"/>
  <c r="AU16" i="6"/>
  <c r="AU15" i="6"/>
  <c r="AU14" i="6"/>
  <c r="AU13" i="6"/>
  <c r="AU12" i="6"/>
  <c r="AU11" i="6"/>
  <c r="AU10" i="6"/>
  <c r="AU9" i="6"/>
  <c r="AU8" i="6"/>
  <c r="AU7" i="6"/>
  <c r="AU6" i="6"/>
  <c r="AT161" i="6"/>
  <c r="AS161" i="6"/>
  <c r="AU160" i="6"/>
  <c r="AU159" i="6"/>
  <c r="AU158" i="6"/>
  <c r="AU157" i="6"/>
  <c r="AU156" i="6"/>
  <c r="AU155" i="6"/>
  <c r="AU154" i="6"/>
  <c r="AU153" i="6"/>
  <c r="AU152" i="6"/>
  <c r="AU151" i="6"/>
  <c r="AU150" i="6"/>
  <c r="AU149" i="6"/>
  <c r="HX161" i="6" l="1"/>
  <c r="HW161" i="6"/>
  <c r="HU161" i="6"/>
  <c r="HT161" i="6"/>
  <c r="HR161" i="6"/>
  <c r="HQ161" i="6"/>
  <c r="HL161" i="6"/>
  <c r="HK161" i="6"/>
  <c r="HI161" i="6"/>
  <c r="HH161" i="6"/>
  <c r="HF161" i="6"/>
  <c r="HE161" i="6"/>
  <c r="HC161" i="6"/>
  <c r="HB161" i="6"/>
  <c r="GZ161" i="6"/>
  <c r="GY161" i="6"/>
  <c r="GT161" i="6"/>
  <c r="GS161" i="6"/>
  <c r="GQ161" i="6"/>
  <c r="GP161" i="6"/>
  <c r="GH161" i="6"/>
  <c r="GG161" i="6"/>
  <c r="GB161" i="6"/>
  <c r="GA161" i="6"/>
  <c r="FY161" i="6"/>
  <c r="FX161" i="6"/>
  <c r="FV161" i="6"/>
  <c r="FU161" i="6"/>
  <c r="FS161" i="6"/>
  <c r="FR161" i="6"/>
  <c r="FP161" i="6"/>
  <c r="FO161" i="6"/>
  <c r="FM161" i="6"/>
  <c r="FL161" i="6"/>
  <c r="FJ161" i="6"/>
  <c r="FI161" i="6"/>
  <c r="FG161" i="6"/>
  <c r="FF161" i="6"/>
  <c r="FD161" i="6"/>
  <c r="FC161" i="6"/>
  <c r="FA161" i="6"/>
  <c r="EZ161" i="6"/>
  <c r="EX161" i="6"/>
  <c r="EW161" i="6"/>
  <c r="ER161" i="6"/>
  <c r="EQ161" i="6"/>
  <c r="EO161" i="6"/>
  <c r="EN161" i="6"/>
  <c r="EL161" i="6"/>
  <c r="EK161" i="6"/>
  <c r="EI161" i="6"/>
  <c r="EH161" i="6"/>
  <c r="DZ161" i="6"/>
  <c r="DY161" i="6"/>
  <c r="DW161" i="6"/>
  <c r="DV161" i="6"/>
  <c r="DT161" i="6"/>
  <c r="DS161" i="6"/>
  <c r="DQ161" i="6"/>
  <c r="DP161" i="6"/>
  <c r="DN161" i="6"/>
  <c r="DM161" i="6"/>
  <c r="DK161" i="6"/>
  <c r="DJ161" i="6"/>
  <c r="DH161" i="6"/>
  <c r="DG161" i="6"/>
  <c r="DE161" i="6"/>
  <c r="DD161" i="6"/>
  <c r="CY161" i="6"/>
  <c r="CX161" i="6"/>
  <c r="CV161" i="6"/>
  <c r="CU161" i="6"/>
  <c r="CS161" i="6"/>
  <c r="CR161" i="6"/>
  <c r="CP161" i="6"/>
  <c r="CO161" i="6"/>
  <c r="CM161" i="6"/>
  <c r="CL161" i="6"/>
  <c r="CJ161" i="6"/>
  <c r="CI161" i="6"/>
  <c r="CG161" i="6"/>
  <c r="CF161" i="6"/>
  <c r="CD161" i="6"/>
  <c r="CC161" i="6"/>
  <c r="CA161" i="6"/>
  <c r="BZ161" i="6"/>
  <c r="BX161" i="6"/>
  <c r="BW161" i="6"/>
  <c r="BU161" i="6"/>
  <c r="BT161" i="6"/>
  <c r="BR161" i="6"/>
  <c r="BQ161" i="6"/>
  <c r="BO161" i="6"/>
  <c r="BN161" i="6"/>
  <c r="BL161" i="6"/>
  <c r="BK161" i="6"/>
  <c r="AZ161" i="6"/>
  <c r="AY161" i="6"/>
  <c r="AW161" i="6"/>
  <c r="AV161" i="6"/>
  <c r="AQ161" i="6"/>
  <c r="AP161" i="6"/>
  <c r="AN161" i="6"/>
  <c r="AM161" i="6"/>
  <c r="AK161" i="6"/>
  <c r="AJ161" i="6"/>
  <c r="AH161" i="6"/>
  <c r="AG161" i="6"/>
  <c r="AE161" i="6"/>
  <c r="AD161" i="6"/>
  <c r="AB161" i="6"/>
  <c r="AA161" i="6"/>
  <c r="Y161" i="6"/>
  <c r="X161" i="6"/>
  <c r="S161" i="6"/>
  <c r="R161" i="6"/>
  <c r="M161" i="6"/>
  <c r="L161" i="6"/>
  <c r="J161" i="6"/>
  <c r="I161" i="6"/>
  <c r="G161" i="6"/>
  <c r="F161" i="6"/>
  <c r="HY160" i="6"/>
  <c r="HV160" i="6"/>
  <c r="HS160" i="6"/>
  <c r="HM160" i="6"/>
  <c r="HJ160" i="6"/>
  <c r="HG160" i="6"/>
  <c r="HD160" i="6"/>
  <c r="HA160" i="6"/>
  <c r="GU160" i="6"/>
  <c r="GR160" i="6"/>
  <c r="GI160" i="6"/>
  <c r="GC160" i="6"/>
  <c r="FZ160" i="6"/>
  <c r="FW160" i="6"/>
  <c r="FT160" i="6"/>
  <c r="FQ160" i="6"/>
  <c r="FN160" i="6"/>
  <c r="FK160" i="6"/>
  <c r="FH160" i="6"/>
  <c r="FE160" i="6"/>
  <c r="FB160" i="6"/>
  <c r="EY160" i="6"/>
  <c r="ES160" i="6"/>
  <c r="EP160" i="6"/>
  <c r="EM160" i="6"/>
  <c r="EJ160" i="6"/>
  <c r="EA160" i="6"/>
  <c r="DX160" i="6"/>
  <c r="DU160" i="6"/>
  <c r="DR160" i="6"/>
  <c r="DO160" i="6"/>
  <c r="DL160" i="6"/>
  <c r="DI160" i="6"/>
  <c r="DF160" i="6"/>
  <c r="CZ160" i="6"/>
  <c r="CW160" i="6"/>
  <c r="CT160" i="6"/>
  <c r="CQ160" i="6"/>
  <c r="CN160" i="6"/>
  <c r="CK160" i="6"/>
  <c r="CH160" i="6"/>
  <c r="CE160" i="6"/>
  <c r="CB160" i="6"/>
  <c r="BY160" i="6"/>
  <c r="BV160" i="6"/>
  <c r="BS160" i="6"/>
  <c r="BP160" i="6"/>
  <c r="BM160" i="6"/>
  <c r="BA160" i="6"/>
  <c r="AX160" i="6"/>
  <c r="AR160" i="6"/>
  <c r="AO160" i="6"/>
  <c r="AL160" i="6"/>
  <c r="AI160" i="6"/>
  <c r="AF160" i="6"/>
  <c r="AC160" i="6"/>
  <c r="Z160" i="6"/>
  <c r="T160" i="6"/>
  <c r="N160" i="6"/>
  <c r="K160" i="6"/>
  <c r="H160" i="6"/>
  <c r="HY159" i="6"/>
  <c r="HV159" i="6"/>
  <c r="HS159" i="6"/>
  <c r="HM159" i="6"/>
  <c r="HJ159" i="6"/>
  <c r="HG159" i="6"/>
  <c r="HD159" i="6"/>
  <c r="HA159" i="6"/>
  <c r="GU159" i="6"/>
  <c r="GR159" i="6"/>
  <c r="GI159" i="6"/>
  <c r="GC159" i="6"/>
  <c r="FZ159" i="6"/>
  <c r="FW159" i="6"/>
  <c r="FT159" i="6"/>
  <c r="FQ159" i="6"/>
  <c r="FN159" i="6"/>
  <c r="FK159" i="6"/>
  <c r="FH159" i="6"/>
  <c r="FE159" i="6"/>
  <c r="FB159" i="6"/>
  <c r="EY159" i="6"/>
  <c r="ES159" i="6"/>
  <c r="EP159" i="6"/>
  <c r="EM159" i="6"/>
  <c r="EJ159" i="6"/>
  <c r="EA159" i="6"/>
  <c r="DX159" i="6"/>
  <c r="DU159" i="6"/>
  <c r="DR159" i="6"/>
  <c r="DO159" i="6"/>
  <c r="DL159" i="6"/>
  <c r="DI159" i="6"/>
  <c r="DF159" i="6"/>
  <c r="CZ159" i="6"/>
  <c r="CW159" i="6"/>
  <c r="CT159" i="6"/>
  <c r="CQ159" i="6"/>
  <c r="CN159" i="6"/>
  <c r="CK159" i="6"/>
  <c r="CH159" i="6"/>
  <c r="CE159" i="6"/>
  <c r="CB159" i="6"/>
  <c r="BY159" i="6"/>
  <c r="BV159" i="6"/>
  <c r="BS159" i="6"/>
  <c r="BP159" i="6"/>
  <c r="BM159" i="6"/>
  <c r="BA159" i="6"/>
  <c r="AX159" i="6"/>
  <c r="AR159" i="6"/>
  <c r="AO159" i="6"/>
  <c r="AL159" i="6"/>
  <c r="AI159" i="6"/>
  <c r="AF159" i="6"/>
  <c r="AC159" i="6"/>
  <c r="Z159" i="6"/>
  <c r="T159" i="6"/>
  <c r="N159" i="6"/>
  <c r="K159" i="6"/>
  <c r="H159" i="6"/>
  <c r="HY158" i="6"/>
  <c r="HV158" i="6"/>
  <c r="HS158" i="6"/>
  <c r="HM158" i="6"/>
  <c r="HJ158" i="6"/>
  <c r="HG158" i="6"/>
  <c r="HD158" i="6"/>
  <c r="HA158" i="6"/>
  <c r="GU158" i="6"/>
  <c r="GR158" i="6"/>
  <c r="GI158" i="6"/>
  <c r="GC158" i="6"/>
  <c r="FZ158" i="6"/>
  <c r="FW158" i="6"/>
  <c r="FT158" i="6"/>
  <c r="FQ158" i="6"/>
  <c r="FN158" i="6"/>
  <c r="FK158" i="6"/>
  <c r="FH158" i="6"/>
  <c r="FE158" i="6"/>
  <c r="FB158" i="6"/>
  <c r="EY158" i="6"/>
  <c r="ES158" i="6"/>
  <c r="EP158" i="6"/>
  <c r="EM158" i="6"/>
  <c r="EJ158" i="6"/>
  <c r="EA158" i="6"/>
  <c r="DX158" i="6"/>
  <c r="DU158" i="6"/>
  <c r="DR158" i="6"/>
  <c r="DO158" i="6"/>
  <c r="DL158" i="6"/>
  <c r="DI158" i="6"/>
  <c r="DF158" i="6"/>
  <c r="CZ158" i="6"/>
  <c r="CW158" i="6"/>
  <c r="CT158" i="6"/>
  <c r="CQ158" i="6"/>
  <c r="CN158" i="6"/>
  <c r="CK158" i="6"/>
  <c r="CH158" i="6"/>
  <c r="CE158" i="6"/>
  <c r="CB158" i="6"/>
  <c r="BY158" i="6"/>
  <c r="BV158" i="6"/>
  <c r="BS158" i="6"/>
  <c r="BP158" i="6"/>
  <c r="BM158" i="6"/>
  <c r="BA158" i="6"/>
  <c r="AX158" i="6"/>
  <c r="AR158" i="6"/>
  <c r="AO158" i="6"/>
  <c r="AL158" i="6"/>
  <c r="AI158" i="6"/>
  <c r="AF158" i="6"/>
  <c r="AC158" i="6"/>
  <c r="Z158" i="6"/>
  <c r="T158" i="6"/>
  <c r="N158" i="6"/>
  <c r="K158" i="6"/>
  <c r="H158" i="6"/>
  <c r="HY157" i="6"/>
  <c r="HV157" i="6"/>
  <c r="HS157" i="6"/>
  <c r="HM157" i="6"/>
  <c r="HJ157" i="6"/>
  <c r="HG157" i="6"/>
  <c r="HD157" i="6"/>
  <c r="HA157" i="6"/>
  <c r="GU157" i="6"/>
  <c r="GR157" i="6"/>
  <c r="GI157" i="6"/>
  <c r="GC157" i="6"/>
  <c r="FZ157" i="6"/>
  <c r="FW157" i="6"/>
  <c r="FT157" i="6"/>
  <c r="FQ157" i="6"/>
  <c r="FN157" i="6"/>
  <c r="FK157" i="6"/>
  <c r="FH157" i="6"/>
  <c r="FE157" i="6"/>
  <c r="FB157" i="6"/>
  <c r="EY157" i="6"/>
  <c r="ES157" i="6"/>
  <c r="EP157" i="6"/>
  <c r="EM157" i="6"/>
  <c r="EJ157" i="6"/>
  <c r="EA157" i="6"/>
  <c r="DX157" i="6"/>
  <c r="DU157" i="6"/>
  <c r="DR157" i="6"/>
  <c r="DO157" i="6"/>
  <c r="DL157" i="6"/>
  <c r="DI157" i="6"/>
  <c r="DF157" i="6"/>
  <c r="CZ157" i="6"/>
  <c r="CW157" i="6"/>
  <c r="CT157" i="6"/>
  <c r="CQ157" i="6"/>
  <c r="CN157" i="6"/>
  <c r="CK157" i="6"/>
  <c r="CH157" i="6"/>
  <c r="CE157" i="6"/>
  <c r="CB157" i="6"/>
  <c r="BY157" i="6"/>
  <c r="BV157" i="6"/>
  <c r="BS157" i="6"/>
  <c r="BP157" i="6"/>
  <c r="BM157" i="6"/>
  <c r="BA157" i="6"/>
  <c r="AX157" i="6"/>
  <c r="AR157" i="6"/>
  <c r="AO157" i="6"/>
  <c r="AL157" i="6"/>
  <c r="AI157" i="6"/>
  <c r="AF157" i="6"/>
  <c r="AC157" i="6"/>
  <c r="Z157" i="6"/>
  <c r="T157" i="6"/>
  <c r="N157" i="6"/>
  <c r="K157" i="6"/>
  <c r="H157" i="6"/>
  <c r="HY156" i="6"/>
  <c r="HV156" i="6"/>
  <c r="HS156" i="6"/>
  <c r="HM156" i="6"/>
  <c r="HJ156" i="6"/>
  <c r="HG156" i="6"/>
  <c r="HD156" i="6"/>
  <c r="HA156" i="6"/>
  <c r="GU156" i="6"/>
  <c r="GR156" i="6"/>
  <c r="GI156" i="6"/>
  <c r="GC156" i="6"/>
  <c r="FZ156" i="6"/>
  <c r="FW156" i="6"/>
  <c r="FT156" i="6"/>
  <c r="FQ156" i="6"/>
  <c r="FN156" i="6"/>
  <c r="FK156" i="6"/>
  <c r="FH156" i="6"/>
  <c r="FE156" i="6"/>
  <c r="FB156" i="6"/>
  <c r="EY156" i="6"/>
  <c r="ES156" i="6"/>
  <c r="EP156" i="6"/>
  <c r="EM156" i="6"/>
  <c r="EJ156" i="6"/>
  <c r="EA156" i="6"/>
  <c r="DX156" i="6"/>
  <c r="DU156" i="6"/>
  <c r="DR156" i="6"/>
  <c r="DO156" i="6"/>
  <c r="DL156" i="6"/>
  <c r="DI156" i="6"/>
  <c r="DF156" i="6"/>
  <c r="CZ156" i="6"/>
  <c r="CW156" i="6"/>
  <c r="CT156" i="6"/>
  <c r="CQ156" i="6"/>
  <c r="CN156" i="6"/>
  <c r="CK156" i="6"/>
  <c r="CH156" i="6"/>
  <c r="CE156" i="6"/>
  <c r="CB156" i="6"/>
  <c r="BY156" i="6"/>
  <c r="BV156" i="6"/>
  <c r="BS156" i="6"/>
  <c r="BP156" i="6"/>
  <c r="BM156" i="6"/>
  <c r="BA156" i="6"/>
  <c r="AX156" i="6"/>
  <c r="AR156" i="6"/>
  <c r="AO156" i="6"/>
  <c r="AL156" i="6"/>
  <c r="AI156" i="6"/>
  <c r="AF156" i="6"/>
  <c r="AC156" i="6"/>
  <c r="Z156" i="6"/>
  <c r="T156" i="6"/>
  <c r="N156" i="6"/>
  <c r="K156" i="6"/>
  <c r="H156" i="6"/>
  <c r="HY155" i="6"/>
  <c r="HV155" i="6"/>
  <c r="HS155" i="6"/>
  <c r="HM155" i="6"/>
  <c r="HJ155" i="6"/>
  <c r="HG155" i="6"/>
  <c r="HD155" i="6"/>
  <c r="HA155" i="6"/>
  <c r="GU155" i="6"/>
  <c r="GR155" i="6"/>
  <c r="GI155" i="6"/>
  <c r="GC155" i="6"/>
  <c r="FZ155" i="6"/>
  <c r="FW155" i="6"/>
  <c r="FT155" i="6"/>
  <c r="FQ155" i="6"/>
  <c r="FN155" i="6"/>
  <c r="FK155" i="6"/>
  <c r="FH155" i="6"/>
  <c r="FE155" i="6"/>
  <c r="FB155" i="6"/>
  <c r="EY155" i="6"/>
  <c r="ES155" i="6"/>
  <c r="EP155" i="6"/>
  <c r="EM155" i="6"/>
  <c r="EJ155" i="6"/>
  <c r="EA155" i="6"/>
  <c r="DX155" i="6"/>
  <c r="DU155" i="6"/>
  <c r="DR155" i="6"/>
  <c r="DO155" i="6"/>
  <c r="DL155" i="6"/>
  <c r="DI155" i="6"/>
  <c r="DF155" i="6"/>
  <c r="CZ155" i="6"/>
  <c r="CW155" i="6"/>
  <c r="CT155" i="6"/>
  <c r="CQ155" i="6"/>
  <c r="CN155" i="6"/>
  <c r="CK155" i="6"/>
  <c r="CH155" i="6"/>
  <c r="CE155" i="6"/>
  <c r="CB155" i="6"/>
  <c r="BY155" i="6"/>
  <c r="BV155" i="6"/>
  <c r="BS155" i="6"/>
  <c r="BP155" i="6"/>
  <c r="BM155" i="6"/>
  <c r="BA155" i="6"/>
  <c r="AX155" i="6"/>
  <c r="AR155" i="6"/>
  <c r="AO155" i="6"/>
  <c r="AL155" i="6"/>
  <c r="AI155" i="6"/>
  <c r="AF155" i="6"/>
  <c r="AC155" i="6"/>
  <c r="Z155" i="6"/>
  <c r="T155" i="6"/>
  <c r="N155" i="6"/>
  <c r="K155" i="6"/>
  <c r="H155" i="6"/>
  <c r="HY154" i="6"/>
  <c r="HV154" i="6"/>
  <c r="HS154" i="6"/>
  <c r="HM154" i="6"/>
  <c r="HJ154" i="6"/>
  <c r="HG154" i="6"/>
  <c r="HD154" i="6"/>
  <c r="HA154" i="6"/>
  <c r="GU154" i="6"/>
  <c r="GR154" i="6"/>
  <c r="GI154" i="6"/>
  <c r="GC154" i="6"/>
  <c r="FZ154" i="6"/>
  <c r="FW154" i="6"/>
  <c r="FT154" i="6"/>
  <c r="FQ154" i="6"/>
  <c r="FN154" i="6"/>
  <c r="FK154" i="6"/>
  <c r="FH154" i="6"/>
  <c r="FE154" i="6"/>
  <c r="FB154" i="6"/>
  <c r="EY154" i="6"/>
  <c r="ES154" i="6"/>
  <c r="EP154" i="6"/>
  <c r="EM154" i="6"/>
  <c r="EJ154" i="6"/>
  <c r="EA154" i="6"/>
  <c r="DX154" i="6"/>
  <c r="DU154" i="6"/>
  <c r="DR154" i="6"/>
  <c r="DO154" i="6"/>
  <c r="DL154" i="6"/>
  <c r="DI154" i="6"/>
  <c r="DF154" i="6"/>
  <c r="CZ154" i="6"/>
  <c r="CW154" i="6"/>
  <c r="CT154" i="6"/>
  <c r="CQ154" i="6"/>
  <c r="CN154" i="6"/>
  <c r="CK154" i="6"/>
  <c r="CH154" i="6"/>
  <c r="CE154" i="6"/>
  <c r="CB154" i="6"/>
  <c r="BY154" i="6"/>
  <c r="BV154" i="6"/>
  <c r="BS154" i="6"/>
  <c r="BP154" i="6"/>
  <c r="BM154" i="6"/>
  <c r="BA154" i="6"/>
  <c r="AX154" i="6"/>
  <c r="AR154" i="6"/>
  <c r="AO154" i="6"/>
  <c r="AL154" i="6"/>
  <c r="AI154" i="6"/>
  <c r="AF154" i="6"/>
  <c r="AC154" i="6"/>
  <c r="Z154" i="6"/>
  <c r="T154" i="6"/>
  <c r="N154" i="6"/>
  <c r="K154" i="6"/>
  <c r="H154" i="6"/>
  <c r="HY153" i="6"/>
  <c r="HV153" i="6"/>
  <c r="HS153" i="6"/>
  <c r="HM153" i="6"/>
  <c r="HJ153" i="6"/>
  <c r="HG153" i="6"/>
  <c r="HD153" i="6"/>
  <c r="HA153" i="6"/>
  <c r="GU153" i="6"/>
  <c r="GR153" i="6"/>
  <c r="GI153" i="6"/>
  <c r="GC153" i="6"/>
  <c r="FZ153" i="6"/>
  <c r="FW153" i="6"/>
  <c r="FT153" i="6"/>
  <c r="FQ153" i="6"/>
  <c r="FN153" i="6"/>
  <c r="FK153" i="6"/>
  <c r="FH153" i="6"/>
  <c r="FE153" i="6"/>
  <c r="FB153" i="6"/>
  <c r="EY153" i="6"/>
  <c r="ES153" i="6"/>
  <c r="EP153" i="6"/>
  <c r="EM153" i="6"/>
  <c r="EJ153" i="6"/>
  <c r="EA153" i="6"/>
  <c r="DX153" i="6"/>
  <c r="DU153" i="6"/>
  <c r="DR153" i="6"/>
  <c r="DO153" i="6"/>
  <c r="DL153" i="6"/>
  <c r="DI153" i="6"/>
  <c r="DF153" i="6"/>
  <c r="CZ153" i="6"/>
  <c r="CW153" i="6"/>
  <c r="CT153" i="6"/>
  <c r="CQ153" i="6"/>
  <c r="CN153" i="6"/>
  <c r="CK153" i="6"/>
  <c r="CH153" i="6"/>
  <c r="CE153" i="6"/>
  <c r="CB153" i="6"/>
  <c r="BY153" i="6"/>
  <c r="BV153" i="6"/>
  <c r="BS153" i="6"/>
  <c r="BP153" i="6"/>
  <c r="BM153" i="6"/>
  <c r="BA153" i="6"/>
  <c r="AX153" i="6"/>
  <c r="AR153" i="6"/>
  <c r="AO153" i="6"/>
  <c r="AL153" i="6"/>
  <c r="AI153" i="6"/>
  <c r="AF153" i="6"/>
  <c r="AC153" i="6"/>
  <c r="Z153" i="6"/>
  <c r="T153" i="6"/>
  <c r="N153" i="6"/>
  <c r="K153" i="6"/>
  <c r="H153" i="6"/>
  <c r="HY152" i="6"/>
  <c r="HV152" i="6"/>
  <c r="HS152" i="6"/>
  <c r="HM152" i="6"/>
  <c r="HJ152" i="6"/>
  <c r="HG152" i="6"/>
  <c r="HD152" i="6"/>
  <c r="HA152" i="6"/>
  <c r="GU152" i="6"/>
  <c r="GR152" i="6"/>
  <c r="GI152" i="6"/>
  <c r="GC152" i="6"/>
  <c r="FZ152" i="6"/>
  <c r="FW152" i="6"/>
  <c r="FT152" i="6"/>
  <c r="FQ152" i="6"/>
  <c r="FN152" i="6"/>
  <c r="FK152" i="6"/>
  <c r="FH152" i="6"/>
  <c r="FE152" i="6"/>
  <c r="FB152" i="6"/>
  <c r="EY152" i="6"/>
  <c r="ES152" i="6"/>
  <c r="EP152" i="6"/>
  <c r="EM152" i="6"/>
  <c r="EJ152" i="6"/>
  <c r="EA152" i="6"/>
  <c r="DX152" i="6"/>
  <c r="DU152" i="6"/>
  <c r="DR152" i="6"/>
  <c r="DO152" i="6"/>
  <c r="DL152" i="6"/>
  <c r="DI152" i="6"/>
  <c r="DF152" i="6"/>
  <c r="CZ152" i="6"/>
  <c r="CW152" i="6"/>
  <c r="CT152" i="6"/>
  <c r="CQ152" i="6"/>
  <c r="CN152" i="6"/>
  <c r="CK152" i="6"/>
  <c r="CH152" i="6"/>
  <c r="CE152" i="6"/>
  <c r="CB152" i="6"/>
  <c r="BY152" i="6"/>
  <c r="BV152" i="6"/>
  <c r="BS152" i="6"/>
  <c r="BP152" i="6"/>
  <c r="BM152" i="6"/>
  <c r="BA152" i="6"/>
  <c r="AX152" i="6"/>
  <c r="AR152" i="6"/>
  <c r="AO152" i="6"/>
  <c r="AL152" i="6"/>
  <c r="AI152" i="6"/>
  <c r="AF152" i="6"/>
  <c r="AC152" i="6"/>
  <c r="Z152" i="6"/>
  <c r="T152" i="6"/>
  <c r="N152" i="6"/>
  <c r="K152" i="6"/>
  <c r="H152" i="6"/>
  <c r="HY151" i="6"/>
  <c r="HV151" i="6"/>
  <c r="HS151" i="6"/>
  <c r="HM151" i="6"/>
  <c r="HJ151" i="6"/>
  <c r="HG151" i="6"/>
  <c r="HD151" i="6"/>
  <c r="HA151" i="6"/>
  <c r="GU151" i="6"/>
  <c r="GR151" i="6"/>
  <c r="GI151" i="6"/>
  <c r="GC151" i="6"/>
  <c r="FZ151" i="6"/>
  <c r="FW151" i="6"/>
  <c r="FT151" i="6"/>
  <c r="FQ151" i="6"/>
  <c r="FN151" i="6"/>
  <c r="FK151" i="6"/>
  <c r="FH151" i="6"/>
  <c r="FE151" i="6"/>
  <c r="FB151" i="6"/>
  <c r="EY151" i="6"/>
  <c r="ES151" i="6"/>
  <c r="EP151" i="6"/>
  <c r="EM151" i="6"/>
  <c r="EJ151" i="6"/>
  <c r="EA151" i="6"/>
  <c r="DX151" i="6"/>
  <c r="DU151" i="6"/>
  <c r="DR151" i="6"/>
  <c r="DO151" i="6"/>
  <c r="DL151" i="6"/>
  <c r="DI151" i="6"/>
  <c r="DF151" i="6"/>
  <c r="CZ151" i="6"/>
  <c r="CW151" i="6"/>
  <c r="CT151" i="6"/>
  <c r="CQ151" i="6"/>
  <c r="CN151" i="6"/>
  <c r="CK151" i="6"/>
  <c r="CH151" i="6"/>
  <c r="CE151" i="6"/>
  <c r="CB151" i="6"/>
  <c r="BY151" i="6"/>
  <c r="BV151" i="6"/>
  <c r="BS151" i="6"/>
  <c r="BP151" i="6"/>
  <c r="BM151" i="6"/>
  <c r="BA151" i="6"/>
  <c r="AX151" i="6"/>
  <c r="AR151" i="6"/>
  <c r="AO151" i="6"/>
  <c r="AL151" i="6"/>
  <c r="AI151" i="6"/>
  <c r="AF151" i="6"/>
  <c r="AC151" i="6"/>
  <c r="Z151" i="6"/>
  <c r="T151" i="6"/>
  <c r="N151" i="6"/>
  <c r="K151" i="6"/>
  <c r="H151" i="6"/>
  <c r="HY150" i="6"/>
  <c r="HV150" i="6"/>
  <c r="HS150" i="6"/>
  <c r="HM150" i="6"/>
  <c r="HJ150" i="6"/>
  <c r="HG150" i="6"/>
  <c r="HD150" i="6"/>
  <c r="HA150" i="6"/>
  <c r="GU150" i="6"/>
  <c r="GR150" i="6"/>
  <c r="GI150" i="6"/>
  <c r="GC150" i="6"/>
  <c r="FZ150" i="6"/>
  <c r="FW150" i="6"/>
  <c r="FT150" i="6"/>
  <c r="FQ150" i="6"/>
  <c r="FN150" i="6"/>
  <c r="FK150" i="6"/>
  <c r="FH150" i="6"/>
  <c r="FE150" i="6"/>
  <c r="FB150" i="6"/>
  <c r="EY150" i="6"/>
  <c r="ES150" i="6"/>
  <c r="EP150" i="6"/>
  <c r="EM150" i="6"/>
  <c r="EJ150" i="6"/>
  <c r="EA150" i="6"/>
  <c r="DX150" i="6"/>
  <c r="DU150" i="6"/>
  <c r="DR150" i="6"/>
  <c r="DO150" i="6"/>
  <c r="DL150" i="6"/>
  <c r="DI150" i="6"/>
  <c r="DF150" i="6"/>
  <c r="CZ150" i="6"/>
  <c r="CW150" i="6"/>
  <c r="CT150" i="6"/>
  <c r="CQ150" i="6"/>
  <c r="CN150" i="6"/>
  <c r="CK150" i="6"/>
  <c r="CH150" i="6"/>
  <c r="CE150" i="6"/>
  <c r="CB150" i="6"/>
  <c r="BY150" i="6"/>
  <c r="BV150" i="6"/>
  <c r="BS150" i="6"/>
  <c r="BP150" i="6"/>
  <c r="BM150" i="6"/>
  <c r="BA150" i="6"/>
  <c r="AX150" i="6"/>
  <c r="AR150" i="6"/>
  <c r="AO150" i="6"/>
  <c r="AL150" i="6"/>
  <c r="AI150" i="6"/>
  <c r="AF150" i="6"/>
  <c r="AC150" i="6"/>
  <c r="Z150" i="6"/>
  <c r="T150" i="6"/>
  <c r="N150" i="6"/>
  <c r="K150" i="6"/>
  <c r="H150" i="6"/>
  <c r="HY149" i="6"/>
  <c r="HV149" i="6"/>
  <c r="HS149" i="6"/>
  <c r="HM149" i="6"/>
  <c r="HJ149" i="6"/>
  <c r="HG149" i="6"/>
  <c r="HD149" i="6"/>
  <c r="HA149" i="6"/>
  <c r="GU149" i="6"/>
  <c r="GR149" i="6"/>
  <c r="GI149" i="6"/>
  <c r="GC149" i="6"/>
  <c r="FZ149" i="6"/>
  <c r="FW149" i="6"/>
  <c r="FT149" i="6"/>
  <c r="FQ149" i="6"/>
  <c r="FN149" i="6"/>
  <c r="FK149" i="6"/>
  <c r="FH149" i="6"/>
  <c r="FE149" i="6"/>
  <c r="FB149" i="6"/>
  <c r="EY149" i="6"/>
  <c r="ES149" i="6"/>
  <c r="EP149" i="6"/>
  <c r="EM149" i="6"/>
  <c r="EJ149" i="6"/>
  <c r="EA149" i="6"/>
  <c r="DX149" i="6"/>
  <c r="DU149" i="6"/>
  <c r="DR149" i="6"/>
  <c r="DO149" i="6"/>
  <c r="DL149" i="6"/>
  <c r="DI149" i="6"/>
  <c r="DF149" i="6"/>
  <c r="CZ149" i="6"/>
  <c r="CW149" i="6"/>
  <c r="CT149" i="6"/>
  <c r="CQ149" i="6"/>
  <c r="CN149" i="6"/>
  <c r="CK149" i="6"/>
  <c r="CH149" i="6"/>
  <c r="CE149" i="6"/>
  <c r="CB149" i="6"/>
  <c r="BY149" i="6"/>
  <c r="BV149" i="6"/>
  <c r="BS149" i="6"/>
  <c r="BP149" i="6"/>
  <c r="BM149" i="6"/>
  <c r="BA149" i="6"/>
  <c r="AX149" i="6"/>
  <c r="AR149" i="6"/>
  <c r="AO149" i="6"/>
  <c r="AL149" i="6"/>
  <c r="AI149" i="6"/>
  <c r="AF149" i="6"/>
  <c r="AC149" i="6"/>
  <c r="Z149" i="6"/>
  <c r="T149" i="6"/>
  <c r="N149" i="6"/>
  <c r="K149" i="6"/>
  <c r="H149" i="6"/>
  <c r="D161" i="6"/>
  <c r="C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GT161" i="4"/>
  <c r="GS161" i="4"/>
  <c r="GQ161" i="4"/>
  <c r="GP161" i="4"/>
  <c r="GN161" i="4"/>
  <c r="GM161" i="4"/>
  <c r="GK161" i="4"/>
  <c r="GJ161" i="4"/>
  <c r="GH161" i="4"/>
  <c r="GG161" i="4"/>
  <c r="GE161" i="4"/>
  <c r="GD161" i="4"/>
  <c r="GB161" i="4"/>
  <c r="GA161" i="4"/>
  <c r="FY161" i="4"/>
  <c r="FX161" i="4"/>
  <c r="FV161" i="4"/>
  <c r="FU161" i="4"/>
  <c r="FS161" i="4"/>
  <c r="FR161" i="4"/>
  <c r="FP161" i="4"/>
  <c r="FO161" i="4"/>
  <c r="FM161" i="4"/>
  <c r="FL161" i="4"/>
  <c r="FJ161" i="4"/>
  <c r="FI161" i="4"/>
  <c r="FG161" i="4"/>
  <c r="FF161" i="4"/>
  <c r="FD161" i="4"/>
  <c r="FC161" i="4"/>
  <c r="FA161" i="4"/>
  <c r="EZ161" i="4"/>
  <c r="EX161" i="4"/>
  <c r="EW161" i="4"/>
  <c r="EU161" i="4"/>
  <c r="ET161" i="4"/>
  <c r="EL161" i="4"/>
  <c r="EK161" i="4"/>
  <c r="EI161" i="4"/>
  <c r="EH161" i="4"/>
  <c r="EF161" i="4"/>
  <c r="EE161" i="4"/>
  <c r="EC161" i="4"/>
  <c r="EB161" i="4"/>
  <c r="DW161" i="4"/>
  <c r="DV161" i="4"/>
  <c r="DT161" i="4"/>
  <c r="DS161" i="4"/>
  <c r="DQ161" i="4"/>
  <c r="DP161" i="4"/>
  <c r="DN161" i="4"/>
  <c r="DM161" i="4"/>
  <c r="DK161" i="4"/>
  <c r="DJ161" i="4"/>
  <c r="DH161" i="4"/>
  <c r="DG161" i="4"/>
  <c r="DE161" i="4"/>
  <c r="DD161" i="4"/>
  <c r="DB161" i="4"/>
  <c r="DA161" i="4"/>
  <c r="CY161" i="4"/>
  <c r="CX161" i="4"/>
  <c r="CV161" i="4"/>
  <c r="CU161" i="4"/>
  <c r="CP161" i="4"/>
  <c r="CO161" i="4"/>
  <c r="CM161" i="4"/>
  <c r="CL161" i="4"/>
  <c r="CJ161" i="4"/>
  <c r="CI161" i="4"/>
  <c r="CG161" i="4"/>
  <c r="CF161" i="4"/>
  <c r="CD161" i="4"/>
  <c r="CC161" i="4"/>
  <c r="CA161" i="4"/>
  <c r="BZ161" i="4"/>
  <c r="BX161" i="4"/>
  <c r="BW161" i="4"/>
  <c r="BR161" i="4"/>
  <c r="BQ161" i="4"/>
  <c r="BL161" i="4"/>
  <c r="BK161" i="4"/>
  <c r="BI161" i="4"/>
  <c r="BH161" i="4"/>
  <c r="BF161" i="4"/>
  <c r="BE161" i="4"/>
  <c r="BC161" i="4"/>
  <c r="BB161" i="4"/>
  <c r="AZ161" i="4"/>
  <c r="AY161" i="4"/>
  <c r="AW161" i="4"/>
  <c r="AV161" i="4"/>
  <c r="AT161" i="4"/>
  <c r="AS161" i="4"/>
  <c r="AQ161" i="4"/>
  <c r="AP161" i="4"/>
  <c r="AN161" i="4"/>
  <c r="AM161" i="4"/>
  <c r="AK161" i="4"/>
  <c r="AJ161" i="4"/>
  <c r="AH161" i="4"/>
  <c r="AG161" i="4"/>
  <c r="AE161" i="4"/>
  <c r="AD161" i="4"/>
  <c r="AB161" i="4"/>
  <c r="AA161" i="4"/>
  <c r="Y161" i="4"/>
  <c r="X161" i="4"/>
  <c r="S161" i="4"/>
  <c r="R161" i="4"/>
  <c r="P161" i="4"/>
  <c r="O161" i="4"/>
  <c r="M161" i="4"/>
  <c r="L161" i="4"/>
  <c r="J161" i="4"/>
  <c r="I161" i="4"/>
  <c r="G161" i="4"/>
  <c r="F161" i="4"/>
  <c r="GU160" i="4"/>
  <c r="GR160" i="4"/>
  <c r="GO160" i="4"/>
  <c r="GL160" i="4"/>
  <c r="GI160" i="4"/>
  <c r="GF160" i="4"/>
  <c r="GC160" i="4"/>
  <c r="FZ160" i="4"/>
  <c r="FW160" i="4"/>
  <c r="FT160" i="4"/>
  <c r="FQ160" i="4"/>
  <c r="FN160" i="4"/>
  <c r="FK160" i="4"/>
  <c r="FH160" i="4"/>
  <c r="FE160" i="4"/>
  <c r="FB160" i="4"/>
  <c r="EY160" i="4"/>
  <c r="EV160" i="4"/>
  <c r="EM160" i="4"/>
  <c r="EJ160" i="4"/>
  <c r="EG160" i="4"/>
  <c r="ED160" i="4"/>
  <c r="DX160" i="4"/>
  <c r="DU160" i="4"/>
  <c r="DR160" i="4"/>
  <c r="DO160" i="4"/>
  <c r="DL160" i="4"/>
  <c r="DI160" i="4"/>
  <c r="DF160" i="4"/>
  <c r="DC160" i="4"/>
  <c r="CZ160" i="4"/>
  <c r="CW160" i="4"/>
  <c r="CQ160" i="4"/>
  <c r="CN160" i="4"/>
  <c r="CK160" i="4"/>
  <c r="CH160" i="4"/>
  <c r="CE160" i="4"/>
  <c r="CB160" i="4"/>
  <c r="BY160" i="4"/>
  <c r="BS160" i="4"/>
  <c r="BM160" i="4"/>
  <c r="BJ160" i="4"/>
  <c r="BG160" i="4"/>
  <c r="BD160" i="4"/>
  <c r="BA160" i="4"/>
  <c r="AX160" i="4"/>
  <c r="AU160" i="4"/>
  <c r="AR160" i="4"/>
  <c r="AO160" i="4"/>
  <c r="AL160" i="4"/>
  <c r="AI160" i="4"/>
  <c r="AF160" i="4"/>
  <c r="AC160" i="4"/>
  <c r="Z160" i="4"/>
  <c r="T160" i="4"/>
  <c r="Q160" i="4"/>
  <c r="N160" i="4"/>
  <c r="K160" i="4"/>
  <c r="H160" i="4"/>
  <c r="GU159" i="4"/>
  <c r="GR159" i="4"/>
  <c r="GO159" i="4"/>
  <c r="GL159" i="4"/>
  <c r="GI159" i="4"/>
  <c r="GF159" i="4"/>
  <c r="GC159" i="4"/>
  <c r="FZ159" i="4"/>
  <c r="FW159" i="4"/>
  <c r="FT159" i="4"/>
  <c r="FQ159" i="4"/>
  <c r="FN159" i="4"/>
  <c r="FK159" i="4"/>
  <c r="FH159" i="4"/>
  <c r="FE159" i="4"/>
  <c r="FB159" i="4"/>
  <c r="EY159" i="4"/>
  <c r="EV159" i="4"/>
  <c r="EM159" i="4"/>
  <c r="EJ159" i="4"/>
  <c r="EG159" i="4"/>
  <c r="ED159" i="4"/>
  <c r="DX159" i="4"/>
  <c r="DU159" i="4"/>
  <c r="DR159" i="4"/>
  <c r="DO159" i="4"/>
  <c r="DL159" i="4"/>
  <c r="DI159" i="4"/>
  <c r="DF159" i="4"/>
  <c r="DC159" i="4"/>
  <c r="CZ159" i="4"/>
  <c r="CW159" i="4"/>
  <c r="CQ159" i="4"/>
  <c r="CN159" i="4"/>
  <c r="CK159" i="4"/>
  <c r="CH159" i="4"/>
  <c r="CE159" i="4"/>
  <c r="CB159" i="4"/>
  <c r="BY159" i="4"/>
  <c r="BS159" i="4"/>
  <c r="BM159" i="4"/>
  <c r="BJ159" i="4"/>
  <c r="BG159" i="4"/>
  <c r="BD159" i="4"/>
  <c r="BA159" i="4"/>
  <c r="AX159" i="4"/>
  <c r="AU159" i="4"/>
  <c r="AR159" i="4"/>
  <c r="AO159" i="4"/>
  <c r="AL159" i="4"/>
  <c r="AI159" i="4"/>
  <c r="AF159" i="4"/>
  <c r="AC159" i="4"/>
  <c r="Z159" i="4"/>
  <c r="T159" i="4"/>
  <c r="Q159" i="4"/>
  <c r="N159" i="4"/>
  <c r="K159" i="4"/>
  <c r="H159" i="4"/>
  <c r="GU158" i="4"/>
  <c r="GR158" i="4"/>
  <c r="GO158" i="4"/>
  <c r="GL158" i="4"/>
  <c r="GI158" i="4"/>
  <c r="GF158" i="4"/>
  <c r="GC158" i="4"/>
  <c r="FZ158" i="4"/>
  <c r="FW158" i="4"/>
  <c r="FT158" i="4"/>
  <c r="FQ158" i="4"/>
  <c r="FN158" i="4"/>
  <c r="FK158" i="4"/>
  <c r="FH158" i="4"/>
  <c r="FE158" i="4"/>
  <c r="FB158" i="4"/>
  <c r="EY158" i="4"/>
  <c r="EV158" i="4"/>
  <c r="EM158" i="4"/>
  <c r="EJ158" i="4"/>
  <c r="EG158" i="4"/>
  <c r="ED158" i="4"/>
  <c r="DX158" i="4"/>
  <c r="DU158" i="4"/>
  <c r="DR158" i="4"/>
  <c r="DO158" i="4"/>
  <c r="DL158" i="4"/>
  <c r="DI158" i="4"/>
  <c r="DF158" i="4"/>
  <c r="DC158" i="4"/>
  <c r="CZ158" i="4"/>
  <c r="CW158" i="4"/>
  <c r="CQ158" i="4"/>
  <c r="CN158" i="4"/>
  <c r="CK158" i="4"/>
  <c r="CH158" i="4"/>
  <c r="CE158" i="4"/>
  <c r="CB158" i="4"/>
  <c r="BY158" i="4"/>
  <c r="BS158" i="4"/>
  <c r="BM158" i="4"/>
  <c r="BJ158" i="4"/>
  <c r="BG158" i="4"/>
  <c r="BD158" i="4"/>
  <c r="BA158" i="4"/>
  <c r="AX158" i="4"/>
  <c r="AU158" i="4"/>
  <c r="AR158" i="4"/>
  <c r="AO158" i="4"/>
  <c r="AL158" i="4"/>
  <c r="AI158" i="4"/>
  <c r="AF158" i="4"/>
  <c r="AC158" i="4"/>
  <c r="Z158" i="4"/>
  <c r="T158" i="4"/>
  <c r="Q158" i="4"/>
  <c r="N158" i="4"/>
  <c r="K158" i="4"/>
  <c r="H158" i="4"/>
  <c r="GU157" i="4"/>
  <c r="GR157" i="4"/>
  <c r="GO157" i="4"/>
  <c r="GL157" i="4"/>
  <c r="GI157" i="4"/>
  <c r="GF157" i="4"/>
  <c r="GC157" i="4"/>
  <c r="FZ157" i="4"/>
  <c r="FW157" i="4"/>
  <c r="FT157" i="4"/>
  <c r="FQ157" i="4"/>
  <c r="FN157" i="4"/>
  <c r="FK157" i="4"/>
  <c r="FH157" i="4"/>
  <c r="FE157" i="4"/>
  <c r="FB157" i="4"/>
  <c r="EY157" i="4"/>
  <c r="EV157" i="4"/>
  <c r="EM157" i="4"/>
  <c r="EJ157" i="4"/>
  <c r="EG157" i="4"/>
  <c r="ED157" i="4"/>
  <c r="DX157" i="4"/>
  <c r="DU157" i="4"/>
  <c r="DR157" i="4"/>
  <c r="DO157" i="4"/>
  <c r="DL157" i="4"/>
  <c r="DI157" i="4"/>
  <c r="DF157" i="4"/>
  <c r="DC157" i="4"/>
  <c r="CZ157" i="4"/>
  <c r="CW157" i="4"/>
  <c r="CQ157" i="4"/>
  <c r="CN157" i="4"/>
  <c r="CK157" i="4"/>
  <c r="CH157" i="4"/>
  <c r="CE157" i="4"/>
  <c r="CB157" i="4"/>
  <c r="BY157" i="4"/>
  <c r="BS157" i="4"/>
  <c r="BM157" i="4"/>
  <c r="BJ157" i="4"/>
  <c r="BG157" i="4"/>
  <c r="BD157" i="4"/>
  <c r="BA157" i="4"/>
  <c r="AX157" i="4"/>
  <c r="AU157" i="4"/>
  <c r="AR157" i="4"/>
  <c r="AO157" i="4"/>
  <c r="AL157" i="4"/>
  <c r="AI157" i="4"/>
  <c r="AF157" i="4"/>
  <c r="AC157" i="4"/>
  <c r="Z157" i="4"/>
  <c r="T157" i="4"/>
  <c r="Q157" i="4"/>
  <c r="N157" i="4"/>
  <c r="K157" i="4"/>
  <c r="H157" i="4"/>
  <c r="GU156" i="4"/>
  <c r="GR156" i="4"/>
  <c r="GO156" i="4"/>
  <c r="GL156" i="4"/>
  <c r="GI156" i="4"/>
  <c r="GF156" i="4"/>
  <c r="GC156" i="4"/>
  <c r="FZ156" i="4"/>
  <c r="FW156" i="4"/>
  <c r="FT156" i="4"/>
  <c r="FQ156" i="4"/>
  <c r="FN156" i="4"/>
  <c r="FK156" i="4"/>
  <c r="FH156" i="4"/>
  <c r="FE156" i="4"/>
  <c r="FB156" i="4"/>
  <c r="EY156" i="4"/>
  <c r="EV156" i="4"/>
  <c r="EM156" i="4"/>
  <c r="EJ156" i="4"/>
  <c r="EG156" i="4"/>
  <c r="ED156" i="4"/>
  <c r="DX156" i="4"/>
  <c r="DU156" i="4"/>
  <c r="DR156" i="4"/>
  <c r="DO156" i="4"/>
  <c r="DL156" i="4"/>
  <c r="DI156" i="4"/>
  <c r="DF156" i="4"/>
  <c r="DC156" i="4"/>
  <c r="CZ156" i="4"/>
  <c r="CW156" i="4"/>
  <c r="CQ156" i="4"/>
  <c r="CN156" i="4"/>
  <c r="CK156" i="4"/>
  <c r="CH156" i="4"/>
  <c r="CE156" i="4"/>
  <c r="CB156" i="4"/>
  <c r="BY156" i="4"/>
  <c r="BS156" i="4"/>
  <c r="BM156" i="4"/>
  <c r="BJ156" i="4"/>
  <c r="BG156" i="4"/>
  <c r="BD156" i="4"/>
  <c r="BA156" i="4"/>
  <c r="AX156" i="4"/>
  <c r="AU156" i="4"/>
  <c r="AR156" i="4"/>
  <c r="AO156" i="4"/>
  <c r="AL156" i="4"/>
  <c r="AI156" i="4"/>
  <c r="AF156" i="4"/>
  <c r="AC156" i="4"/>
  <c r="Z156" i="4"/>
  <c r="T156" i="4"/>
  <c r="Q156" i="4"/>
  <c r="N156" i="4"/>
  <c r="K156" i="4"/>
  <c r="H156" i="4"/>
  <c r="GU155" i="4"/>
  <c r="GR155" i="4"/>
  <c r="GO155" i="4"/>
  <c r="GL155" i="4"/>
  <c r="GI155" i="4"/>
  <c r="GF155" i="4"/>
  <c r="GC155" i="4"/>
  <c r="FZ155" i="4"/>
  <c r="FW155" i="4"/>
  <c r="FT155" i="4"/>
  <c r="FQ155" i="4"/>
  <c r="FN155" i="4"/>
  <c r="FK155" i="4"/>
  <c r="FH155" i="4"/>
  <c r="FE155" i="4"/>
  <c r="FB155" i="4"/>
  <c r="EY155" i="4"/>
  <c r="EV155" i="4"/>
  <c r="EM155" i="4"/>
  <c r="EJ155" i="4"/>
  <c r="EG155" i="4"/>
  <c r="ED155" i="4"/>
  <c r="DX155" i="4"/>
  <c r="DU155" i="4"/>
  <c r="DR155" i="4"/>
  <c r="DO155" i="4"/>
  <c r="DL155" i="4"/>
  <c r="DI155" i="4"/>
  <c r="DF155" i="4"/>
  <c r="DC155" i="4"/>
  <c r="CZ155" i="4"/>
  <c r="CW155" i="4"/>
  <c r="CQ155" i="4"/>
  <c r="CN155" i="4"/>
  <c r="CK155" i="4"/>
  <c r="CH155" i="4"/>
  <c r="CE155" i="4"/>
  <c r="CB155" i="4"/>
  <c r="BY155" i="4"/>
  <c r="BS155" i="4"/>
  <c r="BM155" i="4"/>
  <c r="BJ155" i="4"/>
  <c r="BG155" i="4"/>
  <c r="BD155" i="4"/>
  <c r="BA155" i="4"/>
  <c r="AX155" i="4"/>
  <c r="AU155" i="4"/>
  <c r="AR155" i="4"/>
  <c r="AO155" i="4"/>
  <c r="AL155" i="4"/>
  <c r="AI155" i="4"/>
  <c r="AF155" i="4"/>
  <c r="AC155" i="4"/>
  <c r="Z155" i="4"/>
  <c r="T155" i="4"/>
  <c r="Q155" i="4"/>
  <c r="N155" i="4"/>
  <c r="K155" i="4"/>
  <c r="H155" i="4"/>
  <c r="GU154" i="4"/>
  <c r="GR154" i="4"/>
  <c r="GO154" i="4"/>
  <c r="GL154" i="4"/>
  <c r="GI154" i="4"/>
  <c r="GF154" i="4"/>
  <c r="GC154" i="4"/>
  <c r="FZ154" i="4"/>
  <c r="FW154" i="4"/>
  <c r="FT154" i="4"/>
  <c r="FQ154" i="4"/>
  <c r="FN154" i="4"/>
  <c r="FK154" i="4"/>
  <c r="FH154" i="4"/>
  <c r="FE154" i="4"/>
  <c r="FB154" i="4"/>
  <c r="EY154" i="4"/>
  <c r="EV154" i="4"/>
  <c r="EM154" i="4"/>
  <c r="EJ154" i="4"/>
  <c r="EG154" i="4"/>
  <c r="ED154" i="4"/>
  <c r="DX154" i="4"/>
  <c r="DU154" i="4"/>
  <c r="DR154" i="4"/>
  <c r="DO154" i="4"/>
  <c r="DL154" i="4"/>
  <c r="DI154" i="4"/>
  <c r="DF154" i="4"/>
  <c r="DC154" i="4"/>
  <c r="CZ154" i="4"/>
  <c r="CW154" i="4"/>
  <c r="CQ154" i="4"/>
  <c r="CN154" i="4"/>
  <c r="CK154" i="4"/>
  <c r="CH154" i="4"/>
  <c r="CE154" i="4"/>
  <c r="CB154" i="4"/>
  <c r="BY154" i="4"/>
  <c r="BS154" i="4"/>
  <c r="BM154" i="4"/>
  <c r="BJ154" i="4"/>
  <c r="BG154" i="4"/>
  <c r="BD154" i="4"/>
  <c r="BA154" i="4"/>
  <c r="AX154" i="4"/>
  <c r="AU154" i="4"/>
  <c r="AR154" i="4"/>
  <c r="AO154" i="4"/>
  <c r="AL154" i="4"/>
  <c r="AI154" i="4"/>
  <c r="AF154" i="4"/>
  <c r="AC154" i="4"/>
  <c r="Z154" i="4"/>
  <c r="T154" i="4"/>
  <c r="Q154" i="4"/>
  <c r="N154" i="4"/>
  <c r="K154" i="4"/>
  <c r="H154" i="4"/>
  <c r="GU153" i="4"/>
  <c r="GR153" i="4"/>
  <c r="GO153" i="4"/>
  <c r="GL153" i="4"/>
  <c r="GI153" i="4"/>
  <c r="GF153" i="4"/>
  <c r="GC153" i="4"/>
  <c r="FZ153" i="4"/>
  <c r="FW153" i="4"/>
  <c r="FT153" i="4"/>
  <c r="FQ153" i="4"/>
  <c r="FN153" i="4"/>
  <c r="FK153" i="4"/>
  <c r="FH153" i="4"/>
  <c r="FE153" i="4"/>
  <c r="FB153" i="4"/>
  <c r="EY153" i="4"/>
  <c r="EV153" i="4"/>
  <c r="EM153" i="4"/>
  <c r="EJ153" i="4"/>
  <c r="EG153" i="4"/>
  <c r="ED153" i="4"/>
  <c r="DX153" i="4"/>
  <c r="DU153" i="4"/>
  <c r="DR153" i="4"/>
  <c r="DO153" i="4"/>
  <c r="DL153" i="4"/>
  <c r="DI153" i="4"/>
  <c r="DF153" i="4"/>
  <c r="DC153" i="4"/>
  <c r="CZ153" i="4"/>
  <c r="CW153" i="4"/>
  <c r="CQ153" i="4"/>
  <c r="CN153" i="4"/>
  <c r="CK153" i="4"/>
  <c r="CH153" i="4"/>
  <c r="CE153" i="4"/>
  <c r="CB153" i="4"/>
  <c r="BY153" i="4"/>
  <c r="BS153" i="4"/>
  <c r="BM153" i="4"/>
  <c r="BJ153" i="4"/>
  <c r="BG153" i="4"/>
  <c r="BD153" i="4"/>
  <c r="BA153" i="4"/>
  <c r="AX153" i="4"/>
  <c r="AU153" i="4"/>
  <c r="AR153" i="4"/>
  <c r="AO153" i="4"/>
  <c r="AL153" i="4"/>
  <c r="AI153" i="4"/>
  <c r="AF153" i="4"/>
  <c r="AC153" i="4"/>
  <c r="Z153" i="4"/>
  <c r="T153" i="4"/>
  <c r="Q153" i="4"/>
  <c r="N153" i="4"/>
  <c r="K153" i="4"/>
  <c r="H153" i="4"/>
  <c r="GU152" i="4"/>
  <c r="GR152" i="4"/>
  <c r="GO152" i="4"/>
  <c r="GL152" i="4"/>
  <c r="GI152" i="4"/>
  <c r="GF152" i="4"/>
  <c r="GC152" i="4"/>
  <c r="FZ152" i="4"/>
  <c r="FW152" i="4"/>
  <c r="FT152" i="4"/>
  <c r="FQ152" i="4"/>
  <c r="FN152" i="4"/>
  <c r="FK152" i="4"/>
  <c r="FH152" i="4"/>
  <c r="FE152" i="4"/>
  <c r="FB152" i="4"/>
  <c r="EY152" i="4"/>
  <c r="EV152" i="4"/>
  <c r="EM152" i="4"/>
  <c r="EJ152" i="4"/>
  <c r="EG152" i="4"/>
  <c r="ED152" i="4"/>
  <c r="DX152" i="4"/>
  <c r="DU152" i="4"/>
  <c r="DR152" i="4"/>
  <c r="DO152" i="4"/>
  <c r="DL152" i="4"/>
  <c r="DI152" i="4"/>
  <c r="DF152" i="4"/>
  <c r="DC152" i="4"/>
  <c r="CZ152" i="4"/>
  <c r="CW152" i="4"/>
  <c r="CQ152" i="4"/>
  <c r="CN152" i="4"/>
  <c r="CK152" i="4"/>
  <c r="CH152" i="4"/>
  <c r="CE152" i="4"/>
  <c r="CB152" i="4"/>
  <c r="BY152" i="4"/>
  <c r="BS152" i="4"/>
  <c r="BM152" i="4"/>
  <c r="BJ152" i="4"/>
  <c r="BG152" i="4"/>
  <c r="BD152" i="4"/>
  <c r="BA152" i="4"/>
  <c r="AX152" i="4"/>
  <c r="AU152" i="4"/>
  <c r="AR152" i="4"/>
  <c r="AO152" i="4"/>
  <c r="AL152" i="4"/>
  <c r="AI152" i="4"/>
  <c r="AF152" i="4"/>
  <c r="AC152" i="4"/>
  <c r="Z152" i="4"/>
  <c r="T152" i="4"/>
  <c r="Q152" i="4"/>
  <c r="N152" i="4"/>
  <c r="K152" i="4"/>
  <c r="H152" i="4"/>
  <c r="GU151" i="4"/>
  <c r="GR151" i="4"/>
  <c r="GO151" i="4"/>
  <c r="GL151" i="4"/>
  <c r="GI151" i="4"/>
  <c r="GF151" i="4"/>
  <c r="GC151" i="4"/>
  <c r="FZ151" i="4"/>
  <c r="FW151" i="4"/>
  <c r="FT151" i="4"/>
  <c r="FQ151" i="4"/>
  <c r="FN151" i="4"/>
  <c r="FK151" i="4"/>
  <c r="FH151" i="4"/>
  <c r="FE151" i="4"/>
  <c r="FB151" i="4"/>
  <c r="EY151" i="4"/>
  <c r="EV151" i="4"/>
  <c r="EM151" i="4"/>
  <c r="EJ151" i="4"/>
  <c r="EG151" i="4"/>
  <c r="ED151" i="4"/>
  <c r="DX151" i="4"/>
  <c r="DU151" i="4"/>
  <c r="DR151" i="4"/>
  <c r="DO151" i="4"/>
  <c r="DL151" i="4"/>
  <c r="DI151" i="4"/>
  <c r="DF151" i="4"/>
  <c r="DC151" i="4"/>
  <c r="CZ151" i="4"/>
  <c r="CW151" i="4"/>
  <c r="CQ151" i="4"/>
  <c r="CN151" i="4"/>
  <c r="CK151" i="4"/>
  <c r="CH151" i="4"/>
  <c r="CE151" i="4"/>
  <c r="CB151" i="4"/>
  <c r="BY151" i="4"/>
  <c r="BS151" i="4"/>
  <c r="BM151" i="4"/>
  <c r="BJ151" i="4"/>
  <c r="BG151" i="4"/>
  <c r="BD151" i="4"/>
  <c r="BA151" i="4"/>
  <c r="AX151" i="4"/>
  <c r="AU151" i="4"/>
  <c r="AR151" i="4"/>
  <c r="AO151" i="4"/>
  <c r="AL151" i="4"/>
  <c r="AI151" i="4"/>
  <c r="AF151" i="4"/>
  <c r="AC151" i="4"/>
  <c r="Z151" i="4"/>
  <c r="T151" i="4"/>
  <c r="Q151" i="4"/>
  <c r="N151" i="4"/>
  <c r="K151" i="4"/>
  <c r="H151" i="4"/>
  <c r="GU150" i="4"/>
  <c r="GR150" i="4"/>
  <c r="GO150" i="4"/>
  <c r="GL150" i="4"/>
  <c r="GI150" i="4"/>
  <c r="GF150" i="4"/>
  <c r="GC150" i="4"/>
  <c r="FZ150" i="4"/>
  <c r="FW150" i="4"/>
  <c r="FT150" i="4"/>
  <c r="FQ150" i="4"/>
  <c r="FN150" i="4"/>
  <c r="FK150" i="4"/>
  <c r="FH150" i="4"/>
  <c r="FE150" i="4"/>
  <c r="FB150" i="4"/>
  <c r="EY150" i="4"/>
  <c r="EV150" i="4"/>
  <c r="EM150" i="4"/>
  <c r="EJ150" i="4"/>
  <c r="EG150" i="4"/>
  <c r="ED150" i="4"/>
  <c r="DX150" i="4"/>
  <c r="DU150" i="4"/>
  <c r="DR150" i="4"/>
  <c r="DO150" i="4"/>
  <c r="DL150" i="4"/>
  <c r="DI150" i="4"/>
  <c r="DF150" i="4"/>
  <c r="DC150" i="4"/>
  <c r="CZ150" i="4"/>
  <c r="CW150" i="4"/>
  <c r="CQ150" i="4"/>
  <c r="CN150" i="4"/>
  <c r="CK150" i="4"/>
  <c r="CH150" i="4"/>
  <c r="CE150" i="4"/>
  <c r="CB150" i="4"/>
  <c r="BY150" i="4"/>
  <c r="BS150" i="4"/>
  <c r="BM150" i="4"/>
  <c r="BJ150" i="4"/>
  <c r="BG150" i="4"/>
  <c r="BD150" i="4"/>
  <c r="BA150" i="4"/>
  <c r="AX150" i="4"/>
  <c r="AU150" i="4"/>
  <c r="AR150" i="4"/>
  <c r="AO150" i="4"/>
  <c r="AL150" i="4"/>
  <c r="AI150" i="4"/>
  <c r="AF150" i="4"/>
  <c r="AC150" i="4"/>
  <c r="Z150" i="4"/>
  <c r="T150" i="4"/>
  <c r="Q150" i="4"/>
  <c r="N150" i="4"/>
  <c r="K150" i="4"/>
  <c r="H150" i="4"/>
  <c r="GU149" i="4"/>
  <c r="GR149" i="4"/>
  <c r="GO149" i="4"/>
  <c r="GL149" i="4"/>
  <c r="GI149" i="4"/>
  <c r="GF149" i="4"/>
  <c r="GC149" i="4"/>
  <c r="FZ149" i="4"/>
  <c r="FW149" i="4"/>
  <c r="FT149" i="4"/>
  <c r="FQ149" i="4"/>
  <c r="FN149" i="4"/>
  <c r="FK149" i="4"/>
  <c r="FH149" i="4"/>
  <c r="FE149" i="4"/>
  <c r="FB149" i="4"/>
  <c r="EY149" i="4"/>
  <c r="EV149" i="4"/>
  <c r="EM149" i="4"/>
  <c r="EJ149" i="4"/>
  <c r="EG149" i="4"/>
  <c r="ED149" i="4"/>
  <c r="DX149" i="4"/>
  <c r="DU149" i="4"/>
  <c r="DR149" i="4"/>
  <c r="DO149" i="4"/>
  <c r="DL149" i="4"/>
  <c r="DI149" i="4"/>
  <c r="DF149" i="4"/>
  <c r="DC149" i="4"/>
  <c r="CZ149" i="4"/>
  <c r="CW149" i="4"/>
  <c r="CQ149" i="4"/>
  <c r="CN149" i="4"/>
  <c r="CK149" i="4"/>
  <c r="CH149" i="4"/>
  <c r="CE149" i="4"/>
  <c r="CB149" i="4"/>
  <c r="BY149" i="4"/>
  <c r="BS149" i="4"/>
  <c r="BM149" i="4"/>
  <c r="BJ149" i="4"/>
  <c r="BG149" i="4"/>
  <c r="BD149" i="4"/>
  <c r="BA149" i="4"/>
  <c r="AX149" i="4"/>
  <c r="AU149" i="4"/>
  <c r="AR149" i="4"/>
  <c r="AO149" i="4"/>
  <c r="AL149" i="4"/>
  <c r="AI149" i="4"/>
  <c r="AF149" i="4"/>
  <c r="AC149" i="4"/>
  <c r="Z149" i="4"/>
  <c r="T149" i="4"/>
  <c r="Q149" i="4"/>
  <c r="N149" i="4"/>
  <c r="K149" i="4"/>
  <c r="H149" i="4"/>
  <c r="D161" i="4"/>
  <c r="C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HZ161" i="6" l="1"/>
  <c r="IA161" i="6"/>
  <c r="GW161" i="4"/>
  <c r="GV161" i="4"/>
  <c r="DN135" i="6"/>
  <c r="DM135" i="6"/>
  <c r="DO134" i="6"/>
  <c r="DO133" i="6"/>
  <c r="DO132" i="6"/>
  <c r="DO131" i="6"/>
  <c r="DO130" i="6"/>
  <c r="DO129" i="6"/>
  <c r="DO128" i="6"/>
  <c r="DO127" i="6"/>
  <c r="DO126" i="6"/>
  <c r="DO125" i="6"/>
  <c r="DO124" i="6"/>
  <c r="DO123" i="6"/>
  <c r="DN122" i="6"/>
  <c r="DM122" i="6"/>
  <c r="DO121" i="6"/>
  <c r="DO120" i="6"/>
  <c r="DO119" i="6"/>
  <c r="DO118" i="6"/>
  <c r="DO117" i="6"/>
  <c r="DO116" i="6"/>
  <c r="DO115" i="6"/>
  <c r="DO114" i="6"/>
  <c r="DO113" i="6"/>
  <c r="DO112" i="6"/>
  <c r="DO111" i="6"/>
  <c r="DO110" i="6"/>
  <c r="DN109" i="6"/>
  <c r="DM109" i="6"/>
  <c r="DO108" i="6"/>
  <c r="DO107" i="6"/>
  <c r="DO106" i="6"/>
  <c r="DO105" i="6"/>
  <c r="DO104" i="6"/>
  <c r="DO103" i="6"/>
  <c r="DO102" i="6"/>
  <c r="DO101" i="6"/>
  <c r="DO100" i="6"/>
  <c r="DO99" i="6"/>
  <c r="DO98" i="6"/>
  <c r="DO97" i="6"/>
  <c r="DN96" i="6"/>
  <c r="DM96" i="6"/>
  <c r="DO95" i="6"/>
  <c r="DO94" i="6"/>
  <c r="DO93" i="6"/>
  <c r="DO92" i="6"/>
  <c r="DO91" i="6"/>
  <c r="DO90" i="6"/>
  <c r="DO89" i="6"/>
  <c r="DO88" i="6"/>
  <c r="DO87" i="6"/>
  <c r="DO86" i="6"/>
  <c r="DO85" i="6"/>
  <c r="DO84" i="6"/>
  <c r="DN83" i="6"/>
  <c r="DM83" i="6"/>
  <c r="DO82" i="6"/>
  <c r="DO81" i="6"/>
  <c r="DO80" i="6"/>
  <c r="DO79" i="6"/>
  <c r="DO78" i="6"/>
  <c r="DO77" i="6"/>
  <c r="DO76" i="6"/>
  <c r="DO75" i="6"/>
  <c r="DO74" i="6"/>
  <c r="DO73" i="6"/>
  <c r="DO72" i="6"/>
  <c r="DO71" i="6"/>
  <c r="DN70" i="6"/>
  <c r="DM70" i="6"/>
  <c r="DO69" i="6"/>
  <c r="DO68" i="6"/>
  <c r="DO67" i="6"/>
  <c r="DO66" i="6"/>
  <c r="DO65" i="6"/>
  <c r="DO64" i="6"/>
  <c r="DO63" i="6"/>
  <c r="DO62" i="6"/>
  <c r="DO61" i="6"/>
  <c r="DO60" i="6"/>
  <c r="DO59" i="6"/>
  <c r="DO58" i="6"/>
  <c r="DN57" i="6"/>
  <c r="DM57" i="6"/>
  <c r="DO56" i="6"/>
  <c r="DO55" i="6"/>
  <c r="DO54" i="6"/>
  <c r="DO53" i="6"/>
  <c r="DO52" i="6"/>
  <c r="DO51" i="6"/>
  <c r="DO50" i="6"/>
  <c r="DO49" i="6"/>
  <c r="DO48" i="6"/>
  <c r="DO47" i="6"/>
  <c r="DO46" i="6"/>
  <c r="DO45" i="6"/>
  <c r="DN44" i="6"/>
  <c r="DM44" i="6"/>
  <c r="DO43" i="6"/>
  <c r="DO42" i="6"/>
  <c r="DO41" i="6"/>
  <c r="DO40" i="6"/>
  <c r="DO39" i="6"/>
  <c r="DO38" i="6"/>
  <c r="DO37" i="6"/>
  <c r="DO36" i="6"/>
  <c r="DO35" i="6"/>
  <c r="DO34" i="6"/>
  <c r="DO33" i="6"/>
  <c r="DO32" i="6"/>
  <c r="DN31" i="6"/>
  <c r="DM31" i="6"/>
  <c r="DO30" i="6"/>
  <c r="DO29" i="6"/>
  <c r="DO28" i="6"/>
  <c r="DO27" i="6"/>
  <c r="DO26" i="6"/>
  <c r="DO25" i="6"/>
  <c r="DO24" i="6"/>
  <c r="DO23" i="6"/>
  <c r="DO22" i="6"/>
  <c r="DO21" i="6"/>
  <c r="DO20" i="6"/>
  <c r="DO19" i="6"/>
  <c r="DN18" i="6"/>
  <c r="DM18" i="6"/>
  <c r="DO17" i="6"/>
  <c r="DO16" i="6"/>
  <c r="DO15" i="6"/>
  <c r="DO14" i="6"/>
  <c r="DO13" i="6"/>
  <c r="DO12" i="6"/>
  <c r="DO11" i="6"/>
  <c r="DO10" i="6"/>
  <c r="DO9" i="6"/>
  <c r="DO8" i="6"/>
  <c r="DO7" i="6"/>
  <c r="DO6" i="6"/>
  <c r="DN148" i="6"/>
  <c r="DM148" i="6"/>
  <c r="DO147" i="6"/>
  <c r="DO146" i="6"/>
  <c r="DO145" i="6"/>
  <c r="DO144" i="6"/>
  <c r="DO143" i="6"/>
  <c r="DO142" i="6"/>
  <c r="DO141" i="6"/>
  <c r="DO140" i="6"/>
  <c r="DO139" i="6"/>
  <c r="DO138" i="6"/>
  <c r="DO137" i="6"/>
  <c r="DO136" i="6"/>
  <c r="GW147" i="4" l="1"/>
  <c r="GV147" i="4"/>
  <c r="GW146" i="4"/>
  <c r="GV146" i="4"/>
  <c r="GW145" i="4"/>
  <c r="GW144" i="4"/>
  <c r="GV144" i="4"/>
  <c r="GW143" i="4"/>
  <c r="GV143" i="4"/>
  <c r="GW142" i="4"/>
  <c r="GV142" i="4"/>
  <c r="GW141" i="4"/>
  <c r="GV141" i="4"/>
  <c r="GW140" i="4"/>
  <c r="GV140" i="4"/>
  <c r="GW139" i="4"/>
  <c r="GV139" i="4"/>
  <c r="GW138" i="4"/>
  <c r="GV138" i="4"/>
  <c r="GW137" i="4"/>
  <c r="GV137" i="4"/>
  <c r="GW136" i="4"/>
  <c r="GV136" i="4"/>
  <c r="GV145" i="4"/>
  <c r="AW135" i="4"/>
  <c r="AV135" i="4"/>
  <c r="AX134" i="4"/>
  <c r="AX133" i="4"/>
  <c r="AX132" i="4"/>
  <c r="AX131" i="4"/>
  <c r="AX130" i="4"/>
  <c r="AX129" i="4"/>
  <c r="AX128" i="4"/>
  <c r="AX127" i="4"/>
  <c r="AX126" i="4"/>
  <c r="AX125" i="4"/>
  <c r="AX124" i="4"/>
  <c r="AX123" i="4"/>
  <c r="AW122" i="4"/>
  <c r="AV122" i="4"/>
  <c r="AX121" i="4"/>
  <c r="AX120" i="4"/>
  <c r="AX119" i="4"/>
  <c r="AX118" i="4"/>
  <c r="AX117" i="4"/>
  <c r="AX116" i="4"/>
  <c r="AX115" i="4"/>
  <c r="AX114" i="4"/>
  <c r="AX113" i="4"/>
  <c r="AX112" i="4"/>
  <c r="AX111" i="4"/>
  <c r="AX110" i="4"/>
  <c r="AW109" i="4"/>
  <c r="AV109" i="4"/>
  <c r="AX108" i="4"/>
  <c r="AX107" i="4"/>
  <c r="AX106" i="4"/>
  <c r="AX105" i="4"/>
  <c r="AX104" i="4"/>
  <c r="AX103" i="4"/>
  <c r="AX102" i="4"/>
  <c r="AX101" i="4"/>
  <c r="AX100" i="4"/>
  <c r="AX99" i="4"/>
  <c r="AX98" i="4"/>
  <c r="AX97" i="4"/>
  <c r="AW96" i="4"/>
  <c r="AV96" i="4"/>
  <c r="AX95" i="4"/>
  <c r="AX94" i="4"/>
  <c r="AX93" i="4"/>
  <c r="AX92" i="4"/>
  <c r="AX91" i="4"/>
  <c r="AX90" i="4"/>
  <c r="AX89" i="4"/>
  <c r="AX88" i="4"/>
  <c r="AX87" i="4"/>
  <c r="AX86" i="4"/>
  <c r="AX85" i="4"/>
  <c r="AX84" i="4"/>
  <c r="AW83" i="4"/>
  <c r="AV83" i="4"/>
  <c r="AX82" i="4"/>
  <c r="AX81" i="4"/>
  <c r="AX80" i="4"/>
  <c r="AX79" i="4"/>
  <c r="AX78" i="4"/>
  <c r="AX77" i="4"/>
  <c r="AX76" i="4"/>
  <c r="AX75" i="4"/>
  <c r="AX74" i="4"/>
  <c r="AX73" i="4"/>
  <c r="AX72" i="4"/>
  <c r="AX71" i="4"/>
  <c r="AW70" i="4"/>
  <c r="AV70" i="4"/>
  <c r="AX69" i="4"/>
  <c r="AX68" i="4"/>
  <c r="AX67" i="4"/>
  <c r="AX66" i="4"/>
  <c r="AX65" i="4"/>
  <c r="AX64" i="4"/>
  <c r="AX63" i="4"/>
  <c r="AX62" i="4"/>
  <c r="AX61" i="4"/>
  <c r="AX60" i="4"/>
  <c r="AX59" i="4"/>
  <c r="AX58" i="4"/>
  <c r="AW57" i="4"/>
  <c r="AV57" i="4"/>
  <c r="AX56" i="4"/>
  <c r="AX55" i="4"/>
  <c r="AX54" i="4"/>
  <c r="AX53" i="4"/>
  <c r="AX52" i="4"/>
  <c r="AX51" i="4"/>
  <c r="AX50" i="4"/>
  <c r="AX49" i="4"/>
  <c r="AX48" i="4"/>
  <c r="AX47" i="4"/>
  <c r="AX46" i="4"/>
  <c r="AX45" i="4"/>
  <c r="AW44" i="4"/>
  <c r="AV44" i="4"/>
  <c r="AX43" i="4"/>
  <c r="AX42" i="4"/>
  <c r="AX41" i="4"/>
  <c r="AX40" i="4"/>
  <c r="AX39" i="4"/>
  <c r="AX38" i="4"/>
  <c r="AX37" i="4"/>
  <c r="AX36" i="4"/>
  <c r="AX35" i="4"/>
  <c r="AX34" i="4"/>
  <c r="AX33" i="4"/>
  <c r="AX32" i="4"/>
  <c r="AW31" i="4"/>
  <c r="AV31" i="4"/>
  <c r="AX30" i="4"/>
  <c r="AX29" i="4"/>
  <c r="AX28" i="4"/>
  <c r="AX27" i="4"/>
  <c r="AX26" i="4"/>
  <c r="AX25" i="4"/>
  <c r="AX24" i="4"/>
  <c r="AX23" i="4"/>
  <c r="AX22" i="4"/>
  <c r="AX21" i="4"/>
  <c r="AX20" i="4"/>
  <c r="AX19" i="4"/>
  <c r="AW18" i="4"/>
  <c r="AV18" i="4"/>
  <c r="AX17" i="4"/>
  <c r="AX16" i="4"/>
  <c r="AX15" i="4"/>
  <c r="AX14" i="4"/>
  <c r="AX13" i="4"/>
  <c r="AX12" i="4"/>
  <c r="AX11" i="4"/>
  <c r="AX10" i="4"/>
  <c r="AX9" i="4"/>
  <c r="AX8" i="4"/>
  <c r="AX7" i="4"/>
  <c r="AX6" i="4"/>
  <c r="AW148" i="4"/>
  <c r="AV148" i="4"/>
  <c r="AX147" i="4"/>
  <c r="AX146" i="4"/>
  <c r="AX145" i="4"/>
  <c r="AX144" i="4"/>
  <c r="AX143" i="4"/>
  <c r="AX142" i="4"/>
  <c r="AX141" i="4"/>
  <c r="AX140" i="4"/>
  <c r="AX139" i="4"/>
  <c r="AX138" i="4"/>
  <c r="AX137" i="4"/>
  <c r="AX136" i="4"/>
  <c r="AN135" i="6" l="1"/>
  <c r="AM135" i="6"/>
  <c r="AO134" i="6"/>
  <c r="AO133" i="6"/>
  <c r="AO132" i="6"/>
  <c r="AO131" i="6"/>
  <c r="AO130" i="6"/>
  <c r="AO129" i="6"/>
  <c r="AO128" i="6"/>
  <c r="AO127" i="6"/>
  <c r="AO126" i="6"/>
  <c r="AO125" i="6"/>
  <c r="AO124" i="6"/>
  <c r="AO123" i="6"/>
  <c r="AN122" i="6"/>
  <c r="AM122" i="6"/>
  <c r="AO121" i="6"/>
  <c r="AO120" i="6"/>
  <c r="AO119" i="6"/>
  <c r="AO118" i="6"/>
  <c r="AO117" i="6"/>
  <c r="AO116" i="6"/>
  <c r="AO115" i="6"/>
  <c r="AO114" i="6"/>
  <c r="AO113" i="6"/>
  <c r="AO112" i="6"/>
  <c r="AO111" i="6"/>
  <c r="AO110" i="6"/>
  <c r="AN109" i="6"/>
  <c r="AM109" i="6"/>
  <c r="AO108" i="6"/>
  <c r="AO107" i="6"/>
  <c r="AO106" i="6"/>
  <c r="AO105" i="6"/>
  <c r="AO104" i="6"/>
  <c r="AO103" i="6"/>
  <c r="AO102" i="6"/>
  <c r="AO101" i="6"/>
  <c r="AO100" i="6"/>
  <c r="AO99" i="6"/>
  <c r="AO98" i="6"/>
  <c r="AO97" i="6"/>
  <c r="AN96" i="6"/>
  <c r="AM96" i="6"/>
  <c r="AO95" i="6"/>
  <c r="AO94" i="6"/>
  <c r="AO93" i="6"/>
  <c r="AO92" i="6"/>
  <c r="AO91" i="6"/>
  <c r="AO90" i="6"/>
  <c r="AO89" i="6"/>
  <c r="AO88" i="6"/>
  <c r="AO87" i="6"/>
  <c r="AO86" i="6"/>
  <c r="AO85" i="6"/>
  <c r="AO84" i="6"/>
  <c r="AN83" i="6"/>
  <c r="AM83" i="6"/>
  <c r="AO82" i="6"/>
  <c r="AO81" i="6"/>
  <c r="AO80" i="6"/>
  <c r="AO79" i="6"/>
  <c r="AO78" i="6"/>
  <c r="AO77" i="6"/>
  <c r="AO76" i="6"/>
  <c r="AO75" i="6"/>
  <c r="AO74" i="6"/>
  <c r="AO73" i="6"/>
  <c r="AO72" i="6"/>
  <c r="AO71" i="6"/>
  <c r="AN70" i="6"/>
  <c r="AM70" i="6"/>
  <c r="AO69" i="6"/>
  <c r="AO68" i="6"/>
  <c r="AO67" i="6"/>
  <c r="AO66" i="6"/>
  <c r="AO65" i="6"/>
  <c r="AO64" i="6"/>
  <c r="AO63" i="6"/>
  <c r="AO62" i="6"/>
  <c r="AO61" i="6"/>
  <c r="AO60" i="6"/>
  <c r="AO59" i="6"/>
  <c r="AO58" i="6"/>
  <c r="AN57" i="6"/>
  <c r="AM57" i="6"/>
  <c r="AO56" i="6"/>
  <c r="AO55" i="6"/>
  <c r="AO54" i="6"/>
  <c r="AO53" i="6"/>
  <c r="AO52" i="6"/>
  <c r="AO51" i="6"/>
  <c r="AO50" i="6"/>
  <c r="AO49" i="6"/>
  <c r="AO48" i="6"/>
  <c r="AO47" i="6"/>
  <c r="AO46" i="6"/>
  <c r="AO45" i="6"/>
  <c r="AN44" i="6"/>
  <c r="AM44" i="6"/>
  <c r="AO43" i="6"/>
  <c r="AO42" i="6"/>
  <c r="AO41" i="6"/>
  <c r="AO40" i="6"/>
  <c r="AO39" i="6"/>
  <c r="AO38" i="6"/>
  <c r="AO37" i="6"/>
  <c r="AO36" i="6"/>
  <c r="AO35" i="6"/>
  <c r="AO34" i="6"/>
  <c r="AO33" i="6"/>
  <c r="AO32" i="6"/>
  <c r="AN31" i="6"/>
  <c r="AM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N18" i="6"/>
  <c r="AM18" i="6"/>
  <c r="AO17" i="6"/>
  <c r="AO16" i="6"/>
  <c r="AO15" i="6"/>
  <c r="AO14" i="6"/>
  <c r="AO13" i="6"/>
  <c r="AO12" i="6"/>
  <c r="AO11" i="6"/>
  <c r="AO10" i="6"/>
  <c r="AO9" i="6"/>
  <c r="AO8" i="6"/>
  <c r="AO7" i="6"/>
  <c r="AO6" i="6"/>
  <c r="AN148" i="6"/>
  <c r="AM148" i="6"/>
  <c r="AO147" i="6"/>
  <c r="AO146" i="6"/>
  <c r="AO145" i="6"/>
  <c r="AO144" i="6"/>
  <c r="AO143" i="6"/>
  <c r="AO142" i="6"/>
  <c r="AO141" i="6"/>
  <c r="AO140" i="6"/>
  <c r="AO139" i="6"/>
  <c r="AO138" i="6"/>
  <c r="AO137" i="6"/>
  <c r="AO136" i="6"/>
  <c r="GW134" i="4" l="1"/>
  <c r="GV134" i="4"/>
  <c r="GW133" i="4"/>
  <c r="GV133" i="4"/>
  <c r="GW132" i="4"/>
  <c r="GV132" i="4"/>
  <c r="GW131" i="4"/>
  <c r="GV131" i="4"/>
  <c r="GW130" i="4"/>
  <c r="GV130" i="4"/>
  <c r="GW129" i="4"/>
  <c r="GV129" i="4"/>
  <c r="GW128" i="4"/>
  <c r="GV128" i="4"/>
  <c r="GW127" i="4"/>
  <c r="GV127" i="4"/>
  <c r="GW126" i="4"/>
  <c r="GV126" i="4"/>
  <c r="GW125" i="4"/>
  <c r="GV125" i="4"/>
  <c r="GW124" i="4"/>
  <c r="GV124" i="4"/>
  <c r="GW123" i="4"/>
  <c r="GV123" i="4"/>
  <c r="GW121" i="4"/>
  <c r="GV121" i="4"/>
  <c r="GW120" i="4"/>
  <c r="GV120" i="4"/>
  <c r="GW119" i="4"/>
  <c r="GV119" i="4"/>
  <c r="GW118" i="4"/>
  <c r="GV118" i="4"/>
  <c r="GW117" i="4"/>
  <c r="GV117" i="4"/>
  <c r="GW116" i="4"/>
  <c r="GV116" i="4"/>
  <c r="GW115" i="4"/>
  <c r="GV115" i="4"/>
  <c r="GW114" i="4"/>
  <c r="GV114" i="4"/>
  <c r="GW113" i="4"/>
  <c r="GV113" i="4"/>
  <c r="GW112" i="4"/>
  <c r="GV112" i="4"/>
  <c r="GW111" i="4"/>
  <c r="GV111" i="4"/>
  <c r="GW110" i="4"/>
  <c r="GV110" i="4"/>
  <c r="AH135" i="6" l="1"/>
  <c r="AG135" i="6"/>
  <c r="AI134" i="6"/>
  <c r="AI133" i="6"/>
  <c r="AI132" i="6"/>
  <c r="AI131" i="6"/>
  <c r="AI130" i="6"/>
  <c r="AI129" i="6"/>
  <c r="AI128" i="6"/>
  <c r="AI127" i="6"/>
  <c r="AI126" i="6"/>
  <c r="AI125" i="6"/>
  <c r="AI124" i="6"/>
  <c r="AI123" i="6"/>
  <c r="AH122" i="6"/>
  <c r="AG122" i="6"/>
  <c r="AI121" i="6"/>
  <c r="AI120" i="6"/>
  <c r="AI119" i="6"/>
  <c r="AI118" i="6"/>
  <c r="AI117" i="6"/>
  <c r="AI116" i="6"/>
  <c r="AI115" i="6"/>
  <c r="AI114" i="6"/>
  <c r="AI113" i="6"/>
  <c r="AI112" i="6"/>
  <c r="AI111" i="6"/>
  <c r="AI110" i="6"/>
  <c r="AH109" i="6"/>
  <c r="AG109" i="6"/>
  <c r="AI108" i="6"/>
  <c r="AI107" i="6"/>
  <c r="AI106" i="6"/>
  <c r="AI105" i="6"/>
  <c r="AI104" i="6"/>
  <c r="AI103" i="6"/>
  <c r="AI102" i="6"/>
  <c r="AI101" i="6"/>
  <c r="AI100" i="6"/>
  <c r="AI99" i="6"/>
  <c r="AI98" i="6"/>
  <c r="AI97" i="6"/>
  <c r="AH96" i="6"/>
  <c r="AG96" i="6"/>
  <c r="AI95" i="6"/>
  <c r="AI94" i="6"/>
  <c r="AI93" i="6"/>
  <c r="AI92" i="6"/>
  <c r="AI91" i="6"/>
  <c r="AI90" i="6"/>
  <c r="AI89" i="6"/>
  <c r="AI88" i="6"/>
  <c r="AI87" i="6"/>
  <c r="AI86" i="6"/>
  <c r="AI85" i="6"/>
  <c r="AI84" i="6"/>
  <c r="AH83" i="6"/>
  <c r="AG83" i="6"/>
  <c r="AI82" i="6"/>
  <c r="AI81" i="6"/>
  <c r="AI80" i="6"/>
  <c r="AI79" i="6"/>
  <c r="AI78" i="6"/>
  <c r="AI77" i="6"/>
  <c r="AI76" i="6"/>
  <c r="AI75" i="6"/>
  <c r="AI74" i="6"/>
  <c r="AI73" i="6"/>
  <c r="AI72" i="6"/>
  <c r="AI71" i="6"/>
  <c r="AH70" i="6"/>
  <c r="AG70" i="6"/>
  <c r="AI69" i="6"/>
  <c r="AI68" i="6"/>
  <c r="AI67" i="6"/>
  <c r="AI66" i="6"/>
  <c r="AI65" i="6"/>
  <c r="AI64" i="6"/>
  <c r="AI63" i="6"/>
  <c r="AI62" i="6"/>
  <c r="AI61" i="6"/>
  <c r="AI60" i="6"/>
  <c r="AI59" i="6"/>
  <c r="AI58" i="6"/>
  <c r="AH57" i="6"/>
  <c r="AG57" i="6"/>
  <c r="AI56" i="6"/>
  <c r="AI55" i="6"/>
  <c r="AI54" i="6"/>
  <c r="AI53" i="6"/>
  <c r="AI52" i="6"/>
  <c r="AI51" i="6"/>
  <c r="AI50" i="6"/>
  <c r="AI49" i="6"/>
  <c r="AI48" i="6"/>
  <c r="AI47" i="6"/>
  <c r="AI46" i="6"/>
  <c r="AI45" i="6"/>
  <c r="AH44" i="6"/>
  <c r="AG44" i="6"/>
  <c r="AI43" i="6"/>
  <c r="AI42" i="6"/>
  <c r="AI41" i="6"/>
  <c r="AI40" i="6"/>
  <c r="AI39" i="6"/>
  <c r="AI38" i="6"/>
  <c r="AI37" i="6"/>
  <c r="AI36" i="6"/>
  <c r="AI35" i="6"/>
  <c r="AI34" i="6"/>
  <c r="AI33" i="6"/>
  <c r="AI32" i="6"/>
  <c r="AH31" i="6"/>
  <c r="AG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H18" i="6"/>
  <c r="AG18" i="6"/>
  <c r="AI17" i="6"/>
  <c r="AI16" i="6"/>
  <c r="AI15" i="6"/>
  <c r="AI14" i="6"/>
  <c r="AI13" i="6"/>
  <c r="AI12" i="6"/>
  <c r="AI11" i="6"/>
  <c r="AI10" i="6"/>
  <c r="AI9" i="6"/>
  <c r="AI8" i="6"/>
  <c r="AI7" i="6"/>
  <c r="AI6" i="6"/>
  <c r="AH148" i="6"/>
  <c r="AG148" i="6"/>
  <c r="AI147" i="6"/>
  <c r="AI146" i="6"/>
  <c r="AI145" i="6"/>
  <c r="AI144" i="6"/>
  <c r="AI143" i="6"/>
  <c r="AI142" i="6"/>
  <c r="AI141" i="6"/>
  <c r="AI140" i="6"/>
  <c r="AI139" i="6"/>
  <c r="AI138" i="6"/>
  <c r="AI137" i="6"/>
  <c r="AI136" i="6"/>
  <c r="AL10" i="6"/>
  <c r="AL13" i="6"/>
  <c r="AL16" i="6"/>
  <c r="AJ18" i="6"/>
  <c r="AK18" i="6"/>
  <c r="AJ31" i="6"/>
  <c r="AK31" i="6"/>
  <c r="AJ44" i="6"/>
  <c r="AK44" i="6"/>
  <c r="AJ57" i="6"/>
  <c r="AK57" i="6"/>
  <c r="AJ70" i="6"/>
  <c r="AK70" i="6"/>
  <c r="AL82" i="6"/>
  <c r="AJ83" i="6"/>
  <c r="AK83" i="6"/>
  <c r="AL91" i="6"/>
  <c r="AL94" i="6"/>
  <c r="AJ96" i="6"/>
  <c r="AK96" i="6"/>
  <c r="AL97" i="6"/>
  <c r="AL103" i="6"/>
  <c r="AL104" i="6"/>
  <c r="AJ109" i="6"/>
  <c r="AK109" i="6"/>
  <c r="AL120" i="6"/>
  <c r="AJ122" i="6"/>
  <c r="AK122" i="6"/>
  <c r="AL126" i="6"/>
  <c r="AL127" i="6"/>
  <c r="AL128" i="6"/>
  <c r="AL129" i="6"/>
  <c r="AL130" i="6"/>
  <c r="AL131" i="6"/>
  <c r="AL132" i="6"/>
  <c r="AL133" i="6"/>
  <c r="AL134" i="6"/>
  <c r="AJ135" i="6"/>
  <c r="AK135" i="6"/>
  <c r="HX148" i="6" l="1"/>
  <c r="HW148" i="6"/>
  <c r="HU148" i="6"/>
  <c r="HT148" i="6"/>
  <c r="HR148" i="6"/>
  <c r="HQ148" i="6"/>
  <c r="HL148" i="6"/>
  <c r="HK148" i="6"/>
  <c r="HI148" i="6"/>
  <c r="HH148" i="6"/>
  <c r="HF148" i="6"/>
  <c r="HE148" i="6"/>
  <c r="HC148" i="6"/>
  <c r="HB148" i="6"/>
  <c r="GZ148" i="6"/>
  <c r="GY148" i="6"/>
  <c r="GT148" i="6"/>
  <c r="GS148" i="6"/>
  <c r="GQ148" i="6"/>
  <c r="GP148" i="6"/>
  <c r="GH148" i="6"/>
  <c r="GG148" i="6"/>
  <c r="GB148" i="6"/>
  <c r="GA148" i="6"/>
  <c r="FY148" i="6"/>
  <c r="FX148" i="6"/>
  <c r="FV148" i="6"/>
  <c r="FU148" i="6"/>
  <c r="FS148" i="6"/>
  <c r="FR148" i="6"/>
  <c r="FP148" i="6"/>
  <c r="FO148" i="6"/>
  <c r="FM148" i="6"/>
  <c r="FL148" i="6"/>
  <c r="FJ148" i="6"/>
  <c r="FI148" i="6"/>
  <c r="FG148" i="6"/>
  <c r="FF148" i="6"/>
  <c r="FD148" i="6"/>
  <c r="FC148" i="6"/>
  <c r="FA148" i="6"/>
  <c r="EZ148" i="6"/>
  <c r="EX148" i="6"/>
  <c r="EW148" i="6"/>
  <c r="ER148" i="6"/>
  <c r="EQ148" i="6"/>
  <c r="EO148" i="6"/>
  <c r="EN148" i="6"/>
  <c r="EL148" i="6"/>
  <c r="EK148" i="6"/>
  <c r="EI148" i="6"/>
  <c r="EH148" i="6"/>
  <c r="DZ148" i="6"/>
  <c r="DY148" i="6"/>
  <c r="DW148" i="6"/>
  <c r="DV148" i="6"/>
  <c r="DT148" i="6"/>
  <c r="DS148" i="6"/>
  <c r="DQ148" i="6"/>
  <c r="DP148" i="6"/>
  <c r="DK148" i="6"/>
  <c r="DJ148" i="6"/>
  <c r="DH148" i="6"/>
  <c r="DG148" i="6"/>
  <c r="DE148" i="6"/>
  <c r="DD148" i="6"/>
  <c r="CY148" i="6"/>
  <c r="CX148" i="6"/>
  <c r="CV148" i="6"/>
  <c r="CU148" i="6"/>
  <c r="CS148" i="6"/>
  <c r="CR148" i="6"/>
  <c r="CP148" i="6"/>
  <c r="CO148" i="6"/>
  <c r="CM148" i="6"/>
  <c r="CL148" i="6"/>
  <c r="CJ148" i="6"/>
  <c r="CI148" i="6"/>
  <c r="CG148" i="6"/>
  <c r="CF148" i="6"/>
  <c r="CD148" i="6"/>
  <c r="CC148" i="6"/>
  <c r="CA148" i="6"/>
  <c r="BZ148" i="6"/>
  <c r="BX148" i="6"/>
  <c r="BW148" i="6"/>
  <c r="BU148" i="6"/>
  <c r="BT148" i="6"/>
  <c r="BR148" i="6"/>
  <c r="BQ148" i="6"/>
  <c r="BO148" i="6"/>
  <c r="BN148" i="6"/>
  <c r="BL148" i="6"/>
  <c r="BK148" i="6"/>
  <c r="AZ148" i="6"/>
  <c r="AY148" i="6"/>
  <c r="AW148" i="6"/>
  <c r="AV148" i="6"/>
  <c r="AQ148" i="6"/>
  <c r="AP148" i="6"/>
  <c r="AK148" i="6"/>
  <c r="AJ148" i="6"/>
  <c r="AE148" i="6"/>
  <c r="AD148" i="6"/>
  <c r="AB148" i="6"/>
  <c r="AA148" i="6"/>
  <c r="Y148" i="6"/>
  <c r="X148" i="6"/>
  <c r="S148" i="6"/>
  <c r="R148" i="6"/>
  <c r="M148" i="6"/>
  <c r="L148" i="6"/>
  <c r="J148" i="6"/>
  <c r="I148" i="6"/>
  <c r="G148" i="6"/>
  <c r="F148" i="6"/>
  <c r="HY147" i="6"/>
  <c r="HV147" i="6"/>
  <c r="HS147" i="6"/>
  <c r="HM147" i="6"/>
  <c r="HJ147" i="6"/>
  <c r="HG147" i="6"/>
  <c r="HD147" i="6"/>
  <c r="HA147" i="6"/>
  <c r="GU147" i="6"/>
  <c r="GR147" i="6"/>
  <c r="GI147" i="6"/>
  <c r="GC147" i="6"/>
  <c r="FZ147" i="6"/>
  <c r="FW147" i="6"/>
  <c r="FT147" i="6"/>
  <c r="FQ147" i="6"/>
  <c r="FN147" i="6"/>
  <c r="FK147" i="6"/>
  <c r="FH147" i="6"/>
  <c r="FE147" i="6"/>
  <c r="FB147" i="6"/>
  <c r="EY147" i="6"/>
  <c r="ES147" i="6"/>
  <c r="EP147" i="6"/>
  <c r="EM147" i="6"/>
  <c r="EJ147" i="6"/>
  <c r="EA147" i="6"/>
  <c r="DX147" i="6"/>
  <c r="DU147" i="6"/>
  <c r="DR147" i="6"/>
  <c r="DL147" i="6"/>
  <c r="DI147" i="6"/>
  <c r="DF147" i="6"/>
  <c r="CZ147" i="6"/>
  <c r="CW147" i="6"/>
  <c r="CT147" i="6"/>
  <c r="CQ147" i="6"/>
  <c r="CN147" i="6"/>
  <c r="CK147" i="6"/>
  <c r="CH147" i="6"/>
  <c r="CE147" i="6"/>
  <c r="CB147" i="6"/>
  <c r="BY147" i="6"/>
  <c r="BV147" i="6"/>
  <c r="BS147" i="6"/>
  <c r="BP147" i="6"/>
  <c r="BM147" i="6"/>
  <c r="BA147" i="6"/>
  <c r="AX147" i="6"/>
  <c r="AR147" i="6"/>
  <c r="AL147" i="6"/>
  <c r="AF147" i="6"/>
  <c r="AC147" i="6"/>
  <c r="Z147" i="6"/>
  <c r="T147" i="6"/>
  <c r="N147" i="6"/>
  <c r="K147" i="6"/>
  <c r="H147" i="6"/>
  <c r="HY146" i="6"/>
  <c r="HV146" i="6"/>
  <c r="HS146" i="6"/>
  <c r="HM146" i="6"/>
  <c r="HJ146" i="6"/>
  <c r="HG146" i="6"/>
  <c r="HD146" i="6"/>
  <c r="HA146" i="6"/>
  <c r="GU146" i="6"/>
  <c r="GR146" i="6"/>
  <c r="GI146" i="6"/>
  <c r="GC146" i="6"/>
  <c r="FZ146" i="6"/>
  <c r="FW146" i="6"/>
  <c r="FT146" i="6"/>
  <c r="FQ146" i="6"/>
  <c r="FN146" i="6"/>
  <c r="FK146" i="6"/>
  <c r="FH146" i="6"/>
  <c r="FE146" i="6"/>
  <c r="FB146" i="6"/>
  <c r="EY146" i="6"/>
  <c r="ES146" i="6"/>
  <c r="EP146" i="6"/>
  <c r="EM146" i="6"/>
  <c r="EJ146" i="6"/>
  <c r="EA146" i="6"/>
  <c r="DX146" i="6"/>
  <c r="DU146" i="6"/>
  <c r="DR146" i="6"/>
  <c r="DL146" i="6"/>
  <c r="DI146" i="6"/>
  <c r="DF146" i="6"/>
  <c r="CZ146" i="6"/>
  <c r="CW146" i="6"/>
  <c r="CT146" i="6"/>
  <c r="CQ146" i="6"/>
  <c r="CN146" i="6"/>
  <c r="CK146" i="6"/>
  <c r="CH146" i="6"/>
  <c r="CE146" i="6"/>
  <c r="CB146" i="6"/>
  <c r="BY146" i="6"/>
  <c r="BV146" i="6"/>
  <c r="BS146" i="6"/>
  <c r="BP146" i="6"/>
  <c r="BM146" i="6"/>
  <c r="BA146" i="6"/>
  <c r="AX146" i="6"/>
  <c r="AR146" i="6"/>
  <c r="AL146" i="6"/>
  <c r="AF146" i="6"/>
  <c r="AC146" i="6"/>
  <c r="Z146" i="6"/>
  <c r="T146" i="6"/>
  <c r="N146" i="6"/>
  <c r="K146" i="6"/>
  <c r="H146" i="6"/>
  <c r="HY145" i="6"/>
  <c r="HV145" i="6"/>
  <c r="HS145" i="6"/>
  <c r="HM145" i="6"/>
  <c r="HJ145" i="6"/>
  <c r="HG145" i="6"/>
  <c r="HD145" i="6"/>
  <c r="HA145" i="6"/>
  <c r="GU145" i="6"/>
  <c r="GR145" i="6"/>
  <c r="GI145" i="6"/>
  <c r="GC145" i="6"/>
  <c r="FZ145" i="6"/>
  <c r="FW145" i="6"/>
  <c r="FT145" i="6"/>
  <c r="FQ145" i="6"/>
  <c r="FN145" i="6"/>
  <c r="FK145" i="6"/>
  <c r="FH145" i="6"/>
  <c r="FE145" i="6"/>
  <c r="FB145" i="6"/>
  <c r="EY145" i="6"/>
  <c r="ES145" i="6"/>
  <c r="EP145" i="6"/>
  <c r="EM145" i="6"/>
  <c r="EJ145" i="6"/>
  <c r="EA145" i="6"/>
  <c r="DX145" i="6"/>
  <c r="DU145" i="6"/>
  <c r="DR145" i="6"/>
  <c r="DL145" i="6"/>
  <c r="DI145" i="6"/>
  <c r="DF145" i="6"/>
  <c r="CZ145" i="6"/>
  <c r="CW145" i="6"/>
  <c r="CT145" i="6"/>
  <c r="CQ145" i="6"/>
  <c r="CN145" i="6"/>
  <c r="CK145" i="6"/>
  <c r="CH145" i="6"/>
  <c r="CE145" i="6"/>
  <c r="CB145" i="6"/>
  <c r="BY145" i="6"/>
  <c r="BV145" i="6"/>
  <c r="BS145" i="6"/>
  <c r="BP145" i="6"/>
  <c r="BM145" i="6"/>
  <c r="BA145" i="6"/>
  <c r="AX145" i="6"/>
  <c r="AR145" i="6"/>
  <c r="AL145" i="6"/>
  <c r="AF145" i="6"/>
  <c r="AC145" i="6"/>
  <c r="Z145" i="6"/>
  <c r="T145" i="6"/>
  <c r="N145" i="6"/>
  <c r="K145" i="6"/>
  <c r="H145" i="6"/>
  <c r="HY144" i="6"/>
  <c r="HV144" i="6"/>
  <c r="HS144" i="6"/>
  <c r="HM144" i="6"/>
  <c r="HJ144" i="6"/>
  <c r="HG144" i="6"/>
  <c r="HD144" i="6"/>
  <c r="HA144" i="6"/>
  <c r="GU144" i="6"/>
  <c r="GR144" i="6"/>
  <c r="GI144" i="6"/>
  <c r="GC144" i="6"/>
  <c r="FZ144" i="6"/>
  <c r="FW144" i="6"/>
  <c r="FT144" i="6"/>
  <c r="FQ144" i="6"/>
  <c r="FN144" i="6"/>
  <c r="FK144" i="6"/>
  <c r="FH144" i="6"/>
  <c r="FE144" i="6"/>
  <c r="FB144" i="6"/>
  <c r="EY144" i="6"/>
  <c r="ES144" i="6"/>
  <c r="EP144" i="6"/>
  <c r="EM144" i="6"/>
  <c r="EJ144" i="6"/>
  <c r="EA144" i="6"/>
  <c r="DX144" i="6"/>
  <c r="DU144" i="6"/>
  <c r="DR144" i="6"/>
  <c r="DL144" i="6"/>
  <c r="DI144" i="6"/>
  <c r="DF144" i="6"/>
  <c r="CZ144" i="6"/>
  <c r="CW144" i="6"/>
  <c r="CT144" i="6"/>
  <c r="CQ144" i="6"/>
  <c r="CN144" i="6"/>
  <c r="CK144" i="6"/>
  <c r="CH144" i="6"/>
  <c r="CE144" i="6"/>
  <c r="CB144" i="6"/>
  <c r="BY144" i="6"/>
  <c r="BV144" i="6"/>
  <c r="BS144" i="6"/>
  <c r="BP144" i="6"/>
  <c r="BM144" i="6"/>
  <c r="BA144" i="6"/>
  <c r="AX144" i="6"/>
  <c r="AR144" i="6"/>
  <c r="AL144" i="6"/>
  <c r="AF144" i="6"/>
  <c r="AC144" i="6"/>
  <c r="Z144" i="6"/>
  <c r="T144" i="6"/>
  <c r="N144" i="6"/>
  <c r="K144" i="6"/>
  <c r="H144" i="6"/>
  <c r="HY143" i="6"/>
  <c r="HV143" i="6"/>
  <c r="HS143" i="6"/>
  <c r="HM143" i="6"/>
  <c r="HJ143" i="6"/>
  <c r="HG143" i="6"/>
  <c r="HD143" i="6"/>
  <c r="HA143" i="6"/>
  <c r="GU143" i="6"/>
  <c r="GR143" i="6"/>
  <c r="GI143" i="6"/>
  <c r="GC143" i="6"/>
  <c r="FZ143" i="6"/>
  <c r="FW143" i="6"/>
  <c r="FT143" i="6"/>
  <c r="FQ143" i="6"/>
  <c r="FN143" i="6"/>
  <c r="FK143" i="6"/>
  <c r="FH143" i="6"/>
  <c r="FE143" i="6"/>
  <c r="FB143" i="6"/>
  <c r="EY143" i="6"/>
  <c r="ES143" i="6"/>
  <c r="EP143" i="6"/>
  <c r="EM143" i="6"/>
  <c r="EJ143" i="6"/>
  <c r="EA143" i="6"/>
  <c r="DX143" i="6"/>
  <c r="DU143" i="6"/>
  <c r="DR143" i="6"/>
  <c r="DL143" i="6"/>
  <c r="DI143" i="6"/>
  <c r="DF143" i="6"/>
  <c r="CZ143" i="6"/>
  <c r="CW143" i="6"/>
  <c r="CT143" i="6"/>
  <c r="CQ143" i="6"/>
  <c r="CN143" i="6"/>
  <c r="CK143" i="6"/>
  <c r="CH143" i="6"/>
  <c r="CE143" i="6"/>
  <c r="CB143" i="6"/>
  <c r="BY143" i="6"/>
  <c r="BV143" i="6"/>
  <c r="BS143" i="6"/>
  <c r="BP143" i="6"/>
  <c r="BM143" i="6"/>
  <c r="BA143" i="6"/>
  <c r="AX143" i="6"/>
  <c r="AR143" i="6"/>
  <c r="AL143" i="6"/>
  <c r="AF143" i="6"/>
  <c r="AC143" i="6"/>
  <c r="Z143" i="6"/>
  <c r="T143" i="6"/>
  <c r="N143" i="6"/>
  <c r="K143" i="6"/>
  <c r="H143" i="6"/>
  <c r="HY142" i="6"/>
  <c r="HV142" i="6"/>
  <c r="HS142" i="6"/>
  <c r="HM142" i="6"/>
  <c r="HJ142" i="6"/>
  <c r="HG142" i="6"/>
  <c r="HD142" i="6"/>
  <c r="HA142" i="6"/>
  <c r="GU142" i="6"/>
  <c r="GR142" i="6"/>
  <c r="GI142" i="6"/>
  <c r="GC142" i="6"/>
  <c r="FZ142" i="6"/>
  <c r="FW142" i="6"/>
  <c r="FT142" i="6"/>
  <c r="FQ142" i="6"/>
  <c r="FN142" i="6"/>
  <c r="FK142" i="6"/>
  <c r="FH142" i="6"/>
  <c r="FE142" i="6"/>
  <c r="FB142" i="6"/>
  <c r="EY142" i="6"/>
  <c r="ES142" i="6"/>
  <c r="EP142" i="6"/>
  <c r="EM142" i="6"/>
  <c r="EJ142" i="6"/>
  <c r="EA142" i="6"/>
  <c r="DX142" i="6"/>
  <c r="DU142" i="6"/>
  <c r="DR142" i="6"/>
  <c r="DL142" i="6"/>
  <c r="DI142" i="6"/>
  <c r="DF142" i="6"/>
  <c r="CZ142" i="6"/>
  <c r="CW142" i="6"/>
  <c r="CT142" i="6"/>
  <c r="CQ142" i="6"/>
  <c r="CN142" i="6"/>
  <c r="CK142" i="6"/>
  <c r="CH142" i="6"/>
  <c r="CE142" i="6"/>
  <c r="CB142" i="6"/>
  <c r="BY142" i="6"/>
  <c r="BV142" i="6"/>
  <c r="BS142" i="6"/>
  <c r="BP142" i="6"/>
  <c r="BM142" i="6"/>
  <c r="BA142" i="6"/>
  <c r="AX142" i="6"/>
  <c r="AR142" i="6"/>
  <c r="AL142" i="6"/>
  <c r="AF142" i="6"/>
  <c r="AC142" i="6"/>
  <c r="Z142" i="6"/>
  <c r="T142" i="6"/>
  <c r="N142" i="6"/>
  <c r="K142" i="6"/>
  <c r="H142" i="6"/>
  <c r="HY141" i="6"/>
  <c r="HV141" i="6"/>
  <c r="HS141" i="6"/>
  <c r="HM141" i="6"/>
  <c r="HJ141" i="6"/>
  <c r="HG141" i="6"/>
  <c r="HD141" i="6"/>
  <c r="HA141" i="6"/>
  <c r="GU141" i="6"/>
  <c r="GR141" i="6"/>
  <c r="GI141" i="6"/>
  <c r="GC141" i="6"/>
  <c r="FZ141" i="6"/>
  <c r="FW141" i="6"/>
  <c r="FT141" i="6"/>
  <c r="FQ141" i="6"/>
  <c r="FN141" i="6"/>
  <c r="FK141" i="6"/>
  <c r="FH141" i="6"/>
  <c r="FE141" i="6"/>
  <c r="FB141" i="6"/>
  <c r="EY141" i="6"/>
  <c r="ES141" i="6"/>
  <c r="EP141" i="6"/>
  <c r="EM141" i="6"/>
  <c r="EJ141" i="6"/>
  <c r="EA141" i="6"/>
  <c r="DX141" i="6"/>
  <c r="DU141" i="6"/>
  <c r="DR141" i="6"/>
  <c r="DL141" i="6"/>
  <c r="DI141" i="6"/>
  <c r="DF141" i="6"/>
  <c r="CZ141" i="6"/>
  <c r="CW141" i="6"/>
  <c r="CT141" i="6"/>
  <c r="CQ141" i="6"/>
  <c r="CN141" i="6"/>
  <c r="CK141" i="6"/>
  <c r="CH141" i="6"/>
  <c r="CE141" i="6"/>
  <c r="CB141" i="6"/>
  <c r="BY141" i="6"/>
  <c r="BV141" i="6"/>
  <c r="BS141" i="6"/>
  <c r="BP141" i="6"/>
  <c r="BM141" i="6"/>
  <c r="BA141" i="6"/>
  <c r="AX141" i="6"/>
  <c r="AR141" i="6"/>
  <c r="AL141" i="6"/>
  <c r="AF141" i="6"/>
  <c r="AC141" i="6"/>
  <c r="Z141" i="6"/>
  <c r="T141" i="6"/>
  <c r="N141" i="6"/>
  <c r="K141" i="6"/>
  <c r="H141" i="6"/>
  <c r="HY140" i="6"/>
  <c r="HV140" i="6"/>
  <c r="HS140" i="6"/>
  <c r="HM140" i="6"/>
  <c r="HJ140" i="6"/>
  <c r="HG140" i="6"/>
  <c r="HD140" i="6"/>
  <c r="HA140" i="6"/>
  <c r="GU140" i="6"/>
  <c r="GR140" i="6"/>
  <c r="GI140" i="6"/>
  <c r="GC140" i="6"/>
  <c r="FZ140" i="6"/>
  <c r="FW140" i="6"/>
  <c r="FT140" i="6"/>
  <c r="FQ140" i="6"/>
  <c r="FN140" i="6"/>
  <c r="FK140" i="6"/>
  <c r="FH140" i="6"/>
  <c r="FE140" i="6"/>
  <c r="FB140" i="6"/>
  <c r="EY140" i="6"/>
  <c r="ES140" i="6"/>
  <c r="EP140" i="6"/>
  <c r="EM140" i="6"/>
  <c r="EJ140" i="6"/>
  <c r="EA140" i="6"/>
  <c r="DX140" i="6"/>
  <c r="DU140" i="6"/>
  <c r="DR140" i="6"/>
  <c r="DL140" i="6"/>
  <c r="DI140" i="6"/>
  <c r="DF140" i="6"/>
  <c r="CZ140" i="6"/>
  <c r="CW140" i="6"/>
  <c r="CT140" i="6"/>
  <c r="CQ140" i="6"/>
  <c r="CN140" i="6"/>
  <c r="CK140" i="6"/>
  <c r="CH140" i="6"/>
  <c r="CE140" i="6"/>
  <c r="CB140" i="6"/>
  <c r="BY140" i="6"/>
  <c r="BV140" i="6"/>
  <c r="BS140" i="6"/>
  <c r="BP140" i="6"/>
  <c r="BM140" i="6"/>
  <c r="BA140" i="6"/>
  <c r="AX140" i="6"/>
  <c r="AR140" i="6"/>
  <c r="AL140" i="6"/>
  <c r="AF140" i="6"/>
  <c r="AC140" i="6"/>
  <c r="Z140" i="6"/>
  <c r="T140" i="6"/>
  <c r="N140" i="6"/>
  <c r="K140" i="6"/>
  <c r="H140" i="6"/>
  <c r="HY139" i="6"/>
  <c r="HV139" i="6"/>
  <c r="HS139" i="6"/>
  <c r="HM139" i="6"/>
  <c r="HJ139" i="6"/>
  <c r="HG139" i="6"/>
  <c r="HD139" i="6"/>
  <c r="HA139" i="6"/>
  <c r="GU139" i="6"/>
  <c r="GR139" i="6"/>
  <c r="GI139" i="6"/>
  <c r="GC139" i="6"/>
  <c r="FZ139" i="6"/>
  <c r="FW139" i="6"/>
  <c r="FT139" i="6"/>
  <c r="FQ139" i="6"/>
  <c r="FN139" i="6"/>
  <c r="FK139" i="6"/>
  <c r="FH139" i="6"/>
  <c r="FE139" i="6"/>
  <c r="FB139" i="6"/>
  <c r="EY139" i="6"/>
  <c r="ES139" i="6"/>
  <c r="EP139" i="6"/>
  <c r="EM139" i="6"/>
  <c r="EJ139" i="6"/>
  <c r="EA139" i="6"/>
  <c r="DX139" i="6"/>
  <c r="DU139" i="6"/>
  <c r="DR139" i="6"/>
  <c r="DL139" i="6"/>
  <c r="DI139" i="6"/>
  <c r="DF139" i="6"/>
  <c r="CZ139" i="6"/>
  <c r="CW139" i="6"/>
  <c r="CT139" i="6"/>
  <c r="CQ139" i="6"/>
  <c r="CN139" i="6"/>
  <c r="CK139" i="6"/>
  <c r="CH139" i="6"/>
  <c r="CE139" i="6"/>
  <c r="CB139" i="6"/>
  <c r="BY139" i="6"/>
  <c r="BV139" i="6"/>
  <c r="BS139" i="6"/>
  <c r="BP139" i="6"/>
  <c r="BM139" i="6"/>
  <c r="BA139" i="6"/>
  <c r="AX139" i="6"/>
  <c r="AR139" i="6"/>
  <c r="AL139" i="6"/>
  <c r="AF139" i="6"/>
  <c r="AC139" i="6"/>
  <c r="Z139" i="6"/>
  <c r="T139" i="6"/>
  <c r="N139" i="6"/>
  <c r="K139" i="6"/>
  <c r="H139" i="6"/>
  <c r="HY138" i="6"/>
  <c r="HV138" i="6"/>
  <c r="HS138" i="6"/>
  <c r="HM138" i="6"/>
  <c r="HJ138" i="6"/>
  <c r="HG138" i="6"/>
  <c r="HD138" i="6"/>
  <c r="HA138" i="6"/>
  <c r="GU138" i="6"/>
  <c r="GR138" i="6"/>
  <c r="GI138" i="6"/>
  <c r="GC138" i="6"/>
  <c r="FZ138" i="6"/>
  <c r="FW138" i="6"/>
  <c r="FT138" i="6"/>
  <c r="FQ138" i="6"/>
  <c r="FN138" i="6"/>
  <c r="FK138" i="6"/>
  <c r="FH138" i="6"/>
  <c r="FE138" i="6"/>
  <c r="FB138" i="6"/>
  <c r="EY138" i="6"/>
  <c r="ES138" i="6"/>
  <c r="EP138" i="6"/>
  <c r="EM138" i="6"/>
  <c r="EJ138" i="6"/>
  <c r="EA138" i="6"/>
  <c r="DX138" i="6"/>
  <c r="DU138" i="6"/>
  <c r="DR138" i="6"/>
  <c r="DL138" i="6"/>
  <c r="DI138" i="6"/>
  <c r="DF138" i="6"/>
  <c r="CZ138" i="6"/>
  <c r="CW138" i="6"/>
  <c r="CT138" i="6"/>
  <c r="CQ138" i="6"/>
  <c r="CN138" i="6"/>
  <c r="CK138" i="6"/>
  <c r="CH138" i="6"/>
  <c r="CE138" i="6"/>
  <c r="CB138" i="6"/>
  <c r="BY138" i="6"/>
  <c r="BV138" i="6"/>
  <c r="BS138" i="6"/>
  <c r="BP138" i="6"/>
  <c r="BM138" i="6"/>
  <c r="BA138" i="6"/>
  <c r="AX138" i="6"/>
  <c r="AR138" i="6"/>
  <c r="AL138" i="6"/>
  <c r="AF138" i="6"/>
  <c r="AC138" i="6"/>
  <c r="Z138" i="6"/>
  <c r="T138" i="6"/>
  <c r="N138" i="6"/>
  <c r="K138" i="6"/>
  <c r="H138" i="6"/>
  <c r="HY137" i="6"/>
  <c r="HV137" i="6"/>
  <c r="HS137" i="6"/>
  <c r="HM137" i="6"/>
  <c r="HJ137" i="6"/>
  <c r="HG137" i="6"/>
  <c r="HD137" i="6"/>
  <c r="HA137" i="6"/>
  <c r="GU137" i="6"/>
  <c r="GR137" i="6"/>
  <c r="GI137" i="6"/>
  <c r="GC137" i="6"/>
  <c r="FZ137" i="6"/>
  <c r="FW137" i="6"/>
  <c r="FT137" i="6"/>
  <c r="FQ137" i="6"/>
  <c r="FN137" i="6"/>
  <c r="FK137" i="6"/>
  <c r="FH137" i="6"/>
  <c r="FE137" i="6"/>
  <c r="FB137" i="6"/>
  <c r="EY137" i="6"/>
  <c r="ES137" i="6"/>
  <c r="EP137" i="6"/>
  <c r="EM137" i="6"/>
  <c r="EJ137" i="6"/>
  <c r="EA137" i="6"/>
  <c r="DX137" i="6"/>
  <c r="DU137" i="6"/>
  <c r="DR137" i="6"/>
  <c r="DL137" i="6"/>
  <c r="DI137" i="6"/>
  <c r="DF137" i="6"/>
  <c r="CZ137" i="6"/>
  <c r="CW137" i="6"/>
  <c r="CT137" i="6"/>
  <c r="CQ137" i="6"/>
  <c r="CN137" i="6"/>
  <c r="CK137" i="6"/>
  <c r="CH137" i="6"/>
  <c r="CE137" i="6"/>
  <c r="CB137" i="6"/>
  <c r="BY137" i="6"/>
  <c r="BV137" i="6"/>
  <c r="BS137" i="6"/>
  <c r="BP137" i="6"/>
  <c r="BM137" i="6"/>
  <c r="BA137" i="6"/>
  <c r="AX137" i="6"/>
  <c r="AR137" i="6"/>
  <c r="AL137" i="6"/>
  <c r="AF137" i="6"/>
  <c r="AC137" i="6"/>
  <c r="Z137" i="6"/>
  <c r="T137" i="6"/>
  <c r="N137" i="6"/>
  <c r="K137" i="6"/>
  <c r="H137" i="6"/>
  <c r="HY136" i="6"/>
  <c r="HV136" i="6"/>
  <c r="HS136" i="6"/>
  <c r="HM136" i="6"/>
  <c r="HJ136" i="6"/>
  <c r="HG136" i="6"/>
  <c r="HD136" i="6"/>
  <c r="HA136" i="6"/>
  <c r="GU136" i="6"/>
  <c r="GR136" i="6"/>
  <c r="GI136" i="6"/>
  <c r="GC136" i="6"/>
  <c r="FZ136" i="6"/>
  <c r="FW136" i="6"/>
  <c r="FT136" i="6"/>
  <c r="FQ136" i="6"/>
  <c r="FN136" i="6"/>
  <c r="FK136" i="6"/>
  <c r="FH136" i="6"/>
  <c r="FE136" i="6"/>
  <c r="FB136" i="6"/>
  <c r="EY136" i="6"/>
  <c r="ES136" i="6"/>
  <c r="EP136" i="6"/>
  <c r="EM136" i="6"/>
  <c r="EJ136" i="6"/>
  <c r="EA136" i="6"/>
  <c r="DX136" i="6"/>
  <c r="DU136" i="6"/>
  <c r="DR136" i="6"/>
  <c r="DL136" i="6"/>
  <c r="DI136" i="6"/>
  <c r="DF136" i="6"/>
  <c r="CZ136" i="6"/>
  <c r="CW136" i="6"/>
  <c r="CT136" i="6"/>
  <c r="CQ136" i="6"/>
  <c r="CN136" i="6"/>
  <c r="CK136" i="6"/>
  <c r="CH136" i="6"/>
  <c r="CE136" i="6"/>
  <c r="CB136" i="6"/>
  <c r="BY136" i="6"/>
  <c r="BV136" i="6"/>
  <c r="BS136" i="6"/>
  <c r="BP136" i="6"/>
  <c r="BM136" i="6"/>
  <c r="BA136" i="6"/>
  <c r="AX136" i="6"/>
  <c r="AR136" i="6"/>
  <c r="AL136" i="6"/>
  <c r="AF136" i="6"/>
  <c r="AC136" i="6"/>
  <c r="Z136" i="6"/>
  <c r="T136" i="6"/>
  <c r="N136" i="6"/>
  <c r="K136" i="6"/>
  <c r="H136" i="6"/>
  <c r="D148" i="6"/>
  <c r="C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GT148" i="4"/>
  <c r="GS148" i="4"/>
  <c r="GQ148" i="4"/>
  <c r="GP148" i="4"/>
  <c r="GN148" i="4"/>
  <c r="GM148" i="4"/>
  <c r="GK148" i="4"/>
  <c r="GJ148" i="4"/>
  <c r="GH148" i="4"/>
  <c r="GG148" i="4"/>
  <c r="GE148" i="4"/>
  <c r="GD148" i="4"/>
  <c r="GB148" i="4"/>
  <c r="GA148" i="4"/>
  <c r="FY148" i="4"/>
  <c r="FX148" i="4"/>
  <c r="FV148" i="4"/>
  <c r="FU148" i="4"/>
  <c r="FS148" i="4"/>
  <c r="FR148" i="4"/>
  <c r="FP148" i="4"/>
  <c r="FO148" i="4"/>
  <c r="FM148" i="4"/>
  <c r="FL148" i="4"/>
  <c r="FJ148" i="4"/>
  <c r="FI148" i="4"/>
  <c r="FG148" i="4"/>
  <c r="FF148" i="4"/>
  <c r="FD148" i="4"/>
  <c r="FC148" i="4"/>
  <c r="FA148" i="4"/>
  <c r="EZ148" i="4"/>
  <c r="EX148" i="4"/>
  <c r="EW148" i="4"/>
  <c r="EU148" i="4"/>
  <c r="ET148" i="4"/>
  <c r="EL148" i="4"/>
  <c r="EK148" i="4"/>
  <c r="EI148" i="4"/>
  <c r="EH148" i="4"/>
  <c r="EF148" i="4"/>
  <c r="EE148" i="4"/>
  <c r="EC148" i="4"/>
  <c r="EB148" i="4"/>
  <c r="DW148" i="4"/>
  <c r="DV148" i="4"/>
  <c r="DT148" i="4"/>
  <c r="DS148" i="4"/>
  <c r="DQ148" i="4"/>
  <c r="DP148" i="4"/>
  <c r="DN148" i="4"/>
  <c r="DM148" i="4"/>
  <c r="DK148" i="4"/>
  <c r="DJ148" i="4"/>
  <c r="DH148" i="4"/>
  <c r="DG148" i="4"/>
  <c r="DE148" i="4"/>
  <c r="DD148" i="4"/>
  <c r="DB148" i="4"/>
  <c r="DA148" i="4"/>
  <c r="CY148" i="4"/>
  <c r="CX148" i="4"/>
  <c r="CV148" i="4"/>
  <c r="CU148" i="4"/>
  <c r="CP148" i="4"/>
  <c r="CO148" i="4"/>
  <c r="CM148" i="4"/>
  <c r="CL148" i="4"/>
  <c r="CJ148" i="4"/>
  <c r="CI148" i="4"/>
  <c r="CG148" i="4"/>
  <c r="CF148" i="4"/>
  <c r="CD148" i="4"/>
  <c r="CC148" i="4"/>
  <c r="CA148" i="4"/>
  <c r="BZ148" i="4"/>
  <c r="BX148" i="4"/>
  <c r="BW148" i="4"/>
  <c r="BR148" i="4"/>
  <c r="BQ148" i="4"/>
  <c r="BL148" i="4"/>
  <c r="BK148" i="4"/>
  <c r="BI148" i="4"/>
  <c r="BH148" i="4"/>
  <c r="BF148" i="4"/>
  <c r="BE148" i="4"/>
  <c r="BC148" i="4"/>
  <c r="BB148" i="4"/>
  <c r="AZ148" i="4"/>
  <c r="AY148" i="4"/>
  <c r="AT148" i="4"/>
  <c r="AS148" i="4"/>
  <c r="AQ148" i="4"/>
  <c r="AP148" i="4"/>
  <c r="AN148" i="4"/>
  <c r="AM148" i="4"/>
  <c r="AK148" i="4"/>
  <c r="AJ148" i="4"/>
  <c r="AH148" i="4"/>
  <c r="AG148" i="4"/>
  <c r="AE148" i="4"/>
  <c r="AD148" i="4"/>
  <c r="AB148" i="4"/>
  <c r="AA148" i="4"/>
  <c r="Y148" i="4"/>
  <c r="X148" i="4"/>
  <c r="S148" i="4"/>
  <c r="R148" i="4"/>
  <c r="P148" i="4"/>
  <c r="O148" i="4"/>
  <c r="M148" i="4"/>
  <c r="L148" i="4"/>
  <c r="J148" i="4"/>
  <c r="I148" i="4"/>
  <c r="G148" i="4"/>
  <c r="F148" i="4"/>
  <c r="GU147" i="4"/>
  <c r="GR147" i="4"/>
  <c r="GO147" i="4"/>
  <c r="GL147" i="4"/>
  <c r="GI147" i="4"/>
  <c r="GF147" i="4"/>
  <c r="GC147" i="4"/>
  <c r="FZ147" i="4"/>
  <c r="FW147" i="4"/>
  <c r="FT147" i="4"/>
  <c r="FQ147" i="4"/>
  <c r="FN147" i="4"/>
  <c r="FK147" i="4"/>
  <c r="FH147" i="4"/>
  <c r="FE147" i="4"/>
  <c r="FB147" i="4"/>
  <c r="EY147" i="4"/>
  <c r="EV147" i="4"/>
  <c r="EM147" i="4"/>
  <c r="EJ147" i="4"/>
  <c r="EG147" i="4"/>
  <c r="ED147" i="4"/>
  <c r="DX147" i="4"/>
  <c r="DU147" i="4"/>
  <c r="DR147" i="4"/>
  <c r="DO147" i="4"/>
  <c r="DL147" i="4"/>
  <c r="DI147" i="4"/>
  <c r="DF147" i="4"/>
  <c r="DC147" i="4"/>
  <c r="CZ147" i="4"/>
  <c r="CW147" i="4"/>
  <c r="CQ147" i="4"/>
  <c r="CN147" i="4"/>
  <c r="CK147" i="4"/>
  <c r="CH147" i="4"/>
  <c r="CE147" i="4"/>
  <c r="CB147" i="4"/>
  <c r="BY147" i="4"/>
  <c r="BS147" i="4"/>
  <c r="BM147" i="4"/>
  <c r="BJ147" i="4"/>
  <c r="BG147" i="4"/>
  <c r="BD147" i="4"/>
  <c r="BA147" i="4"/>
  <c r="AU147" i="4"/>
  <c r="AR147" i="4"/>
  <c r="AO147" i="4"/>
  <c r="AL147" i="4"/>
  <c r="AI147" i="4"/>
  <c r="AF147" i="4"/>
  <c r="AC147" i="4"/>
  <c r="Z147" i="4"/>
  <c r="T147" i="4"/>
  <c r="Q147" i="4"/>
  <c r="N147" i="4"/>
  <c r="K147" i="4"/>
  <c r="H147" i="4"/>
  <c r="GU146" i="4"/>
  <c r="GR146" i="4"/>
  <c r="GO146" i="4"/>
  <c r="GL146" i="4"/>
  <c r="GI146" i="4"/>
  <c r="GF146" i="4"/>
  <c r="GC146" i="4"/>
  <c r="FZ146" i="4"/>
  <c r="FW146" i="4"/>
  <c r="FT146" i="4"/>
  <c r="FQ146" i="4"/>
  <c r="FN146" i="4"/>
  <c r="FK146" i="4"/>
  <c r="FH146" i="4"/>
  <c r="FE146" i="4"/>
  <c r="FB146" i="4"/>
  <c r="EY146" i="4"/>
  <c r="EV146" i="4"/>
  <c r="EM146" i="4"/>
  <c r="EJ146" i="4"/>
  <c r="EG146" i="4"/>
  <c r="ED146" i="4"/>
  <c r="DX146" i="4"/>
  <c r="DU146" i="4"/>
  <c r="DR146" i="4"/>
  <c r="DO146" i="4"/>
  <c r="DL146" i="4"/>
  <c r="DI146" i="4"/>
  <c r="DF146" i="4"/>
  <c r="DC146" i="4"/>
  <c r="CZ146" i="4"/>
  <c r="CW146" i="4"/>
  <c r="CQ146" i="4"/>
  <c r="CN146" i="4"/>
  <c r="CK146" i="4"/>
  <c r="CH146" i="4"/>
  <c r="CE146" i="4"/>
  <c r="CB146" i="4"/>
  <c r="BY146" i="4"/>
  <c r="BS146" i="4"/>
  <c r="BM146" i="4"/>
  <c r="BJ146" i="4"/>
  <c r="BG146" i="4"/>
  <c r="BD146" i="4"/>
  <c r="BA146" i="4"/>
  <c r="AU146" i="4"/>
  <c r="AR146" i="4"/>
  <c r="AO146" i="4"/>
  <c r="AL146" i="4"/>
  <c r="AI146" i="4"/>
  <c r="AF146" i="4"/>
  <c r="AC146" i="4"/>
  <c r="Z146" i="4"/>
  <c r="T146" i="4"/>
  <c r="Q146" i="4"/>
  <c r="N146" i="4"/>
  <c r="K146" i="4"/>
  <c r="H146" i="4"/>
  <c r="GU145" i="4"/>
  <c r="GR145" i="4"/>
  <c r="GO145" i="4"/>
  <c r="GL145" i="4"/>
  <c r="GI145" i="4"/>
  <c r="GF145" i="4"/>
  <c r="GC145" i="4"/>
  <c r="FZ145" i="4"/>
  <c r="FW145" i="4"/>
  <c r="FT145" i="4"/>
  <c r="FQ145" i="4"/>
  <c r="FN145" i="4"/>
  <c r="FK145" i="4"/>
  <c r="FH145" i="4"/>
  <c r="FE145" i="4"/>
  <c r="FB145" i="4"/>
  <c r="EY145" i="4"/>
  <c r="EV145" i="4"/>
  <c r="EM145" i="4"/>
  <c r="EJ145" i="4"/>
  <c r="EG145" i="4"/>
  <c r="ED145" i="4"/>
  <c r="DX145" i="4"/>
  <c r="DU145" i="4"/>
  <c r="DR145" i="4"/>
  <c r="DO145" i="4"/>
  <c r="DL145" i="4"/>
  <c r="DI145" i="4"/>
  <c r="DF145" i="4"/>
  <c r="DC145" i="4"/>
  <c r="CZ145" i="4"/>
  <c r="CW145" i="4"/>
  <c r="CQ145" i="4"/>
  <c r="CN145" i="4"/>
  <c r="CK145" i="4"/>
  <c r="CH145" i="4"/>
  <c r="CE145" i="4"/>
  <c r="CB145" i="4"/>
  <c r="BY145" i="4"/>
  <c r="BS145" i="4"/>
  <c r="BM145" i="4"/>
  <c r="BJ145" i="4"/>
  <c r="BG145" i="4"/>
  <c r="BD145" i="4"/>
  <c r="BA145" i="4"/>
  <c r="AU145" i="4"/>
  <c r="AR145" i="4"/>
  <c r="AO145" i="4"/>
  <c r="AL145" i="4"/>
  <c r="AI145" i="4"/>
  <c r="AF145" i="4"/>
  <c r="AC145" i="4"/>
  <c r="Z145" i="4"/>
  <c r="T145" i="4"/>
  <c r="Q145" i="4"/>
  <c r="N145" i="4"/>
  <c r="K145" i="4"/>
  <c r="H145" i="4"/>
  <c r="GU144" i="4"/>
  <c r="GR144" i="4"/>
  <c r="GO144" i="4"/>
  <c r="GL144" i="4"/>
  <c r="GI144" i="4"/>
  <c r="GF144" i="4"/>
  <c r="GC144" i="4"/>
  <c r="FZ144" i="4"/>
  <c r="FW144" i="4"/>
  <c r="FT144" i="4"/>
  <c r="FQ144" i="4"/>
  <c r="FN144" i="4"/>
  <c r="FK144" i="4"/>
  <c r="FH144" i="4"/>
  <c r="FE144" i="4"/>
  <c r="FB144" i="4"/>
  <c r="EY144" i="4"/>
  <c r="EV144" i="4"/>
  <c r="EM144" i="4"/>
  <c r="EJ144" i="4"/>
  <c r="EG144" i="4"/>
  <c r="ED144" i="4"/>
  <c r="DX144" i="4"/>
  <c r="DU144" i="4"/>
  <c r="DR144" i="4"/>
  <c r="DO144" i="4"/>
  <c r="DL144" i="4"/>
  <c r="DI144" i="4"/>
  <c r="DF144" i="4"/>
  <c r="DC144" i="4"/>
  <c r="CZ144" i="4"/>
  <c r="CW144" i="4"/>
  <c r="CQ144" i="4"/>
  <c r="CN144" i="4"/>
  <c r="CK144" i="4"/>
  <c r="CH144" i="4"/>
  <c r="CE144" i="4"/>
  <c r="CB144" i="4"/>
  <c r="BY144" i="4"/>
  <c r="BS144" i="4"/>
  <c r="BM144" i="4"/>
  <c r="BJ144" i="4"/>
  <c r="BG144" i="4"/>
  <c r="BD144" i="4"/>
  <c r="BA144" i="4"/>
  <c r="AU144" i="4"/>
  <c r="AR144" i="4"/>
  <c r="AO144" i="4"/>
  <c r="AL144" i="4"/>
  <c r="AI144" i="4"/>
  <c r="AF144" i="4"/>
  <c r="AC144" i="4"/>
  <c r="Z144" i="4"/>
  <c r="T144" i="4"/>
  <c r="Q144" i="4"/>
  <c r="N144" i="4"/>
  <c r="K144" i="4"/>
  <c r="H144" i="4"/>
  <c r="GU143" i="4"/>
  <c r="GR143" i="4"/>
  <c r="GO143" i="4"/>
  <c r="GL143" i="4"/>
  <c r="GI143" i="4"/>
  <c r="GF143" i="4"/>
  <c r="GC143" i="4"/>
  <c r="FZ143" i="4"/>
  <c r="FW143" i="4"/>
  <c r="FT143" i="4"/>
  <c r="FQ143" i="4"/>
  <c r="FN143" i="4"/>
  <c r="FK143" i="4"/>
  <c r="FH143" i="4"/>
  <c r="FE143" i="4"/>
  <c r="FB143" i="4"/>
  <c r="EY143" i="4"/>
  <c r="EV143" i="4"/>
  <c r="EM143" i="4"/>
  <c r="EJ143" i="4"/>
  <c r="EG143" i="4"/>
  <c r="ED143" i="4"/>
  <c r="DX143" i="4"/>
  <c r="DU143" i="4"/>
  <c r="DR143" i="4"/>
  <c r="DO143" i="4"/>
  <c r="DL143" i="4"/>
  <c r="DI143" i="4"/>
  <c r="DF143" i="4"/>
  <c r="DC143" i="4"/>
  <c r="CZ143" i="4"/>
  <c r="CW143" i="4"/>
  <c r="CQ143" i="4"/>
  <c r="CN143" i="4"/>
  <c r="CK143" i="4"/>
  <c r="CH143" i="4"/>
  <c r="CE143" i="4"/>
  <c r="CB143" i="4"/>
  <c r="BY143" i="4"/>
  <c r="BS143" i="4"/>
  <c r="BM143" i="4"/>
  <c r="BJ143" i="4"/>
  <c r="BG143" i="4"/>
  <c r="BD143" i="4"/>
  <c r="BA143" i="4"/>
  <c r="AU143" i="4"/>
  <c r="AR143" i="4"/>
  <c r="AO143" i="4"/>
  <c r="AL143" i="4"/>
  <c r="AI143" i="4"/>
  <c r="AF143" i="4"/>
  <c r="AC143" i="4"/>
  <c r="Z143" i="4"/>
  <c r="T143" i="4"/>
  <c r="Q143" i="4"/>
  <c r="N143" i="4"/>
  <c r="K143" i="4"/>
  <c r="H143" i="4"/>
  <c r="GU142" i="4"/>
  <c r="GR142" i="4"/>
  <c r="GO142" i="4"/>
  <c r="GL142" i="4"/>
  <c r="GI142" i="4"/>
  <c r="GF142" i="4"/>
  <c r="GC142" i="4"/>
  <c r="FZ142" i="4"/>
  <c r="FW142" i="4"/>
  <c r="FT142" i="4"/>
  <c r="FQ142" i="4"/>
  <c r="FN142" i="4"/>
  <c r="FK142" i="4"/>
  <c r="FH142" i="4"/>
  <c r="FE142" i="4"/>
  <c r="FB142" i="4"/>
  <c r="EY142" i="4"/>
  <c r="EV142" i="4"/>
  <c r="EM142" i="4"/>
  <c r="EJ142" i="4"/>
  <c r="EG142" i="4"/>
  <c r="ED142" i="4"/>
  <c r="DX142" i="4"/>
  <c r="DU142" i="4"/>
  <c r="DR142" i="4"/>
  <c r="DO142" i="4"/>
  <c r="DL142" i="4"/>
  <c r="DI142" i="4"/>
  <c r="DF142" i="4"/>
  <c r="DC142" i="4"/>
  <c r="CZ142" i="4"/>
  <c r="CW142" i="4"/>
  <c r="CQ142" i="4"/>
  <c r="CN142" i="4"/>
  <c r="CK142" i="4"/>
  <c r="CH142" i="4"/>
  <c r="CE142" i="4"/>
  <c r="CB142" i="4"/>
  <c r="BY142" i="4"/>
  <c r="BS142" i="4"/>
  <c r="BM142" i="4"/>
  <c r="BJ142" i="4"/>
  <c r="BG142" i="4"/>
  <c r="BD142" i="4"/>
  <c r="BA142" i="4"/>
  <c r="AU142" i="4"/>
  <c r="AR142" i="4"/>
  <c r="AO142" i="4"/>
  <c r="AL142" i="4"/>
  <c r="AI142" i="4"/>
  <c r="AF142" i="4"/>
  <c r="AC142" i="4"/>
  <c r="Z142" i="4"/>
  <c r="T142" i="4"/>
  <c r="Q142" i="4"/>
  <c r="N142" i="4"/>
  <c r="K142" i="4"/>
  <c r="H142" i="4"/>
  <c r="GU141" i="4"/>
  <c r="GR141" i="4"/>
  <c r="GO141" i="4"/>
  <c r="GL141" i="4"/>
  <c r="GI141" i="4"/>
  <c r="GF141" i="4"/>
  <c r="GC141" i="4"/>
  <c r="FZ141" i="4"/>
  <c r="FW141" i="4"/>
  <c r="FT141" i="4"/>
  <c r="FQ141" i="4"/>
  <c r="FN141" i="4"/>
  <c r="FK141" i="4"/>
  <c r="FH141" i="4"/>
  <c r="FE141" i="4"/>
  <c r="FB141" i="4"/>
  <c r="EY141" i="4"/>
  <c r="EV141" i="4"/>
  <c r="EM141" i="4"/>
  <c r="EJ141" i="4"/>
  <c r="EG141" i="4"/>
  <c r="ED141" i="4"/>
  <c r="DX141" i="4"/>
  <c r="DU141" i="4"/>
  <c r="DR141" i="4"/>
  <c r="DO141" i="4"/>
  <c r="DL141" i="4"/>
  <c r="DI141" i="4"/>
  <c r="DF141" i="4"/>
  <c r="DC141" i="4"/>
  <c r="CZ141" i="4"/>
  <c r="CW141" i="4"/>
  <c r="CQ141" i="4"/>
  <c r="CN141" i="4"/>
  <c r="CK141" i="4"/>
  <c r="CH141" i="4"/>
  <c r="CE141" i="4"/>
  <c r="CB141" i="4"/>
  <c r="BY141" i="4"/>
  <c r="BS141" i="4"/>
  <c r="BM141" i="4"/>
  <c r="BJ141" i="4"/>
  <c r="BG141" i="4"/>
  <c r="BD141" i="4"/>
  <c r="BA141" i="4"/>
  <c r="AU141" i="4"/>
  <c r="AR141" i="4"/>
  <c r="AO141" i="4"/>
  <c r="AL141" i="4"/>
  <c r="AI141" i="4"/>
  <c r="AF141" i="4"/>
  <c r="AC141" i="4"/>
  <c r="Z141" i="4"/>
  <c r="T141" i="4"/>
  <c r="Q141" i="4"/>
  <c r="N141" i="4"/>
  <c r="K141" i="4"/>
  <c r="H141" i="4"/>
  <c r="GU140" i="4"/>
  <c r="GR140" i="4"/>
  <c r="GO140" i="4"/>
  <c r="GL140" i="4"/>
  <c r="GI140" i="4"/>
  <c r="GF140" i="4"/>
  <c r="GC140" i="4"/>
  <c r="FZ140" i="4"/>
  <c r="FW140" i="4"/>
  <c r="FT140" i="4"/>
  <c r="FQ140" i="4"/>
  <c r="FN140" i="4"/>
  <c r="FK140" i="4"/>
  <c r="FH140" i="4"/>
  <c r="FE140" i="4"/>
  <c r="FB140" i="4"/>
  <c r="EY140" i="4"/>
  <c r="EV140" i="4"/>
  <c r="EM140" i="4"/>
  <c r="EJ140" i="4"/>
  <c r="EG140" i="4"/>
  <c r="ED140" i="4"/>
  <c r="DX140" i="4"/>
  <c r="DU140" i="4"/>
  <c r="DR140" i="4"/>
  <c r="DO140" i="4"/>
  <c r="DL140" i="4"/>
  <c r="DI140" i="4"/>
  <c r="DF140" i="4"/>
  <c r="DC140" i="4"/>
  <c r="CZ140" i="4"/>
  <c r="CW140" i="4"/>
  <c r="CQ140" i="4"/>
  <c r="CN140" i="4"/>
  <c r="CK140" i="4"/>
  <c r="CH140" i="4"/>
  <c r="CE140" i="4"/>
  <c r="CB140" i="4"/>
  <c r="BY140" i="4"/>
  <c r="BS140" i="4"/>
  <c r="BM140" i="4"/>
  <c r="BJ140" i="4"/>
  <c r="BG140" i="4"/>
  <c r="BD140" i="4"/>
  <c r="BA140" i="4"/>
  <c r="AU140" i="4"/>
  <c r="AR140" i="4"/>
  <c r="AO140" i="4"/>
  <c r="AL140" i="4"/>
  <c r="AI140" i="4"/>
  <c r="AF140" i="4"/>
  <c r="AC140" i="4"/>
  <c r="Z140" i="4"/>
  <c r="T140" i="4"/>
  <c r="Q140" i="4"/>
  <c r="N140" i="4"/>
  <c r="K140" i="4"/>
  <c r="H140" i="4"/>
  <c r="GU139" i="4"/>
  <c r="GR139" i="4"/>
  <c r="GO139" i="4"/>
  <c r="GL139" i="4"/>
  <c r="GI139" i="4"/>
  <c r="GF139" i="4"/>
  <c r="GC139" i="4"/>
  <c r="FZ139" i="4"/>
  <c r="FW139" i="4"/>
  <c r="FT139" i="4"/>
  <c r="FQ139" i="4"/>
  <c r="FN139" i="4"/>
  <c r="FK139" i="4"/>
  <c r="FH139" i="4"/>
  <c r="FE139" i="4"/>
  <c r="FB139" i="4"/>
  <c r="EY139" i="4"/>
  <c r="EV139" i="4"/>
  <c r="EM139" i="4"/>
  <c r="EJ139" i="4"/>
  <c r="EG139" i="4"/>
  <c r="ED139" i="4"/>
  <c r="DX139" i="4"/>
  <c r="DU139" i="4"/>
  <c r="DR139" i="4"/>
  <c r="DO139" i="4"/>
  <c r="DL139" i="4"/>
  <c r="DI139" i="4"/>
  <c r="DF139" i="4"/>
  <c r="DC139" i="4"/>
  <c r="CZ139" i="4"/>
  <c r="CW139" i="4"/>
  <c r="CQ139" i="4"/>
  <c r="CN139" i="4"/>
  <c r="CK139" i="4"/>
  <c r="CH139" i="4"/>
  <c r="CE139" i="4"/>
  <c r="CB139" i="4"/>
  <c r="BY139" i="4"/>
  <c r="BS139" i="4"/>
  <c r="BM139" i="4"/>
  <c r="BJ139" i="4"/>
  <c r="BG139" i="4"/>
  <c r="BD139" i="4"/>
  <c r="BA139" i="4"/>
  <c r="AU139" i="4"/>
  <c r="AR139" i="4"/>
  <c r="AO139" i="4"/>
  <c r="AL139" i="4"/>
  <c r="AI139" i="4"/>
  <c r="AF139" i="4"/>
  <c r="AC139" i="4"/>
  <c r="Z139" i="4"/>
  <c r="T139" i="4"/>
  <c r="Q139" i="4"/>
  <c r="N139" i="4"/>
  <c r="K139" i="4"/>
  <c r="H139" i="4"/>
  <c r="GU138" i="4"/>
  <c r="GR138" i="4"/>
  <c r="GO138" i="4"/>
  <c r="GL138" i="4"/>
  <c r="GI138" i="4"/>
  <c r="GF138" i="4"/>
  <c r="GC138" i="4"/>
  <c r="FZ138" i="4"/>
  <c r="FW138" i="4"/>
  <c r="FT138" i="4"/>
  <c r="FQ138" i="4"/>
  <c r="FN138" i="4"/>
  <c r="FK138" i="4"/>
  <c r="FH138" i="4"/>
  <c r="FE138" i="4"/>
  <c r="FB138" i="4"/>
  <c r="EY138" i="4"/>
  <c r="EV138" i="4"/>
  <c r="EM138" i="4"/>
  <c r="EJ138" i="4"/>
  <c r="EG138" i="4"/>
  <c r="ED138" i="4"/>
  <c r="DX138" i="4"/>
  <c r="DU138" i="4"/>
  <c r="DR138" i="4"/>
  <c r="DO138" i="4"/>
  <c r="DL138" i="4"/>
  <c r="DI138" i="4"/>
  <c r="DF138" i="4"/>
  <c r="DC138" i="4"/>
  <c r="CZ138" i="4"/>
  <c r="CW138" i="4"/>
  <c r="CQ138" i="4"/>
  <c r="CN138" i="4"/>
  <c r="CK138" i="4"/>
  <c r="CH138" i="4"/>
  <c r="CE138" i="4"/>
  <c r="CB138" i="4"/>
  <c r="BY138" i="4"/>
  <c r="BS138" i="4"/>
  <c r="BM138" i="4"/>
  <c r="BJ138" i="4"/>
  <c r="BG138" i="4"/>
  <c r="BD138" i="4"/>
  <c r="BA138" i="4"/>
  <c r="AU138" i="4"/>
  <c r="AR138" i="4"/>
  <c r="AO138" i="4"/>
  <c r="AL138" i="4"/>
  <c r="AI138" i="4"/>
  <c r="AF138" i="4"/>
  <c r="AC138" i="4"/>
  <c r="Z138" i="4"/>
  <c r="T138" i="4"/>
  <c r="Q138" i="4"/>
  <c r="N138" i="4"/>
  <c r="K138" i="4"/>
  <c r="H138" i="4"/>
  <c r="GU137" i="4"/>
  <c r="GR137" i="4"/>
  <c r="GO137" i="4"/>
  <c r="GL137" i="4"/>
  <c r="GI137" i="4"/>
  <c r="GF137" i="4"/>
  <c r="GC137" i="4"/>
  <c r="FZ137" i="4"/>
  <c r="FW137" i="4"/>
  <c r="FT137" i="4"/>
  <c r="FQ137" i="4"/>
  <c r="FN137" i="4"/>
  <c r="FK137" i="4"/>
  <c r="FH137" i="4"/>
  <c r="FE137" i="4"/>
  <c r="FB137" i="4"/>
  <c r="EY137" i="4"/>
  <c r="EV137" i="4"/>
  <c r="EM137" i="4"/>
  <c r="EJ137" i="4"/>
  <c r="EG137" i="4"/>
  <c r="ED137" i="4"/>
  <c r="DX137" i="4"/>
  <c r="DU137" i="4"/>
  <c r="DR137" i="4"/>
  <c r="DO137" i="4"/>
  <c r="DL137" i="4"/>
  <c r="DI137" i="4"/>
  <c r="DF137" i="4"/>
  <c r="DC137" i="4"/>
  <c r="CZ137" i="4"/>
  <c r="CW137" i="4"/>
  <c r="CQ137" i="4"/>
  <c r="CN137" i="4"/>
  <c r="CK137" i="4"/>
  <c r="CH137" i="4"/>
  <c r="CE137" i="4"/>
  <c r="CB137" i="4"/>
  <c r="BY137" i="4"/>
  <c r="BS137" i="4"/>
  <c r="BM137" i="4"/>
  <c r="BJ137" i="4"/>
  <c r="BG137" i="4"/>
  <c r="BD137" i="4"/>
  <c r="BA137" i="4"/>
  <c r="AU137" i="4"/>
  <c r="AR137" i="4"/>
  <c r="AO137" i="4"/>
  <c r="AL137" i="4"/>
  <c r="AI137" i="4"/>
  <c r="AF137" i="4"/>
  <c r="AC137" i="4"/>
  <c r="Z137" i="4"/>
  <c r="T137" i="4"/>
  <c r="Q137" i="4"/>
  <c r="N137" i="4"/>
  <c r="K137" i="4"/>
  <c r="H137" i="4"/>
  <c r="GU136" i="4"/>
  <c r="GR136" i="4"/>
  <c r="GO136" i="4"/>
  <c r="GL136" i="4"/>
  <c r="GI136" i="4"/>
  <c r="GF136" i="4"/>
  <c r="GC136" i="4"/>
  <c r="FZ136" i="4"/>
  <c r="FW136" i="4"/>
  <c r="FT136" i="4"/>
  <c r="FQ136" i="4"/>
  <c r="FN136" i="4"/>
  <c r="FK136" i="4"/>
  <c r="FH136" i="4"/>
  <c r="FE136" i="4"/>
  <c r="FB136" i="4"/>
  <c r="EY136" i="4"/>
  <c r="EV136" i="4"/>
  <c r="EM136" i="4"/>
  <c r="EJ136" i="4"/>
  <c r="EG136" i="4"/>
  <c r="ED136" i="4"/>
  <c r="DX136" i="4"/>
  <c r="DU136" i="4"/>
  <c r="DR136" i="4"/>
  <c r="DO136" i="4"/>
  <c r="DL136" i="4"/>
  <c r="DI136" i="4"/>
  <c r="DF136" i="4"/>
  <c r="DC136" i="4"/>
  <c r="CZ136" i="4"/>
  <c r="CW136" i="4"/>
  <c r="CQ136" i="4"/>
  <c r="CN136" i="4"/>
  <c r="CK136" i="4"/>
  <c r="CH136" i="4"/>
  <c r="CE136" i="4"/>
  <c r="CB136" i="4"/>
  <c r="BY136" i="4"/>
  <c r="BS136" i="4"/>
  <c r="BM136" i="4"/>
  <c r="BJ136" i="4"/>
  <c r="BG136" i="4"/>
  <c r="BD136" i="4"/>
  <c r="BA136" i="4"/>
  <c r="AU136" i="4"/>
  <c r="AR136" i="4"/>
  <c r="AO136" i="4"/>
  <c r="AL136" i="4"/>
  <c r="AI136" i="4"/>
  <c r="AF136" i="4"/>
  <c r="AC136" i="4"/>
  <c r="Z136" i="4"/>
  <c r="T136" i="4"/>
  <c r="Q136" i="4"/>
  <c r="N136" i="4"/>
  <c r="K136" i="4"/>
  <c r="H136" i="4"/>
  <c r="D148" i="4"/>
  <c r="C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HZ148" i="6" l="1"/>
  <c r="IA148" i="6"/>
  <c r="GV148" i="4"/>
  <c r="GW148" i="4"/>
  <c r="FT131" i="4"/>
  <c r="EJ129" i="6" l="1"/>
  <c r="IA134" i="6" l="1"/>
  <c r="HZ134" i="6"/>
  <c r="IA133" i="6"/>
  <c r="HZ133" i="6"/>
  <c r="IA132" i="6"/>
  <c r="HZ132" i="6"/>
  <c r="IA131" i="6"/>
  <c r="HZ131" i="6"/>
  <c r="IA130" i="6"/>
  <c r="HZ130" i="6"/>
  <c r="IA129" i="6"/>
  <c r="HZ129" i="6"/>
  <c r="IA128" i="6"/>
  <c r="HZ128" i="6"/>
  <c r="IA126" i="6"/>
  <c r="HZ126" i="6"/>
  <c r="IA125" i="6"/>
  <c r="HZ125" i="6"/>
  <c r="IA124" i="6"/>
  <c r="HZ124" i="6"/>
  <c r="IA123" i="6"/>
  <c r="HZ123" i="6"/>
  <c r="IA127" i="6"/>
  <c r="HZ127" i="6"/>
  <c r="FS135" i="6"/>
  <c r="FR135" i="6"/>
  <c r="FS122" i="6"/>
  <c r="FR122" i="6"/>
  <c r="FS109" i="6"/>
  <c r="FR109" i="6"/>
  <c r="FS96" i="6"/>
  <c r="FR96" i="6"/>
  <c r="FS83" i="6"/>
  <c r="FR83" i="6"/>
  <c r="FS70" i="6"/>
  <c r="FR70" i="6"/>
  <c r="FS57" i="6"/>
  <c r="FR57" i="6"/>
  <c r="FS44" i="6"/>
  <c r="FR44" i="6"/>
  <c r="FS31" i="6"/>
  <c r="FR31" i="6"/>
  <c r="FS18" i="6"/>
  <c r="FR18" i="6"/>
  <c r="FD135" i="6"/>
  <c r="FC135" i="6"/>
  <c r="FE134" i="6"/>
  <c r="FE133" i="6"/>
  <c r="FE132" i="6"/>
  <c r="FE131" i="6"/>
  <c r="FE130" i="6"/>
  <c r="FE129" i="6"/>
  <c r="FE128" i="6"/>
  <c r="FE127" i="6"/>
  <c r="FE126" i="6"/>
  <c r="FD122" i="6"/>
  <c r="FC122" i="6"/>
  <c r="FD109" i="6"/>
  <c r="FC109" i="6"/>
  <c r="FE108" i="6"/>
  <c r="FD96" i="6"/>
  <c r="FC96" i="6"/>
  <c r="FD83" i="6"/>
  <c r="FC83" i="6"/>
  <c r="FD70" i="6"/>
  <c r="FC70" i="6"/>
  <c r="FD57" i="6"/>
  <c r="FC57" i="6"/>
  <c r="FD44" i="6"/>
  <c r="FC44" i="6"/>
  <c r="FD31" i="6"/>
  <c r="FC31" i="6"/>
  <c r="FD18" i="6"/>
  <c r="FC18" i="6"/>
  <c r="HY134" i="6" l="1"/>
  <c r="HV134" i="6"/>
  <c r="HS134" i="6"/>
  <c r="HM134" i="6"/>
  <c r="HJ134" i="6"/>
  <c r="HG134" i="6"/>
  <c r="HD134" i="6"/>
  <c r="HA134" i="6"/>
  <c r="GU134" i="6"/>
  <c r="GR134" i="6"/>
  <c r="GI134" i="6"/>
  <c r="GC134" i="6"/>
  <c r="FZ134" i="6"/>
  <c r="FW134" i="6"/>
  <c r="FQ134" i="6"/>
  <c r="FN134" i="6"/>
  <c r="FK134" i="6"/>
  <c r="FH134" i="6"/>
  <c r="FB134" i="6"/>
  <c r="EY134" i="6"/>
  <c r="ES134" i="6"/>
  <c r="EP134" i="6"/>
  <c r="EM134" i="6"/>
  <c r="EJ134" i="6"/>
  <c r="EA134" i="6"/>
  <c r="DX134" i="6"/>
  <c r="DU134" i="6"/>
  <c r="DR134" i="6"/>
  <c r="DL134" i="6"/>
  <c r="DI134" i="6"/>
  <c r="DF134" i="6"/>
  <c r="CZ134" i="6"/>
  <c r="CW134" i="6"/>
  <c r="CT134" i="6"/>
  <c r="CQ134" i="6"/>
  <c r="CN134" i="6"/>
  <c r="CK134" i="6"/>
  <c r="CH134" i="6"/>
  <c r="CE134" i="6"/>
  <c r="CB134" i="6"/>
  <c r="BY134" i="6"/>
  <c r="BV134" i="6"/>
  <c r="BS134" i="6"/>
  <c r="BP134" i="6"/>
  <c r="BM134" i="6"/>
  <c r="BA134" i="6"/>
  <c r="AX134" i="6"/>
  <c r="AR134" i="6"/>
  <c r="AF134" i="6"/>
  <c r="AC134" i="6"/>
  <c r="Z134" i="6"/>
  <c r="T134" i="6"/>
  <c r="N134" i="6"/>
  <c r="K134" i="6"/>
  <c r="H134" i="6"/>
  <c r="E134" i="6"/>
  <c r="HY133" i="6"/>
  <c r="HV133" i="6"/>
  <c r="HS133" i="6"/>
  <c r="HM133" i="6"/>
  <c r="HJ133" i="6"/>
  <c r="HG133" i="6"/>
  <c r="HD133" i="6"/>
  <c r="HA133" i="6"/>
  <c r="GU133" i="6"/>
  <c r="GR133" i="6"/>
  <c r="GI133" i="6"/>
  <c r="GC133" i="6"/>
  <c r="FZ133" i="6"/>
  <c r="FW133" i="6"/>
  <c r="FQ133" i="6"/>
  <c r="FN133" i="6"/>
  <c r="FK133" i="6"/>
  <c r="FH133" i="6"/>
  <c r="FB133" i="6"/>
  <c r="EY133" i="6"/>
  <c r="ES133" i="6"/>
  <c r="EP133" i="6"/>
  <c r="EM133" i="6"/>
  <c r="EJ133" i="6"/>
  <c r="EA133" i="6"/>
  <c r="DX133" i="6"/>
  <c r="DU133" i="6"/>
  <c r="DR133" i="6"/>
  <c r="DL133" i="6"/>
  <c r="DI133" i="6"/>
  <c r="DF133" i="6"/>
  <c r="CZ133" i="6"/>
  <c r="CW133" i="6"/>
  <c r="CT133" i="6"/>
  <c r="CQ133" i="6"/>
  <c r="CN133" i="6"/>
  <c r="CK133" i="6"/>
  <c r="CH133" i="6"/>
  <c r="CE133" i="6"/>
  <c r="CB133" i="6"/>
  <c r="BY133" i="6"/>
  <c r="BV133" i="6"/>
  <c r="BS133" i="6"/>
  <c r="BP133" i="6"/>
  <c r="BM133" i="6"/>
  <c r="BA133" i="6"/>
  <c r="AX133" i="6"/>
  <c r="AR133" i="6"/>
  <c r="AF133" i="6"/>
  <c r="AC133" i="6"/>
  <c r="Z133" i="6"/>
  <c r="T133" i="6"/>
  <c r="N133" i="6"/>
  <c r="K133" i="6"/>
  <c r="H133" i="6"/>
  <c r="E133" i="6"/>
  <c r="HY132" i="6"/>
  <c r="HV132" i="6"/>
  <c r="HS132" i="6"/>
  <c r="HM132" i="6"/>
  <c r="HJ132" i="6"/>
  <c r="HG132" i="6"/>
  <c r="HD132" i="6"/>
  <c r="HA132" i="6"/>
  <c r="GU132" i="6"/>
  <c r="GR132" i="6"/>
  <c r="GI132" i="6"/>
  <c r="GC132" i="6"/>
  <c r="FZ132" i="6"/>
  <c r="FW132" i="6"/>
  <c r="FQ132" i="6"/>
  <c r="FN132" i="6"/>
  <c r="FK132" i="6"/>
  <c r="FH132" i="6"/>
  <c r="FB132" i="6"/>
  <c r="EY132" i="6"/>
  <c r="ES132" i="6"/>
  <c r="EP132" i="6"/>
  <c r="EM132" i="6"/>
  <c r="EJ132" i="6"/>
  <c r="EA132" i="6"/>
  <c r="DX132" i="6"/>
  <c r="DU132" i="6"/>
  <c r="DR132" i="6"/>
  <c r="DL132" i="6"/>
  <c r="DI132" i="6"/>
  <c r="DF132" i="6"/>
  <c r="CZ132" i="6"/>
  <c r="CW132" i="6"/>
  <c r="CT132" i="6"/>
  <c r="CQ132" i="6"/>
  <c r="CN132" i="6"/>
  <c r="CK132" i="6"/>
  <c r="CH132" i="6"/>
  <c r="CE132" i="6"/>
  <c r="CB132" i="6"/>
  <c r="BY132" i="6"/>
  <c r="BV132" i="6"/>
  <c r="BS132" i="6"/>
  <c r="BP132" i="6"/>
  <c r="BM132" i="6"/>
  <c r="BA132" i="6"/>
  <c r="AX132" i="6"/>
  <c r="AR132" i="6"/>
  <c r="AF132" i="6"/>
  <c r="AC132" i="6"/>
  <c r="Z132" i="6"/>
  <c r="T132" i="6"/>
  <c r="N132" i="6"/>
  <c r="K132" i="6"/>
  <c r="H132" i="6"/>
  <c r="E132" i="6"/>
  <c r="HY131" i="6"/>
  <c r="HV131" i="6"/>
  <c r="HS131" i="6"/>
  <c r="HM131" i="6"/>
  <c r="HJ131" i="6"/>
  <c r="HG131" i="6"/>
  <c r="HD131" i="6"/>
  <c r="HA131" i="6"/>
  <c r="GU131" i="6"/>
  <c r="GR131" i="6"/>
  <c r="GI131" i="6"/>
  <c r="GC131" i="6"/>
  <c r="FZ131" i="6"/>
  <c r="FW131" i="6"/>
  <c r="FQ131" i="6"/>
  <c r="FN131" i="6"/>
  <c r="FK131" i="6"/>
  <c r="FH131" i="6"/>
  <c r="FB131" i="6"/>
  <c r="EY131" i="6"/>
  <c r="ES131" i="6"/>
  <c r="EP131" i="6"/>
  <c r="EM131" i="6"/>
  <c r="EJ131" i="6"/>
  <c r="EA131" i="6"/>
  <c r="DX131" i="6"/>
  <c r="DU131" i="6"/>
  <c r="DR131" i="6"/>
  <c r="DL131" i="6"/>
  <c r="DI131" i="6"/>
  <c r="DF131" i="6"/>
  <c r="CZ131" i="6"/>
  <c r="CW131" i="6"/>
  <c r="CT131" i="6"/>
  <c r="CQ131" i="6"/>
  <c r="CN131" i="6"/>
  <c r="CK131" i="6"/>
  <c r="CH131" i="6"/>
  <c r="CE131" i="6"/>
  <c r="CB131" i="6"/>
  <c r="BY131" i="6"/>
  <c r="BV131" i="6"/>
  <c r="BS131" i="6"/>
  <c r="BP131" i="6"/>
  <c r="BM131" i="6"/>
  <c r="BA131" i="6"/>
  <c r="AX131" i="6"/>
  <c r="AR131" i="6"/>
  <c r="AF131" i="6"/>
  <c r="AC131" i="6"/>
  <c r="Z131" i="6"/>
  <c r="T131" i="6"/>
  <c r="N131" i="6"/>
  <c r="K131" i="6"/>
  <c r="H131" i="6"/>
  <c r="E131" i="6"/>
  <c r="HY130" i="6"/>
  <c r="HV130" i="6"/>
  <c r="HS130" i="6"/>
  <c r="HM130" i="6"/>
  <c r="HJ130" i="6"/>
  <c r="HG130" i="6"/>
  <c r="HD130" i="6"/>
  <c r="HA130" i="6"/>
  <c r="GU130" i="6"/>
  <c r="GR130" i="6"/>
  <c r="GI130" i="6"/>
  <c r="GC130" i="6"/>
  <c r="FZ130" i="6"/>
  <c r="FW130" i="6"/>
  <c r="FQ130" i="6"/>
  <c r="FN130" i="6"/>
  <c r="FK130" i="6"/>
  <c r="FH130" i="6"/>
  <c r="FB130" i="6"/>
  <c r="EY130" i="6"/>
  <c r="ES130" i="6"/>
  <c r="EP130" i="6"/>
  <c r="EM130" i="6"/>
  <c r="EJ130" i="6"/>
  <c r="EA130" i="6"/>
  <c r="DX130" i="6"/>
  <c r="DU130" i="6"/>
  <c r="DR130" i="6"/>
  <c r="DL130" i="6"/>
  <c r="DI130" i="6"/>
  <c r="DF130" i="6"/>
  <c r="CZ130" i="6"/>
  <c r="CW130" i="6"/>
  <c r="CT130" i="6"/>
  <c r="CQ130" i="6"/>
  <c r="CN130" i="6"/>
  <c r="CK130" i="6"/>
  <c r="CH130" i="6"/>
  <c r="CE130" i="6"/>
  <c r="CB130" i="6"/>
  <c r="BY130" i="6"/>
  <c r="BV130" i="6"/>
  <c r="BS130" i="6"/>
  <c r="BP130" i="6"/>
  <c r="BM130" i="6"/>
  <c r="BA130" i="6"/>
  <c r="AX130" i="6"/>
  <c r="AR130" i="6"/>
  <c r="AF130" i="6"/>
  <c r="AC130" i="6"/>
  <c r="Z130" i="6"/>
  <c r="T130" i="6"/>
  <c r="N130" i="6"/>
  <c r="K130" i="6"/>
  <c r="H130" i="6"/>
  <c r="E130" i="6"/>
  <c r="HY129" i="6"/>
  <c r="HV129" i="6"/>
  <c r="HS129" i="6"/>
  <c r="HM129" i="6"/>
  <c r="HJ129" i="6"/>
  <c r="HG129" i="6"/>
  <c r="HD129" i="6"/>
  <c r="HA129" i="6"/>
  <c r="GU129" i="6"/>
  <c r="GR129" i="6"/>
  <c r="GI129" i="6"/>
  <c r="GC129" i="6"/>
  <c r="FZ129" i="6"/>
  <c r="FW129" i="6"/>
  <c r="FQ129" i="6"/>
  <c r="FN129" i="6"/>
  <c r="FK129" i="6"/>
  <c r="FH129" i="6"/>
  <c r="FB129" i="6"/>
  <c r="EY129" i="6"/>
  <c r="ES129" i="6"/>
  <c r="EP129" i="6"/>
  <c r="EM129" i="6"/>
  <c r="EA129" i="6"/>
  <c r="DX129" i="6"/>
  <c r="DU129" i="6"/>
  <c r="DR129" i="6"/>
  <c r="DL129" i="6"/>
  <c r="DI129" i="6"/>
  <c r="DF129" i="6"/>
  <c r="CZ129" i="6"/>
  <c r="CW129" i="6"/>
  <c r="CT129" i="6"/>
  <c r="CQ129" i="6"/>
  <c r="CN129" i="6"/>
  <c r="CK129" i="6"/>
  <c r="CH129" i="6"/>
  <c r="CE129" i="6"/>
  <c r="CB129" i="6"/>
  <c r="BY129" i="6"/>
  <c r="BV129" i="6"/>
  <c r="BS129" i="6"/>
  <c r="BP129" i="6"/>
  <c r="BM129" i="6"/>
  <c r="BA129" i="6"/>
  <c r="AX129" i="6"/>
  <c r="AR129" i="6"/>
  <c r="AF129" i="6"/>
  <c r="AC129" i="6"/>
  <c r="Z129" i="6"/>
  <c r="T129" i="6"/>
  <c r="N129" i="6"/>
  <c r="K129" i="6"/>
  <c r="H129" i="6"/>
  <c r="E129" i="6"/>
  <c r="HY128" i="6"/>
  <c r="HV128" i="6"/>
  <c r="HS128" i="6"/>
  <c r="HM128" i="6"/>
  <c r="HJ128" i="6"/>
  <c r="HG128" i="6"/>
  <c r="HD128" i="6"/>
  <c r="HA128" i="6"/>
  <c r="GU128" i="6"/>
  <c r="GR128" i="6"/>
  <c r="GI128" i="6"/>
  <c r="GC128" i="6"/>
  <c r="FZ128" i="6"/>
  <c r="FW128" i="6"/>
  <c r="FQ128" i="6"/>
  <c r="FN128" i="6"/>
  <c r="FK128" i="6"/>
  <c r="FH128" i="6"/>
  <c r="FB128" i="6"/>
  <c r="EY128" i="6"/>
  <c r="ES128" i="6"/>
  <c r="EP128" i="6"/>
  <c r="EM128" i="6"/>
  <c r="EJ128" i="6"/>
  <c r="EA128" i="6"/>
  <c r="DX128" i="6"/>
  <c r="DU128" i="6"/>
  <c r="DR128" i="6"/>
  <c r="DL128" i="6"/>
  <c r="DI128" i="6"/>
  <c r="DF128" i="6"/>
  <c r="CZ128" i="6"/>
  <c r="CW128" i="6"/>
  <c r="CT128" i="6"/>
  <c r="CQ128" i="6"/>
  <c r="CN128" i="6"/>
  <c r="CK128" i="6"/>
  <c r="CH128" i="6"/>
  <c r="CE128" i="6"/>
  <c r="CB128" i="6"/>
  <c r="BY128" i="6"/>
  <c r="BV128" i="6"/>
  <c r="BS128" i="6"/>
  <c r="BP128" i="6"/>
  <c r="BM128" i="6"/>
  <c r="BA128" i="6"/>
  <c r="AX128" i="6"/>
  <c r="AR128" i="6"/>
  <c r="AF128" i="6"/>
  <c r="AC128" i="6"/>
  <c r="Z128" i="6"/>
  <c r="T128" i="6"/>
  <c r="N128" i="6"/>
  <c r="K128" i="6"/>
  <c r="H128" i="6"/>
  <c r="E128" i="6"/>
  <c r="HY127" i="6"/>
  <c r="HV127" i="6"/>
  <c r="HS127" i="6"/>
  <c r="HM127" i="6"/>
  <c r="HJ127" i="6"/>
  <c r="HG127" i="6"/>
  <c r="HD127" i="6"/>
  <c r="HA127" i="6"/>
  <c r="GU127" i="6"/>
  <c r="GR127" i="6"/>
  <c r="GI127" i="6"/>
  <c r="GC127" i="6"/>
  <c r="FZ127" i="6"/>
  <c r="FW127" i="6"/>
  <c r="FQ127" i="6"/>
  <c r="FN127" i="6"/>
  <c r="FK127" i="6"/>
  <c r="FH127" i="6"/>
  <c r="FB127" i="6"/>
  <c r="EY127" i="6"/>
  <c r="ES127" i="6"/>
  <c r="EP127" i="6"/>
  <c r="EM127" i="6"/>
  <c r="EJ127" i="6"/>
  <c r="EA127" i="6"/>
  <c r="DX127" i="6"/>
  <c r="DU127" i="6"/>
  <c r="DR127" i="6"/>
  <c r="DL127" i="6"/>
  <c r="DI127" i="6"/>
  <c r="DF127" i="6"/>
  <c r="CZ127" i="6"/>
  <c r="CW127" i="6"/>
  <c r="CT127" i="6"/>
  <c r="CQ127" i="6"/>
  <c r="CN127" i="6"/>
  <c r="CK127" i="6"/>
  <c r="CH127" i="6"/>
  <c r="CE127" i="6"/>
  <c r="CB127" i="6"/>
  <c r="BY127" i="6"/>
  <c r="BV127" i="6"/>
  <c r="BS127" i="6"/>
  <c r="BP127" i="6"/>
  <c r="BM127" i="6"/>
  <c r="BA127" i="6"/>
  <c r="AX127" i="6"/>
  <c r="AR127" i="6"/>
  <c r="AF127" i="6"/>
  <c r="AC127" i="6"/>
  <c r="Z127" i="6"/>
  <c r="T127" i="6"/>
  <c r="N127" i="6"/>
  <c r="K127" i="6"/>
  <c r="H127" i="6"/>
  <c r="E127" i="6"/>
  <c r="HY126" i="6"/>
  <c r="HV126" i="6"/>
  <c r="HS126" i="6"/>
  <c r="HM126" i="6"/>
  <c r="HJ126" i="6"/>
  <c r="HG126" i="6"/>
  <c r="HD126" i="6"/>
  <c r="HA126" i="6"/>
  <c r="GU126" i="6"/>
  <c r="GR126" i="6"/>
  <c r="GI126" i="6"/>
  <c r="GC126" i="6"/>
  <c r="FZ126" i="6"/>
  <c r="FW126" i="6"/>
  <c r="FQ126" i="6"/>
  <c r="FN126" i="6"/>
  <c r="FK126" i="6"/>
  <c r="FH126" i="6"/>
  <c r="FB126" i="6"/>
  <c r="EY126" i="6"/>
  <c r="ES126" i="6"/>
  <c r="EP126" i="6"/>
  <c r="EM126" i="6"/>
  <c r="EJ126" i="6"/>
  <c r="EA126" i="6"/>
  <c r="DX126" i="6"/>
  <c r="DU126" i="6"/>
  <c r="DR126" i="6"/>
  <c r="DL126" i="6"/>
  <c r="DI126" i="6"/>
  <c r="DF126" i="6"/>
  <c r="CZ126" i="6"/>
  <c r="CW126" i="6"/>
  <c r="CT126" i="6"/>
  <c r="CQ126" i="6"/>
  <c r="CN126" i="6"/>
  <c r="CK126" i="6"/>
  <c r="CH126" i="6"/>
  <c r="CE126" i="6"/>
  <c r="CB126" i="6"/>
  <c r="BY126" i="6"/>
  <c r="BV126" i="6"/>
  <c r="BS126" i="6"/>
  <c r="BP126" i="6"/>
  <c r="BM126" i="6"/>
  <c r="BA126" i="6"/>
  <c r="AX126" i="6"/>
  <c r="AR126" i="6"/>
  <c r="AF126" i="6"/>
  <c r="AC126" i="6"/>
  <c r="Z126" i="6"/>
  <c r="T126" i="6"/>
  <c r="N126" i="6"/>
  <c r="K126" i="6"/>
  <c r="H126" i="6"/>
  <c r="E126" i="6"/>
  <c r="GU134" i="4"/>
  <c r="GR134" i="4"/>
  <c r="GO134" i="4"/>
  <c r="GL134" i="4"/>
  <c r="GI134" i="4"/>
  <c r="GF134" i="4"/>
  <c r="GC134" i="4"/>
  <c r="FZ134" i="4"/>
  <c r="FW134" i="4"/>
  <c r="FT134" i="4"/>
  <c r="FQ134" i="4"/>
  <c r="FN134" i="4"/>
  <c r="FK134" i="4"/>
  <c r="FH134" i="4"/>
  <c r="FE134" i="4"/>
  <c r="FB134" i="4"/>
  <c r="EY134" i="4"/>
  <c r="EV134" i="4"/>
  <c r="EM134" i="4"/>
  <c r="EJ134" i="4"/>
  <c r="EG134" i="4"/>
  <c r="ED134" i="4"/>
  <c r="DX134" i="4"/>
  <c r="DU134" i="4"/>
  <c r="DR134" i="4"/>
  <c r="DO134" i="4"/>
  <c r="DL134" i="4"/>
  <c r="DI134" i="4"/>
  <c r="DF134" i="4"/>
  <c r="DC134" i="4"/>
  <c r="CZ134" i="4"/>
  <c r="CW134" i="4"/>
  <c r="CQ134" i="4"/>
  <c r="CN134" i="4"/>
  <c r="CK134" i="4"/>
  <c r="CH134" i="4"/>
  <c r="CE134" i="4"/>
  <c r="CB134" i="4"/>
  <c r="BY134" i="4"/>
  <c r="BS134" i="4"/>
  <c r="BM134" i="4"/>
  <c r="BJ134" i="4"/>
  <c r="BG134" i="4"/>
  <c r="BD134" i="4"/>
  <c r="BA134" i="4"/>
  <c r="AU134" i="4"/>
  <c r="AR134" i="4"/>
  <c r="AO134" i="4"/>
  <c r="AL134" i="4"/>
  <c r="AI134" i="4"/>
  <c r="AF134" i="4"/>
  <c r="AC134" i="4"/>
  <c r="Z134" i="4"/>
  <c r="T134" i="4"/>
  <c r="Q134" i="4"/>
  <c r="N134" i="4"/>
  <c r="K134" i="4"/>
  <c r="H134" i="4"/>
  <c r="E134" i="4"/>
  <c r="GU133" i="4"/>
  <c r="GR133" i="4"/>
  <c r="GO133" i="4"/>
  <c r="GL133" i="4"/>
  <c r="GI133" i="4"/>
  <c r="GF133" i="4"/>
  <c r="GC133" i="4"/>
  <c r="FZ133" i="4"/>
  <c r="FW133" i="4"/>
  <c r="FT133" i="4"/>
  <c r="FQ133" i="4"/>
  <c r="FN133" i="4"/>
  <c r="FK133" i="4"/>
  <c r="FH133" i="4"/>
  <c r="FE133" i="4"/>
  <c r="FB133" i="4"/>
  <c r="EY133" i="4"/>
  <c r="EV133" i="4"/>
  <c r="EM133" i="4"/>
  <c r="EJ133" i="4"/>
  <c r="EG133" i="4"/>
  <c r="ED133" i="4"/>
  <c r="DX133" i="4"/>
  <c r="DU133" i="4"/>
  <c r="DR133" i="4"/>
  <c r="DO133" i="4"/>
  <c r="DL133" i="4"/>
  <c r="DI133" i="4"/>
  <c r="DF133" i="4"/>
  <c r="DC133" i="4"/>
  <c r="CZ133" i="4"/>
  <c r="CW133" i="4"/>
  <c r="CQ133" i="4"/>
  <c r="CN133" i="4"/>
  <c r="CK133" i="4"/>
  <c r="CH133" i="4"/>
  <c r="CE133" i="4"/>
  <c r="CB133" i="4"/>
  <c r="BY133" i="4"/>
  <c r="BS133" i="4"/>
  <c r="BM133" i="4"/>
  <c r="BJ133" i="4"/>
  <c r="BG133" i="4"/>
  <c r="BD133" i="4"/>
  <c r="BA133" i="4"/>
  <c r="AU133" i="4"/>
  <c r="AR133" i="4"/>
  <c r="AO133" i="4"/>
  <c r="AL133" i="4"/>
  <c r="AI133" i="4"/>
  <c r="AF133" i="4"/>
  <c r="AC133" i="4"/>
  <c r="Z133" i="4"/>
  <c r="T133" i="4"/>
  <c r="Q133" i="4"/>
  <c r="N133" i="4"/>
  <c r="K133" i="4"/>
  <c r="H133" i="4"/>
  <c r="E133" i="4"/>
  <c r="GU132" i="4"/>
  <c r="GR132" i="4"/>
  <c r="GO132" i="4"/>
  <c r="GL132" i="4"/>
  <c r="GI132" i="4"/>
  <c r="GF132" i="4"/>
  <c r="GC132" i="4"/>
  <c r="FZ132" i="4"/>
  <c r="FW132" i="4"/>
  <c r="FT132" i="4"/>
  <c r="FQ132" i="4"/>
  <c r="FN132" i="4"/>
  <c r="FK132" i="4"/>
  <c r="FH132" i="4"/>
  <c r="FE132" i="4"/>
  <c r="FB132" i="4"/>
  <c r="EY132" i="4"/>
  <c r="EV132" i="4"/>
  <c r="EM132" i="4"/>
  <c r="EJ132" i="4"/>
  <c r="EG132" i="4"/>
  <c r="ED132" i="4"/>
  <c r="DX132" i="4"/>
  <c r="DU132" i="4"/>
  <c r="DR132" i="4"/>
  <c r="DO132" i="4"/>
  <c r="DL132" i="4"/>
  <c r="DI132" i="4"/>
  <c r="DF132" i="4"/>
  <c r="DC132" i="4"/>
  <c r="CZ132" i="4"/>
  <c r="CW132" i="4"/>
  <c r="CQ132" i="4"/>
  <c r="CN132" i="4"/>
  <c r="CK132" i="4"/>
  <c r="CH132" i="4"/>
  <c r="CE132" i="4"/>
  <c r="CB132" i="4"/>
  <c r="BY132" i="4"/>
  <c r="BS132" i="4"/>
  <c r="BM132" i="4"/>
  <c r="BJ132" i="4"/>
  <c r="BG132" i="4"/>
  <c r="BD132" i="4"/>
  <c r="BA132" i="4"/>
  <c r="AU132" i="4"/>
  <c r="AR132" i="4"/>
  <c r="AO132" i="4"/>
  <c r="AL132" i="4"/>
  <c r="AI132" i="4"/>
  <c r="AF132" i="4"/>
  <c r="AC132" i="4"/>
  <c r="Z132" i="4"/>
  <c r="T132" i="4"/>
  <c r="Q132" i="4"/>
  <c r="N132" i="4"/>
  <c r="K132" i="4"/>
  <c r="H132" i="4"/>
  <c r="E132" i="4"/>
  <c r="GU131" i="4"/>
  <c r="GR131" i="4"/>
  <c r="GO131" i="4"/>
  <c r="GL131" i="4"/>
  <c r="GI131" i="4"/>
  <c r="GF131" i="4"/>
  <c r="GC131" i="4"/>
  <c r="FZ131" i="4"/>
  <c r="FW131" i="4"/>
  <c r="FQ131" i="4"/>
  <c r="FN131" i="4"/>
  <c r="FK131" i="4"/>
  <c r="FH131" i="4"/>
  <c r="FE131" i="4"/>
  <c r="FB131" i="4"/>
  <c r="EY131" i="4"/>
  <c r="EV131" i="4"/>
  <c r="EM131" i="4"/>
  <c r="EJ131" i="4"/>
  <c r="EG131" i="4"/>
  <c r="ED131" i="4"/>
  <c r="DX131" i="4"/>
  <c r="DU131" i="4"/>
  <c r="DR131" i="4"/>
  <c r="DO131" i="4"/>
  <c r="DL131" i="4"/>
  <c r="DI131" i="4"/>
  <c r="DF131" i="4"/>
  <c r="DC131" i="4"/>
  <c r="CZ131" i="4"/>
  <c r="CW131" i="4"/>
  <c r="CQ131" i="4"/>
  <c r="CN131" i="4"/>
  <c r="CK131" i="4"/>
  <c r="CH131" i="4"/>
  <c r="CE131" i="4"/>
  <c r="CB131" i="4"/>
  <c r="BY131" i="4"/>
  <c r="BS131" i="4"/>
  <c r="BM131" i="4"/>
  <c r="BJ131" i="4"/>
  <c r="BG131" i="4"/>
  <c r="BD131" i="4"/>
  <c r="BA131" i="4"/>
  <c r="AU131" i="4"/>
  <c r="AR131" i="4"/>
  <c r="AO131" i="4"/>
  <c r="AL131" i="4"/>
  <c r="AI131" i="4"/>
  <c r="AF131" i="4"/>
  <c r="AC131" i="4"/>
  <c r="Z131" i="4"/>
  <c r="T131" i="4"/>
  <c r="Q131" i="4"/>
  <c r="N131" i="4"/>
  <c r="K131" i="4"/>
  <c r="H131" i="4"/>
  <c r="E131" i="4"/>
  <c r="GU130" i="4"/>
  <c r="GR130" i="4"/>
  <c r="GO130" i="4"/>
  <c r="GL130" i="4"/>
  <c r="GI130" i="4"/>
  <c r="GF130" i="4"/>
  <c r="GC130" i="4"/>
  <c r="FZ130" i="4"/>
  <c r="FW130" i="4"/>
  <c r="FT130" i="4"/>
  <c r="FQ130" i="4"/>
  <c r="FN130" i="4"/>
  <c r="FK130" i="4"/>
  <c r="FH130" i="4"/>
  <c r="FE130" i="4"/>
  <c r="FB130" i="4"/>
  <c r="EY130" i="4"/>
  <c r="EV130" i="4"/>
  <c r="EM130" i="4"/>
  <c r="EJ130" i="4"/>
  <c r="EG130" i="4"/>
  <c r="ED130" i="4"/>
  <c r="DX130" i="4"/>
  <c r="DU130" i="4"/>
  <c r="DR130" i="4"/>
  <c r="DO130" i="4"/>
  <c r="DL130" i="4"/>
  <c r="DI130" i="4"/>
  <c r="DF130" i="4"/>
  <c r="DC130" i="4"/>
  <c r="CZ130" i="4"/>
  <c r="CW130" i="4"/>
  <c r="CQ130" i="4"/>
  <c r="CN130" i="4"/>
  <c r="CK130" i="4"/>
  <c r="CH130" i="4"/>
  <c r="CE130" i="4"/>
  <c r="CB130" i="4"/>
  <c r="BY130" i="4"/>
  <c r="BS130" i="4"/>
  <c r="BM130" i="4"/>
  <c r="BJ130" i="4"/>
  <c r="BG130" i="4"/>
  <c r="BD130" i="4"/>
  <c r="BA130" i="4"/>
  <c r="AU130" i="4"/>
  <c r="AR130" i="4"/>
  <c r="AO130" i="4"/>
  <c r="AL130" i="4"/>
  <c r="AI130" i="4"/>
  <c r="AF130" i="4"/>
  <c r="AC130" i="4"/>
  <c r="Z130" i="4"/>
  <c r="T130" i="4"/>
  <c r="Q130" i="4"/>
  <c r="N130" i="4"/>
  <c r="K130" i="4"/>
  <c r="H130" i="4"/>
  <c r="E130" i="4"/>
  <c r="GU129" i="4"/>
  <c r="GR129" i="4"/>
  <c r="GO129" i="4"/>
  <c r="GL129" i="4"/>
  <c r="GI129" i="4"/>
  <c r="GF129" i="4"/>
  <c r="GC129" i="4"/>
  <c r="FZ129" i="4"/>
  <c r="FW129" i="4"/>
  <c r="FT129" i="4"/>
  <c r="FQ129" i="4"/>
  <c r="FN129" i="4"/>
  <c r="FK129" i="4"/>
  <c r="FH129" i="4"/>
  <c r="FE129" i="4"/>
  <c r="FB129" i="4"/>
  <c r="EY129" i="4"/>
  <c r="EV129" i="4"/>
  <c r="EM129" i="4"/>
  <c r="EJ129" i="4"/>
  <c r="EG129" i="4"/>
  <c r="ED129" i="4"/>
  <c r="DX129" i="4"/>
  <c r="DU129" i="4"/>
  <c r="DR129" i="4"/>
  <c r="DO129" i="4"/>
  <c r="DL129" i="4"/>
  <c r="DI129" i="4"/>
  <c r="DF129" i="4"/>
  <c r="DC129" i="4"/>
  <c r="CZ129" i="4"/>
  <c r="CW129" i="4"/>
  <c r="CQ129" i="4"/>
  <c r="CN129" i="4"/>
  <c r="CK129" i="4"/>
  <c r="CH129" i="4"/>
  <c r="CE129" i="4"/>
  <c r="CB129" i="4"/>
  <c r="BY129" i="4"/>
  <c r="BS129" i="4"/>
  <c r="BM129" i="4"/>
  <c r="BJ129" i="4"/>
  <c r="BG129" i="4"/>
  <c r="BD129" i="4"/>
  <c r="BA129" i="4"/>
  <c r="AU129" i="4"/>
  <c r="AR129" i="4"/>
  <c r="AO129" i="4"/>
  <c r="AL129" i="4"/>
  <c r="AI129" i="4"/>
  <c r="AF129" i="4"/>
  <c r="AC129" i="4"/>
  <c r="Z129" i="4"/>
  <c r="T129" i="4"/>
  <c r="Q129" i="4"/>
  <c r="N129" i="4"/>
  <c r="K129" i="4"/>
  <c r="H129" i="4"/>
  <c r="E129" i="4"/>
  <c r="GU128" i="4"/>
  <c r="GR128" i="4"/>
  <c r="GO128" i="4"/>
  <c r="GL128" i="4"/>
  <c r="GI128" i="4"/>
  <c r="GF128" i="4"/>
  <c r="GC128" i="4"/>
  <c r="FZ128" i="4"/>
  <c r="FW128" i="4"/>
  <c r="FT128" i="4"/>
  <c r="FQ128" i="4"/>
  <c r="FN128" i="4"/>
  <c r="FK128" i="4"/>
  <c r="FH128" i="4"/>
  <c r="FE128" i="4"/>
  <c r="FB128" i="4"/>
  <c r="EY128" i="4"/>
  <c r="EV128" i="4"/>
  <c r="EM128" i="4"/>
  <c r="EJ128" i="4"/>
  <c r="EG128" i="4"/>
  <c r="ED128" i="4"/>
  <c r="DX128" i="4"/>
  <c r="DU128" i="4"/>
  <c r="DR128" i="4"/>
  <c r="DO128" i="4"/>
  <c r="DL128" i="4"/>
  <c r="DI128" i="4"/>
  <c r="DF128" i="4"/>
  <c r="DC128" i="4"/>
  <c r="CZ128" i="4"/>
  <c r="CW128" i="4"/>
  <c r="CQ128" i="4"/>
  <c r="CN128" i="4"/>
  <c r="CK128" i="4"/>
  <c r="CH128" i="4"/>
  <c r="CE128" i="4"/>
  <c r="CB128" i="4"/>
  <c r="BY128" i="4"/>
  <c r="BS128" i="4"/>
  <c r="BM128" i="4"/>
  <c r="BJ128" i="4"/>
  <c r="BG128" i="4"/>
  <c r="BD128" i="4"/>
  <c r="BA128" i="4"/>
  <c r="AU128" i="4"/>
  <c r="AR128" i="4"/>
  <c r="AO128" i="4"/>
  <c r="AL128" i="4"/>
  <c r="AI128" i="4"/>
  <c r="AF128" i="4"/>
  <c r="AC128" i="4"/>
  <c r="Z128" i="4"/>
  <c r="T128" i="4"/>
  <c r="Q128" i="4"/>
  <c r="N128" i="4"/>
  <c r="K128" i="4"/>
  <c r="H128" i="4"/>
  <c r="E128" i="4"/>
  <c r="GU127" i="4"/>
  <c r="GR127" i="4"/>
  <c r="GO127" i="4"/>
  <c r="GL127" i="4"/>
  <c r="GI127" i="4"/>
  <c r="GF127" i="4"/>
  <c r="GC127" i="4"/>
  <c r="FZ127" i="4"/>
  <c r="FW127" i="4"/>
  <c r="FT127" i="4"/>
  <c r="FQ127" i="4"/>
  <c r="FN127" i="4"/>
  <c r="FK127" i="4"/>
  <c r="FH127" i="4"/>
  <c r="FE127" i="4"/>
  <c r="FB127" i="4"/>
  <c r="EY127" i="4"/>
  <c r="EV127" i="4"/>
  <c r="EM127" i="4"/>
  <c r="EJ127" i="4"/>
  <c r="EG127" i="4"/>
  <c r="ED127" i="4"/>
  <c r="DX127" i="4"/>
  <c r="DU127" i="4"/>
  <c r="DR127" i="4"/>
  <c r="DO127" i="4"/>
  <c r="DL127" i="4"/>
  <c r="DI127" i="4"/>
  <c r="DF127" i="4"/>
  <c r="DC127" i="4"/>
  <c r="CZ127" i="4"/>
  <c r="CW127" i="4"/>
  <c r="CQ127" i="4"/>
  <c r="CN127" i="4"/>
  <c r="CK127" i="4"/>
  <c r="CH127" i="4"/>
  <c r="CE127" i="4"/>
  <c r="CB127" i="4"/>
  <c r="BY127" i="4"/>
  <c r="BS127" i="4"/>
  <c r="BM127" i="4"/>
  <c r="BJ127" i="4"/>
  <c r="BG127" i="4"/>
  <c r="BD127" i="4"/>
  <c r="BA127" i="4"/>
  <c r="AU127" i="4"/>
  <c r="AR127" i="4"/>
  <c r="AO127" i="4"/>
  <c r="AL127" i="4"/>
  <c r="AI127" i="4"/>
  <c r="AF127" i="4"/>
  <c r="AC127" i="4"/>
  <c r="Z127" i="4"/>
  <c r="T127" i="4"/>
  <c r="Q127" i="4"/>
  <c r="N127" i="4"/>
  <c r="K127" i="4"/>
  <c r="H127" i="4"/>
  <c r="E127" i="4"/>
  <c r="GU126" i="4"/>
  <c r="GR126" i="4"/>
  <c r="GO126" i="4"/>
  <c r="GL126" i="4"/>
  <c r="GI126" i="4"/>
  <c r="GF126" i="4"/>
  <c r="GC126" i="4"/>
  <c r="FZ126" i="4"/>
  <c r="FW126" i="4"/>
  <c r="FT126" i="4"/>
  <c r="FQ126" i="4"/>
  <c r="FN126" i="4"/>
  <c r="FK126" i="4"/>
  <c r="FH126" i="4"/>
  <c r="FE126" i="4"/>
  <c r="FB126" i="4"/>
  <c r="EY126" i="4"/>
  <c r="EV126" i="4"/>
  <c r="EM126" i="4"/>
  <c r="EJ126" i="4"/>
  <c r="EG126" i="4"/>
  <c r="ED126" i="4"/>
  <c r="DX126" i="4"/>
  <c r="DU126" i="4"/>
  <c r="DR126" i="4"/>
  <c r="DO126" i="4"/>
  <c r="DL126" i="4"/>
  <c r="DI126" i="4"/>
  <c r="DF126" i="4"/>
  <c r="DC126" i="4"/>
  <c r="CZ126" i="4"/>
  <c r="CW126" i="4"/>
  <c r="CQ126" i="4"/>
  <c r="CN126" i="4"/>
  <c r="CK126" i="4"/>
  <c r="CH126" i="4"/>
  <c r="CE126" i="4"/>
  <c r="CB126" i="4"/>
  <c r="BY126" i="4"/>
  <c r="BS126" i="4"/>
  <c r="BM126" i="4"/>
  <c r="BJ126" i="4"/>
  <c r="BG126" i="4"/>
  <c r="BD126" i="4"/>
  <c r="BA126" i="4"/>
  <c r="AU126" i="4"/>
  <c r="AR126" i="4"/>
  <c r="AO126" i="4"/>
  <c r="AL126" i="4"/>
  <c r="AI126" i="4"/>
  <c r="AF126" i="4"/>
  <c r="AC126" i="4"/>
  <c r="Z126" i="4"/>
  <c r="T126" i="4"/>
  <c r="Q126" i="4"/>
  <c r="N126" i="4"/>
  <c r="K126" i="4"/>
  <c r="H126" i="4"/>
  <c r="E126" i="4"/>
  <c r="BP125" i="6" l="1"/>
  <c r="EA124" i="6" l="1"/>
  <c r="DZ135" i="6"/>
  <c r="DY135" i="6"/>
  <c r="DZ122" i="6"/>
  <c r="DY122" i="6"/>
  <c r="DZ109" i="6"/>
  <c r="DY109" i="6"/>
  <c r="DZ96" i="6"/>
  <c r="DY96" i="6"/>
  <c r="DZ83" i="6"/>
  <c r="DY83" i="6"/>
  <c r="DZ70" i="6"/>
  <c r="DY70" i="6"/>
  <c r="DZ57" i="6"/>
  <c r="DY57" i="6"/>
  <c r="DZ44" i="6"/>
  <c r="DY44" i="6"/>
  <c r="DZ31" i="6"/>
  <c r="DY31" i="6"/>
  <c r="DZ18" i="6"/>
  <c r="DY18" i="6"/>
  <c r="AE135" i="4"/>
  <c r="AD135" i="4"/>
  <c r="AF124" i="4"/>
  <c r="AE122" i="4"/>
  <c r="AD122" i="4"/>
  <c r="AE109" i="4"/>
  <c r="AD109" i="4"/>
  <c r="AE96" i="4"/>
  <c r="AD96" i="4"/>
  <c r="AE83" i="4"/>
  <c r="AD83" i="4"/>
  <c r="AE70" i="4"/>
  <c r="AD70" i="4"/>
  <c r="AE57" i="4"/>
  <c r="AD57" i="4"/>
  <c r="AE44" i="4"/>
  <c r="AD44" i="4"/>
  <c r="AE31" i="4"/>
  <c r="AD31" i="4"/>
  <c r="AE18" i="4"/>
  <c r="AD18" i="4"/>
  <c r="FM135" i="6" l="1"/>
  <c r="FL135" i="6"/>
  <c r="FN123" i="6"/>
  <c r="FM122" i="6"/>
  <c r="FL122" i="6"/>
  <c r="FM109" i="6"/>
  <c r="FL109" i="6"/>
  <c r="FM96" i="6"/>
  <c r="FL96" i="6"/>
  <c r="FM83" i="6"/>
  <c r="FL83" i="6"/>
  <c r="FM70" i="6"/>
  <c r="FL70" i="6"/>
  <c r="FM57" i="6"/>
  <c r="FL57" i="6"/>
  <c r="FM44" i="6"/>
  <c r="FL44" i="6"/>
  <c r="FM31" i="6"/>
  <c r="FL31" i="6"/>
  <c r="FM18" i="6"/>
  <c r="FL18" i="6"/>
  <c r="CB123" i="4"/>
  <c r="BY123" i="4"/>
  <c r="GT135" i="4" l="1"/>
  <c r="GS135" i="4"/>
  <c r="GQ135" i="4"/>
  <c r="GP135" i="4"/>
  <c r="GN135" i="4"/>
  <c r="GM135" i="4"/>
  <c r="GK135" i="4"/>
  <c r="GJ135" i="4"/>
  <c r="GH135" i="4"/>
  <c r="GG135" i="4"/>
  <c r="GE135" i="4"/>
  <c r="GD135" i="4"/>
  <c r="GB135" i="4"/>
  <c r="GA135" i="4"/>
  <c r="FY135" i="4"/>
  <c r="FX135" i="4"/>
  <c r="FV135" i="4"/>
  <c r="FU135" i="4"/>
  <c r="FS135" i="4"/>
  <c r="FR135" i="4"/>
  <c r="GR125" i="4"/>
  <c r="GO125" i="4"/>
  <c r="FT125" i="4"/>
  <c r="GO124" i="4"/>
  <c r="GL124" i="4"/>
  <c r="FT124" i="4"/>
  <c r="GR123" i="4"/>
  <c r="FT123" i="4"/>
  <c r="FP135" i="4"/>
  <c r="FO135" i="4"/>
  <c r="FM135" i="4"/>
  <c r="FL135" i="4"/>
  <c r="FJ135" i="4"/>
  <c r="FI135" i="4"/>
  <c r="FG135" i="4"/>
  <c r="FF135" i="4"/>
  <c r="FD135" i="4"/>
  <c r="FC135" i="4"/>
  <c r="FA135" i="4"/>
  <c r="EZ135" i="4"/>
  <c r="EX135" i="4"/>
  <c r="EW135" i="4"/>
  <c r="EU135" i="4"/>
  <c r="ET135" i="4"/>
  <c r="EL135" i="4"/>
  <c r="EK135" i="4"/>
  <c r="EI135" i="4"/>
  <c r="EH135" i="4"/>
  <c r="EF135" i="4"/>
  <c r="EE135" i="4"/>
  <c r="EC135" i="4"/>
  <c r="EB135" i="4"/>
  <c r="DW135" i="4"/>
  <c r="DV135" i="4"/>
  <c r="DT135" i="4"/>
  <c r="DS135" i="4"/>
  <c r="DQ135" i="4"/>
  <c r="DP135" i="4"/>
  <c r="DN135" i="4"/>
  <c r="DM135" i="4"/>
  <c r="FN125" i="4"/>
  <c r="EG125" i="4"/>
  <c r="DR125" i="4"/>
  <c r="DR123" i="4"/>
  <c r="DK135" i="4"/>
  <c r="DJ135" i="4"/>
  <c r="DH135" i="4"/>
  <c r="DG135" i="4"/>
  <c r="DE135" i="4"/>
  <c r="DD135" i="4"/>
  <c r="DB135" i="4"/>
  <c r="DA135" i="4"/>
  <c r="CY135" i="4"/>
  <c r="CX135" i="4"/>
  <c r="CV135" i="4"/>
  <c r="CU135" i="4"/>
  <c r="CP135" i="4"/>
  <c r="CO135" i="4"/>
  <c r="CM135" i="4"/>
  <c r="CL135" i="4"/>
  <c r="CJ135" i="4"/>
  <c r="CI135" i="4"/>
  <c r="CG135" i="4"/>
  <c r="CF135" i="4"/>
  <c r="CD135" i="4"/>
  <c r="CC135" i="4"/>
  <c r="CA135" i="4"/>
  <c r="BZ135" i="4"/>
  <c r="BX135" i="4"/>
  <c r="BW135" i="4"/>
  <c r="BR135" i="4"/>
  <c r="BQ135" i="4"/>
  <c r="BL135" i="4"/>
  <c r="BK135" i="4"/>
  <c r="BI135" i="4"/>
  <c r="BH135" i="4"/>
  <c r="CB125" i="4"/>
  <c r="BM125" i="4"/>
  <c r="CE124" i="4"/>
  <c r="CB124" i="4"/>
  <c r="BM124" i="4"/>
  <c r="CW123" i="4"/>
  <c r="CE123" i="4"/>
  <c r="BM123" i="4"/>
  <c r="BF135" i="4"/>
  <c r="BE135" i="4"/>
  <c r="BC135" i="4"/>
  <c r="BB135" i="4"/>
  <c r="AZ135" i="4"/>
  <c r="AY135" i="4"/>
  <c r="AT135" i="4"/>
  <c r="AS135" i="4"/>
  <c r="AQ135" i="4"/>
  <c r="AP135" i="4"/>
  <c r="AN135" i="4"/>
  <c r="AM135" i="4"/>
  <c r="AK135" i="4"/>
  <c r="AJ135" i="4"/>
  <c r="AH135" i="4"/>
  <c r="AG135" i="4"/>
  <c r="AB135" i="4"/>
  <c r="AA135" i="4"/>
  <c r="Y135" i="4"/>
  <c r="X135" i="4"/>
  <c r="S135" i="4"/>
  <c r="R135" i="4"/>
  <c r="P135" i="4"/>
  <c r="O135" i="4"/>
  <c r="M135" i="4"/>
  <c r="L135" i="4"/>
  <c r="J135" i="4"/>
  <c r="I135" i="4"/>
  <c r="G135" i="4"/>
  <c r="F135" i="4"/>
  <c r="D135" i="4"/>
  <c r="C135" i="4"/>
  <c r="BA125" i="4"/>
  <c r="BA124" i="4"/>
  <c r="AC124" i="4"/>
  <c r="K124" i="4"/>
  <c r="BA123" i="4"/>
  <c r="AU123" i="4"/>
  <c r="GW135" i="4" l="1"/>
  <c r="GV135" i="4"/>
  <c r="HX135" i="6"/>
  <c r="HW135" i="6"/>
  <c r="HU135" i="6"/>
  <c r="HT135" i="6"/>
  <c r="HR135" i="6"/>
  <c r="HQ135" i="6"/>
  <c r="HL135" i="6"/>
  <c r="HK135" i="6"/>
  <c r="HI135" i="6"/>
  <c r="HH135" i="6"/>
  <c r="HF135" i="6"/>
  <c r="HE135" i="6"/>
  <c r="HC135" i="6"/>
  <c r="HB135" i="6"/>
  <c r="HY125" i="6"/>
  <c r="HV125" i="6"/>
  <c r="HJ125" i="6"/>
  <c r="HG125" i="6"/>
  <c r="HY124" i="6"/>
  <c r="HV124" i="6"/>
  <c r="HM124" i="6"/>
  <c r="HY123" i="6"/>
  <c r="HV123" i="6"/>
  <c r="HG123" i="6"/>
  <c r="GZ135" i="6"/>
  <c r="GY135" i="6"/>
  <c r="GT135" i="6"/>
  <c r="GS135" i="6"/>
  <c r="GQ135" i="6"/>
  <c r="GP135" i="6"/>
  <c r="GH135" i="6"/>
  <c r="GG135" i="6"/>
  <c r="GB135" i="6"/>
  <c r="GA135" i="6"/>
  <c r="FY135" i="6"/>
  <c r="FX135" i="6"/>
  <c r="FV135" i="6"/>
  <c r="FU135" i="6"/>
  <c r="FP135" i="6"/>
  <c r="FO135" i="6"/>
  <c r="HA125" i="6"/>
  <c r="FW125" i="6"/>
  <c r="FW124" i="6"/>
  <c r="HA123" i="6"/>
  <c r="FW123" i="6"/>
  <c r="FJ135" i="6"/>
  <c r="FI135" i="6"/>
  <c r="FG135" i="6"/>
  <c r="FF135" i="6"/>
  <c r="FA135" i="6"/>
  <c r="EZ135" i="6"/>
  <c r="EX135" i="6"/>
  <c r="EW135" i="6"/>
  <c r="ER135" i="6"/>
  <c r="EQ135" i="6"/>
  <c r="EO135" i="6"/>
  <c r="EN135" i="6"/>
  <c r="EL135" i="6"/>
  <c r="EK135" i="6"/>
  <c r="EI135" i="6"/>
  <c r="EH135" i="6"/>
  <c r="EP125" i="6"/>
  <c r="EM125" i="6"/>
  <c r="EM124" i="6"/>
  <c r="EJ124" i="6"/>
  <c r="EP123" i="6"/>
  <c r="EM123" i="6"/>
  <c r="EJ123" i="6"/>
  <c r="DW135" i="6"/>
  <c r="DV135" i="6"/>
  <c r="DT135" i="6"/>
  <c r="DS135" i="6"/>
  <c r="DQ135" i="6"/>
  <c r="DP135" i="6"/>
  <c r="DK135" i="6"/>
  <c r="DJ135" i="6"/>
  <c r="DH135" i="6"/>
  <c r="DG135" i="6"/>
  <c r="DE135" i="6"/>
  <c r="DD135" i="6"/>
  <c r="CY135" i="6"/>
  <c r="CX135" i="6"/>
  <c r="CV135" i="6"/>
  <c r="CU135" i="6"/>
  <c r="DX125" i="6"/>
  <c r="DR125" i="6"/>
  <c r="DF125" i="6"/>
  <c r="DX124" i="6"/>
  <c r="DF124" i="6"/>
  <c r="DX123" i="6"/>
  <c r="DR123" i="6"/>
  <c r="DF123" i="6"/>
  <c r="CS135" i="6"/>
  <c r="CR135" i="6"/>
  <c r="CP135" i="6"/>
  <c r="CO135" i="6"/>
  <c r="CM135" i="6"/>
  <c r="CL135" i="6"/>
  <c r="CJ135" i="6"/>
  <c r="CI135" i="6"/>
  <c r="CG135" i="6"/>
  <c r="CF135" i="6"/>
  <c r="CD135" i="6"/>
  <c r="CC135" i="6"/>
  <c r="CA135" i="6"/>
  <c r="BZ135" i="6"/>
  <c r="BX135" i="6"/>
  <c r="BW135" i="6"/>
  <c r="CE125" i="6"/>
  <c r="CE124" i="6"/>
  <c r="CE123" i="6"/>
  <c r="BU135" i="6"/>
  <c r="BT135" i="6"/>
  <c r="BR135" i="6"/>
  <c r="BQ135" i="6"/>
  <c r="BL135" i="6"/>
  <c r="BK135" i="6"/>
  <c r="BO135" i="6"/>
  <c r="BN135" i="6"/>
  <c r="AZ135" i="6"/>
  <c r="AY135" i="6"/>
  <c r="AW135" i="6"/>
  <c r="AV135" i="6"/>
  <c r="AQ135" i="6"/>
  <c r="AP135" i="6"/>
  <c r="BM125" i="6"/>
  <c r="BA125" i="6"/>
  <c r="BP124" i="6"/>
  <c r="BA124" i="6"/>
  <c r="BM123" i="6"/>
  <c r="BA123" i="6"/>
  <c r="AE135" i="6"/>
  <c r="AD135" i="6"/>
  <c r="AB135" i="6"/>
  <c r="AA135" i="6"/>
  <c r="Y135" i="6"/>
  <c r="X135" i="6"/>
  <c r="S135" i="6"/>
  <c r="R135" i="6"/>
  <c r="M135" i="6"/>
  <c r="L135" i="6"/>
  <c r="J135" i="6"/>
  <c r="I135" i="6"/>
  <c r="G135" i="6"/>
  <c r="F135" i="6"/>
  <c r="D135" i="6"/>
  <c r="C135" i="6"/>
  <c r="AC125" i="6"/>
  <c r="AC123" i="6"/>
  <c r="IA135" i="6" l="1"/>
  <c r="HZ135" i="6"/>
  <c r="M122" i="6"/>
  <c r="L122" i="6"/>
  <c r="N120" i="6"/>
  <c r="M109" i="6"/>
  <c r="L109" i="6"/>
  <c r="M96" i="6"/>
  <c r="L96" i="6"/>
  <c r="M83" i="6"/>
  <c r="L83" i="6"/>
  <c r="M70" i="6"/>
  <c r="L70" i="6"/>
  <c r="M57" i="6"/>
  <c r="L57" i="6"/>
  <c r="M44" i="6"/>
  <c r="L44" i="6"/>
  <c r="M31" i="6"/>
  <c r="L31" i="6"/>
  <c r="M18" i="6"/>
  <c r="L18" i="6"/>
  <c r="IA121" i="6" l="1"/>
  <c r="HZ121" i="6"/>
  <c r="IA120" i="6"/>
  <c r="HZ120" i="6"/>
  <c r="IA119" i="6"/>
  <c r="HZ119" i="6"/>
  <c r="IA118" i="6"/>
  <c r="HZ118" i="6"/>
  <c r="IA117" i="6"/>
  <c r="HZ117" i="6"/>
  <c r="IA115" i="6"/>
  <c r="HZ115" i="6"/>
  <c r="IA114" i="6"/>
  <c r="HZ114" i="6"/>
  <c r="IA113" i="6"/>
  <c r="HZ113" i="6"/>
  <c r="IA112" i="6"/>
  <c r="HZ112" i="6"/>
  <c r="IA111" i="6"/>
  <c r="HZ111" i="6"/>
  <c r="IA110" i="6"/>
  <c r="HZ110" i="6"/>
  <c r="IA116" i="6"/>
  <c r="HZ116" i="6"/>
  <c r="Y122" i="6"/>
  <c r="X122" i="6"/>
  <c r="Z116" i="6"/>
  <c r="Y109" i="6"/>
  <c r="X109" i="6"/>
  <c r="Y96" i="6"/>
  <c r="X96" i="6"/>
  <c r="Y83" i="6"/>
  <c r="X83" i="6"/>
  <c r="Y70" i="6"/>
  <c r="X70" i="6"/>
  <c r="Y57" i="6"/>
  <c r="X57" i="6"/>
  <c r="Y44" i="6"/>
  <c r="X44" i="6"/>
  <c r="Y31" i="6"/>
  <c r="X31" i="6"/>
  <c r="Y18" i="6"/>
  <c r="X18" i="6"/>
  <c r="BA116" i="4" l="1"/>
  <c r="CE116" i="4" l="1"/>
  <c r="BM114" i="6" l="1"/>
  <c r="GR114" i="4" l="1"/>
  <c r="BX122" i="6" l="1"/>
  <c r="BW122" i="6"/>
  <c r="BY114" i="6"/>
  <c r="BY113" i="6"/>
  <c r="BX109" i="6"/>
  <c r="BW109" i="6"/>
  <c r="BX96" i="6"/>
  <c r="BW96" i="6"/>
  <c r="BX83" i="6"/>
  <c r="BW83" i="6"/>
  <c r="BX70" i="6"/>
  <c r="BW70" i="6"/>
  <c r="BX57" i="6"/>
  <c r="BW57" i="6"/>
  <c r="BX44" i="6"/>
  <c r="BW44" i="6"/>
  <c r="BX31" i="6"/>
  <c r="BW31" i="6"/>
  <c r="BX18" i="6"/>
  <c r="BW18" i="6"/>
  <c r="HM112" i="6" l="1"/>
  <c r="HM110" i="6" l="1"/>
  <c r="D122" i="6"/>
  <c r="C122" i="6"/>
  <c r="E110" i="6"/>
  <c r="D109" i="6"/>
  <c r="C109" i="6"/>
  <c r="D96" i="6"/>
  <c r="C96" i="6"/>
  <c r="D83" i="6"/>
  <c r="C83" i="6"/>
  <c r="D70" i="6"/>
  <c r="C70" i="6"/>
  <c r="D57" i="6"/>
  <c r="C57" i="6"/>
  <c r="D44" i="6"/>
  <c r="C44" i="6"/>
  <c r="D31" i="6"/>
  <c r="C31" i="6"/>
  <c r="D18" i="6"/>
  <c r="C18" i="6"/>
  <c r="FH108" i="6" l="1"/>
  <c r="FB108" i="6"/>
  <c r="EY108" i="6"/>
  <c r="HX122" i="6"/>
  <c r="HW122" i="6"/>
  <c r="HU122" i="6"/>
  <c r="HT122" i="6"/>
  <c r="HR122" i="6"/>
  <c r="HQ122" i="6"/>
  <c r="HL122" i="6"/>
  <c r="HK122" i="6"/>
  <c r="HI122" i="6"/>
  <c r="HH122" i="6"/>
  <c r="HF122" i="6"/>
  <c r="HE122" i="6"/>
  <c r="HC122" i="6"/>
  <c r="HB122" i="6"/>
  <c r="GZ122" i="6"/>
  <c r="GY122" i="6"/>
  <c r="GT122" i="6"/>
  <c r="GS122" i="6"/>
  <c r="GQ122" i="6"/>
  <c r="GP122" i="6"/>
  <c r="BL122" i="6"/>
  <c r="BK122" i="6"/>
  <c r="GH122" i="6"/>
  <c r="GG122" i="6"/>
  <c r="GB122" i="6"/>
  <c r="GA122" i="6"/>
  <c r="FY122" i="6"/>
  <c r="FX122" i="6"/>
  <c r="FV122" i="6"/>
  <c r="FU122" i="6"/>
  <c r="FP122" i="6"/>
  <c r="FO122" i="6"/>
  <c r="FJ122" i="6"/>
  <c r="FI122" i="6"/>
  <c r="FG122" i="6"/>
  <c r="FF122" i="6"/>
  <c r="FA122" i="6"/>
  <c r="EZ122" i="6"/>
  <c r="EX122" i="6"/>
  <c r="EW122" i="6"/>
  <c r="ER122" i="6"/>
  <c r="EQ122" i="6"/>
  <c r="EO122" i="6"/>
  <c r="EN122" i="6"/>
  <c r="EL122" i="6"/>
  <c r="EK122" i="6"/>
  <c r="EI122" i="6"/>
  <c r="EH122" i="6"/>
  <c r="DW122" i="6"/>
  <c r="DV122" i="6"/>
  <c r="DT122" i="6"/>
  <c r="DS122" i="6"/>
  <c r="DQ122" i="6"/>
  <c r="DP122" i="6"/>
  <c r="DK122" i="6"/>
  <c r="DJ122" i="6"/>
  <c r="DH122" i="6"/>
  <c r="DG122" i="6"/>
  <c r="DE122" i="6"/>
  <c r="DD122" i="6"/>
  <c r="CY122" i="6"/>
  <c r="CX122" i="6"/>
  <c r="CV122" i="6"/>
  <c r="CU122" i="6"/>
  <c r="CS122" i="6"/>
  <c r="CR122" i="6"/>
  <c r="CP122" i="6"/>
  <c r="CO122" i="6"/>
  <c r="CM122" i="6"/>
  <c r="CL122" i="6"/>
  <c r="CJ122" i="6"/>
  <c r="CI122" i="6"/>
  <c r="CG122" i="6"/>
  <c r="CF122" i="6"/>
  <c r="CD122" i="6"/>
  <c r="CC122" i="6"/>
  <c r="CA122" i="6"/>
  <c r="BZ122" i="6"/>
  <c r="BU122" i="6"/>
  <c r="BT122" i="6"/>
  <c r="BR122" i="6"/>
  <c r="BQ122" i="6"/>
  <c r="BO122" i="6"/>
  <c r="BN122" i="6"/>
  <c r="AZ122" i="6"/>
  <c r="AY122" i="6"/>
  <c r="AW122" i="6"/>
  <c r="AV122" i="6"/>
  <c r="AQ122" i="6"/>
  <c r="AP122" i="6"/>
  <c r="AE122" i="6"/>
  <c r="AD122" i="6"/>
  <c r="AB122" i="6"/>
  <c r="AA122" i="6"/>
  <c r="S122" i="6"/>
  <c r="R122" i="6"/>
  <c r="J122" i="6"/>
  <c r="I122" i="6"/>
  <c r="G122" i="6"/>
  <c r="F122" i="6"/>
  <c r="HY121" i="6"/>
  <c r="HV121" i="6"/>
  <c r="BM121" i="6"/>
  <c r="EP121" i="6"/>
  <c r="EM121" i="6"/>
  <c r="EJ121" i="6"/>
  <c r="DX121" i="6"/>
  <c r="DR121" i="6"/>
  <c r="DF121" i="6"/>
  <c r="CE121" i="6"/>
  <c r="CB121" i="6"/>
  <c r="BA121" i="6"/>
  <c r="AC121" i="6"/>
  <c r="HY120" i="6"/>
  <c r="HV120" i="6"/>
  <c r="HM120" i="6"/>
  <c r="HG120" i="6"/>
  <c r="HA120" i="6"/>
  <c r="BM120" i="6"/>
  <c r="FQ120" i="6"/>
  <c r="EP120" i="6"/>
  <c r="EM120" i="6"/>
  <c r="EJ120" i="6"/>
  <c r="DX120" i="6"/>
  <c r="DR120" i="6"/>
  <c r="DF120" i="6"/>
  <c r="CE120" i="6"/>
  <c r="BA120" i="6"/>
  <c r="AC120" i="6"/>
  <c r="H120" i="6"/>
  <c r="HY119" i="6"/>
  <c r="HV119" i="6"/>
  <c r="BM119" i="6"/>
  <c r="EP119" i="6"/>
  <c r="EM119" i="6"/>
  <c r="DX119" i="6"/>
  <c r="DU119" i="6"/>
  <c r="DR119" i="6"/>
  <c r="CE119" i="6"/>
  <c r="AC119" i="6"/>
  <c r="HY118" i="6"/>
  <c r="HV118" i="6"/>
  <c r="BM118" i="6"/>
  <c r="EP118" i="6"/>
  <c r="EM118" i="6"/>
  <c r="DX118" i="6"/>
  <c r="DR118" i="6"/>
  <c r="DF118" i="6"/>
  <c r="CE118" i="6"/>
  <c r="AC118" i="6"/>
  <c r="H118" i="6"/>
  <c r="HY117" i="6"/>
  <c r="HV117" i="6"/>
  <c r="HG117" i="6"/>
  <c r="HA117" i="6"/>
  <c r="BM117" i="6"/>
  <c r="FQ117" i="6"/>
  <c r="EP117" i="6"/>
  <c r="EM117" i="6"/>
  <c r="DX117" i="6"/>
  <c r="DR117" i="6"/>
  <c r="CE117" i="6"/>
  <c r="BA117" i="6"/>
  <c r="AC117" i="6"/>
  <c r="H117" i="6"/>
  <c r="HY116" i="6"/>
  <c r="HV116" i="6"/>
  <c r="HA116" i="6"/>
  <c r="BM116" i="6"/>
  <c r="FQ116" i="6"/>
  <c r="EP116" i="6"/>
  <c r="EM116" i="6"/>
  <c r="DX116" i="6"/>
  <c r="DR116" i="6"/>
  <c r="CE116" i="6"/>
  <c r="CB116" i="6"/>
  <c r="BA116" i="6"/>
  <c r="AC116" i="6"/>
  <c r="HY115" i="6"/>
  <c r="HV115" i="6"/>
  <c r="HM115" i="6"/>
  <c r="BM115" i="6"/>
  <c r="EP115" i="6"/>
  <c r="EM115" i="6"/>
  <c r="DX115" i="6"/>
  <c r="DU115" i="6"/>
  <c r="DR115" i="6"/>
  <c r="CE115" i="6"/>
  <c r="BA115" i="6"/>
  <c r="AX115" i="6"/>
  <c r="AC115" i="6"/>
  <c r="H115" i="6"/>
  <c r="HY114" i="6"/>
  <c r="HV114" i="6"/>
  <c r="HM114" i="6"/>
  <c r="HD114" i="6"/>
  <c r="HA114" i="6"/>
  <c r="FW114" i="6"/>
  <c r="FQ114" i="6"/>
  <c r="FB114" i="6"/>
  <c r="EY114" i="6"/>
  <c r="EP114" i="6"/>
  <c r="EM114" i="6"/>
  <c r="DX114" i="6"/>
  <c r="DR114" i="6"/>
  <c r="DF114" i="6"/>
  <c r="CE114" i="6"/>
  <c r="AC114" i="6"/>
  <c r="HY113" i="6"/>
  <c r="HV113" i="6"/>
  <c r="HM113" i="6"/>
  <c r="HD113" i="6"/>
  <c r="HA113" i="6"/>
  <c r="BM113" i="6"/>
  <c r="FB113" i="6"/>
  <c r="EP113" i="6"/>
  <c r="EM113" i="6"/>
  <c r="EJ113" i="6"/>
  <c r="DX113" i="6"/>
  <c r="DU113" i="6"/>
  <c r="DR113" i="6"/>
  <c r="DF113" i="6"/>
  <c r="CE113" i="6"/>
  <c r="BA113" i="6"/>
  <c r="AC113" i="6"/>
  <c r="H113" i="6"/>
  <c r="HY112" i="6"/>
  <c r="HV112" i="6"/>
  <c r="BM112" i="6"/>
  <c r="FQ112" i="6"/>
  <c r="FB112" i="6"/>
  <c r="EP112" i="6"/>
  <c r="EM112" i="6"/>
  <c r="DX112" i="6"/>
  <c r="DR112" i="6"/>
  <c r="CE112" i="6"/>
  <c r="BA112" i="6"/>
  <c r="AC112" i="6"/>
  <c r="H112" i="6"/>
  <c r="HY111" i="6"/>
  <c r="HV111" i="6"/>
  <c r="HD111" i="6"/>
  <c r="BM111" i="6"/>
  <c r="FB111" i="6"/>
  <c r="EP111" i="6"/>
  <c r="EM111" i="6"/>
  <c r="EJ111" i="6"/>
  <c r="DX111" i="6"/>
  <c r="DU111" i="6"/>
  <c r="DR111" i="6"/>
  <c r="DF111" i="6"/>
  <c r="AC111" i="6"/>
  <c r="H111" i="6"/>
  <c r="HY110" i="6"/>
  <c r="HV110" i="6"/>
  <c r="BM110" i="6"/>
  <c r="FQ110" i="6"/>
  <c r="FB110" i="6"/>
  <c r="EP110" i="6"/>
  <c r="EM110" i="6"/>
  <c r="DX110" i="6"/>
  <c r="DU110" i="6"/>
  <c r="DR110" i="6"/>
  <c r="CE110" i="6"/>
  <c r="BA110" i="6"/>
  <c r="AC110" i="6"/>
  <c r="IA122" i="6" l="1"/>
  <c r="HZ122" i="6"/>
  <c r="GT122" i="4"/>
  <c r="GS122" i="4"/>
  <c r="GQ122" i="4"/>
  <c r="GP122" i="4"/>
  <c r="GN122" i="4"/>
  <c r="GM122" i="4"/>
  <c r="GK122" i="4"/>
  <c r="GJ122" i="4"/>
  <c r="GH122" i="4"/>
  <c r="GG122" i="4"/>
  <c r="GE122" i="4"/>
  <c r="GD122" i="4"/>
  <c r="GB122" i="4"/>
  <c r="GA122" i="4"/>
  <c r="FY122" i="4"/>
  <c r="FX122" i="4"/>
  <c r="FV122" i="4"/>
  <c r="FU122" i="4"/>
  <c r="FS122" i="4"/>
  <c r="FR122" i="4"/>
  <c r="FP122" i="4"/>
  <c r="FO122" i="4"/>
  <c r="FM122" i="4"/>
  <c r="FL122" i="4"/>
  <c r="FJ122" i="4"/>
  <c r="FI122" i="4"/>
  <c r="FG122" i="4"/>
  <c r="FF122" i="4"/>
  <c r="AK122" i="4"/>
  <c r="AJ122" i="4"/>
  <c r="FD122" i="4"/>
  <c r="FC122" i="4"/>
  <c r="FA122" i="4"/>
  <c r="EZ122" i="4"/>
  <c r="EX122" i="4"/>
  <c r="EW122" i="4"/>
  <c r="EL122" i="4"/>
  <c r="EK122" i="4"/>
  <c r="EI122" i="4"/>
  <c r="EH122" i="4"/>
  <c r="EF122" i="4"/>
  <c r="EE122" i="4"/>
  <c r="EC122" i="4"/>
  <c r="EB122" i="4"/>
  <c r="DW122" i="4"/>
  <c r="DV122" i="4"/>
  <c r="DQ122" i="4"/>
  <c r="DP122" i="4"/>
  <c r="DN122" i="4"/>
  <c r="DM122" i="4"/>
  <c r="DK122" i="4"/>
  <c r="DJ122" i="4"/>
  <c r="DH122" i="4"/>
  <c r="DG122" i="4"/>
  <c r="DE122" i="4"/>
  <c r="DD122" i="4"/>
  <c r="DB122" i="4"/>
  <c r="DA122" i="4"/>
  <c r="CY122" i="4"/>
  <c r="CX122" i="4"/>
  <c r="CV122" i="4"/>
  <c r="CU122" i="4"/>
  <c r="CP122" i="4"/>
  <c r="CO122" i="4"/>
  <c r="CM122" i="4"/>
  <c r="CL122" i="4"/>
  <c r="CJ122" i="4"/>
  <c r="CI122" i="4"/>
  <c r="CG122" i="4"/>
  <c r="CF122" i="4"/>
  <c r="CD122" i="4"/>
  <c r="CC122" i="4"/>
  <c r="CA122" i="4"/>
  <c r="BZ122" i="4"/>
  <c r="BX122" i="4"/>
  <c r="BW122" i="4"/>
  <c r="BR122" i="4"/>
  <c r="BQ122" i="4"/>
  <c r="BL122" i="4"/>
  <c r="BK122" i="4"/>
  <c r="BI122" i="4"/>
  <c r="BH122" i="4"/>
  <c r="BF122" i="4"/>
  <c r="BE122" i="4"/>
  <c r="BC122" i="4"/>
  <c r="BB122" i="4"/>
  <c r="AZ122" i="4"/>
  <c r="AY122" i="4"/>
  <c r="AT122" i="4"/>
  <c r="AS122" i="4"/>
  <c r="AQ122" i="4"/>
  <c r="AP122" i="4"/>
  <c r="AN122" i="4"/>
  <c r="AM122" i="4"/>
  <c r="AH122" i="4"/>
  <c r="AG122" i="4"/>
  <c r="AB122" i="4"/>
  <c r="AA122" i="4"/>
  <c r="Y122" i="4"/>
  <c r="X122" i="4"/>
  <c r="S122" i="4"/>
  <c r="R122" i="4"/>
  <c r="P122" i="4"/>
  <c r="O122" i="4"/>
  <c r="M122" i="4"/>
  <c r="L122" i="4"/>
  <c r="J122" i="4"/>
  <c r="I122" i="4"/>
  <c r="G122" i="4"/>
  <c r="F122" i="4"/>
  <c r="D122" i="4"/>
  <c r="C122" i="4"/>
  <c r="GR121" i="4"/>
  <c r="GO121" i="4"/>
  <c r="FT121" i="4"/>
  <c r="FN121" i="4"/>
  <c r="CE121" i="4"/>
  <c r="CB121" i="4"/>
  <c r="BM121" i="4"/>
  <c r="BA121" i="4"/>
  <c r="AC121" i="4"/>
  <c r="GR120" i="4"/>
  <c r="GO120" i="4"/>
  <c r="FT120" i="4"/>
  <c r="DR120" i="4"/>
  <c r="DF120" i="4"/>
  <c r="CQ120" i="4"/>
  <c r="CE120" i="4"/>
  <c r="CB120" i="4"/>
  <c r="BM120" i="4"/>
  <c r="BA120" i="4"/>
  <c r="K120" i="4"/>
  <c r="GR119" i="4"/>
  <c r="GO119" i="4"/>
  <c r="GL119" i="4"/>
  <c r="FN119" i="4"/>
  <c r="AL119" i="4"/>
  <c r="DR119" i="4"/>
  <c r="CZ119" i="4"/>
  <c r="CE119" i="4"/>
  <c r="CB119" i="4"/>
  <c r="BM119" i="4"/>
  <c r="GR118" i="4"/>
  <c r="GO118" i="4"/>
  <c r="FZ118" i="4"/>
  <c r="FT118" i="4"/>
  <c r="AL118" i="4"/>
  <c r="DR118" i="4"/>
  <c r="CE118" i="4"/>
  <c r="CB118" i="4"/>
  <c r="BM118" i="4"/>
  <c r="BA118" i="4"/>
  <c r="GR117" i="4"/>
  <c r="GO117" i="4"/>
  <c r="GL117" i="4"/>
  <c r="FT117" i="4"/>
  <c r="FN117" i="4"/>
  <c r="FB117" i="4"/>
  <c r="ED117" i="4"/>
  <c r="DR117" i="4"/>
  <c r="CE117" i="4"/>
  <c r="CB117" i="4"/>
  <c r="BM117" i="4"/>
  <c r="BJ117" i="4"/>
  <c r="BA117" i="4"/>
  <c r="AU117" i="4"/>
  <c r="K117" i="4"/>
  <c r="GR116" i="4"/>
  <c r="GO116" i="4"/>
  <c r="FZ116" i="4"/>
  <c r="FB116" i="4"/>
  <c r="DR116" i="4"/>
  <c r="DF116" i="4"/>
  <c r="CZ116" i="4"/>
  <c r="CB116" i="4"/>
  <c r="BM116" i="4"/>
  <c r="Q116" i="4"/>
  <c r="GR115" i="4"/>
  <c r="GO115" i="4"/>
  <c r="GL115" i="4"/>
  <c r="FT115" i="4"/>
  <c r="CZ115" i="4"/>
  <c r="CE115" i="4"/>
  <c r="CB115" i="4"/>
  <c r="BM115" i="4"/>
  <c r="BA115" i="4"/>
  <c r="AU115" i="4"/>
  <c r="T115" i="4"/>
  <c r="GO114" i="4"/>
  <c r="GL114" i="4"/>
  <c r="FT114" i="4"/>
  <c r="FN114" i="4"/>
  <c r="CZ114" i="4"/>
  <c r="CE114" i="4"/>
  <c r="CB114" i="4"/>
  <c r="BM114" i="4"/>
  <c r="AC114" i="4"/>
  <c r="Q114" i="4"/>
  <c r="K114" i="4"/>
  <c r="GR113" i="4"/>
  <c r="GO113" i="4"/>
  <c r="FZ113" i="4"/>
  <c r="FT113" i="4"/>
  <c r="FB113" i="4"/>
  <c r="DR113" i="4"/>
  <c r="DO113" i="4"/>
  <c r="CZ113" i="4"/>
  <c r="CN113" i="4"/>
  <c r="CE113" i="4"/>
  <c r="CB113" i="4"/>
  <c r="BM113" i="4"/>
  <c r="BA113" i="4"/>
  <c r="AU113" i="4"/>
  <c r="AC113" i="4"/>
  <c r="GR112" i="4"/>
  <c r="GO112" i="4"/>
  <c r="GL112" i="4"/>
  <c r="FT112" i="4"/>
  <c r="FN112" i="4"/>
  <c r="AL112" i="4"/>
  <c r="ED112" i="4"/>
  <c r="DR112" i="4"/>
  <c r="DO112" i="4"/>
  <c r="CZ112" i="4"/>
  <c r="CE112" i="4"/>
  <c r="CB112" i="4"/>
  <c r="BM112" i="4"/>
  <c r="AC112" i="4"/>
  <c r="GR111" i="4"/>
  <c r="GO111" i="4"/>
  <c r="DR111" i="4"/>
  <c r="DO111" i="4"/>
  <c r="CZ111" i="4"/>
  <c r="CE111" i="4"/>
  <c r="CB111" i="4"/>
  <c r="BY111" i="4"/>
  <c r="BM111" i="4"/>
  <c r="BG111" i="4"/>
  <c r="BA111" i="4"/>
  <c r="K111" i="4"/>
  <c r="GR110" i="4"/>
  <c r="FT110" i="4"/>
  <c r="FN110" i="4"/>
  <c r="FB110" i="4"/>
  <c r="DR110" i="4"/>
  <c r="CZ110" i="4"/>
  <c r="CE110" i="4"/>
  <c r="CB110" i="4"/>
  <c r="BM110" i="4"/>
  <c r="BJ110" i="4"/>
  <c r="GW122" i="4" l="1"/>
  <c r="GV122" i="4"/>
  <c r="IA108" i="6"/>
  <c r="HZ108" i="6"/>
  <c r="IA107" i="6"/>
  <c r="HZ107" i="6"/>
  <c r="IA106" i="6"/>
  <c r="HZ106" i="6"/>
  <c r="IA105" i="6"/>
  <c r="HZ105" i="6"/>
  <c r="IA104" i="6"/>
  <c r="HZ104" i="6"/>
  <c r="IA103" i="6"/>
  <c r="HZ103" i="6"/>
  <c r="IA102" i="6"/>
  <c r="HZ102" i="6"/>
  <c r="IA101" i="6"/>
  <c r="HZ101" i="6"/>
  <c r="IA100" i="6"/>
  <c r="HZ100" i="6"/>
  <c r="IA99" i="6"/>
  <c r="HZ99" i="6"/>
  <c r="IA98" i="6"/>
  <c r="HZ98" i="6"/>
  <c r="IA97" i="6"/>
  <c r="HZ97" i="6"/>
  <c r="IA95" i="6"/>
  <c r="HZ95" i="6"/>
  <c r="IA94" i="6"/>
  <c r="HZ94" i="6"/>
  <c r="IA93" i="6"/>
  <c r="HZ93" i="6"/>
  <c r="IA92" i="6"/>
  <c r="HZ92" i="6"/>
  <c r="IA91" i="6"/>
  <c r="HZ91" i="6"/>
  <c r="IA90" i="6"/>
  <c r="HZ90" i="6"/>
  <c r="IA89" i="6"/>
  <c r="HZ89" i="6"/>
  <c r="IA88" i="6"/>
  <c r="HZ88" i="6"/>
  <c r="IA87" i="6"/>
  <c r="HZ87" i="6"/>
  <c r="IA86" i="6"/>
  <c r="HZ86" i="6"/>
  <c r="IA85" i="6"/>
  <c r="HZ85" i="6"/>
  <c r="IA84" i="6"/>
  <c r="HZ84" i="6"/>
  <c r="IA82" i="6"/>
  <c r="HZ82" i="6"/>
  <c r="IA81" i="6"/>
  <c r="HZ81" i="6"/>
  <c r="IA80" i="6"/>
  <c r="HZ80" i="6"/>
  <c r="IA79" i="6"/>
  <c r="HZ79" i="6"/>
  <c r="IA78" i="6"/>
  <c r="HZ78" i="6"/>
  <c r="IA77" i="6"/>
  <c r="HZ77" i="6"/>
  <c r="IA76" i="6"/>
  <c r="HZ76" i="6"/>
  <c r="IA75" i="6"/>
  <c r="HZ75" i="6"/>
  <c r="IA74" i="6"/>
  <c r="HZ74" i="6"/>
  <c r="IA73" i="6"/>
  <c r="HZ73" i="6"/>
  <c r="IA72" i="6"/>
  <c r="HZ72" i="6"/>
  <c r="IA71" i="6"/>
  <c r="HZ71" i="6"/>
  <c r="IA69" i="6"/>
  <c r="HZ69" i="6"/>
  <c r="IA68" i="6"/>
  <c r="HZ68" i="6"/>
  <c r="IA67" i="6"/>
  <c r="HZ67" i="6"/>
  <c r="IA66" i="6"/>
  <c r="HZ66" i="6"/>
  <c r="IA65" i="6"/>
  <c r="HZ65" i="6"/>
  <c r="IA64" i="6"/>
  <c r="HZ64" i="6"/>
  <c r="IA63" i="6"/>
  <c r="HZ63" i="6"/>
  <c r="IA62" i="6"/>
  <c r="HZ62" i="6"/>
  <c r="IA61" i="6"/>
  <c r="HZ61" i="6"/>
  <c r="IA60" i="6"/>
  <c r="HZ60" i="6"/>
  <c r="IA59" i="6"/>
  <c r="HZ59" i="6"/>
  <c r="IA58" i="6"/>
  <c r="HZ58" i="6"/>
  <c r="IA56" i="6"/>
  <c r="HZ56" i="6"/>
  <c r="IA55" i="6"/>
  <c r="HZ55" i="6"/>
  <c r="IA54" i="6"/>
  <c r="HZ54" i="6"/>
  <c r="IA53" i="6"/>
  <c r="HZ53" i="6"/>
  <c r="IA52" i="6"/>
  <c r="HZ52" i="6"/>
  <c r="IA51" i="6"/>
  <c r="HZ51" i="6"/>
  <c r="IA50" i="6"/>
  <c r="HZ50" i="6"/>
  <c r="IA49" i="6"/>
  <c r="HZ49" i="6"/>
  <c r="IA48" i="6"/>
  <c r="HZ48" i="6"/>
  <c r="IA47" i="6"/>
  <c r="HZ47" i="6"/>
  <c r="IA46" i="6"/>
  <c r="HZ46" i="6"/>
  <c r="IA45" i="6"/>
  <c r="HZ45" i="6"/>
  <c r="IA43" i="6"/>
  <c r="HZ43" i="6"/>
  <c r="IA42" i="6"/>
  <c r="HZ42" i="6"/>
  <c r="IA41" i="6"/>
  <c r="HZ41" i="6"/>
  <c r="IA40" i="6"/>
  <c r="HZ40" i="6"/>
  <c r="IA39" i="6"/>
  <c r="HZ39" i="6"/>
  <c r="IA38" i="6"/>
  <c r="HZ38" i="6"/>
  <c r="IA37" i="6"/>
  <c r="HZ37" i="6"/>
  <c r="IA36" i="6"/>
  <c r="HZ36" i="6"/>
  <c r="IA35" i="6"/>
  <c r="HZ35" i="6"/>
  <c r="IA34" i="6"/>
  <c r="HZ34" i="6"/>
  <c r="IA33" i="6"/>
  <c r="HZ33" i="6"/>
  <c r="IA32" i="6"/>
  <c r="HZ32" i="6"/>
  <c r="IA30" i="6"/>
  <c r="HZ30" i="6"/>
  <c r="IA29" i="6"/>
  <c r="HZ29" i="6"/>
  <c r="IA28" i="6"/>
  <c r="HZ28" i="6"/>
  <c r="IA27" i="6"/>
  <c r="HZ27" i="6"/>
  <c r="IA26" i="6"/>
  <c r="HZ26" i="6"/>
  <c r="IA25" i="6"/>
  <c r="HZ25" i="6"/>
  <c r="IA24" i="6"/>
  <c r="HZ24" i="6"/>
  <c r="IA23" i="6"/>
  <c r="HZ23" i="6"/>
  <c r="IA22" i="6"/>
  <c r="HZ22" i="6"/>
  <c r="IA21" i="6"/>
  <c r="HZ21" i="6"/>
  <c r="IA20" i="6"/>
  <c r="HZ20" i="6"/>
  <c r="IA19" i="6"/>
  <c r="HZ19" i="6"/>
  <c r="IA17" i="6"/>
  <c r="HZ17" i="6"/>
  <c r="IA16" i="6"/>
  <c r="HZ16" i="6"/>
  <c r="IA15" i="6"/>
  <c r="HZ15" i="6"/>
  <c r="IA14" i="6"/>
  <c r="HZ14" i="6"/>
  <c r="IA13" i="6"/>
  <c r="HZ13" i="6"/>
  <c r="IA12" i="6"/>
  <c r="HZ12" i="6"/>
  <c r="IA11" i="6"/>
  <c r="HZ11" i="6"/>
  <c r="IA10" i="6"/>
  <c r="HZ10" i="6"/>
  <c r="IA9" i="6"/>
  <c r="HZ9" i="6"/>
  <c r="IA8" i="6"/>
  <c r="HZ8" i="6"/>
  <c r="IA7" i="6"/>
  <c r="HZ7" i="6"/>
  <c r="IA6" i="6"/>
  <c r="HZ6" i="6"/>
  <c r="K107" i="6"/>
  <c r="K102" i="6"/>
  <c r="EM104" i="4" l="1"/>
  <c r="H103" i="6" l="1"/>
  <c r="GP109" i="4" l="1"/>
  <c r="GW108" i="4"/>
  <c r="GV108" i="4"/>
  <c r="GW107" i="4"/>
  <c r="GV107" i="4"/>
  <c r="GW106" i="4"/>
  <c r="GV106" i="4"/>
  <c r="GW105" i="4"/>
  <c r="GV105" i="4"/>
  <c r="GW104" i="4"/>
  <c r="GV104" i="4"/>
  <c r="GW103" i="4"/>
  <c r="GV103" i="4"/>
  <c r="GW102" i="4"/>
  <c r="GV102" i="4"/>
  <c r="GW101" i="4"/>
  <c r="GV101" i="4"/>
  <c r="GW100" i="4"/>
  <c r="GV100" i="4"/>
  <c r="GW99" i="4"/>
  <c r="GV99" i="4"/>
  <c r="GW98" i="4"/>
  <c r="GV98" i="4"/>
  <c r="GW97" i="4"/>
  <c r="GV97" i="4"/>
  <c r="GW95" i="4"/>
  <c r="GV95" i="4"/>
  <c r="GW94" i="4"/>
  <c r="GV94" i="4"/>
  <c r="GW93" i="4"/>
  <c r="GV93" i="4"/>
  <c r="GW92" i="4"/>
  <c r="GV92" i="4"/>
  <c r="GW91" i="4"/>
  <c r="GV91" i="4"/>
  <c r="GW90" i="4"/>
  <c r="GV90" i="4"/>
  <c r="GW89" i="4"/>
  <c r="GV89" i="4"/>
  <c r="GW88" i="4"/>
  <c r="GV88" i="4"/>
  <c r="GW87" i="4"/>
  <c r="GV87" i="4"/>
  <c r="GW86" i="4"/>
  <c r="GV86" i="4"/>
  <c r="GW85" i="4"/>
  <c r="GV85" i="4"/>
  <c r="GW84" i="4"/>
  <c r="GV84" i="4"/>
  <c r="GW82" i="4"/>
  <c r="GV82" i="4"/>
  <c r="GW81" i="4"/>
  <c r="GV81" i="4"/>
  <c r="GW80" i="4"/>
  <c r="GV80" i="4"/>
  <c r="GW79" i="4"/>
  <c r="GV79" i="4"/>
  <c r="GW78" i="4"/>
  <c r="GV78" i="4"/>
  <c r="GW77" i="4"/>
  <c r="GV77" i="4"/>
  <c r="GW76" i="4"/>
  <c r="GV76" i="4"/>
  <c r="GW75" i="4"/>
  <c r="GV75" i="4"/>
  <c r="GW74" i="4"/>
  <c r="GV74" i="4"/>
  <c r="GW73" i="4"/>
  <c r="GV73" i="4"/>
  <c r="GW72" i="4"/>
  <c r="GV72" i="4"/>
  <c r="GW71" i="4"/>
  <c r="GV71" i="4"/>
  <c r="GW69" i="4"/>
  <c r="GV69" i="4"/>
  <c r="GW68" i="4"/>
  <c r="GV68" i="4"/>
  <c r="GW67" i="4"/>
  <c r="GV67" i="4"/>
  <c r="GW66" i="4"/>
  <c r="GV66" i="4"/>
  <c r="GW65" i="4"/>
  <c r="GV65" i="4"/>
  <c r="GW64" i="4"/>
  <c r="GV64" i="4"/>
  <c r="GW63" i="4"/>
  <c r="GV63" i="4"/>
  <c r="GW62" i="4"/>
  <c r="GV62" i="4"/>
  <c r="GW61" i="4"/>
  <c r="GV61" i="4"/>
  <c r="GW60" i="4"/>
  <c r="GV60" i="4"/>
  <c r="GW59" i="4"/>
  <c r="GV59" i="4"/>
  <c r="GW58" i="4"/>
  <c r="GV58" i="4"/>
  <c r="GW56" i="4"/>
  <c r="GV56" i="4"/>
  <c r="GW55" i="4"/>
  <c r="GV55" i="4"/>
  <c r="GW54" i="4"/>
  <c r="GV54" i="4"/>
  <c r="GW53" i="4"/>
  <c r="GV53" i="4"/>
  <c r="GW52" i="4"/>
  <c r="GV52" i="4"/>
  <c r="GW51" i="4"/>
  <c r="GV51" i="4"/>
  <c r="GW50" i="4"/>
  <c r="GV50" i="4"/>
  <c r="GW49" i="4"/>
  <c r="GV49" i="4"/>
  <c r="GW48" i="4"/>
  <c r="GV48" i="4"/>
  <c r="GW47" i="4"/>
  <c r="GV47" i="4"/>
  <c r="GW46" i="4"/>
  <c r="GV46" i="4"/>
  <c r="GW45" i="4"/>
  <c r="GV45" i="4"/>
  <c r="GW43" i="4"/>
  <c r="GV43" i="4"/>
  <c r="GW42" i="4"/>
  <c r="GV42" i="4"/>
  <c r="GW41" i="4"/>
  <c r="GV41" i="4"/>
  <c r="GW40" i="4"/>
  <c r="GV40" i="4"/>
  <c r="GW39" i="4"/>
  <c r="GV39" i="4"/>
  <c r="GW38" i="4"/>
  <c r="GV38" i="4"/>
  <c r="GW37" i="4"/>
  <c r="GV37" i="4"/>
  <c r="GW36" i="4"/>
  <c r="GV36" i="4"/>
  <c r="GW35" i="4"/>
  <c r="GV35" i="4"/>
  <c r="GW34" i="4"/>
  <c r="GV34" i="4"/>
  <c r="GW33" i="4"/>
  <c r="GV33" i="4"/>
  <c r="GW32" i="4"/>
  <c r="GV32" i="4"/>
  <c r="GW30" i="4"/>
  <c r="GV30" i="4"/>
  <c r="GW29" i="4"/>
  <c r="GV29" i="4"/>
  <c r="GW28" i="4"/>
  <c r="GV28" i="4"/>
  <c r="GW27" i="4"/>
  <c r="GV27" i="4"/>
  <c r="GW26" i="4"/>
  <c r="GV26" i="4"/>
  <c r="GW25" i="4"/>
  <c r="GV25" i="4"/>
  <c r="GW24" i="4"/>
  <c r="GV24" i="4"/>
  <c r="GW23" i="4"/>
  <c r="GV23" i="4"/>
  <c r="GW22" i="4"/>
  <c r="GV22" i="4"/>
  <c r="GW21" i="4"/>
  <c r="GV21" i="4"/>
  <c r="GW20" i="4"/>
  <c r="GV20" i="4"/>
  <c r="GW19" i="4"/>
  <c r="GV19" i="4"/>
  <c r="GW17" i="4"/>
  <c r="GV17" i="4"/>
  <c r="GW16" i="4"/>
  <c r="GV16" i="4"/>
  <c r="GW15" i="4"/>
  <c r="GV15" i="4"/>
  <c r="GW14" i="4"/>
  <c r="GV14" i="4"/>
  <c r="GW13" i="4"/>
  <c r="GV13" i="4"/>
  <c r="GW12" i="4"/>
  <c r="GV12" i="4"/>
  <c r="GW11" i="4"/>
  <c r="GV11" i="4"/>
  <c r="GW10" i="4"/>
  <c r="GV10" i="4"/>
  <c r="GW9" i="4"/>
  <c r="GV9" i="4"/>
  <c r="GW8" i="4"/>
  <c r="GV8" i="4"/>
  <c r="GW7" i="4"/>
  <c r="GV7" i="4"/>
  <c r="GW6" i="4"/>
  <c r="GV6" i="4"/>
  <c r="GR108" i="4"/>
  <c r="GR98" i="4"/>
  <c r="GR99" i="4"/>
  <c r="GR100" i="4"/>
  <c r="GR101" i="4"/>
  <c r="GR102" i="4"/>
  <c r="GQ109" i="4"/>
  <c r="GR103" i="4"/>
  <c r="GR104" i="4"/>
  <c r="GR105" i="4"/>
  <c r="GR106" i="4"/>
  <c r="GR107" i="4"/>
  <c r="GR97" i="4"/>
  <c r="GQ96" i="4"/>
  <c r="GP96" i="4"/>
  <c r="GQ44" i="4"/>
  <c r="GP44" i="4"/>
  <c r="GQ31" i="4"/>
  <c r="GP31" i="4"/>
  <c r="GQ18" i="4"/>
  <c r="GP18" i="4"/>
  <c r="HA101" i="6" l="1"/>
  <c r="GB109" i="4" l="1"/>
  <c r="GA109" i="4"/>
  <c r="GC101" i="4"/>
  <c r="GB96" i="4"/>
  <c r="GA96" i="4"/>
  <c r="GB83" i="4"/>
  <c r="GA83" i="4"/>
  <c r="GB70" i="4"/>
  <c r="GA70" i="4"/>
  <c r="GB57" i="4"/>
  <c r="GA57" i="4"/>
  <c r="GB44" i="4"/>
  <c r="GA44" i="4"/>
  <c r="GB31" i="4"/>
  <c r="GA31" i="4"/>
  <c r="GB18" i="4"/>
  <c r="GA18" i="4"/>
  <c r="GO101" i="4"/>
  <c r="FA109" i="4" l="1"/>
  <c r="EZ109" i="4"/>
  <c r="FB103" i="4"/>
  <c r="FB100" i="4"/>
  <c r="FA96" i="4"/>
  <c r="EZ96" i="4"/>
  <c r="FA83" i="4"/>
  <c r="EZ83" i="4"/>
  <c r="FA70" i="4"/>
  <c r="EZ70" i="4"/>
  <c r="FA57" i="4"/>
  <c r="EZ57" i="4"/>
  <c r="FA44" i="4"/>
  <c r="EZ44" i="4"/>
  <c r="FA31" i="4"/>
  <c r="EZ31" i="4"/>
  <c r="FA18" i="4"/>
  <c r="EZ18" i="4"/>
  <c r="HA100" i="6" l="1"/>
  <c r="HX96" i="6" l="1"/>
  <c r="HW96" i="6"/>
  <c r="HU96" i="6"/>
  <c r="HT96" i="6"/>
  <c r="HR96" i="6"/>
  <c r="HQ96" i="6"/>
  <c r="HL96" i="6"/>
  <c r="HK96" i="6"/>
  <c r="HI96" i="6"/>
  <c r="HH96" i="6"/>
  <c r="HF96" i="6"/>
  <c r="HE96" i="6"/>
  <c r="HC96" i="6"/>
  <c r="HB96" i="6"/>
  <c r="GZ96" i="6"/>
  <c r="GY96" i="6"/>
  <c r="GT96" i="6"/>
  <c r="GS96" i="6"/>
  <c r="GQ96" i="6"/>
  <c r="GP96" i="6"/>
  <c r="BL96" i="6"/>
  <c r="BK96" i="6"/>
  <c r="GH96" i="6"/>
  <c r="GG96" i="6"/>
  <c r="GB96" i="6"/>
  <c r="GA96" i="6"/>
  <c r="FY96" i="6"/>
  <c r="FX96" i="6"/>
  <c r="FV96" i="6"/>
  <c r="FU96" i="6"/>
  <c r="FP96" i="6"/>
  <c r="FO96" i="6"/>
  <c r="FJ96" i="6"/>
  <c r="FI96" i="6"/>
  <c r="FG96" i="6"/>
  <c r="FF96" i="6"/>
  <c r="FA96" i="6"/>
  <c r="EZ96" i="6"/>
  <c r="EX96" i="6"/>
  <c r="EW96" i="6"/>
  <c r="ER96" i="6"/>
  <c r="EQ96" i="6"/>
  <c r="EO96" i="6"/>
  <c r="EN96" i="6"/>
  <c r="EL96" i="6"/>
  <c r="EK96" i="6"/>
  <c r="EI96" i="6"/>
  <c r="EH96" i="6"/>
  <c r="DW96" i="6"/>
  <c r="DV96" i="6"/>
  <c r="DT96" i="6"/>
  <c r="DS96" i="6"/>
  <c r="DQ96" i="6"/>
  <c r="DP96" i="6"/>
  <c r="DK96" i="6"/>
  <c r="DJ96" i="6"/>
  <c r="DH96" i="6"/>
  <c r="DG96" i="6"/>
  <c r="DE96" i="6"/>
  <c r="DD96" i="6"/>
  <c r="CY96" i="6"/>
  <c r="CX96" i="6"/>
  <c r="CV96" i="6"/>
  <c r="CU96" i="6"/>
  <c r="CS96" i="6"/>
  <c r="CR96" i="6"/>
  <c r="CP96" i="6"/>
  <c r="CO96" i="6"/>
  <c r="CM96" i="6"/>
  <c r="CL96" i="6"/>
  <c r="CJ96" i="6"/>
  <c r="CI96" i="6"/>
  <c r="CG96" i="6"/>
  <c r="CF96" i="6"/>
  <c r="CD96" i="6"/>
  <c r="CC96" i="6"/>
  <c r="CA96" i="6"/>
  <c r="BZ96" i="6"/>
  <c r="BU96" i="6"/>
  <c r="BT96" i="6"/>
  <c r="BR96" i="6"/>
  <c r="BQ96" i="6"/>
  <c r="BO96" i="6"/>
  <c r="BN96" i="6"/>
  <c r="AZ96" i="6"/>
  <c r="AY96" i="6"/>
  <c r="AW96" i="6"/>
  <c r="AV96" i="6"/>
  <c r="AQ96" i="6"/>
  <c r="AP96" i="6"/>
  <c r="AE96" i="6"/>
  <c r="AD96" i="6"/>
  <c r="AB96" i="6"/>
  <c r="AA96" i="6"/>
  <c r="S96" i="6"/>
  <c r="R96" i="6"/>
  <c r="J96" i="6"/>
  <c r="I96" i="6"/>
  <c r="G96" i="6"/>
  <c r="F96" i="6"/>
  <c r="HZ96" i="6" l="1"/>
  <c r="IA96" i="6"/>
  <c r="I96" i="4"/>
  <c r="FQ99" i="6" l="1"/>
  <c r="CY109" i="6"/>
  <c r="CX109" i="6"/>
  <c r="CZ99" i="6"/>
  <c r="CY83" i="6"/>
  <c r="CX83" i="6"/>
  <c r="CY70" i="6"/>
  <c r="CX70" i="6"/>
  <c r="CY57" i="6"/>
  <c r="CX57" i="6"/>
  <c r="CY44" i="6"/>
  <c r="CX44" i="6"/>
  <c r="CY31" i="6"/>
  <c r="CX31" i="6"/>
  <c r="CY18" i="6"/>
  <c r="CX18" i="6"/>
  <c r="FT99" i="4" l="1"/>
  <c r="AL99" i="4"/>
  <c r="ED99" i="4"/>
  <c r="HA98" i="6" l="1"/>
  <c r="HM97" i="6" l="1"/>
  <c r="FZ97" i="4" l="1"/>
  <c r="DH109" i="4"/>
  <c r="DG109" i="4"/>
  <c r="DI97" i="4"/>
  <c r="DH96" i="4"/>
  <c r="DG96" i="4"/>
  <c r="DH83" i="4"/>
  <c r="DG83" i="4"/>
  <c r="DH70" i="4"/>
  <c r="DG70" i="4"/>
  <c r="DH57" i="4"/>
  <c r="DG57" i="4"/>
  <c r="DH44" i="4"/>
  <c r="DG44" i="4"/>
  <c r="DH31" i="4"/>
  <c r="DG31" i="4"/>
  <c r="DH18" i="4"/>
  <c r="DG18" i="4"/>
  <c r="DR97" i="4"/>
  <c r="CV109" i="4"/>
  <c r="CU109" i="4"/>
  <c r="CW97" i="4"/>
  <c r="CV96" i="4"/>
  <c r="CU96" i="4"/>
  <c r="CV83" i="4"/>
  <c r="CU83" i="4"/>
  <c r="CV70" i="4"/>
  <c r="CU70" i="4"/>
  <c r="CV57" i="4"/>
  <c r="CU57" i="4"/>
  <c r="CZ97" i="4"/>
  <c r="BY97" i="4"/>
  <c r="HY108" i="6" l="1"/>
  <c r="HY107" i="6"/>
  <c r="HY106" i="6"/>
  <c r="HY105" i="6"/>
  <c r="HY104" i="6"/>
  <c r="HY103" i="6"/>
  <c r="HY102" i="6"/>
  <c r="HY101" i="6"/>
  <c r="HY100" i="6"/>
  <c r="HY99" i="6"/>
  <c r="HY98" i="6"/>
  <c r="HY97" i="6"/>
  <c r="HV108" i="6"/>
  <c r="HV107" i="6"/>
  <c r="HV106" i="6"/>
  <c r="HV105" i="6"/>
  <c r="HV104" i="6"/>
  <c r="HV103" i="6"/>
  <c r="HV102" i="6"/>
  <c r="HV101" i="6"/>
  <c r="HV100" i="6"/>
  <c r="HV99" i="6"/>
  <c r="HV98" i="6"/>
  <c r="HV97" i="6"/>
  <c r="HM108" i="6"/>
  <c r="HG106" i="6"/>
  <c r="HG97" i="6"/>
  <c r="HD107" i="6"/>
  <c r="HD105" i="6"/>
  <c r="HD103" i="6"/>
  <c r="HD100" i="6"/>
  <c r="HD99" i="6"/>
  <c r="HA108" i="6"/>
  <c r="HA107" i="6"/>
  <c r="HA106" i="6"/>
  <c r="HA105" i="6"/>
  <c r="HA104" i="6"/>
  <c r="HA99" i="6"/>
  <c r="HA97" i="6"/>
  <c r="GU105" i="6"/>
  <c r="BM108" i="6"/>
  <c r="BM107" i="6"/>
  <c r="BM106" i="6"/>
  <c r="BM105" i="6"/>
  <c r="BM104" i="6"/>
  <c r="BM103" i="6"/>
  <c r="BM102" i="6"/>
  <c r="BM101" i="6"/>
  <c r="BM100" i="6"/>
  <c r="BM99" i="6"/>
  <c r="BM98" i="6"/>
  <c r="BM97" i="6"/>
  <c r="GC103" i="6"/>
  <c r="FW97" i="6"/>
  <c r="FQ108" i="6"/>
  <c r="FQ107" i="6"/>
  <c r="FQ106" i="6"/>
  <c r="FQ105" i="6"/>
  <c r="FQ104" i="6"/>
  <c r="FQ103" i="6"/>
  <c r="FQ102" i="6"/>
  <c r="FQ101" i="6"/>
  <c r="FQ100" i="6"/>
  <c r="FQ98" i="6"/>
  <c r="FQ97" i="6"/>
  <c r="FB106" i="6"/>
  <c r="FB105" i="6"/>
  <c r="FB104" i="6"/>
  <c r="FB103" i="6"/>
  <c r="FB102" i="6"/>
  <c r="FB101" i="6"/>
  <c r="FB100" i="6"/>
  <c r="FB99" i="6"/>
  <c r="FB98" i="6"/>
  <c r="FB97" i="6"/>
  <c r="ES108" i="6"/>
  <c r="EP108" i="6"/>
  <c r="EP107" i="6"/>
  <c r="EP106" i="6"/>
  <c r="EP105" i="6"/>
  <c r="EP104" i="6"/>
  <c r="EP103" i="6"/>
  <c r="EP102" i="6"/>
  <c r="EP101" i="6"/>
  <c r="EP100" i="6"/>
  <c r="EP99" i="6"/>
  <c r="EP98" i="6"/>
  <c r="EP97" i="6"/>
  <c r="EM108" i="6"/>
  <c r="EM107" i="6"/>
  <c r="EM106" i="6"/>
  <c r="EM105" i="6"/>
  <c r="EM104" i="6"/>
  <c r="EM103" i="6"/>
  <c r="EM102" i="6"/>
  <c r="EM101" i="6"/>
  <c r="EM100" i="6"/>
  <c r="EM99" i="6"/>
  <c r="EM98" i="6"/>
  <c r="EM97" i="6"/>
  <c r="EJ107" i="6"/>
  <c r="EJ106" i="6"/>
  <c r="EJ104" i="6"/>
  <c r="EJ103" i="6"/>
  <c r="EJ101" i="6"/>
  <c r="EJ99" i="6"/>
  <c r="EJ98" i="6"/>
  <c r="EJ97" i="6"/>
  <c r="DX108" i="6"/>
  <c r="DX107" i="6"/>
  <c r="DX106" i="6"/>
  <c r="DX105" i="6"/>
  <c r="DX104" i="6"/>
  <c r="DX103" i="6"/>
  <c r="DX102" i="6"/>
  <c r="DX101" i="6"/>
  <c r="DX100" i="6"/>
  <c r="DX99" i="6"/>
  <c r="DX98" i="6"/>
  <c r="DX97" i="6"/>
  <c r="DU108" i="6"/>
  <c r="DU104" i="6"/>
  <c r="DU103" i="6"/>
  <c r="DU102" i="6"/>
  <c r="DU101" i="6"/>
  <c r="DU100" i="6"/>
  <c r="DU99" i="6"/>
  <c r="DU97" i="6"/>
  <c r="DR108" i="6"/>
  <c r="DR107" i="6"/>
  <c r="DR106" i="6"/>
  <c r="DR105" i="6"/>
  <c r="DR104" i="6"/>
  <c r="DR103" i="6"/>
  <c r="DR102" i="6"/>
  <c r="DR101" i="6"/>
  <c r="DR100" i="6"/>
  <c r="DR99" i="6"/>
  <c r="DR98" i="6"/>
  <c r="DR97" i="6"/>
  <c r="DF108" i="6"/>
  <c r="DF107" i="6"/>
  <c r="DF105" i="6"/>
  <c r="DF98" i="6"/>
  <c r="CE108" i="6"/>
  <c r="CE107" i="6"/>
  <c r="CE106" i="6"/>
  <c r="CE105" i="6"/>
  <c r="CE104" i="6"/>
  <c r="CE103" i="6"/>
  <c r="CE102" i="6"/>
  <c r="CE101" i="6"/>
  <c r="CE100" i="6"/>
  <c r="CE99" i="6"/>
  <c r="CE98" i="6"/>
  <c r="CE97" i="6"/>
  <c r="CB106" i="6"/>
  <c r="BS103" i="6"/>
  <c r="BS102" i="6"/>
  <c r="BA108" i="6"/>
  <c r="BA107" i="6"/>
  <c r="BA106" i="6"/>
  <c r="BA105" i="6"/>
  <c r="BA104" i="6"/>
  <c r="BA103" i="6"/>
  <c r="BA102" i="6"/>
  <c r="BA101" i="6"/>
  <c r="BA100" i="6"/>
  <c r="BA99" i="6"/>
  <c r="BA98" i="6"/>
  <c r="BA97" i="6"/>
  <c r="AC108" i="6"/>
  <c r="AC107" i="6"/>
  <c r="AC106" i="6"/>
  <c r="AC105" i="6"/>
  <c r="AC104" i="6"/>
  <c r="AC103" i="6"/>
  <c r="AC102" i="6"/>
  <c r="AC101" i="6"/>
  <c r="AC100" i="6"/>
  <c r="AC99" i="6"/>
  <c r="AC98" i="6"/>
  <c r="AC97" i="6"/>
  <c r="K105" i="6"/>
  <c r="K104" i="6"/>
  <c r="H97" i="6"/>
  <c r="H98" i="6"/>
  <c r="H99" i="6"/>
  <c r="H100" i="6"/>
  <c r="H101" i="6"/>
  <c r="H102" i="6"/>
  <c r="H104" i="6"/>
  <c r="H105" i="6"/>
  <c r="H106" i="6"/>
  <c r="H107" i="6"/>
  <c r="H108" i="6"/>
  <c r="F109" i="6"/>
  <c r="G109" i="6"/>
  <c r="I109" i="6"/>
  <c r="J109" i="6"/>
  <c r="R109" i="6"/>
  <c r="S109" i="6"/>
  <c r="AA109" i="6"/>
  <c r="AB109" i="6"/>
  <c r="AD109" i="6"/>
  <c r="AE109" i="6"/>
  <c r="AP109" i="6"/>
  <c r="AQ109" i="6"/>
  <c r="AV109" i="6"/>
  <c r="AW109" i="6"/>
  <c r="AY109" i="6"/>
  <c r="AZ109" i="6"/>
  <c r="BN109" i="6"/>
  <c r="BO109" i="6"/>
  <c r="BQ109" i="6"/>
  <c r="BR109" i="6"/>
  <c r="BT109" i="6"/>
  <c r="BU109" i="6"/>
  <c r="BZ109" i="6"/>
  <c r="CA109" i="6"/>
  <c r="CC109" i="6"/>
  <c r="CD109" i="6"/>
  <c r="CF109" i="6"/>
  <c r="CG109" i="6"/>
  <c r="CI109" i="6"/>
  <c r="CJ109" i="6"/>
  <c r="CL109" i="6"/>
  <c r="CM109" i="6"/>
  <c r="CO109" i="6"/>
  <c r="CP109" i="6"/>
  <c r="CR109" i="6"/>
  <c r="CS109" i="6"/>
  <c r="CU109" i="6"/>
  <c r="CV109" i="6"/>
  <c r="DD109" i="6"/>
  <c r="DE109" i="6"/>
  <c r="DG109" i="6"/>
  <c r="DH109" i="6"/>
  <c r="DJ109" i="6"/>
  <c r="DK109" i="6"/>
  <c r="DP109" i="6"/>
  <c r="DQ109" i="6"/>
  <c r="DS109" i="6"/>
  <c r="DT109" i="6"/>
  <c r="DV109" i="6"/>
  <c r="DW109" i="6"/>
  <c r="EH109" i="6"/>
  <c r="EI109" i="6"/>
  <c r="EK109" i="6"/>
  <c r="EL109" i="6"/>
  <c r="EN109" i="6"/>
  <c r="EO109" i="6"/>
  <c r="EQ109" i="6"/>
  <c r="ER109" i="6"/>
  <c r="EW109" i="6"/>
  <c r="EX109" i="6"/>
  <c r="EZ109" i="6"/>
  <c r="FA109" i="6"/>
  <c r="FF109" i="6"/>
  <c r="FG109" i="6"/>
  <c r="FI109" i="6"/>
  <c r="FJ109" i="6"/>
  <c r="FO109" i="6"/>
  <c r="FP109" i="6"/>
  <c r="FU109" i="6"/>
  <c r="FV109" i="6"/>
  <c r="FX109" i="6"/>
  <c r="FY109" i="6"/>
  <c r="GA109" i="6"/>
  <c r="GB109" i="6"/>
  <c r="GG109" i="6"/>
  <c r="GH109" i="6"/>
  <c r="BK109" i="6"/>
  <c r="BL109" i="6"/>
  <c r="GP109" i="6"/>
  <c r="GQ109" i="6"/>
  <c r="GS109" i="6"/>
  <c r="GT109" i="6"/>
  <c r="GY109" i="6"/>
  <c r="GZ109" i="6"/>
  <c r="HB109" i="6"/>
  <c r="HC109" i="6"/>
  <c r="HE109" i="6"/>
  <c r="HF109" i="6"/>
  <c r="HH109" i="6"/>
  <c r="HI109" i="6"/>
  <c r="HK109" i="6"/>
  <c r="HL109" i="6"/>
  <c r="HQ109" i="6"/>
  <c r="HR109" i="6"/>
  <c r="HT109" i="6"/>
  <c r="HU109" i="6"/>
  <c r="HW109" i="6"/>
  <c r="HX109" i="6"/>
  <c r="GU98" i="4"/>
  <c r="GO106" i="4"/>
  <c r="GO105" i="4"/>
  <c r="GO103" i="4"/>
  <c r="GO102" i="4"/>
  <c r="GO99" i="4"/>
  <c r="GO98" i="4"/>
  <c r="GL108" i="4"/>
  <c r="GL105" i="4"/>
  <c r="GL98" i="4"/>
  <c r="GL97" i="4"/>
  <c r="GF104" i="4"/>
  <c r="FZ107" i="4"/>
  <c r="FZ104" i="4"/>
  <c r="FZ103" i="4"/>
  <c r="FZ101" i="4"/>
  <c r="FT106" i="4"/>
  <c r="FT105" i="4"/>
  <c r="FT102" i="4"/>
  <c r="FT101" i="4"/>
  <c r="FN106" i="4"/>
  <c r="FN103" i="4"/>
  <c r="FN102" i="4"/>
  <c r="FN101" i="4"/>
  <c r="FH104" i="4"/>
  <c r="AL107" i="4"/>
  <c r="ED108" i="4"/>
  <c r="ED103" i="4"/>
  <c r="DX106" i="4"/>
  <c r="DX103" i="4"/>
  <c r="DX97" i="4"/>
  <c r="DR107" i="4"/>
  <c r="DR106" i="4"/>
  <c r="DR105" i="4"/>
  <c r="DR104" i="4"/>
  <c r="DR103" i="4"/>
  <c r="DR102" i="4"/>
  <c r="DR101" i="4"/>
  <c r="DR100" i="4"/>
  <c r="DR99" i="4"/>
  <c r="DR98" i="4"/>
  <c r="DO102" i="4"/>
  <c r="DO98" i="4"/>
  <c r="DF106" i="4"/>
  <c r="CZ108" i="4"/>
  <c r="CZ107" i="4"/>
  <c r="CZ106" i="4"/>
  <c r="CZ105" i="4"/>
  <c r="CZ104" i="4"/>
  <c r="CZ103" i="4"/>
  <c r="CZ102" i="4"/>
  <c r="CZ101" i="4"/>
  <c r="CZ100" i="4"/>
  <c r="CZ99" i="4"/>
  <c r="CZ98" i="4"/>
  <c r="CQ106" i="4"/>
  <c r="CQ104" i="4"/>
  <c r="CQ103" i="4"/>
  <c r="CQ100" i="4"/>
  <c r="CQ98" i="4"/>
  <c r="CK107" i="4"/>
  <c r="CE108" i="4"/>
  <c r="CE107" i="4"/>
  <c r="CE106" i="4"/>
  <c r="CE105" i="4"/>
  <c r="CE104" i="4"/>
  <c r="CE103" i="4"/>
  <c r="CE102" i="4"/>
  <c r="CE101" i="4"/>
  <c r="CE100" i="4"/>
  <c r="CE99" i="4"/>
  <c r="CE98" i="4"/>
  <c r="CE97" i="4"/>
  <c r="CB108" i="4"/>
  <c r="CB107" i="4"/>
  <c r="CB106" i="4"/>
  <c r="CB105" i="4"/>
  <c r="CB104" i="4"/>
  <c r="CB103" i="4"/>
  <c r="CB102" i="4"/>
  <c r="CB101" i="4"/>
  <c r="CB100" i="4"/>
  <c r="CB99" i="4"/>
  <c r="CB98" i="4"/>
  <c r="CB97" i="4"/>
  <c r="BM108" i="4"/>
  <c r="BM107" i="4"/>
  <c r="BM106" i="4"/>
  <c r="BM105" i="4"/>
  <c r="BM104" i="4"/>
  <c r="BM103" i="4"/>
  <c r="BM102" i="4"/>
  <c r="BM101" i="4"/>
  <c r="BM100" i="4"/>
  <c r="BM99" i="4"/>
  <c r="BM98" i="4"/>
  <c r="BM97" i="4"/>
  <c r="BA108" i="4"/>
  <c r="BA107" i="4"/>
  <c r="BA106" i="4"/>
  <c r="BA105" i="4"/>
  <c r="BA104" i="4"/>
  <c r="BA103" i="4"/>
  <c r="BA102" i="4"/>
  <c r="BA100" i="4"/>
  <c r="BA99" i="4"/>
  <c r="BA98" i="4"/>
  <c r="BA97" i="4"/>
  <c r="AU104" i="4"/>
  <c r="AU101" i="4"/>
  <c r="AU100" i="4"/>
  <c r="AU99" i="4"/>
  <c r="AU97" i="4"/>
  <c r="AI102" i="4"/>
  <c r="AC108" i="4"/>
  <c r="AC107" i="4"/>
  <c r="AC106" i="4"/>
  <c r="AC104" i="4"/>
  <c r="AC103" i="4"/>
  <c r="AC102" i="4"/>
  <c r="AC101" i="4"/>
  <c r="AC98" i="4"/>
  <c r="Q101" i="4"/>
  <c r="N100" i="4"/>
  <c r="K107" i="4"/>
  <c r="K104" i="4"/>
  <c r="K100" i="4"/>
  <c r="K98" i="4"/>
  <c r="H102" i="4"/>
  <c r="H97" i="4"/>
  <c r="GT109" i="4"/>
  <c r="GS109" i="4"/>
  <c r="GN109" i="4"/>
  <c r="GM109" i="4"/>
  <c r="GK109" i="4"/>
  <c r="GJ109" i="4"/>
  <c r="GH109" i="4"/>
  <c r="GG109" i="4"/>
  <c r="GE109" i="4"/>
  <c r="GD109" i="4"/>
  <c r="FY109" i="4"/>
  <c r="FX109" i="4"/>
  <c r="FV109" i="4"/>
  <c r="FU109" i="4"/>
  <c r="FS109" i="4"/>
  <c r="FR109" i="4"/>
  <c r="FP109" i="4"/>
  <c r="FO109" i="4"/>
  <c r="FM109" i="4"/>
  <c r="FL109" i="4"/>
  <c r="FJ109" i="4"/>
  <c r="FI109" i="4"/>
  <c r="FG109" i="4"/>
  <c r="FF109" i="4"/>
  <c r="AK109" i="4"/>
  <c r="AJ109" i="4"/>
  <c r="FD109" i="4"/>
  <c r="FC109" i="4"/>
  <c r="EX109" i="4"/>
  <c r="EW109" i="4"/>
  <c r="EL109" i="4"/>
  <c r="EK109" i="4"/>
  <c r="EI109" i="4"/>
  <c r="EH109" i="4"/>
  <c r="EF109" i="4"/>
  <c r="EE109" i="4"/>
  <c r="EC109" i="4"/>
  <c r="EB109" i="4"/>
  <c r="DW109" i="4"/>
  <c r="DV109" i="4"/>
  <c r="DQ109" i="4"/>
  <c r="DP109" i="4"/>
  <c r="DN109" i="4"/>
  <c r="DM109" i="4"/>
  <c r="DK109" i="4"/>
  <c r="DJ109" i="4"/>
  <c r="DE109" i="4"/>
  <c r="DD109" i="4"/>
  <c r="DB109" i="4"/>
  <c r="DA109" i="4"/>
  <c r="CY109" i="4"/>
  <c r="CX109" i="4"/>
  <c r="CP109" i="4"/>
  <c r="CO109" i="4"/>
  <c r="CM109" i="4"/>
  <c r="CL109" i="4"/>
  <c r="CJ109" i="4"/>
  <c r="CI109" i="4"/>
  <c r="CG109" i="4"/>
  <c r="CF109" i="4"/>
  <c r="CD109" i="4"/>
  <c r="CC109" i="4"/>
  <c r="CA109" i="4"/>
  <c r="BZ109" i="4"/>
  <c r="BX109" i="4"/>
  <c r="BW109" i="4"/>
  <c r="BR109" i="4"/>
  <c r="BQ109" i="4"/>
  <c r="BL109" i="4"/>
  <c r="BK109" i="4"/>
  <c r="BI109" i="4"/>
  <c r="BH109" i="4"/>
  <c r="BF109" i="4"/>
  <c r="BE109" i="4"/>
  <c r="BC109" i="4"/>
  <c r="BB109" i="4"/>
  <c r="AZ109" i="4"/>
  <c r="AY109" i="4"/>
  <c r="AT109" i="4"/>
  <c r="AS109" i="4"/>
  <c r="AQ109" i="4"/>
  <c r="AP109" i="4"/>
  <c r="AN109" i="4"/>
  <c r="AM109" i="4"/>
  <c r="AH109" i="4"/>
  <c r="AG109" i="4"/>
  <c r="AB109" i="4"/>
  <c r="AA109" i="4"/>
  <c r="Y109" i="4"/>
  <c r="X109" i="4"/>
  <c r="S109" i="4"/>
  <c r="R109" i="4"/>
  <c r="P109" i="4"/>
  <c r="O109" i="4"/>
  <c r="M109" i="4"/>
  <c r="L109" i="4"/>
  <c r="J109" i="4"/>
  <c r="I109" i="4"/>
  <c r="G109" i="4"/>
  <c r="F109" i="4"/>
  <c r="D109" i="4"/>
  <c r="C109" i="4"/>
  <c r="HZ109" i="6" l="1"/>
  <c r="IA109" i="6"/>
  <c r="GV109" i="4"/>
  <c r="GW109" i="4"/>
  <c r="GC95" i="6"/>
  <c r="CQ95" i="6"/>
  <c r="CP83" i="6"/>
  <c r="CO83" i="6"/>
  <c r="CP70" i="6"/>
  <c r="CO70" i="6"/>
  <c r="CP57" i="6"/>
  <c r="CO57" i="6"/>
  <c r="CP44" i="6"/>
  <c r="CO44" i="6"/>
  <c r="CP31" i="6"/>
  <c r="CO31" i="6"/>
  <c r="CP18" i="6"/>
  <c r="CO18" i="6"/>
  <c r="AH96" i="4" l="1"/>
  <c r="AG96" i="4"/>
  <c r="AI95" i="4"/>
  <c r="AH83" i="4"/>
  <c r="AG83" i="4"/>
  <c r="AH70" i="4"/>
  <c r="AG70" i="4"/>
  <c r="AH57" i="4"/>
  <c r="AG57" i="4"/>
  <c r="AH44" i="4"/>
  <c r="AG44" i="4"/>
  <c r="AH31" i="4"/>
  <c r="AG31" i="4"/>
  <c r="AH18" i="4"/>
  <c r="AG18" i="4"/>
  <c r="DF94" i="6" l="1"/>
  <c r="ED94" i="4" l="1"/>
  <c r="DF94" i="4"/>
  <c r="CQ94" i="4"/>
  <c r="FV96" i="4" l="1"/>
  <c r="FU96" i="4"/>
  <c r="FW93" i="4"/>
  <c r="FV83" i="4"/>
  <c r="FU83" i="4"/>
  <c r="FV70" i="4"/>
  <c r="FU70" i="4"/>
  <c r="FV57" i="4"/>
  <c r="FU57" i="4"/>
  <c r="FV44" i="4"/>
  <c r="FU44" i="4"/>
  <c r="FV31" i="4"/>
  <c r="FU31" i="4"/>
  <c r="FV18" i="4"/>
  <c r="FU18" i="4"/>
  <c r="GU92" i="6" l="1"/>
  <c r="EI96" i="4" l="1"/>
  <c r="EH96" i="4"/>
  <c r="DF90" i="6" l="1"/>
  <c r="CB89" i="6" l="1"/>
  <c r="EY88" i="6" l="1"/>
  <c r="EX83" i="6"/>
  <c r="EW83" i="6"/>
  <c r="EX70" i="6"/>
  <c r="EW70" i="6"/>
  <c r="EX57" i="6"/>
  <c r="EW57" i="6"/>
  <c r="EX44" i="6"/>
  <c r="EW44" i="6"/>
  <c r="EX31" i="6"/>
  <c r="EW31" i="6"/>
  <c r="EX18" i="6"/>
  <c r="EW18" i="6"/>
  <c r="FB88" i="6"/>
  <c r="AN96" i="4" l="1"/>
  <c r="AM96" i="4"/>
  <c r="AO88" i="4"/>
  <c r="AN83" i="4"/>
  <c r="AM83" i="4"/>
  <c r="AN70" i="4"/>
  <c r="AM70" i="4"/>
  <c r="AN57" i="4"/>
  <c r="AM57" i="4"/>
  <c r="AN44" i="4"/>
  <c r="AM44" i="4"/>
  <c r="AN31" i="4"/>
  <c r="AM31" i="4"/>
  <c r="AN18" i="4"/>
  <c r="AM18" i="4"/>
  <c r="AU88" i="4"/>
  <c r="HM87" i="6" l="1"/>
  <c r="HA87" i="6"/>
  <c r="HA86" i="6" l="1"/>
  <c r="BS85" i="6" l="1"/>
  <c r="FD96" i="4" l="1"/>
  <c r="FC96" i="4"/>
  <c r="FE85" i="4"/>
  <c r="FD83" i="4"/>
  <c r="FC83" i="4"/>
  <c r="FD70" i="4"/>
  <c r="FC70" i="4"/>
  <c r="FD57" i="4"/>
  <c r="FC57" i="4"/>
  <c r="D96" i="4"/>
  <c r="C96" i="4"/>
  <c r="E85" i="4"/>
  <c r="D83" i="4"/>
  <c r="C83" i="4"/>
  <c r="D70" i="4"/>
  <c r="C70" i="4"/>
  <c r="D57" i="4"/>
  <c r="C57" i="4"/>
  <c r="D44" i="4"/>
  <c r="C44" i="4"/>
  <c r="D31" i="4"/>
  <c r="C31" i="4"/>
  <c r="D18" i="4"/>
  <c r="C18" i="4"/>
  <c r="K84" i="4" l="1"/>
  <c r="HY95" i="6" l="1"/>
  <c r="HY94" i="6"/>
  <c r="HY93" i="6"/>
  <c r="HY92" i="6"/>
  <c r="HY91" i="6"/>
  <c r="HY90" i="6"/>
  <c r="HY89" i="6"/>
  <c r="HY88" i="6"/>
  <c r="HY87" i="6"/>
  <c r="HY86" i="6"/>
  <c r="HY85" i="6"/>
  <c r="HY84" i="6"/>
  <c r="HV95" i="6"/>
  <c r="HV94" i="6"/>
  <c r="HV93" i="6"/>
  <c r="HV92" i="6"/>
  <c r="HV91" i="6"/>
  <c r="HV90" i="6"/>
  <c r="HV89" i="6"/>
  <c r="HV88" i="6"/>
  <c r="HV87" i="6"/>
  <c r="HV86" i="6"/>
  <c r="HV85" i="6"/>
  <c r="HV84" i="6"/>
  <c r="HM95" i="6"/>
  <c r="HM94" i="6"/>
  <c r="HM84" i="6"/>
  <c r="HJ93" i="6"/>
  <c r="HG89" i="6"/>
  <c r="HG85" i="6"/>
  <c r="HD92" i="6"/>
  <c r="HD91" i="6"/>
  <c r="HD89" i="6"/>
  <c r="HA95" i="6"/>
  <c r="HA94" i="6"/>
  <c r="HA92" i="6"/>
  <c r="HA91" i="6"/>
  <c r="HA90" i="6"/>
  <c r="HA89" i="6"/>
  <c r="GU95" i="6"/>
  <c r="GU93" i="6"/>
  <c r="GU90" i="6"/>
  <c r="GU85" i="6"/>
  <c r="GU84" i="6"/>
  <c r="BM95" i="6"/>
  <c r="BM94" i="6"/>
  <c r="BM93" i="6"/>
  <c r="BM92" i="6"/>
  <c r="BM91" i="6"/>
  <c r="BM90" i="6"/>
  <c r="BM89" i="6"/>
  <c r="BM88" i="6"/>
  <c r="BM87" i="6"/>
  <c r="BM86" i="6"/>
  <c r="BM85" i="6"/>
  <c r="BM84" i="6"/>
  <c r="FW95" i="6"/>
  <c r="FW93" i="6"/>
  <c r="FW90" i="6"/>
  <c r="FW89" i="6"/>
  <c r="FW88" i="6"/>
  <c r="FQ95" i="6"/>
  <c r="FQ94" i="6"/>
  <c r="FQ93" i="6"/>
  <c r="FQ92" i="6"/>
  <c r="FQ91" i="6"/>
  <c r="FQ87" i="6"/>
  <c r="FB95" i="6"/>
  <c r="FB94" i="6"/>
  <c r="FB93" i="6"/>
  <c r="FB92" i="6"/>
  <c r="FB91" i="6"/>
  <c r="FB90" i="6"/>
  <c r="FB89" i="6"/>
  <c r="FB87" i="6"/>
  <c r="FB86" i="6"/>
  <c r="FB85" i="6"/>
  <c r="FB84" i="6"/>
  <c r="ES90" i="6"/>
  <c r="ES86" i="6"/>
  <c r="EP95" i="6"/>
  <c r="EP94" i="6"/>
  <c r="EP93" i="6"/>
  <c r="EP92" i="6"/>
  <c r="EP91" i="6"/>
  <c r="EP90" i="6"/>
  <c r="EP89" i="6"/>
  <c r="EP88" i="6"/>
  <c r="EP87" i="6"/>
  <c r="EP86" i="6"/>
  <c r="EP85" i="6"/>
  <c r="EP84" i="6"/>
  <c r="EM95" i="6"/>
  <c r="EM94" i="6"/>
  <c r="EM93" i="6"/>
  <c r="EM92" i="6"/>
  <c r="EM91" i="6"/>
  <c r="EM90" i="6"/>
  <c r="EM89" i="6"/>
  <c r="EM88" i="6"/>
  <c r="EM87" i="6"/>
  <c r="EM86" i="6"/>
  <c r="EM85" i="6"/>
  <c r="EM84" i="6"/>
  <c r="EJ95" i="6"/>
  <c r="EJ94" i="6"/>
  <c r="EJ93" i="6"/>
  <c r="EJ92" i="6"/>
  <c r="EJ91" i="6"/>
  <c r="EJ90" i="6"/>
  <c r="EJ88" i="6"/>
  <c r="EJ87" i="6"/>
  <c r="EJ86" i="6"/>
  <c r="EJ85" i="6"/>
  <c r="EJ84" i="6"/>
  <c r="DX95" i="6"/>
  <c r="DX94" i="6"/>
  <c r="DX93" i="6"/>
  <c r="DX92" i="6"/>
  <c r="DX91" i="6"/>
  <c r="DX90" i="6"/>
  <c r="DX89" i="6"/>
  <c r="DX88" i="6"/>
  <c r="DX87" i="6"/>
  <c r="DX86" i="6"/>
  <c r="DX85" i="6"/>
  <c r="DX84" i="6"/>
  <c r="DU95" i="6"/>
  <c r="DU94" i="6"/>
  <c r="DU93" i="6"/>
  <c r="DU92" i="6"/>
  <c r="DU91" i="6"/>
  <c r="DU90" i="6"/>
  <c r="DU89" i="6"/>
  <c r="DU88" i="6"/>
  <c r="DU86" i="6"/>
  <c r="DU85" i="6"/>
  <c r="DR95" i="6"/>
  <c r="DR94" i="6"/>
  <c r="DR93" i="6"/>
  <c r="DR92" i="6"/>
  <c r="DR91" i="6"/>
  <c r="DR90" i="6"/>
  <c r="DR89" i="6"/>
  <c r="DR88" i="6"/>
  <c r="DR87" i="6"/>
  <c r="DR86" i="6"/>
  <c r="DR85" i="6"/>
  <c r="DR84" i="6"/>
  <c r="DF95" i="6"/>
  <c r="CE95" i="6"/>
  <c r="CE94" i="6"/>
  <c r="CE93" i="6"/>
  <c r="CE92" i="6"/>
  <c r="CE91" i="6"/>
  <c r="CE90" i="6"/>
  <c r="CE89" i="6"/>
  <c r="CE88" i="6"/>
  <c r="CE87" i="6"/>
  <c r="CE86" i="6"/>
  <c r="CE85" i="6"/>
  <c r="CB94" i="6"/>
  <c r="BS87" i="6"/>
  <c r="BP90" i="6"/>
  <c r="BA95" i="6"/>
  <c r="BA94" i="6"/>
  <c r="BA93" i="6"/>
  <c r="BA92" i="6"/>
  <c r="BA91" i="6"/>
  <c r="BA90" i="6"/>
  <c r="BA87" i="6"/>
  <c r="BA86" i="6"/>
  <c r="BA85" i="6"/>
  <c r="AX90" i="6"/>
  <c r="AC95" i="6"/>
  <c r="AC94" i="6"/>
  <c r="AC93" i="6"/>
  <c r="AC92" i="6"/>
  <c r="AC91" i="6"/>
  <c r="AC90" i="6"/>
  <c r="AC89" i="6"/>
  <c r="AC88" i="6"/>
  <c r="AC87" i="6"/>
  <c r="AC86" i="6"/>
  <c r="AC85" i="6"/>
  <c r="AC84" i="6"/>
  <c r="K95" i="6"/>
  <c r="H95" i="6"/>
  <c r="H94" i="6"/>
  <c r="H93" i="6"/>
  <c r="H92" i="6"/>
  <c r="H91" i="6"/>
  <c r="H90" i="6"/>
  <c r="H89" i="6"/>
  <c r="H88" i="6"/>
  <c r="H87" i="6"/>
  <c r="H86" i="6"/>
  <c r="H85" i="6"/>
  <c r="H84" i="6"/>
  <c r="GO95" i="4"/>
  <c r="GO93" i="4"/>
  <c r="GO91" i="4"/>
  <c r="GO90" i="4"/>
  <c r="GO88" i="4"/>
  <c r="GO87" i="4"/>
  <c r="GO85" i="4"/>
  <c r="GL95" i="4"/>
  <c r="GL94" i="4"/>
  <c r="GL90" i="4"/>
  <c r="GL88" i="4"/>
  <c r="GL85" i="4"/>
  <c r="FT95" i="4"/>
  <c r="FT93" i="4"/>
  <c r="FT90" i="4"/>
  <c r="FT89" i="4"/>
  <c r="FN94" i="4"/>
  <c r="FN91" i="4"/>
  <c r="FN89" i="4"/>
  <c r="FN88" i="4"/>
  <c r="FN87" i="4"/>
  <c r="FN86" i="4"/>
  <c r="EY90" i="4"/>
  <c r="EM91" i="4"/>
  <c r="EJ90" i="4"/>
  <c r="EG92" i="4"/>
  <c r="ED95" i="4"/>
  <c r="ED91" i="4"/>
  <c r="ED88" i="4"/>
  <c r="ED87" i="4"/>
  <c r="DX95" i="4"/>
  <c r="DX90" i="4"/>
  <c r="DX89" i="4"/>
  <c r="DX87" i="4"/>
  <c r="DX85" i="4"/>
  <c r="DR95" i="4"/>
  <c r="DR94" i="4"/>
  <c r="DR93" i="4"/>
  <c r="DR92" i="4"/>
  <c r="DR91" i="4"/>
  <c r="DR90" i="4"/>
  <c r="DR89" i="4"/>
  <c r="DR85" i="4"/>
  <c r="DR84" i="4"/>
  <c r="DO84" i="4"/>
  <c r="DL90" i="4"/>
  <c r="DF92" i="4"/>
  <c r="CZ95" i="4"/>
  <c r="CZ94" i="4"/>
  <c r="CZ93" i="4"/>
  <c r="CZ92" i="4"/>
  <c r="CZ91" i="4"/>
  <c r="CZ90" i="4"/>
  <c r="CZ89" i="4"/>
  <c r="CZ88" i="4"/>
  <c r="CZ87" i="4"/>
  <c r="CZ86" i="4"/>
  <c r="CZ85" i="4"/>
  <c r="CZ84" i="4"/>
  <c r="CQ91" i="4"/>
  <c r="CQ90" i="4"/>
  <c r="CQ84" i="4"/>
  <c r="CE95" i="4"/>
  <c r="CE94" i="4"/>
  <c r="CE93" i="4"/>
  <c r="CE92" i="4"/>
  <c r="CE91" i="4"/>
  <c r="CE90" i="4"/>
  <c r="CE89" i="4"/>
  <c r="CE88" i="4"/>
  <c r="CE87" i="4"/>
  <c r="CE86" i="4"/>
  <c r="CE84" i="4"/>
  <c r="CB95" i="4"/>
  <c r="CB94" i="4"/>
  <c r="CB93" i="4"/>
  <c r="CB92" i="4"/>
  <c r="CB91" i="4"/>
  <c r="CB90" i="4"/>
  <c r="CB89" i="4"/>
  <c r="CB88" i="4"/>
  <c r="CB87" i="4"/>
  <c r="CB86" i="4"/>
  <c r="CB85" i="4"/>
  <c r="CB84" i="4"/>
  <c r="BY85" i="4"/>
  <c r="BM95" i="4"/>
  <c r="BM94" i="4"/>
  <c r="BM93" i="4"/>
  <c r="BM92" i="4"/>
  <c r="BM91" i="4"/>
  <c r="BM90" i="4"/>
  <c r="BM89" i="4"/>
  <c r="BM88" i="4"/>
  <c r="BM87" i="4"/>
  <c r="BM86" i="4"/>
  <c r="BM85" i="4"/>
  <c r="BM84" i="4"/>
  <c r="BG89" i="4"/>
  <c r="BA95" i="4"/>
  <c r="BA94" i="4"/>
  <c r="BA93" i="4"/>
  <c r="BA89" i="4"/>
  <c r="BA88" i="4"/>
  <c r="BA87" i="4"/>
  <c r="BA86" i="4"/>
  <c r="BA85" i="4"/>
  <c r="AU94" i="4"/>
  <c r="AU93" i="4"/>
  <c r="AU86" i="4"/>
  <c r="AU85" i="4"/>
  <c r="AU84" i="4"/>
  <c r="AC93" i="4"/>
  <c r="AC91" i="4"/>
  <c r="AC90" i="4"/>
  <c r="AC89" i="4"/>
  <c r="AC88" i="4"/>
  <c r="AC87" i="4"/>
  <c r="AC86" i="4"/>
  <c r="AC85" i="4"/>
  <c r="AC84" i="4"/>
  <c r="T89" i="4"/>
  <c r="T87" i="4"/>
  <c r="T84" i="4"/>
  <c r="K94" i="4"/>
  <c r="K92" i="4"/>
  <c r="K91" i="4"/>
  <c r="K88" i="4"/>
  <c r="GT96" i="4"/>
  <c r="GS96" i="4"/>
  <c r="GN96" i="4"/>
  <c r="GM96" i="4"/>
  <c r="GK96" i="4"/>
  <c r="GJ96" i="4"/>
  <c r="GH96" i="4"/>
  <c r="GG96" i="4"/>
  <c r="GE96" i="4"/>
  <c r="GD96" i="4"/>
  <c r="FY96" i="4"/>
  <c r="FX96" i="4"/>
  <c r="FS96" i="4"/>
  <c r="FR96" i="4"/>
  <c r="FP96" i="4"/>
  <c r="FO96" i="4"/>
  <c r="FM96" i="4"/>
  <c r="FL96" i="4"/>
  <c r="FJ96" i="4"/>
  <c r="FI96" i="4"/>
  <c r="FG96" i="4"/>
  <c r="FF96" i="4"/>
  <c r="AK96" i="4"/>
  <c r="AJ96" i="4"/>
  <c r="EX96" i="4"/>
  <c r="EW96" i="4"/>
  <c r="EL96" i="4"/>
  <c r="EK96" i="4"/>
  <c r="EF96" i="4"/>
  <c r="EE96" i="4"/>
  <c r="EC96" i="4"/>
  <c r="EB96" i="4"/>
  <c r="DW96" i="4"/>
  <c r="DV96" i="4"/>
  <c r="DQ96" i="4"/>
  <c r="DP96" i="4"/>
  <c r="DN96" i="4"/>
  <c r="DM96" i="4"/>
  <c r="DK96" i="4"/>
  <c r="DJ96" i="4"/>
  <c r="DE96" i="4"/>
  <c r="DD96" i="4"/>
  <c r="DB96" i="4"/>
  <c r="DA96" i="4"/>
  <c r="CY96" i="4"/>
  <c r="CX96" i="4"/>
  <c r="CP96" i="4"/>
  <c r="CO96" i="4"/>
  <c r="CM96" i="4"/>
  <c r="CL96" i="4"/>
  <c r="CJ96" i="4"/>
  <c r="CI96" i="4"/>
  <c r="CG96" i="4"/>
  <c r="CF96" i="4"/>
  <c r="CD96" i="4"/>
  <c r="CC96" i="4"/>
  <c r="CA96" i="4"/>
  <c r="BZ96" i="4"/>
  <c r="BX96" i="4"/>
  <c r="BW96" i="4"/>
  <c r="BR96" i="4"/>
  <c r="BQ96" i="4"/>
  <c r="BL96" i="4"/>
  <c r="BK96" i="4"/>
  <c r="BI96" i="4"/>
  <c r="BH96" i="4"/>
  <c r="BF96" i="4"/>
  <c r="BE96" i="4"/>
  <c r="BC96" i="4"/>
  <c r="BB96" i="4"/>
  <c r="AZ96" i="4"/>
  <c r="AY96" i="4"/>
  <c r="AT96" i="4"/>
  <c r="AS96" i="4"/>
  <c r="AQ96" i="4"/>
  <c r="AP96" i="4"/>
  <c r="AB96" i="4"/>
  <c r="AA96" i="4"/>
  <c r="Y96" i="4"/>
  <c r="X96" i="4"/>
  <c r="S96" i="4"/>
  <c r="R96" i="4"/>
  <c r="P96" i="4"/>
  <c r="O96" i="4"/>
  <c r="M96" i="4"/>
  <c r="L96" i="4"/>
  <c r="J96" i="4"/>
  <c r="G96" i="4"/>
  <c r="F96" i="4"/>
  <c r="GV96" i="4" l="1"/>
  <c r="GW96" i="4"/>
  <c r="EF83" i="4"/>
  <c r="EE83" i="4"/>
  <c r="EG82" i="4" l="1"/>
  <c r="DL81" i="6" l="1"/>
  <c r="DK83" i="6"/>
  <c r="DJ83" i="6"/>
  <c r="DK70" i="6"/>
  <c r="DJ70" i="6"/>
  <c r="DK57" i="6"/>
  <c r="DJ57" i="6"/>
  <c r="DK44" i="6"/>
  <c r="DJ44" i="6"/>
  <c r="DK31" i="6"/>
  <c r="DJ31" i="6"/>
  <c r="DK18" i="6"/>
  <c r="DJ18" i="6"/>
  <c r="ED79" i="4" l="1"/>
  <c r="GQ83" i="6" l="1"/>
  <c r="GP83" i="6"/>
  <c r="GR78" i="6"/>
  <c r="GQ70" i="6"/>
  <c r="GP70" i="6"/>
  <c r="GQ57" i="6"/>
  <c r="GP57" i="6"/>
  <c r="GQ44" i="6"/>
  <c r="GP44" i="6"/>
  <c r="GQ31" i="6"/>
  <c r="GP31" i="6"/>
  <c r="GQ18" i="6"/>
  <c r="GP18" i="6"/>
  <c r="FY83" i="6" l="1"/>
  <c r="FX83" i="6"/>
  <c r="FZ77" i="6"/>
  <c r="FY70" i="6"/>
  <c r="FX70" i="6"/>
  <c r="FY57" i="6"/>
  <c r="FX57" i="6"/>
  <c r="FY44" i="6"/>
  <c r="FX44" i="6"/>
  <c r="FY31" i="6"/>
  <c r="FX31" i="6"/>
  <c r="FY18" i="6"/>
  <c r="FX18" i="6"/>
  <c r="FB77" i="6"/>
  <c r="BS74" i="6" l="1"/>
  <c r="BR83" i="6"/>
  <c r="BQ83" i="6"/>
  <c r="BS75" i="6"/>
  <c r="BR70" i="6"/>
  <c r="BQ70" i="6"/>
  <c r="BR57" i="6"/>
  <c r="BQ57" i="6"/>
  <c r="BR44" i="6"/>
  <c r="BQ44" i="6"/>
  <c r="BR31" i="6"/>
  <c r="BQ31" i="6"/>
  <c r="BR18" i="6"/>
  <c r="BQ18" i="6"/>
  <c r="AE83" i="6" l="1"/>
  <c r="AD83" i="6"/>
  <c r="AF73" i="6"/>
  <c r="AE70" i="6"/>
  <c r="AD70" i="6"/>
  <c r="AE57" i="6"/>
  <c r="AD57" i="6"/>
  <c r="AE44" i="6"/>
  <c r="AD44" i="6"/>
  <c r="AE31" i="6"/>
  <c r="AD31" i="6"/>
  <c r="AE18" i="6"/>
  <c r="AD18" i="6"/>
  <c r="EL83" i="4" l="1"/>
  <c r="EK83" i="4"/>
  <c r="FI83" i="4"/>
  <c r="EM71" i="4" l="1"/>
  <c r="GO81" i="4" l="1"/>
  <c r="GO76" i="4"/>
  <c r="GO72" i="4"/>
  <c r="GL81" i="4"/>
  <c r="GL80" i="4"/>
  <c r="GL79" i="4"/>
  <c r="GL77" i="4"/>
  <c r="GL76" i="4"/>
  <c r="GL74" i="4"/>
  <c r="GL73" i="4"/>
  <c r="GL72" i="4"/>
  <c r="GL71" i="4"/>
  <c r="GI80" i="4"/>
  <c r="GF81" i="4"/>
  <c r="FZ81" i="4"/>
  <c r="FZ78" i="4"/>
  <c r="FT81" i="4"/>
  <c r="FT75" i="4"/>
  <c r="FQ72" i="4"/>
  <c r="FN80" i="4"/>
  <c r="FN75" i="4"/>
  <c r="FN71" i="4"/>
  <c r="FK71" i="4"/>
  <c r="AL78" i="4"/>
  <c r="ED81" i="4"/>
  <c r="ED75" i="4"/>
  <c r="ED73" i="4"/>
  <c r="DX82" i="4"/>
  <c r="DX81" i="4"/>
  <c r="DX80" i="4"/>
  <c r="DX77" i="4"/>
  <c r="DX76" i="4"/>
  <c r="DX73" i="4"/>
  <c r="DR81" i="4"/>
  <c r="DR80" i="4"/>
  <c r="DR79" i="4"/>
  <c r="DR78" i="4"/>
  <c r="DR76" i="4"/>
  <c r="DR74" i="4"/>
  <c r="DR73" i="4"/>
  <c r="DR72" i="4"/>
  <c r="DR71" i="4"/>
  <c r="DO79" i="4"/>
  <c r="DO77" i="4"/>
  <c r="CZ82" i="4"/>
  <c r="CZ81" i="4"/>
  <c r="CZ80" i="4"/>
  <c r="CZ79" i="4"/>
  <c r="CZ78" i="4"/>
  <c r="CZ77" i="4"/>
  <c r="CZ76" i="4"/>
  <c r="CZ75" i="4"/>
  <c r="CZ74" i="4"/>
  <c r="CZ73" i="4"/>
  <c r="CZ72" i="4"/>
  <c r="CZ71" i="4"/>
  <c r="CQ81" i="4"/>
  <c r="CQ80" i="4"/>
  <c r="CQ79" i="4"/>
  <c r="CQ78" i="4"/>
  <c r="CQ77" i="4"/>
  <c r="CQ75" i="4"/>
  <c r="CQ74" i="4"/>
  <c r="CK72" i="4"/>
  <c r="CE81" i="4"/>
  <c r="CE80" i="4"/>
  <c r="CE79" i="4"/>
  <c r="CE78" i="4"/>
  <c r="CE77" i="4"/>
  <c r="CE76" i="4"/>
  <c r="CE75" i="4"/>
  <c r="CE74" i="4"/>
  <c r="CE73" i="4"/>
  <c r="CE71" i="4"/>
  <c r="CB82" i="4"/>
  <c r="CB81" i="4"/>
  <c r="CB80" i="4"/>
  <c r="CB79" i="4"/>
  <c r="CB78" i="4"/>
  <c r="CB77" i="4"/>
  <c r="CB76" i="4"/>
  <c r="CB75" i="4"/>
  <c r="CB74" i="4"/>
  <c r="CB73" i="4"/>
  <c r="CB72" i="4"/>
  <c r="CB71" i="4"/>
  <c r="BY73" i="4"/>
  <c r="BY72" i="4"/>
  <c r="BM82" i="4"/>
  <c r="BM81" i="4"/>
  <c r="BM80" i="4"/>
  <c r="BM79" i="4"/>
  <c r="BM78" i="4"/>
  <c r="BM77" i="4"/>
  <c r="BM76" i="4"/>
  <c r="BM75" i="4"/>
  <c r="BM74" i="4"/>
  <c r="BM73" i="4"/>
  <c r="BM72" i="4"/>
  <c r="BM71" i="4"/>
  <c r="BG80" i="4"/>
  <c r="BD82" i="4"/>
  <c r="BA81" i="4"/>
  <c r="BA80" i="4"/>
  <c r="BA78" i="4"/>
  <c r="BA77" i="4"/>
  <c r="BA75" i="4"/>
  <c r="BA73" i="4"/>
  <c r="BA72" i="4"/>
  <c r="AU78" i="4"/>
  <c r="AU76" i="4"/>
  <c r="AU75" i="4"/>
  <c r="AU74" i="4"/>
  <c r="AU73" i="4"/>
  <c r="AU72" i="4"/>
  <c r="AC80" i="4"/>
  <c r="AC78" i="4"/>
  <c r="AC77" i="4"/>
  <c r="AC76" i="4"/>
  <c r="AC75" i="4"/>
  <c r="AC72" i="4"/>
  <c r="AC71" i="4"/>
  <c r="T81" i="4"/>
  <c r="T80" i="4"/>
  <c r="T79" i="4"/>
  <c r="T76" i="4"/>
  <c r="T75" i="4"/>
  <c r="T73" i="4"/>
  <c r="T72" i="4"/>
  <c r="T71" i="4"/>
  <c r="K77" i="4"/>
  <c r="K76" i="4"/>
  <c r="K73" i="4"/>
  <c r="K72" i="4"/>
  <c r="K71" i="4"/>
  <c r="GT83" i="4"/>
  <c r="GS83" i="4"/>
  <c r="GN83" i="4"/>
  <c r="GM83" i="4"/>
  <c r="GK83" i="4"/>
  <c r="GJ83" i="4"/>
  <c r="GH83" i="4"/>
  <c r="GG83" i="4"/>
  <c r="GE83" i="4"/>
  <c r="GD83" i="4"/>
  <c r="FY83" i="4"/>
  <c r="FX83" i="4"/>
  <c r="FS83" i="4"/>
  <c r="FR83" i="4"/>
  <c r="FP83" i="4"/>
  <c r="FO83" i="4"/>
  <c r="FM83" i="4"/>
  <c r="FL83" i="4"/>
  <c r="FJ83" i="4"/>
  <c r="FG83" i="4"/>
  <c r="FF83" i="4"/>
  <c r="AK83" i="4"/>
  <c r="AJ83" i="4"/>
  <c r="EX83" i="4"/>
  <c r="EW83" i="4"/>
  <c r="EC83" i="4"/>
  <c r="EB83" i="4"/>
  <c r="DW83" i="4"/>
  <c r="DV83" i="4"/>
  <c r="DQ83" i="4"/>
  <c r="DP83" i="4"/>
  <c r="DN83" i="4"/>
  <c r="DM83" i="4"/>
  <c r="DK83" i="4"/>
  <c r="DJ83" i="4"/>
  <c r="DE83" i="4"/>
  <c r="DD83" i="4"/>
  <c r="DB83" i="4"/>
  <c r="DA83" i="4"/>
  <c r="CY83" i="4"/>
  <c r="CX83" i="4"/>
  <c r="CP83" i="4"/>
  <c r="CO83" i="4"/>
  <c r="CM83" i="4"/>
  <c r="CL83" i="4"/>
  <c r="CJ83" i="4"/>
  <c r="CI83" i="4"/>
  <c r="CG83" i="4"/>
  <c r="CF83" i="4"/>
  <c r="CD83" i="4"/>
  <c r="CC83" i="4"/>
  <c r="CA83" i="4"/>
  <c r="BZ83" i="4"/>
  <c r="BX83" i="4"/>
  <c r="BW83" i="4"/>
  <c r="BR83" i="4"/>
  <c r="BQ83" i="4"/>
  <c r="BL83" i="4"/>
  <c r="BK83" i="4"/>
  <c r="BI83" i="4"/>
  <c r="BH83" i="4"/>
  <c r="BF83" i="4"/>
  <c r="BE83" i="4"/>
  <c r="BC83" i="4"/>
  <c r="BB83" i="4"/>
  <c r="AZ83" i="4"/>
  <c r="AY83" i="4"/>
  <c r="AT83" i="4"/>
  <c r="AS83" i="4"/>
  <c r="AQ83" i="4"/>
  <c r="AP83" i="4"/>
  <c r="AB83" i="4"/>
  <c r="AA83" i="4"/>
  <c r="Y83" i="4"/>
  <c r="X83" i="4"/>
  <c r="S83" i="4"/>
  <c r="R83" i="4"/>
  <c r="P83" i="4"/>
  <c r="O83" i="4"/>
  <c r="M83" i="4"/>
  <c r="L83" i="4"/>
  <c r="J83" i="4"/>
  <c r="I83" i="4"/>
  <c r="G83" i="4"/>
  <c r="F83" i="4"/>
  <c r="HY82" i="6"/>
  <c r="HY81" i="6"/>
  <c r="HY80" i="6"/>
  <c r="HY79" i="6"/>
  <c r="HY78" i="6"/>
  <c r="HY77" i="6"/>
  <c r="HY76" i="6"/>
  <c r="HY75" i="6"/>
  <c r="HY74" i="6"/>
  <c r="HY73" i="6"/>
  <c r="HY72" i="6"/>
  <c r="HY71" i="6"/>
  <c r="HV82" i="6"/>
  <c r="HV81" i="6"/>
  <c r="HV80" i="6"/>
  <c r="HV79" i="6"/>
  <c r="HV78" i="6"/>
  <c r="HV77" i="6"/>
  <c r="HV76" i="6"/>
  <c r="HV75" i="6"/>
  <c r="HV74" i="6"/>
  <c r="HV73" i="6"/>
  <c r="HV72" i="6"/>
  <c r="HV71" i="6"/>
  <c r="HM80" i="6"/>
  <c r="HM77" i="6"/>
  <c r="HM71" i="6"/>
  <c r="HG79" i="6"/>
  <c r="HG78" i="6"/>
  <c r="HD79" i="6"/>
  <c r="HD72" i="6"/>
  <c r="HA79" i="6"/>
  <c r="GU82" i="6"/>
  <c r="GU80" i="6"/>
  <c r="GU79" i="6"/>
  <c r="GU78" i="6"/>
  <c r="GU75" i="6"/>
  <c r="GU74" i="6"/>
  <c r="GU73" i="6"/>
  <c r="GU72" i="6"/>
  <c r="GU71" i="6"/>
  <c r="BM82" i="6"/>
  <c r="BM81" i="6"/>
  <c r="BM80" i="6"/>
  <c r="BM79" i="6"/>
  <c r="BM78" i="6"/>
  <c r="BM77" i="6"/>
  <c r="BM76" i="6"/>
  <c r="BM75" i="6"/>
  <c r="BM74" i="6"/>
  <c r="BM73" i="6"/>
  <c r="BM72" i="6"/>
  <c r="BM71" i="6"/>
  <c r="FW73" i="6"/>
  <c r="FQ81" i="6"/>
  <c r="FQ79" i="6"/>
  <c r="FQ78" i="6"/>
  <c r="FQ77" i="6"/>
  <c r="FQ76" i="6"/>
  <c r="FQ75" i="6"/>
  <c r="FQ74" i="6"/>
  <c r="FQ73" i="6"/>
  <c r="FQ72" i="6"/>
  <c r="FQ71" i="6"/>
  <c r="FK79" i="6"/>
  <c r="FB81" i="6"/>
  <c r="FB80" i="6"/>
  <c r="FB79" i="6"/>
  <c r="FB78" i="6"/>
  <c r="FB76" i="6"/>
  <c r="FB75" i="6"/>
  <c r="FB74" i="6"/>
  <c r="FB73" i="6"/>
  <c r="FB72" i="6"/>
  <c r="FB71" i="6"/>
  <c r="EP82" i="6"/>
  <c r="EP81" i="6"/>
  <c r="EP80" i="6"/>
  <c r="EP79" i="6"/>
  <c r="EP78" i="6"/>
  <c r="EP77" i="6"/>
  <c r="EP76" i="6"/>
  <c r="EP75" i="6"/>
  <c r="EP74" i="6"/>
  <c r="EP73" i="6"/>
  <c r="EP72" i="6"/>
  <c r="EP71" i="6"/>
  <c r="EM82" i="6"/>
  <c r="EM81" i="6"/>
  <c r="EM80" i="6"/>
  <c r="EM79" i="6"/>
  <c r="EM78" i="6"/>
  <c r="EM77" i="6"/>
  <c r="EM76" i="6"/>
  <c r="EM75" i="6"/>
  <c r="EM74" i="6"/>
  <c r="EM73" i="6"/>
  <c r="EM72" i="6"/>
  <c r="EM71" i="6"/>
  <c r="EJ82" i="6"/>
  <c r="EJ79" i="6"/>
  <c r="EJ78" i="6"/>
  <c r="EJ77" i="6"/>
  <c r="EJ76" i="6"/>
  <c r="EJ75" i="6"/>
  <c r="EJ74" i="6"/>
  <c r="EJ73" i="6"/>
  <c r="EJ72" i="6"/>
  <c r="DX82" i="6"/>
  <c r="DX81" i="6"/>
  <c r="DX80" i="6"/>
  <c r="DX79" i="6"/>
  <c r="DX78" i="6"/>
  <c r="DX77" i="6"/>
  <c r="DX76" i="6"/>
  <c r="DX75" i="6"/>
  <c r="DX74" i="6"/>
  <c r="DX73" i="6"/>
  <c r="DX72" i="6"/>
  <c r="DX71" i="6"/>
  <c r="DU80" i="6"/>
  <c r="DU79" i="6"/>
  <c r="DU78" i="6"/>
  <c r="DU77" i="6"/>
  <c r="DU75" i="6"/>
  <c r="DU74" i="6"/>
  <c r="DU73" i="6"/>
  <c r="DU72" i="6"/>
  <c r="DU71" i="6"/>
  <c r="DR82" i="6"/>
  <c r="DR81" i="6"/>
  <c r="DR80" i="6"/>
  <c r="DR79" i="6"/>
  <c r="DR78" i="6"/>
  <c r="DR77" i="6"/>
  <c r="DR76" i="6"/>
  <c r="DR75" i="6"/>
  <c r="DR74" i="6"/>
  <c r="DR73" i="6"/>
  <c r="DR72" i="6"/>
  <c r="DR71" i="6"/>
  <c r="CE82" i="6"/>
  <c r="CE79" i="6"/>
  <c r="CE78" i="6"/>
  <c r="CE76" i="6"/>
  <c r="CE75" i="6"/>
  <c r="CE74" i="6"/>
  <c r="CE73" i="6"/>
  <c r="CE72" i="6"/>
  <c r="BV82" i="6"/>
  <c r="BV80" i="6"/>
  <c r="BV76" i="6"/>
  <c r="BA82" i="6"/>
  <c r="BA81" i="6"/>
  <c r="BA80" i="6"/>
  <c r="BA79" i="6"/>
  <c r="BA78" i="6"/>
  <c r="BA77" i="6"/>
  <c r="BA76" i="6"/>
  <c r="BA75" i="6"/>
  <c r="BA74" i="6"/>
  <c r="BA73" i="6"/>
  <c r="BA72" i="6"/>
  <c r="BA71" i="6"/>
  <c r="AX80" i="6"/>
  <c r="AX78" i="6"/>
  <c r="AC82" i="6"/>
  <c r="AC81" i="6"/>
  <c r="AC80" i="6"/>
  <c r="AC79" i="6"/>
  <c r="AC78" i="6"/>
  <c r="AC77" i="6"/>
  <c r="AC76" i="6"/>
  <c r="AC75" i="6"/>
  <c r="AC74" i="6"/>
  <c r="AC73" i="6"/>
  <c r="AC72" i="6"/>
  <c r="AC71" i="6"/>
  <c r="T74" i="6"/>
  <c r="T73" i="6"/>
  <c r="K79" i="6"/>
  <c r="HX83" i="6"/>
  <c r="HW83" i="6"/>
  <c r="HU83" i="6"/>
  <c r="HT83" i="6"/>
  <c r="HR83" i="6"/>
  <c r="HQ83" i="6"/>
  <c r="HL83" i="6"/>
  <c r="HK83" i="6"/>
  <c r="HI83" i="6"/>
  <c r="HH83" i="6"/>
  <c r="HF83" i="6"/>
  <c r="HE83" i="6"/>
  <c r="HC83" i="6"/>
  <c r="HB83" i="6"/>
  <c r="GZ83" i="6"/>
  <c r="GY83" i="6"/>
  <c r="GT83" i="6"/>
  <c r="GS83" i="6"/>
  <c r="BL83" i="6"/>
  <c r="BK83" i="6"/>
  <c r="GB83" i="6"/>
  <c r="GA83" i="6"/>
  <c r="GH83" i="6"/>
  <c r="GG83" i="6"/>
  <c r="FV83" i="6"/>
  <c r="FU83" i="6"/>
  <c r="FP83" i="6"/>
  <c r="FO83" i="6"/>
  <c r="FJ83" i="6"/>
  <c r="FI83" i="6"/>
  <c r="FG83" i="6"/>
  <c r="FF83" i="6"/>
  <c r="FA83" i="6"/>
  <c r="EZ83" i="6"/>
  <c r="ER83" i="6"/>
  <c r="EQ83" i="6"/>
  <c r="EO83" i="6"/>
  <c r="EN83" i="6"/>
  <c r="EL83" i="6"/>
  <c r="EK83" i="6"/>
  <c r="EI83" i="6"/>
  <c r="EH83" i="6"/>
  <c r="DW83" i="6"/>
  <c r="DV83" i="6"/>
  <c r="DT83" i="6"/>
  <c r="DS83" i="6"/>
  <c r="DQ83" i="6"/>
  <c r="DP83" i="6"/>
  <c r="DH83" i="6"/>
  <c r="DG83" i="6"/>
  <c r="DE83" i="6"/>
  <c r="DD83" i="6"/>
  <c r="CV83" i="6"/>
  <c r="CU83" i="6"/>
  <c r="CS83" i="6"/>
  <c r="CR83" i="6"/>
  <c r="CM83" i="6"/>
  <c r="CL83" i="6"/>
  <c r="CJ83" i="6"/>
  <c r="CI83" i="6"/>
  <c r="CG83" i="6"/>
  <c r="CF83" i="6"/>
  <c r="CD83" i="6"/>
  <c r="CC83" i="6"/>
  <c r="CA83" i="6"/>
  <c r="BZ83" i="6"/>
  <c r="BU83" i="6"/>
  <c r="BT83" i="6"/>
  <c r="BO83" i="6"/>
  <c r="BN83" i="6"/>
  <c r="AZ83" i="6"/>
  <c r="AY83" i="6"/>
  <c r="AW83" i="6"/>
  <c r="AV83" i="6"/>
  <c r="AQ83" i="6"/>
  <c r="AP83" i="6"/>
  <c r="AB83" i="6"/>
  <c r="AA83" i="6"/>
  <c r="S83" i="6"/>
  <c r="R83" i="6"/>
  <c r="J83" i="6"/>
  <c r="I83" i="6"/>
  <c r="G83" i="6"/>
  <c r="F83" i="6"/>
  <c r="H82" i="6"/>
  <c r="H81" i="6"/>
  <c r="H80" i="6"/>
  <c r="H79" i="6"/>
  <c r="H78" i="6"/>
  <c r="H77" i="6"/>
  <c r="H76" i="6"/>
  <c r="H75" i="6"/>
  <c r="H74" i="6"/>
  <c r="H73" i="6"/>
  <c r="H72" i="6"/>
  <c r="H71" i="6"/>
  <c r="IA83" i="6" l="1"/>
  <c r="HZ83" i="6"/>
  <c r="GV83" i="4"/>
  <c r="GW83" i="4"/>
  <c r="HD69" i="6"/>
  <c r="HA69" i="6"/>
  <c r="FQ69" i="6"/>
  <c r="FK69" i="6"/>
  <c r="FJ70" i="6"/>
  <c r="FI70" i="6"/>
  <c r="FJ57" i="6"/>
  <c r="FI57" i="6"/>
  <c r="FJ44" i="6"/>
  <c r="FI44" i="6"/>
  <c r="FJ31" i="6"/>
  <c r="FI31" i="6"/>
  <c r="FJ18" i="6"/>
  <c r="FI18" i="6"/>
  <c r="CJ70" i="4" l="1"/>
  <c r="CI70" i="4"/>
  <c r="DR69" i="4" l="1"/>
  <c r="CM70" i="4"/>
  <c r="CL70" i="4"/>
  <c r="CN69" i="4"/>
  <c r="CM57" i="4"/>
  <c r="CL57" i="4"/>
  <c r="CM44" i="4"/>
  <c r="CL44" i="4"/>
  <c r="CM31" i="4"/>
  <c r="CL31" i="4"/>
  <c r="CM18" i="4"/>
  <c r="CL18" i="4"/>
  <c r="CZ68" i="4" l="1"/>
  <c r="BM68" i="4"/>
  <c r="DR66" i="4" l="1"/>
  <c r="DO66" i="4"/>
  <c r="DN70" i="4"/>
  <c r="DM70" i="4"/>
  <c r="DN57" i="4"/>
  <c r="DM57" i="4"/>
  <c r="DN44" i="4"/>
  <c r="DM44" i="4"/>
  <c r="DN31" i="4"/>
  <c r="DM31" i="4"/>
  <c r="DN18" i="4"/>
  <c r="DM18" i="4"/>
  <c r="AQ70" i="4" l="1"/>
  <c r="AP70" i="4"/>
  <c r="AR64" i="4"/>
  <c r="AQ57" i="4"/>
  <c r="AP57" i="4"/>
  <c r="AQ44" i="4"/>
  <c r="AP44" i="4"/>
  <c r="AQ31" i="4"/>
  <c r="AP31" i="4"/>
  <c r="AQ18" i="4"/>
  <c r="AP18" i="4"/>
  <c r="T64" i="4" l="1"/>
  <c r="N64" i="4"/>
  <c r="BR57" i="4" l="1"/>
  <c r="BQ57" i="4"/>
  <c r="BR44" i="4"/>
  <c r="BQ44" i="4"/>
  <c r="BR31" i="4"/>
  <c r="BQ31" i="4"/>
  <c r="BR18" i="4"/>
  <c r="BQ18" i="4"/>
  <c r="BR70" i="4"/>
  <c r="BQ70" i="4"/>
  <c r="BS60" i="4"/>
  <c r="FP57" i="4" l="1"/>
  <c r="FO57" i="4"/>
  <c r="FP44" i="4"/>
  <c r="FO44" i="4"/>
  <c r="FP31" i="4"/>
  <c r="FO31" i="4"/>
  <c r="FP18" i="4"/>
  <c r="FO18" i="4"/>
  <c r="FQ59" i="4"/>
  <c r="FP70" i="4"/>
  <c r="FO70" i="4"/>
  <c r="FQ69" i="4"/>
  <c r="FQ68" i="4"/>
  <c r="FQ67" i="4"/>
  <c r="FQ65" i="4"/>
  <c r="FQ62" i="4"/>
  <c r="AU59" i="4"/>
  <c r="GL69" i="4" l="1"/>
  <c r="GL68" i="4"/>
  <c r="GL67" i="4"/>
  <c r="GO66" i="4"/>
  <c r="GL66" i="4"/>
  <c r="GL65" i="4"/>
  <c r="GL64" i="4"/>
  <c r="FZ64" i="4"/>
  <c r="GL63" i="4"/>
  <c r="FZ63" i="4"/>
  <c r="GL62" i="4"/>
  <c r="GI62" i="4"/>
  <c r="FZ62" i="4"/>
  <c r="GL61" i="4"/>
  <c r="GL60" i="4"/>
  <c r="GO59" i="4"/>
  <c r="GL59" i="4"/>
  <c r="GL58" i="4"/>
  <c r="FT69" i="4"/>
  <c r="FN67" i="4"/>
  <c r="FN61" i="4"/>
  <c r="AL60" i="4"/>
  <c r="FN58" i="4"/>
  <c r="ED69" i="4"/>
  <c r="ED68" i="4"/>
  <c r="DX68" i="4"/>
  <c r="DX67" i="4"/>
  <c r="ED66" i="4"/>
  <c r="ED64" i="4"/>
  <c r="ED63" i="4"/>
  <c r="DX63" i="4"/>
  <c r="ED61" i="4"/>
  <c r="DX61" i="4"/>
  <c r="ED59" i="4"/>
  <c r="DX59" i="4"/>
  <c r="ED58" i="4"/>
  <c r="CZ69" i="4"/>
  <c r="DR68" i="4"/>
  <c r="DR67" i="4"/>
  <c r="CZ67" i="4"/>
  <c r="CQ67" i="4"/>
  <c r="CZ66" i="4"/>
  <c r="DR65" i="4"/>
  <c r="DL65" i="4"/>
  <c r="CZ65" i="4"/>
  <c r="DR64" i="4"/>
  <c r="CZ64" i="4"/>
  <c r="CQ64" i="4"/>
  <c r="DR63" i="4"/>
  <c r="DL63" i="4"/>
  <c r="CZ63" i="4"/>
  <c r="CQ63" i="4"/>
  <c r="DR62" i="4"/>
  <c r="DL62" i="4"/>
  <c r="CZ62" i="4"/>
  <c r="DR61" i="4"/>
  <c r="DL61" i="4"/>
  <c r="CZ61" i="4"/>
  <c r="DR60" i="4"/>
  <c r="DL60" i="4"/>
  <c r="CZ60" i="4"/>
  <c r="CQ60" i="4"/>
  <c r="DL59" i="4"/>
  <c r="CZ59" i="4"/>
  <c r="CQ59" i="4"/>
  <c r="DL58" i="4"/>
  <c r="CZ58" i="4"/>
  <c r="CK69" i="4"/>
  <c r="CE69" i="4"/>
  <c r="CB69" i="4"/>
  <c r="BM69" i="4"/>
  <c r="CE68" i="4"/>
  <c r="CB68" i="4"/>
  <c r="CE67" i="4"/>
  <c r="CB67" i="4"/>
  <c r="BM67" i="4"/>
  <c r="CE66" i="4"/>
  <c r="CB66" i="4"/>
  <c r="BM66" i="4"/>
  <c r="CE65" i="4"/>
  <c r="CB65" i="4"/>
  <c r="BM65" i="4"/>
  <c r="CE64" i="4"/>
  <c r="CB64" i="4"/>
  <c r="BM64" i="4"/>
  <c r="CE63" i="4"/>
  <c r="CB63" i="4"/>
  <c r="BM63" i="4"/>
  <c r="CB62" i="4"/>
  <c r="BM62" i="4"/>
  <c r="CE61" i="4"/>
  <c r="CB61" i="4"/>
  <c r="BM61" i="4"/>
  <c r="CB60" i="4"/>
  <c r="BM60" i="4"/>
  <c r="CE59" i="4"/>
  <c r="CB59" i="4"/>
  <c r="BY59" i="4"/>
  <c r="BM59" i="4"/>
  <c r="CE58" i="4"/>
  <c r="CB58" i="4"/>
  <c r="BM58" i="4"/>
  <c r="AU68" i="4"/>
  <c r="AC68" i="4"/>
  <c r="AC67" i="4"/>
  <c r="BA66" i="4"/>
  <c r="AU66" i="4"/>
  <c r="AC66" i="4"/>
  <c r="AC65" i="4"/>
  <c r="BA64" i="4"/>
  <c r="AU64" i="4"/>
  <c r="AC64" i="4"/>
  <c r="AC63" i="4"/>
  <c r="BA62" i="4"/>
  <c r="AU61" i="4"/>
  <c r="AC61" i="4"/>
  <c r="BA60" i="4"/>
  <c r="AU60" i="4"/>
  <c r="AC60" i="4"/>
  <c r="AC59" i="4"/>
  <c r="BG58" i="4"/>
  <c r="BA58" i="4"/>
  <c r="AC58" i="4"/>
  <c r="K69" i="4"/>
  <c r="T68" i="4"/>
  <c r="K68" i="4"/>
  <c r="K66" i="4"/>
  <c r="K65" i="4"/>
  <c r="T63" i="4"/>
  <c r="K62" i="4"/>
  <c r="K61" i="4"/>
  <c r="K60" i="4"/>
  <c r="K58" i="4"/>
  <c r="GT70" i="4"/>
  <c r="GS70" i="4"/>
  <c r="GN70" i="4"/>
  <c r="GM70" i="4"/>
  <c r="GK70" i="4"/>
  <c r="GJ70" i="4"/>
  <c r="GH70" i="4"/>
  <c r="GG70" i="4"/>
  <c r="GE70" i="4"/>
  <c r="GD70" i="4"/>
  <c r="FY70" i="4"/>
  <c r="FX70" i="4"/>
  <c r="FS70" i="4"/>
  <c r="FR70" i="4"/>
  <c r="FM70" i="4"/>
  <c r="FL70" i="4"/>
  <c r="FJ70" i="4"/>
  <c r="FI70" i="4"/>
  <c r="FG70" i="4"/>
  <c r="FF70" i="4"/>
  <c r="AK70" i="4"/>
  <c r="AJ70" i="4"/>
  <c r="EX70" i="4"/>
  <c r="EW70" i="4"/>
  <c r="EC70" i="4"/>
  <c r="EB70" i="4"/>
  <c r="DW70" i="4"/>
  <c r="DV70" i="4"/>
  <c r="DQ70" i="4"/>
  <c r="DP70" i="4"/>
  <c r="DK70" i="4"/>
  <c r="DJ70" i="4"/>
  <c r="DE70" i="4"/>
  <c r="DD70" i="4"/>
  <c r="DB70" i="4"/>
  <c r="DA70" i="4"/>
  <c r="CY70" i="4"/>
  <c r="CX70" i="4"/>
  <c r="CP70" i="4"/>
  <c r="CO70" i="4"/>
  <c r="CG70" i="4"/>
  <c r="CF70" i="4"/>
  <c r="CD70" i="4"/>
  <c r="CC70" i="4"/>
  <c r="CA70" i="4"/>
  <c r="BZ70" i="4"/>
  <c r="BX70" i="4"/>
  <c r="BW70" i="4"/>
  <c r="BL70" i="4"/>
  <c r="BK70" i="4"/>
  <c r="BI70" i="4"/>
  <c r="BH70" i="4"/>
  <c r="BF70" i="4"/>
  <c r="BE70" i="4"/>
  <c r="BC70" i="4"/>
  <c r="BB70" i="4"/>
  <c r="AZ70" i="4"/>
  <c r="AY70" i="4"/>
  <c r="AT70" i="4"/>
  <c r="AS70" i="4"/>
  <c r="AB70" i="4"/>
  <c r="AA70" i="4"/>
  <c r="Y70" i="4"/>
  <c r="X70" i="4"/>
  <c r="S70" i="4"/>
  <c r="R70" i="4"/>
  <c r="P70" i="4"/>
  <c r="O70" i="4"/>
  <c r="M70" i="4"/>
  <c r="L70" i="4"/>
  <c r="J70" i="4"/>
  <c r="I70" i="4"/>
  <c r="G70" i="4"/>
  <c r="F70" i="4"/>
  <c r="HY69" i="6"/>
  <c r="HV69" i="6"/>
  <c r="HY68" i="6"/>
  <c r="HV68" i="6"/>
  <c r="HY67" i="6"/>
  <c r="HV67" i="6"/>
  <c r="HY66" i="6"/>
  <c r="HV66" i="6"/>
  <c r="HY65" i="6"/>
  <c r="HV65" i="6"/>
  <c r="HY64" i="6"/>
  <c r="HV64" i="6"/>
  <c r="HY63" i="6"/>
  <c r="HV63" i="6"/>
  <c r="HY62" i="6"/>
  <c r="HV62" i="6"/>
  <c r="HY61" i="6"/>
  <c r="HV61" i="6"/>
  <c r="HY60" i="6"/>
  <c r="HV60" i="6"/>
  <c r="HY59" i="6"/>
  <c r="HV59" i="6"/>
  <c r="HY58" i="6"/>
  <c r="HV58" i="6"/>
  <c r="HD67" i="6"/>
  <c r="HD66" i="6"/>
  <c r="HJ65" i="6"/>
  <c r="HD65" i="6"/>
  <c r="HD64" i="6"/>
  <c r="HJ63" i="6"/>
  <c r="HD61" i="6"/>
  <c r="HJ60" i="6"/>
  <c r="HD58" i="6"/>
  <c r="BM69" i="6"/>
  <c r="HA68" i="6"/>
  <c r="GU68" i="6"/>
  <c r="BM68" i="6"/>
  <c r="HA67" i="6"/>
  <c r="GU67" i="6"/>
  <c r="BM67" i="6"/>
  <c r="GU66" i="6"/>
  <c r="BM66" i="6"/>
  <c r="GU65" i="6"/>
  <c r="BM65" i="6"/>
  <c r="HA64" i="6"/>
  <c r="GU64" i="6"/>
  <c r="BM64" i="6"/>
  <c r="GU63" i="6"/>
  <c r="BM63" i="6"/>
  <c r="HA62" i="6"/>
  <c r="BM62" i="6"/>
  <c r="HA61" i="6"/>
  <c r="GU61" i="6"/>
  <c r="BM61" i="6"/>
  <c r="HA60" i="6"/>
  <c r="GU60" i="6"/>
  <c r="BM60" i="6"/>
  <c r="HA59" i="6"/>
  <c r="BM59" i="6"/>
  <c r="HA58" i="6"/>
  <c r="GU58" i="6"/>
  <c r="BM58" i="6"/>
  <c r="FB69" i="6"/>
  <c r="FB68" i="6"/>
  <c r="FB67" i="6"/>
  <c r="FB66" i="6"/>
  <c r="FQ65" i="6"/>
  <c r="FQ64" i="6"/>
  <c r="FB64" i="6"/>
  <c r="FB63" i="6"/>
  <c r="FQ62" i="6"/>
  <c r="FB62" i="6"/>
  <c r="FQ61" i="6"/>
  <c r="FB61" i="6"/>
  <c r="FB60" i="6"/>
  <c r="FB59" i="6"/>
  <c r="FQ58" i="6"/>
  <c r="FB58" i="6"/>
  <c r="EM69" i="6"/>
  <c r="DX69" i="6"/>
  <c r="EP68" i="6"/>
  <c r="EM68" i="6"/>
  <c r="EJ68" i="6"/>
  <c r="DX68" i="6"/>
  <c r="DU68" i="6"/>
  <c r="EP67" i="6"/>
  <c r="EM67" i="6"/>
  <c r="EJ67" i="6"/>
  <c r="DX67" i="6"/>
  <c r="EP66" i="6"/>
  <c r="EM66" i="6"/>
  <c r="EJ66" i="6"/>
  <c r="DX66" i="6"/>
  <c r="DU66" i="6"/>
  <c r="EP65" i="6"/>
  <c r="EM65" i="6"/>
  <c r="DX65" i="6"/>
  <c r="DU65" i="6"/>
  <c r="EP64" i="6"/>
  <c r="EM64" i="6"/>
  <c r="EJ64" i="6"/>
  <c r="DX64" i="6"/>
  <c r="DU64" i="6"/>
  <c r="EP63" i="6"/>
  <c r="EM63" i="6"/>
  <c r="EJ63" i="6"/>
  <c r="DX63" i="6"/>
  <c r="EP62" i="6"/>
  <c r="EM62" i="6"/>
  <c r="EJ62" i="6"/>
  <c r="DX62" i="6"/>
  <c r="DU62" i="6"/>
  <c r="EP61" i="6"/>
  <c r="EM61" i="6"/>
  <c r="EJ61" i="6"/>
  <c r="DX61" i="6"/>
  <c r="DU61" i="6"/>
  <c r="EP60" i="6"/>
  <c r="EM60" i="6"/>
  <c r="EJ60" i="6"/>
  <c r="DX60" i="6"/>
  <c r="EP59" i="6"/>
  <c r="EM59" i="6"/>
  <c r="EJ59" i="6"/>
  <c r="DX59" i="6"/>
  <c r="DU59" i="6"/>
  <c r="EP58" i="6"/>
  <c r="EM58" i="6"/>
  <c r="EJ58" i="6"/>
  <c r="DX58" i="6"/>
  <c r="DU58" i="6"/>
  <c r="DR69" i="6"/>
  <c r="DR68" i="6"/>
  <c r="DR67" i="6"/>
  <c r="DR66" i="6"/>
  <c r="DR65" i="6"/>
  <c r="DR64" i="6"/>
  <c r="DR63" i="6"/>
  <c r="DR62" i="6"/>
  <c r="CW62" i="6"/>
  <c r="DR61" i="6"/>
  <c r="DR60" i="6"/>
  <c r="DR59" i="6"/>
  <c r="DR58" i="6"/>
  <c r="CE69" i="6"/>
  <c r="CE68" i="6"/>
  <c r="CE67" i="6"/>
  <c r="CE66" i="6"/>
  <c r="CE65" i="6"/>
  <c r="CE64" i="6"/>
  <c r="CE62" i="6"/>
  <c r="CE61" i="6"/>
  <c r="CE60" i="6"/>
  <c r="CE59" i="6"/>
  <c r="CE58" i="6"/>
  <c r="BA69" i="6"/>
  <c r="BA68" i="6"/>
  <c r="BA67" i="6"/>
  <c r="BA66" i="6"/>
  <c r="BA65" i="6"/>
  <c r="BA64" i="6"/>
  <c r="BA63" i="6"/>
  <c r="BA62" i="6"/>
  <c r="BV61" i="6"/>
  <c r="BA61" i="6"/>
  <c r="BA60" i="6"/>
  <c r="BA59" i="6"/>
  <c r="BA58" i="6"/>
  <c r="AC69" i="6"/>
  <c r="AC68" i="6"/>
  <c r="AC67" i="6"/>
  <c r="AC66" i="6"/>
  <c r="AC65" i="6"/>
  <c r="AC64" i="6"/>
  <c r="AC63" i="6"/>
  <c r="AC62" i="6"/>
  <c r="AC61" i="6"/>
  <c r="AC60" i="6"/>
  <c r="AC59" i="6"/>
  <c r="AC58" i="6"/>
  <c r="HX70" i="6"/>
  <c r="HW70" i="6"/>
  <c r="HU70" i="6"/>
  <c r="HT70" i="6"/>
  <c r="HR70" i="6"/>
  <c r="HQ70" i="6"/>
  <c r="HL70" i="6"/>
  <c r="HK70" i="6"/>
  <c r="HI70" i="6"/>
  <c r="HH70" i="6"/>
  <c r="HF70" i="6"/>
  <c r="HE70" i="6"/>
  <c r="HC70" i="6"/>
  <c r="HB70" i="6"/>
  <c r="GZ70" i="6"/>
  <c r="GY70" i="6"/>
  <c r="GT70" i="6"/>
  <c r="GS70" i="6"/>
  <c r="BL70" i="6"/>
  <c r="BK70" i="6"/>
  <c r="GB70" i="6"/>
  <c r="GA70" i="6"/>
  <c r="GH70" i="6"/>
  <c r="GG70" i="6"/>
  <c r="FV70" i="6"/>
  <c r="FU70" i="6"/>
  <c r="FP70" i="6"/>
  <c r="FO70" i="6"/>
  <c r="FG70" i="6"/>
  <c r="FF70" i="6"/>
  <c r="FA70" i="6"/>
  <c r="EZ70" i="6"/>
  <c r="ER70" i="6"/>
  <c r="EQ70" i="6"/>
  <c r="EO70" i="6"/>
  <c r="EN70" i="6"/>
  <c r="EL70" i="6"/>
  <c r="EK70" i="6"/>
  <c r="EI70" i="6"/>
  <c r="EH70" i="6"/>
  <c r="DW70" i="6"/>
  <c r="DV70" i="6"/>
  <c r="DT70" i="6"/>
  <c r="DS70" i="6"/>
  <c r="DQ70" i="6"/>
  <c r="DP70" i="6"/>
  <c r="DH70" i="6"/>
  <c r="DG70" i="6"/>
  <c r="DE70" i="6"/>
  <c r="DD70" i="6"/>
  <c r="CV70" i="6"/>
  <c r="CU70" i="6"/>
  <c r="CS70" i="6"/>
  <c r="CR70" i="6"/>
  <c r="CM70" i="6"/>
  <c r="CL70" i="6"/>
  <c r="CJ70" i="6"/>
  <c r="CI70" i="6"/>
  <c r="CG70" i="6"/>
  <c r="CF70" i="6"/>
  <c r="CD70" i="6"/>
  <c r="CC70" i="6"/>
  <c r="CA70" i="6"/>
  <c r="BZ70" i="6"/>
  <c r="BU70" i="6"/>
  <c r="BT70" i="6"/>
  <c r="BO70" i="6"/>
  <c r="BN70" i="6"/>
  <c r="AZ70" i="6"/>
  <c r="AY70" i="6"/>
  <c r="AW70" i="6"/>
  <c r="AV70" i="6"/>
  <c r="AQ70" i="6"/>
  <c r="AP70" i="6"/>
  <c r="AB70" i="6"/>
  <c r="AA70" i="6"/>
  <c r="S70" i="6"/>
  <c r="R70" i="6"/>
  <c r="J70" i="6"/>
  <c r="I70" i="6"/>
  <c r="G70" i="6"/>
  <c r="F70" i="6"/>
  <c r="H69" i="6"/>
  <c r="H68" i="6"/>
  <c r="H67" i="6"/>
  <c r="H66" i="6"/>
  <c r="H65" i="6"/>
  <c r="H64" i="6"/>
  <c r="H63" i="6"/>
  <c r="H62" i="6"/>
  <c r="H61" i="6"/>
  <c r="H60" i="6"/>
  <c r="H59" i="6"/>
  <c r="H58" i="6"/>
  <c r="GV70" i="4" l="1"/>
  <c r="HZ70" i="6"/>
  <c r="GW70" i="4"/>
  <c r="IA70" i="6"/>
  <c r="AU56" i="4"/>
  <c r="T56" i="4"/>
  <c r="S57" i="4"/>
  <c r="R57" i="4"/>
  <c r="S44" i="4"/>
  <c r="R44" i="4"/>
  <c r="S31" i="4"/>
  <c r="R31" i="4"/>
  <c r="S18" i="4"/>
  <c r="R18" i="4"/>
  <c r="DX56" i="6" l="1"/>
  <c r="CB55" i="6" l="1"/>
  <c r="BP55" i="6"/>
  <c r="BO57" i="6"/>
  <c r="BN57" i="6"/>
  <c r="BO44" i="6"/>
  <c r="BN44" i="6"/>
  <c r="BO31" i="6"/>
  <c r="BN31" i="6"/>
  <c r="BO18" i="6"/>
  <c r="BN18" i="6"/>
  <c r="GL55" i="4" l="1"/>
  <c r="GF55" i="4"/>
  <c r="GE57" i="4"/>
  <c r="GD57" i="4"/>
  <c r="GE44" i="4"/>
  <c r="GD44" i="4"/>
  <c r="GE31" i="4"/>
  <c r="GD31" i="4"/>
  <c r="GE18" i="4"/>
  <c r="GD18" i="4"/>
  <c r="EX57" i="4" l="1"/>
  <c r="EW57" i="4"/>
  <c r="EY54" i="4"/>
  <c r="EX44" i="4"/>
  <c r="EW44" i="4"/>
  <c r="EX31" i="4"/>
  <c r="EW31" i="4"/>
  <c r="EX18" i="4"/>
  <c r="EW18" i="4"/>
  <c r="J57" i="6" l="1"/>
  <c r="I57" i="6"/>
  <c r="K54" i="6"/>
  <c r="J44" i="6"/>
  <c r="I44" i="6"/>
  <c r="J31" i="6"/>
  <c r="I31" i="6"/>
  <c r="J18" i="6"/>
  <c r="I18" i="6"/>
  <c r="DL53" i="4" l="1"/>
  <c r="DK57" i="4"/>
  <c r="DJ57" i="4"/>
  <c r="DL55" i="4"/>
  <c r="DL54" i="4"/>
  <c r="DK44" i="4"/>
  <c r="DJ44" i="4"/>
  <c r="DK31" i="4"/>
  <c r="DJ31" i="4"/>
  <c r="DK18" i="4"/>
  <c r="DJ18" i="4"/>
  <c r="FG57" i="4" l="1"/>
  <c r="FF57" i="4"/>
  <c r="FH50" i="4"/>
  <c r="FG44" i="4"/>
  <c r="FF44" i="4"/>
  <c r="FG31" i="4"/>
  <c r="FF31" i="4"/>
  <c r="FG18" i="4"/>
  <c r="FF18" i="4"/>
  <c r="BC57" i="4"/>
  <c r="BB57" i="4"/>
  <c r="BD50" i="4"/>
  <c r="BC44" i="4"/>
  <c r="BB44" i="4"/>
  <c r="BC31" i="4"/>
  <c r="BB31" i="4"/>
  <c r="BC18" i="4"/>
  <c r="BB18" i="4"/>
  <c r="S44" i="6" l="1"/>
  <c r="R44" i="6"/>
  <c r="S31" i="6"/>
  <c r="R31" i="6"/>
  <c r="S18" i="6"/>
  <c r="R18" i="6"/>
  <c r="S57" i="6"/>
  <c r="R57" i="6"/>
  <c r="T54" i="6"/>
  <c r="T50" i="6"/>
  <c r="FZ49" i="4" l="1"/>
  <c r="AL49" i="4"/>
  <c r="EM49" i="4"/>
  <c r="DB57" i="4" l="1"/>
  <c r="DA57" i="4"/>
  <c r="DC48" i="4"/>
  <c r="DB44" i="4"/>
  <c r="DA44" i="4"/>
  <c r="DB31" i="4"/>
  <c r="DA31" i="4"/>
  <c r="DB18" i="4"/>
  <c r="DA18" i="4"/>
  <c r="BA48" i="4" l="1"/>
  <c r="AQ57" i="6" l="1"/>
  <c r="AP57" i="6"/>
  <c r="AR48" i="6"/>
  <c r="AQ44" i="6"/>
  <c r="AP44" i="6"/>
  <c r="AQ31" i="6"/>
  <c r="AP31" i="6"/>
  <c r="AQ18" i="6"/>
  <c r="AP18" i="6"/>
  <c r="HD47" i="6" l="1"/>
  <c r="HA47" i="6"/>
  <c r="EJ47" i="6"/>
  <c r="HY47" i="6"/>
  <c r="HV47" i="6"/>
  <c r="HM47" i="6"/>
  <c r="FW47" i="6"/>
  <c r="FQ47" i="6"/>
  <c r="FB47" i="6"/>
  <c r="EP47" i="6"/>
  <c r="EM47" i="6"/>
  <c r="DX47" i="6"/>
  <c r="DU47" i="6"/>
  <c r="DR47" i="6"/>
  <c r="CE47" i="6"/>
  <c r="BA47" i="6"/>
  <c r="AC47" i="6"/>
  <c r="H47" i="6"/>
  <c r="AK57" i="4" l="1"/>
  <c r="AJ57" i="4"/>
  <c r="DX47" i="4" l="1"/>
  <c r="DR47" i="4"/>
  <c r="DF47" i="4"/>
  <c r="DE57" i="4"/>
  <c r="DD57" i="4"/>
  <c r="DE44" i="4"/>
  <c r="DD44" i="4"/>
  <c r="DE31" i="4"/>
  <c r="DD31" i="4"/>
  <c r="DE18" i="4"/>
  <c r="DD18" i="4"/>
  <c r="P57" i="4"/>
  <c r="O57" i="4"/>
  <c r="Q47" i="4"/>
  <c r="P44" i="4"/>
  <c r="O44" i="4"/>
  <c r="P31" i="4"/>
  <c r="O31" i="4"/>
  <c r="P18" i="4"/>
  <c r="O18" i="4"/>
  <c r="HD46" i="6" l="1"/>
  <c r="FW46" i="6"/>
  <c r="EP46" i="6"/>
  <c r="DU46" i="6"/>
  <c r="HY46" i="6"/>
  <c r="HV46" i="6"/>
  <c r="HM46" i="6"/>
  <c r="BM46" i="6"/>
  <c r="FQ46" i="6"/>
  <c r="FB46" i="6"/>
  <c r="EM46" i="6"/>
  <c r="DX46" i="6"/>
  <c r="DR46" i="6"/>
  <c r="CE46" i="6"/>
  <c r="BA46" i="6"/>
  <c r="AC46" i="6"/>
  <c r="H46" i="6"/>
  <c r="CG57" i="4" l="1"/>
  <c r="CF57" i="4"/>
  <c r="CY57" i="4"/>
  <c r="CX57" i="4"/>
  <c r="GL45" i="4" l="1"/>
  <c r="FZ45" i="4"/>
  <c r="DR45" i="4"/>
  <c r="CZ45" i="4"/>
  <c r="CQ45" i="4"/>
  <c r="GL56" i="4"/>
  <c r="GL54" i="4"/>
  <c r="GL53" i="4"/>
  <c r="GL52" i="4"/>
  <c r="GL51" i="4"/>
  <c r="GL50" i="4"/>
  <c r="GL48" i="4"/>
  <c r="GL47" i="4"/>
  <c r="GL46" i="4"/>
  <c r="FZ50" i="4"/>
  <c r="FZ48" i="4"/>
  <c r="FT55" i="4"/>
  <c r="FT53" i="4"/>
  <c r="FT50" i="4"/>
  <c r="FT48" i="4"/>
  <c r="FN48" i="4"/>
  <c r="AL55" i="4"/>
  <c r="AL46" i="4"/>
  <c r="EJ52" i="4"/>
  <c r="ED52" i="4"/>
  <c r="ED51" i="4"/>
  <c r="ED47" i="4"/>
  <c r="ED46" i="4"/>
  <c r="DX50" i="4"/>
  <c r="DR55" i="4"/>
  <c r="DR54" i="4"/>
  <c r="DR53" i="4"/>
  <c r="DR52" i="4"/>
  <c r="DR51" i="4"/>
  <c r="DR50" i="4"/>
  <c r="DR49" i="4"/>
  <c r="DR48" i="4"/>
  <c r="CZ56" i="4"/>
  <c r="CZ55" i="4"/>
  <c r="CZ54" i="4"/>
  <c r="CZ53" i="4"/>
  <c r="CZ52" i="4"/>
  <c r="CZ51" i="4"/>
  <c r="CZ50" i="4"/>
  <c r="CZ49" i="4"/>
  <c r="CZ48" i="4"/>
  <c r="CZ47" i="4"/>
  <c r="CZ46" i="4"/>
  <c r="CQ56" i="4"/>
  <c r="CQ54" i="4"/>
  <c r="CQ51" i="4"/>
  <c r="CQ48" i="4"/>
  <c r="CH45" i="4"/>
  <c r="CG18" i="4"/>
  <c r="CF18" i="4"/>
  <c r="BA45" i="6" l="1"/>
  <c r="HY45" i="6"/>
  <c r="HV45" i="6"/>
  <c r="HM45" i="6"/>
  <c r="HA45" i="6"/>
  <c r="GU45" i="6"/>
  <c r="BM45" i="6"/>
  <c r="FQ45" i="6"/>
  <c r="FB45" i="6"/>
  <c r="EP45" i="6"/>
  <c r="EM45" i="6"/>
  <c r="EJ45" i="6"/>
  <c r="DX45" i="6"/>
  <c r="DR45" i="6"/>
  <c r="DR43" i="6"/>
  <c r="CE45" i="6"/>
  <c r="AC45" i="6"/>
  <c r="H45" i="6"/>
  <c r="HX57" i="6"/>
  <c r="HW57" i="6"/>
  <c r="HY56" i="6"/>
  <c r="HY55" i="6"/>
  <c r="HY54" i="6"/>
  <c r="HY53" i="6"/>
  <c r="HY52" i="6"/>
  <c r="HY51" i="6"/>
  <c r="HY50" i="6"/>
  <c r="HY49" i="6"/>
  <c r="HY48" i="6"/>
  <c r="HU57" i="6"/>
  <c r="HT57" i="6"/>
  <c r="HV56" i="6"/>
  <c r="HV55" i="6"/>
  <c r="HV54" i="6"/>
  <c r="HV53" i="6"/>
  <c r="HV52" i="6"/>
  <c r="HV51" i="6"/>
  <c r="HV50" i="6"/>
  <c r="HV49" i="6"/>
  <c r="HV48" i="6"/>
  <c r="HR57" i="6"/>
  <c r="HQ57" i="6"/>
  <c r="HS50" i="6"/>
  <c r="HL57" i="6"/>
  <c r="HK57" i="6"/>
  <c r="HM53" i="6"/>
  <c r="HM52" i="6"/>
  <c r="HM51" i="6"/>
  <c r="HM50" i="6"/>
  <c r="HM49" i="6"/>
  <c r="HM48" i="6"/>
  <c r="HI57" i="6"/>
  <c r="HH57" i="6"/>
  <c r="HF57" i="6"/>
  <c r="HE57" i="6"/>
  <c r="HG51" i="6"/>
  <c r="HC57" i="6"/>
  <c r="HB57" i="6"/>
  <c r="HD56" i="6"/>
  <c r="HD53" i="6"/>
  <c r="HD51" i="6"/>
  <c r="HD50" i="6"/>
  <c r="HD49" i="6"/>
  <c r="GZ57" i="6"/>
  <c r="GY57" i="6"/>
  <c r="HA53" i="6"/>
  <c r="HA52" i="6"/>
  <c r="HA51" i="6"/>
  <c r="HA50" i="6"/>
  <c r="HA48" i="6"/>
  <c r="GT57" i="6"/>
  <c r="GS57" i="6"/>
  <c r="GU55" i="6"/>
  <c r="GU54" i="6"/>
  <c r="GU50" i="6"/>
  <c r="BL57" i="6"/>
  <c r="BK57" i="6"/>
  <c r="BM56" i="6"/>
  <c r="BM55" i="6"/>
  <c r="BM54" i="6"/>
  <c r="BM53" i="6"/>
  <c r="BM52" i="6"/>
  <c r="BM51" i="6"/>
  <c r="BM50" i="6"/>
  <c r="BM49" i="6"/>
  <c r="BM48" i="6"/>
  <c r="GB57" i="6"/>
  <c r="GA57" i="6"/>
  <c r="GH57" i="6"/>
  <c r="GG57" i="6"/>
  <c r="FV57" i="6"/>
  <c r="FU57" i="6"/>
  <c r="FP57" i="6"/>
  <c r="FO57" i="6"/>
  <c r="FQ55" i="6"/>
  <c r="FQ54" i="6"/>
  <c r="FQ52" i="6"/>
  <c r="FQ51" i="6"/>
  <c r="FQ50" i="6"/>
  <c r="FQ49" i="6"/>
  <c r="FQ48" i="6"/>
  <c r="FG57" i="6"/>
  <c r="FF57" i="6"/>
  <c r="FH50" i="6"/>
  <c r="FA57" i="6"/>
  <c r="EZ57" i="6"/>
  <c r="FB56" i="6"/>
  <c r="FB55" i="6"/>
  <c r="FB54" i="6"/>
  <c r="FB53" i="6"/>
  <c r="FB52" i="6"/>
  <c r="FB51" i="6"/>
  <c r="FB50" i="6"/>
  <c r="FB49" i="6"/>
  <c r="FB48" i="6"/>
  <c r="ER57" i="6"/>
  <c r="EQ57" i="6"/>
  <c r="EO57" i="6"/>
  <c r="EN57" i="6"/>
  <c r="EP56" i="6"/>
  <c r="EP55" i="6"/>
  <c r="EP54" i="6"/>
  <c r="EP53" i="6"/>
  <c r="EP52" i="6"/>
  <c r="EP51" i="6"/>
  <c r="EP50" i="6"/>
  <c r="EP49" i="6"/>
  <c r="EP48" i="6"/>
  <c r="EL57" i="6"/>
  <c r="EK57" i="6"/>
  <c r="EM56" i="6"/>
  <c r="EM55" i="6"/>
  <c r="EM54" i="6"/>
  <c r="EM53" i="6"/>
  <c r="EM52" i="6"/>
  <c r="EM51" i="6"/>
  <c r="EM50" i="6"/>
  <c r="EM49" i="6"/>
  <c r="EM48" i="6"/>
  <c r="EI57" i="6"/>
  <c r="EH57" i="6"/>
  <c r="EJ56" i="6"/>
  <c r="EJ54" i="6"/>
  <c r="EJ53" i="6"/>
  <c r="EJ52" i="6"/>
  <c r="EJ51" i="6"/>
  <c r="EJ49" i="6"/>
  <c r="DW57" i="6"/>
  <c r="DV57" i="6"/>
  <c r="DX55" i="6"/>
  <c r="DX54" i="6"/>
  <c r="DX53" i="6"/>
  <c r="DX52" i="6"/>
  <c r="DX51" i="6"/>
  <c r="DX50" i="6"/>
  <c r="DX49" i="6"/>
  <c r="DX48" i="6"/>
  <c r="DT57" i="6"/>
  <c r="DS57" i="6"/>
  <c r="DU53" i="6"/>
  <c r="DU52" i="6"/>
  <c r="DU51" i="6"/>
  <c r="DU50" i="6"/>
  <c r="DU49" i="6"/>
  <c r="DU48" i="6"/>
  <c r="DQ57" i="6"/>
  <c r="DP57" i="6"/>
  <c r="DR56" i="6"/>
  <c r="DR55" i="6"/>
  <c r="DR54" i="6"/>
  <c r="DR53" i="6"/>
  <c r="DR52" i="6"/>
  <c r="DR51" i="6"/>
  <c r="DR50" i="6"/>
  <c r="DR49" i="6"/>
  <c r="DR48" i="6"/>
  <c r="DH57" i="6"/>
  <c r="DG57" i="6"/>
  <c r="DE57" i="6"/>
  <c r="DD57" i="6"/>
  <c r="CV57" i="6"/>
  <c r="CU57" i="6"/>
  <c r="CS57" i="6"/>
  <c r="CR57" i="6"/>
  <c r="CM57" i="6"/>
  <c r="CL57" i="6"/>
  <c r="CJ57" i="6"/>
  <c r="CI57" i="6"/>
  <c r="CG57" i="6"/>
  <c r="CF57" i="6"/>
  <c r="CD57" i="6"/>
  <c r="CC57" i="6"/>
  <c r="CE56" i="6"/>
  <c r="CE54" i="6"/>
  <c r="CE53" i="6"/>
  <c r="CE52" i="6"/>
  <c r="CE51" i="6"/>
  <c r="CE50" i="6"/>
  <c r="CE49" i="6"/>
  <c r="CE48" i="6"/>
  <c r="CA57" i="6"/>
  <c r="BZ57" i="6"/>
  <c r="BU57" i="6"/>
  <c r="BT57" i="6"/>
  <c r="AZ57" i="6"/>
  <c r="AY57" i="6"/>
  <c r="BA56" i="6"/>
  <c r="BA55" i="6"/>
  <c r="BA54" i="6"/>
  <c r="BA53" i="6"/>
  <c r="BA52" i="6"/>
  <c r="BA51" i="6"/>
  <c r="BA50" i="6"/>
  <c r="BA49" i="6"/>
  <c r="BA48" i="6"/>
  <c r="AW57" i="6"/>
  <c r="AV57" i="6"/>
  <c r="AB57" i="6"/>
  <c r="AA57" i="6"/>
  <c r="AC56" i="6"/>
  <c r="AC55" i="6"/>
  <c r="AC54" i="6"/>
  <c r="AC53" i="6"/>
  <c r="AC52" i="6"/>
  <c r="AC51" i="6"/>
  <c r="AC50" i="6"/>
  <c r="AC49" i="6"/>
  <c r="AC48" i="6"/>
  <c r="H48" i="6"/>
  <c r="H49" i="6"/>
  <c r="H50" i="6"/>
  <c r="H51" i="6"/>
  <c r="H52" i="6"/>
  <c r="H53" i="6"/>
  <c r="H54" i="6"/>
  <c r="H55" i="6"/>
  <c r="H56" i="6"/>
  <c r="G57" i="6"/>
  <c r="F57" i="6"/>
  <c r="IA57" i="6" l="1"/>
  <c r="HZ57" i="6"/>
  <c r="CK54" i="4"/>
  <c r="CE56" i="4"/>
  <c r="CE55" i="4"/>
  <c r="CE54" i="4"/>
  <c r="CE53" i="4"/>
  <c r="CE52" i="4"/>
  <c r="CE51" i="4"/>
  <c r="CE50" i="4"/>
  <c r="CE49" i="4"/>
  <c r="CE48" i="4"/>
  <c r="CE47" i="4"/>
  <c r="CE46" i="4"/>
  <c r="CE45" i="4"/>
  <c r="CB56" i="4"/>
  <c r="CB55" i="4"/>
  <c r="CB54" i="4"/>
  <c r="CB53" i="4"/>
  <c r="CB52" i="4"/>
  <c r="CB51" i="4"/>
  <c r="CB50" i="4"/>
  <c r="CB49" i="4"/>
  <c r="CB48" i="4"/>
  <c r="CB47" i="4"/>
  <c r="CB46" i="4"/>
  <c r="CB45" i="4"/>
  <c r="BY46" i="4"/>
  <c r="BM56" i="4"/>
  <c r="BM55" i="4"/>
  <c r="BM54" i="4"/>
  <c r="BM53" i="4"/>
  <c r="BM52" i="4"/>
  <c r="BM51" i="4"/>
  <c r="BM50" i="4"/>
  <c r="BM49" i="4"/>
  <c r="BM48" i="4"/>
  <c r="BM47" i="4"/>
  <c r="BM46" i="4"/>
  <c r="BM45" i="4"/>
  <c r="BJ55" i="4"/>
  <c r="BJ45" i="4"/>
  <c r="BG51" i="4"/>
  <c r="BG46" i="4"/>
  <c r="BA56" i="4"/>
  <c r="BA55" i="4"/>
  <c r="BA54" i="4"/>
  <c r="BA52" i="4"/>
  <c r="BA51" i="4"/>
  <c r="BA50" i="4"/>
  <c r="BA49" i="4"/>
  <c r="BA45" i="4"/>
  <c r="AU55" i="4"/>
  <c r="AU54" i="4"/>
  <c r="AU53" i="4"/>
  <c r="AU52" i="4"/>
  <c r="AU51" i="4"/>
  <c r="AU50" i="4"/>
  <c r="AU49" i="4"/>
  <c r="AU46" i="4"/>
  <c r="AC56" i="4"/>
  <c r="AC53" i="4"/>
  <c r="AC52" i="4"/>
  <c r="AC51" i="4"/>
  <c r="AC49" i="4"/>
  <c r="AC46" i="4"/>
  <c r="Z54" i="4"/>
  <c r="N56" i="4"/>
  <c r="N54" i="4"/>
  <c r="N47" i="4"/>
  <c r="K56" i="4"/>
  <c r="K55" i="4"/>
  <c r="K54" i="4"/>
  <c r="K53" i="4"/>
  <c r="K52" i="4"/>
  <c r="K51" i="4"/>
  <c r="K49" i="4"/>
  <c r="K48" i="4"/>
  <c r="K47" i="4"/>
  <c r="K46" i="4"/>
  <c r="K45" i="4"/>
  <c r="GT57" i="4"/>
  <c r="GS57" i="4"/>
  <c r="GN57" i="4"/>
  <c r="GM57" i="4"/>
  <c r="GK57" i="4"/>
  <c r="GJ57" i="4"/>
  <c r="GH57" i="4"/>
  <c r="GG57" i="4"/>
  <c r="FY57" i="4"/>
  <c r="FX57" i="4"/>
  <c r="FS57" i="4"/>
  <c r="FR57" i="4"/>
  <c r="FM57" i="4"/>
  <c r="FL57" i="4"/>
  <c r="FJ57" i="4"/>
  <c r="FI57" i="4"/>
  <c r="EC57" i="4"/>
  <c r="EB57" i="4"/>
  <c r="DW57" i="4"/>
  <c r="DV57" i="4"/>
  <c r="DQ57" i="4"/>
  <c r="DP57" i="4"/>
  <c r="CP57" i="4"/>
  <c r="CO57" i="4"/>
  <c r="CD57" i="4"/>
  <c r="CC57" i="4"/>
  <c r="CA57" i="4"/>
  <c r="BZ57" i="4"/>
  <c r="BX57" i="4"/>
  <c r="BW57" i="4"/>
  <c r="BL57" i="4"/>
  <c r="BK57" i="4"/>
  <c r="BI57" i="4"/>
  <c r="BH57" i="4"/>
  <c r="BF57" i="4"/>
  <c r="BE57" i="4"/>
  <c r="AZ57" i="4"/>
  <c r="AY57" i="4"/>
  <c r="AT57" i="4"/>
  <c r="AS57" i="4"/>
  <c r="AB57" i="4"/>
  <c r="AA57" i="4"/>
  <c r="Y57" i="4"/>
  <c r="X57" i="4"/>
  <c r="M57" i="4"/>
  <c r="L57" i="4"/>
  <c r="J57" i="4"/>
  <c r="I57" i="4"/>
  <c r="G57" i="4"/>
  <c r="F57" i="4"/>
  <c r="GV57" i="4" l="1"/>
  <c r="GW57" i="4"/>
  <c r="HY43" i="6"/>
  <c r="HV43" i="6"/>
  <c r="HA43" i="6"/>
  <c r="GU43" i="6"/>
  <c r="BM43" i="6"/>
  <c r="EP43" i="6"/>
  <c r="EM43" i="6"/>
  <c r="DX43" i="6"/>
  <c r="DF43" i="6"/>
  <c r="CE43" i="6"/>
  <c r="BA43" i="6"/>
  <c r="AC43" i="6"/>
  <c r="H43" i="6"/>
  <c r="EJ43" i="4" l="1"/>
  <c r="HM42" i="6" l="1"/>
  <c r="DF42" i="6"/>
  <c r="CW42" i="6"/>
  <c r="CV18" i="6"/>
  <c r="CU18" i="6"/>
  <c r="CV44" i="6"/>
  <c r="CU44" i="6"/>
  <c r="CV31" i="6"/>
  <c r="CU31" i="6"/>
  <c r="HY42" i="6"/>
  <c r="HV42" i="6"/>
  <c r="HD42" i="6"/>
  <c r="HA42" i="6"/>
  <c r="GU42" i="6"/>
  <c r="BM42" i="6"/>
  <c r="FB42" i="6"/>
  <c r="EP42" i="6"/>
  <c r="EM42" i="6"/>
  <c r="EJ42" i="6"/>
  <c r="DX42" i="6"/>
  <c r="DR42" i="6"/>
  <c r="CE42" i="6"/>
  <c r="BA42" i="6"/>
  <c r="AC42" i="6"/>
  <c r="H42" i="6"/>
  <c r="GU42" i="4" l="1"/>
  <c r="GT44" i="4"/>
  <c r="GS44" i="4"/>
  <c r="GT31" i="4"/>
  <c r="GS31" i="4"/>
  <c r="GT18" i="4"/>
  <c r="GS18" i="4"/>
  <c r="EV42" i="4"/>
  <c r="DH31" i="6" l="1"/>
  <c r="DG31" i="6"/>
  <c r="AL41" i="4" l="1"/>
  <c r="DU41" i="4"/>
  <c r="CZ41" i="4"/>
  <c r="CZ43" i="4"/>
  <c r="CZ42" i="4"/>
  <c r="HS41" i="6" l="1"/>
  <c r="HD41" i="6"/>
  <c r="GU41" i="6"/>
  <c r="BM41" i="6"/>
  <c r="BL18" i="6"/>
  <c r="BK18" i="6"/>
  <c r="BL31" i="6"/>
  <c r="BK31" i="6"/>
  <c r="BL44" i="6"/>
  <c r="BK44" i="6"/>
  <c r="FQ41" i="6"/>
  <c r="EP41" i="6"/>
  <c r="EO44" i="6"/>
  <c r="EN44" i="6"/>
  <c r="EO31" i="6"/>
  <c r="EN31" i="6"/>
  <c r="EO18" i="6"/>
  <c r="EN18" i="6"/>
  <c r="DR41" i="6"/>
  <c r="DQ44" i="6"/>
  <c r="DP44" i="6"/>
  <c r="DQ31" i="6"/>
  <c r="DP31" i="6"/>
  <c r="DQ18" i="6"/>
  <c r="DP18" i="6"/>
  <c r="DU41" i="6"/>
  <c r="CK41" i="6"/>
  <c r="BV41" i="6"/>
  <c r="BU44" i="6"/>
  <c r="BT44" i="6"/>
  <c r="BU31" i="6"/>
  <c r="BT31" i="6"/>
  <c r="BU18" i="6"/>
  <c r="BT18" i="6"/>
  <c r="AC41" i="6"/>
  <c r="AB44" i="6"/>
  <c r="AA44" i="6"/>
  <c r="AB31" i="6"/>
  <c r="AA31" i="6"/>
  <c r="AB18" i="6"/>
  <c r="AA18" i="6"/>
  <c r="AC16" i="6"/>
  <c r="AC13" i="6"/>
  <c r="AC10" i="6"/>
  <c r="HY41" i="6"/>
  <c r="HV41" i="6"/>
  <c r="HA41" i="6"/>
  <c r="FB41" i="6"/>
  <c r="EM41" i="6"/>
  <c r="EJ41" i="6"/>
  <c r="DX41" i="6"/>
  <c r="CE41" i="6"/>
  <c r="BA41" i="6"/>
  <c r="H41" i="6"/>
  <c r="DX17" i="4" l="1"/>
  <c r="FM18" i="4"/>
  <c r="FL18" i="4"/>
  <c r="FN17" i="4"/>
  <c r="CQ16" i="4"/>
  <c r="DR16" i="4"/>
  <c r="FN16" i="4"/>
  <c r="FT16" i="4"/>
  <c r="AC15" i="4"/>
  <c r="BA15" i="4"/>
  <c r="CQ15" i="4"/>
  <c r="FB17" i="6" l="1"/>
  <c r="HV16" i="6"/>
  <c r="HG16" i="6"/>
  <c r="HD16" i="6"/>
  <c r="FQ16" i="6"/>
  <c r="EJ16" i="6"/>
  <c r="DF16" i="6"/>
  <c r="HD15" i="6"/>
  <c r="EJ15" i="6"/>
  <c r="CH15" i="6"/>
  <c r="CE15" i="6"/>
  <c r="BA15" i="6"/>
  <c r="FG44" i="6" l="1"/>
  <c r="FF44" i="6"/>
  <c r="CS44" i="6"/>
  <c r="CR44" i="6"/>
  <c r="CJ44" i="6"/>
  <c r="CI44" i="6"/>
  <c r="FG31" i="6"/>
  <c r="FF31" i="6"/>
  <c r="CS31" i="6"/>
  <c r="CR31" i="6"/>
  <c r="CJ31" i="6"/>
  <c r="CI31" i="6"/>
  <c r="FG18" i="6"/>
  <c r="FF18" i="6"/>
  <c r="CS18" i="6"/>
  <c r="CR18" i="6"/>
  <c r="CJ18" i="6"/>
  <c r="CI18" i="6"/>
  <c r="HY13" i="6"/>
  <c r="HV13" i="6"/>
  <c r="HG13" i="6"/>
  <c r="HD13" i="6"/>
  <c r="HA13" i="6"/>
  <c r="GU13" i="6"/>
  <c r="FW13" i="6"/>
  <c r="FB13" i="6"/>
  <c r="ES13" i="6"/>
  <c r="EM13" i="6"/>
  <c r="EJ13" i="6"/>
  <c r="DX13" i="6"/>
  <c r="DU13" i="6"/>
  <c r="CK13" i="6"/>
  <c r="CE13" i="6"/>
  <c r="CB13" i="6"/>
  <c r="BA13" i="6"/>
  <c r="H13" i="6"/>
  <c r="HY12" i="6"/>
  <c r="GU12" i="6"/>
  <c r="FW12" i="6"/>
  <c r="FB12" i="6"/>
  <c r="EM12" i="6"/>
  <c r="EJ12" i="6"/>
  <c r="DX12" i="6"/>
  <c r="DF12" i="6"/>
  <c r="CT12" i="6"/>
  <c r="CE12" i="6"/>
  <c r="BA12" i="6"/>
  <c r="H12" i="6"/>
  <c r="HY11" i="6"/>
  <c r="HG11" i="6"/>
  <c r="HD11" i="6"/>
  <c r="HA11" i="6"/>
  <c r="GU11" i="6"/>
  <c r="FW11" i="6"/>
  <c r="FQ11" i="6"/>
  <c r="FB11" i="6"/>
  <c r="EM11" i="6"/>
  <c r="DX11" i="6"/>
  <c r="DU11" i="6"/>
  <c r="BA11" i="6"/>
  <c r="HY10" i="6"/>
  <c r="HJ10" i="6"/>
  <c r="HD10" i="6"/>
  <c r="HA10" i="6"/>
  <c r="GU10" i="6"/>
  <c r="CJ18" i="4"/>
  <c r="CI18" i="4"/>
  <c r="FB10" i="6"/>
  <c r="EM10" i="6"/>
  <c r="DX10" i="6"/>
  <c r="BA10" i="6"/>
  <c r="H10" i="6"/>
  <c r="HY9" i="6"/>
  <c r="HD9" i="6"/>
  <c r="HA9" i="6"/>
  <c r="GU9" i="6"/>
  <c r="FQ9" i="6"/>
  <c r="FB9" i="6"/>
  <c r="EM9" i="6"/>
  <c r="EJ9" i="6"/>
  <c r="DX9" i="6"/>
  <c r="DU9" i="6"/>
  <c r="DF9" i="6"/>
  <c r="CE9" i="6"/>
  <c r="BA9" i="6"/>
  <c r="HY8" i="6"/>
  <c r="HV8" i="6"/>
  <c r="HD8" i="6"/>
  <c r="HA8" i="6"/>
  <c r="GU8" i="6"/>
  <c r="FB8" i="6"/>
  <c r="EM8" i="6"/>
  <c r="EJ8" i="6"/>
  <c r="DX8" i="6"/>
  <c r="DU8" i="6"/>
  <c r="CT8" i="6"/>
  <c r="CE8" i="6"/>
  <c r="H8" i="6"/>
  <c r="HY7" i="6"/>
  <c r="HY14" i="6"/>
  <c r="HY15" i="6"/>
  <c r="HY16" i="6"/>
  <c r="HY17" i="6"/>
  <c r="HV7" i="6"/>
  <c r="HD7" i="6"/>
  <c r="HA7" i="6"/>
  <c r="GU7" i="6"/>
  <c r="FH7" i="6"/>
  <c r="FB7" i="6"/>
  <c r="EM7" i="6"/>
  <c r="DX7" i="6"/>
  <c r="DU7" i="6"/>
  <c r="CH7" i="6"/>
  <c r="CE7" i="6"/>
  <c r="CB7" i="6"/>
  <c r="H7" i="6"/>
  <c r="HY6" i="6"/>
  <c r="HA6" i="6"/>
  <c r="GU6" i="6"/>
  <c r="FB6" i="6"/>
  <c r="EM6" i="6"/>
  <c r="EJ6" i="6"/>
  <c r="DX6" i="6"/>
  <c r="DU6" i="6"/>
  <c r="CE6" i="6"/>
  <c r="H6" i="6"/>
  <c r="GL13" i="4" l="1"/>
  <c r="GI13" i="4"/>
  <c r="FT13" i="4"/>
  <c r="ED13" i="4"/>
  <c r="CQ13" i="4"/>
  <c r="CE13" i="4"/>
  <c r="CB13" i="4"/>
  <c r="BM13" i="4"/>
  <c r="BA13" i="4"/>
  <c r="H13" i="4"/>
  <c r="GL12" i="4"/>
  <c r="ED12" i="4"/>
  <c r="DR12" i="4"/>
  <c r="CQ12" i="4"/>
  <c r="CE12" i="4"/>
  <c r="CB12" i="4"/>
  <c r="BM12" i="4"/>
  <c r="BA12" i="4"/>
  <c r="K12" i="4"/>
  <c r="H12" i="4"/>
  <c r="GL11" i="4"/>
  <c r="FZ11" i="4"/>
  <c r="ED11" i="4"/>
  <c r="DX11" i="4"/>
  <c r="CE11" i="4"/>
  <c r="CB11" i="4"/>
  <c r="BJ11" i="4"/>
  <c r="BA11" i="4"/>
  <c r="AU11" i="4"/>
  <c r="AC11" i="4"/>
  <c r="GL10" i="4"/>
  <c r="ED10" i="4"/>
  <c r="CQ10" i="4"/>
  <c r="CB10" i="4"/>
  <c r="BM10" i="4"/>
  <c r="BA10" i="4"/>
  <c r="H10" i="4"/>
  <c r="GL9" i="4"/>
  <c r="FZ9" i="4"/>
  <c r="ED9" i="4"/>
  <c r="DX9" i="4"/>
  <c r="DR9" i="4"/>
  <c r="CQ9" i="4"/>
  <c r="CE9" i="4"/>
  <c r="CB9" i="4"/>
  <c r="BM9" i="4"/>
  <c r="BJ9" i="4"/>
  <c r="GL8" i="4"/>
  <c r="FT8" i="4"/>
  <c r="DR8" i="4"/>
  <c r="CK8" i="4"/>
  <c r="CE8" i="4"/>
  <c r="CB8" i="4"/>
  <c r="BY8" i="4"/>
  <c r="BM8" i="4"/>
  <c r="BA8" i="4"/>
  <c r="AU8" i="4"/>
  <c r="AC8" i="4"/>
  <c r="GL7" i="4"/>
  <c r="FT7" i="4"/>
  <c r="DR7" i="4"/>
  <c r="CQ7" i="4"/>
  <c r="CE7" i="4"/>
  <c r="CB7" i="4"/>
  <c r="BY7" i="4"/>
  <c r="BM7" i="4"/>
  <c r="BJ7" i="4"/>
  <c r="BA7" i="4"/>
  <c r="GL6" i="4"/>
  <c r="GI6" i="4"/>
  <c r="FZ6" i="4"/>
  <c r="FT6" i="4"/>
  <c r="FN6" i="4"/>
  <c r="CB6" i="4"/>
  <c r="BM6" i="4"/>
  <c r="BA6" i="4"/>
  <c r="K6" i="4"/>
  <c r="H6" i="4"/>
  <c r="DX40" i="4" l="1"/>
  <c r="HA40" i="6" l="1"/>
  <c r="EJ40" i="6"/>
  <c r="DU40" i="6"/>
  <c r="CM44" i="6"/>
  <c r="CL44" i="6"/>
  <c r="CN40" i="6"/>
  <c r="CM31" i="6"/>
  <c r="CL31" i="6"/>
  <c r="CM18" i="6"/>
  <c r="CL18" i="6"/>
  <c r="HY40" i="6"/>
  <c r="HV40" i="6"/>
  <c r="GU40" i="6"/>
  <c r="GC40" i="6"/>
  <c r="FW40" i="6"/>
  <c r="FB40" i="6"/>
  <c r="EM40" i="6"/>
  <c r="DX40" i="6"/>
  <c r="CE40" i="6"/>
  <c r="BA40" i="6"/>
  <c r="H40" i="6"/>
  <c r="HY39" i="6" l="1"/>
  <c r="HV39" i="6"/>
  <c r="GU39" i="6"/>
  <c r="GC39" i="6"/>
  <c r="GB44" i="6"/>
  <c r="GA44" i="6"/>
  <c r="GB31" i="6"/>
  <c r="GA31" i="6"/>
  <c r="GB18" i="6"/>
  <c r="GA18" i="6"/>
  <c r="FW39" i="6"/>
  <c r="FB39" i="6"/>
  <c r="EM39" i="6"/>
  <c r="DX39" i="6"/>
  <c r="DF39" i="6"/>
  <c r="CE39" i="6"/>
  <c r="BA39" i="6"/>
  <c r="AX39" i="6"/>
  <c r="H39" i="6"/>
  <c r="CE38" i="6" l="1"/>
  <c r="HG33" i="6" l="1"/>
  <c r="FK38" i="4" l="1"/>
  <c r="FJ44" i="4"/>
  <c r="FI44" i="4"/>
  <c r="FJ31" i="4"/>
  <c r="FI31" i="4"/>
  <c r="FJ18" i="4"/>
  <c r="FI18" i="4"/>
  <c r="FT38" i="4"/>
  <c r="BJ38" i="4"/>
  <c r="M44" i="4"/>
  <c r="L44" i="4"/>
  <c r="N38" i="4"/>
  <c r="M31" i="4"/>
  <c r="L31" i="4"/>
  <c r="M18" i="4"/>
  <c r="L18" i="4"/>
  <c r="G44" i="6"/>
  <c r="F44" i="6"/>
  <c r="G44" i="4"/>
  <c r="F44" i="4"/>
  <c r="GL43" i="4" l="1"/>
  <c r="GL42" i="4"/>
  <c r="GL41" i="4"/>
  <c r="GL40" i="4"/>
  <c r="GL39" i="4"/>
  <c r="GL38" i="4"/>
  <c r="FZ43" i="4"/>
  <c r="FZ42" i="4"/>
  <c r="FZ41" i="4"/>
  <c r="FZ39" i="4"/>
  <c r="FN43" i="4"/>
  <c r="ED42" i="4"/>
  <c r="ED41" i="4"/>
  <c r="ED39" i="4"/>
  <c r="ED38" i="4"/>
  <c r="DX41" i="4"/>
  <c r="DX39" i="4"/>
  <c r="DR40" i="4"/>
  <c r="CQ41" i="4"/>
  <c r="CE43" i="4"/>
  <c r="CE42" i="4"/>
  <c r="CE41" i="4"/>
  <c r="CE39" i="4"/>
  <c r="CB43" i="4"/>
  <c r="CB42" i="4"/>
  <c r="CB41" i="4"/>
  <c r="CB40" i="4"/>
  <c r="CB39" i="4"/>
  <c r="CB38" i="4"/>
  <c r="BY40" i="4"/>
  <c r="BM43" i="4"/>
  <c r="BM42" i="4"/>
  <c r="BM41" i="4"/>
  <c r="BM40" i="4"/>
  <c r="BM39" i="4"/>
  <c r="BM38" i="4"/>
  <c r="BJ43" i="4"/>
  <c r="BJ42" i="4"/>
  <c r="BJ41" i="4"/>
  <c r="BG39" i="4"/>
  <c r="BA43" i="4"/>
  <c r="BA42" i="4"/>
  <c r="BA41" i="4"/>
  <c r="BA40" i="4"/>
  <c r="BA39" i="4"/>
  <c r="AU42" i="4"/>
  <c r="AU41" i="4"/>
  <c r="AU40" i="4"/>
  <c r="AU39" i="4"/>
  <c r="AU38" i="4"/>
  <c r="AC41" i="4"/>
  <c r="AC39" i="4"/>
  <c r="K43" i="4"/>
  <c r="K42" i="4"/>
  <c r="K41" i="4"/>
  <c r="HY38" i="6"/>
  <c r="HV38" i="6"/>
  <c r="HD38" i="6"/>
  <c r="HA38" i="6"/>
  <c r="GU38" i="6"/>
  <c r="FB38" i="6"/>
  <c r="EM38" i="6"/>
  <c r="DX38" i="6"/>
  <c r="DU38" i="6"/>
  <c r="DF38" i="6"/>
  <c r="BA38" i="6"/>
  <c r="H38" i="6"/>
  <c r="HS26" i="6" l="1"/>
  <c r="HR44" i="6"/>
  <c r="HQ44" i="6"/>
  <c r="HR31" i="6"/>
  <c r="HQ31" i="6"/>
  <c r="HR18" i="6"/>
  <c r="HQ18" i="6"/>
  <c r="HY30" i="6"/>
  <c r="HY19" i="6" l="1"/>
  <c r="HV19" i="6"/>
  <c r="HM19" i="6" l="1"/>
  <c r="HG19" i="6"/>
  <c r="HA19" i="6"/>
  <c r="HA14" i="6"/>
  <c r="HA15" i="6"/>
  <c r="HA16" i="6"/>
  <c r="HA17" i="6"/>
  <c r="HB18" i="6"/>
  <c r="HA23" i="6"/>
  <c r="HA25" i="6"/>
  <c r="HA26" i="6"/>
  <c r="HA27" i="6"/>
  <c r="HA28" i="6"/>
  <c r="HB31" i="6"/>
  <c r="HA32" i="6"/>
  <c r="HA33" i="6"/>
  <c r="HA34" i="6"/>
  <c r="HB44" i="6"/>
  <c r="FQ19" i="6"/>
  <c r="FB19" i="6"/>
  <c r="FB26" i="6"/>
  <c r="EM37" i="6" l="1"/>
  <c r="EM19" i="6"/>
  <c r="EM27" i="6"/>
  <c r="DX19" i="6"/>
  <c r="CE19" i="6" l="1"/>
  <c r="BA19" i="6"/>
  <c r="H35" i="6"/>
  <c r="H19" i="6"/>
  <c r="HX44" i="6"/>
  <c r="HW44" i="6"/>
  <c r="HU44" i="6"/>
  <c r="HT44" i="6"/>
  <c r="HL44" i="6"/>
  <c r="HK44" i="6"/>
  <c r="HI44" i="6"/>
  <c r="HH44" i="6"/>
  <c r="HF44" i="6"/>
  <c r="HE44" i="6"/>
  <c r="HC44" i="6"/>
  <c r="GZ44" i="6"/>
  <c r="GY44" i="6"/>
  <c r="HY37" i="6"/>
  <c r="HV37" i="6"/>
  <c r="HY36" i="6"/>
  <c r="HV36" i="6"/>
  <c r="HY35" i="6"/>
  <c r="HV35" i="6"/>
  <c r="HD35" i="6"/>
  <c r="HY34" i="6"/>
  <c r="HV34" i="6"/>
  <c r="HY33" i="6"/>
  <c r="HY32" i="6"/>
  <c r="HV32" i="6"/>
  <c r="GT44" i="6"/>
  <c r="GS44" i="6"/>
  <c r="GH44" i="6"/>
  <c r="GG44" i="6"/>
  <c r="FV44" i="6"/>
  <c r="FU44" i="6"/>
  <c r="FP44" i="6"/>
  <c r="FO44" i="6"/>
  <c r="FA44" i="6"/>
  <c r="EZ44" i="6"/>
  <c r="ER44" i="6"/>
  <c r="EQ44" i="6"/>
  <c r="EL44" i="6"/>
  <c r="EK44" i="6"/>
  <c r="EI44" i="6"/>
  <c r="EH44" i="6"/>
  <c r="DW44" i="6"/>
  <c r="DV44" i="6"/>
  <c r="DT44" i="6"/>
  <c r="DS44" i="6"/>
  <c r="DH44" i="6"/>
  <c r="DG44" i="6"/>
  <c r="DE44" i="6"/>
  <c r="DD44" i="6"/>
  <c r="CG44" i="6"/>
  <c r="CF44" i="6"/>
  <c r="CD44" i="6"/>
  <c r="CC44" i="6"/>
  <c r="CA44" i="6"/>
  <c r="BZ44" i="6"/>
  <c r="AZ44" i="6"/>
  <c r="AY44" i="6"/>
  <c r="AW44" i="6"/>
  <c r="AV44" i="6"/>
  <c r="FW37" i="6"/>
  <c r="FB37" i="6"/>
  <c r="DX37" i="6"/>
  <c r="DF37" i="6"/>
  <c r="CE37" i="6"/>
  <c r="BA37" i="6"/>
  <c r="H37" i="6"/>
  <c r="FQ36" i="6"/>
  <c r="FB36" i="6"/>
  <c r="EM36" i="6"/>
  <c r="DX36" i="6"/>
  <c r="CE36" i="6"/>
  <c r="BA36" i="6"/>
  <c r="H36" i="6"/>
  <c r="GU35" i="6"/>
  <c r="FW35" i="6"/>
  <c r="FQ35" i="6"/>
  <c r="FB35" i="6"/>
  <c r="EM35" i="6"/>
  <c r="DX35" i="6"/>
  <c r="CE35" i="6"/>
  <c r="BA35" i="6"/>
  <c r="FB34" i="6"/>
  <c r="EM34" i="6"/>
  <c r="DX34" i="6"/>
  <c r="DU34" i="6"/>
  <c r="BA34" i="6"/>
  <c r="H34" i="6"/>
  <c r="GU33" i="6"/>
  <c r="FQ33" i="6"/>
  <c r="FB33" i="6"/>
  <c r="EM33" i="6"/>
  <c r="EJ33" i="6"/>
  <c r="DX33" i="6"/>
  <c r="H33" i="6"/>
  <c r="FB32" i="6"/>
  <c r="EM32" i="6"/>
  <c r="DX32" i="6"/>
  <c r="CE32" i="6"/>
  <c r="H32" i="6"/>
  <c r="HZ44" i="6" l="1"/>
  <c r="IA44" i="6"/>
  <c r="HX31" i="6"/>
  <c r="HW31" i="6"/>
  <c r="HU31" i="6"/>
  <c r="HT31" i="6"/>
  <c r="HL31" i="6"/>
  <c r="HK31" i="6"/>
  <c r="HI31" i="6"/>
  <c r="HH31" i="6"/>
  <c r="HF31" i="6"/>
  <c r="HE31" i="6"/>
  <c r="HC31" i="6"/>
  <c r="GZ31" i="6"/>
  <c r="GY31" i="6"/>
  <c r="GT31" i="6"/>
  <c r="GS31" i="6"/>
  <c r="GH31" i="6"/>
  <c r="GG31" i="6"/>
  <c r="FV31" i="6"/>
  <c r="FU31" i="6"/>
  <c r="FP31" i="6"/>
  <c r="FO31" i="6"/>
  <c r="FA31" i="6"/>
  <c r="EZ31" i="6"/>
  <c r="ER31" i="6"/>
  <c r="EQ31" i="6"/>
  <c r="EL31" i="6"/>
  <c r="EK31" i="6"/>
  <c r="EI31" i="6"/>
  <c r="EH31" i="6"/>
  <c r="DW31" i="6"/>
  <c r="DV31" i="6"/>
  <c r="DT31" i="6"/>
  <c r="DS31" i="6"/>
  <c r="DE31" i="6"/>
  <c r="DD31" i="6"/>
  <c r="CG31" i="6"/>
  <c r="CF31" i="6"/>
  <c r="CD31" i="6"/>
  <c r="CC31" i="6"/>
  <c r="CA31" i="6"/>
  <c r="BZ31" i="6"/>
  <c r="AZ31" i="6"/>
  <c r="AY31" i="6"/>
  <c r="AW31" i="6"/>
  <c r="AV31" i="6"/>
  <c r="G31" i="6"/>
  <c r="F31" i="6"/>
  <c r="HV30" i="6"/>
  <c r="FQ30" i="6"/>
  <c r="FB30" i="6"/>
  <c r="EM30" i="6"/>
  <c r="DX30" i="6"/>
  <c r="H30" i="6"/>
  <c r="HY29" i="6"/>
  <c r="HV29" i="6"/>
  <c r="FQ29" i="6"/>
  <c r="FB29" i="6"/>
  <c r="EM29" i="6"/>
  <c r="DX29" i="6"/>
  <c r="BA29" i="6"/>
  <c r="H29" i="6"/>
  <c r="HY28" i="6"/>
  <c r="HV28" i="6"/>
  <c r="FB28" i="6"/>
  <c r="EM28" i="6"/>
  <c r="DX28" i="6"/>
  <c r="CE28" i="6"/>
  <c r="BA28" i="6"/>
  <c r="HY27" i="6"/>
  <c r="HJ27" i="6"/>
  <c r="GU27" i="6"/>
  <c r="FQ27" i="6"/>
  <c r="FB27" i="6"/>
  <c r="DX27" i="6"/>
  <c r="CE27" i="6"/>
  <c r="BA27" i="6"/>
  <c r="H27" i="6"/>
  <c r="HY26" i="6"/>
  <c r="EM26" i="6"/>
  <c r="DX26" i="6"/>
  <c r="CE26" i="6"/>
  <c r="BA26" i="6"/>
  <c r="H26" i="6"/>
  <c r="HY25" i="6"/>
  <c r="FQ25" i="6"/>
  <c r="FB25" i="6"/>
  <c r="EM25" i="6"/>
  <c r="DX25" i="6"/>
  <c r="DU25" i="6"/>
  <c r="CE25" i="6"/>
  <c r="BA25" i="6"/>
  <c r="H25" i="6"/>
  <c r="HY24" i="6"/>
  <c r="HV24" i="6"/>
  <c r="FB24" i="6"/>
  <c r="ES24" i="6"/>
  <c r="EM24" i="6"/>
  <c r="DX24" i="6"/>
  <c r="CE24" i="6"/>
  <c r="CB24" i="6"/>
  <c r="BA24" i="6"/>
  <c r="AX24" i="6"/>
  <c r="H24" i="6"/>
  <c r="HY23" i="6"/>
  <c r="HV23" i="6"/>
  <c r="GU23" i="6"/>
  <c r="GI23" i="6"/>
  <c r="FQ23" i="6"/>
  <c r="FB23" i="6"/>
  <c r="EM23" i="6"/>
  <c r="DX23" i="6"/>
  <c r="CE23" i="6"/>
  <c r="BA23" i="6"/>
  <c r="H23" i="6"/>
  <c r="HY22" i="6"/>
  <c r="HV22" i="6"/>
  <c r="GU22" i="6"/>
  <c r="FW22" i="6"/>
  <c r="FQ22" i="6"/>
  <c r="FB22" i="6"/>
  <c r="EM22" i="6"/>
  <c r="DX22" i="6"/>
  <c r="CE22" i="6"/>
  <c r="BA22" i="6"/>
  <c r="H22" i="6"/>
  <c r="HY21" i="6"/>
  <c r="HV21" i="6"/>
  <c r="HD21" i="6"/>
  <c r="FB21" i="6"/>
  <c r="EM21" i="6"/>
  <c r="DX21" i="6"/>
  <c r="DU21" i="6"/>
  <c r="BA21" i="6"/>
  <c r="H21" i="6"/>
  <c r="HY20" i="6"/>
  <c r="HV20" i="6"/>
  <c r="HM20" i="6"/>
  <c r="FB20" i="6"/>
  <c r="EM20" i="6"/>
  <c r="DX20" i="6"/>
  <c r="DU20" i="6"/>
  <c r="CE20" i="6"/>
  <c r="BA20" i="6"/>
  <c r="H20" i="6"/>
  <c r="HX18" i="6"/>
  <c r="HW18" i="6"/>
  <c r="HU18" i="6"/>
  <c r="HT18" i="6"/>
  <c r="HL18" i="6"/>
  <c r="HK18" i="6"/>
  <c r="HI18" i="6"/>
  <c r="HH18" i="6"/>
  <c r="HF18" i="6"/>
  <c r="HE18" i="6"/>
  <c r="HC18" i="6"/>
  <c r="GZ18" i="6"/>
  <c r="GY18" i="6"/>
  <c r="GT18" i="6"/>
  <c r="GS18" i="6"/>
  <c r="GH18" i="6"/>
  <c r="GG18" i="6"/>
  <c r="FV18" i="6"/>
  <c r="FU18" i="6"/>
  <c r="FP18" i="6"/>
  <c r="FO18" i="6"/>
  <c r="FA18" i="6"/>
  <c r="EZ18" i="6"/>
  <c r="ER18" i="6"/>
  <c r="EQ18" i="6"/>
  <c r="EL18" i="6"/>
  <c r="EK18" i="6"/>
  <c r="EI18" i="6"/>
  <c r="EH18" i="6"/>
  <c r="DW18" i="6"/>
  <c r="DV18" i="6"/>
  <c r="DT18" i="6"/>
  <c r="DS18" i="6"/>
  <c r="DH18" i="6"/>
  <c r="DG18" i="6"/>
  <c r="DE18" i="6"/>
  <c r="DD18" i="6"/>
  <c r="CG18" i="6"/>
  <c r="CF18" i="6"/>
  <c r="CD18" i="6"/>
  <c r="CC18" i="6"/>
  <c r="CA18" i="6"/>
  <c r="BZ18" i="6"/>
  <c r="AZ18" i="6"/>
  <c r="AY18" i="6"/>
  <c r="AW18" i="6"/>
  <c r="AV18" i="6"/>
  <c r="G18" i="6"/>
  <c r="F18" i="6"/>
  <c r="HV17" i="6"/>
  <c r="HG17" i="6"/>
  <c r="GU17" i="6"/>
  <c r="EM17" i="6"/>
  <c r="DX17" i="6"/>
  <c r="CE17" i="6"/>
  <c r="BA17" i="6"/>
  <c r="H17" i="6"/>
  <c r="GU16" i="6"/>
  <c r="FW16" i="6"/>
  <c r="FB16" i="6"/>
  <c r="EM16" i="6"/>
  <c r="DX16" i="6"/>
  <c r="CE16" i="6"/>
  <c r="BA16" i="6"/>
  <c r="H16" i="6"/>
  <c r="HJ15" i="6"/>
  <c r="GU15" i="6"/>
  <c r="FB15" i="6"/>
  <c r="EM15" i="6"/>
  <c r="DX15" i="6"/>
  <c r="H15" i="6"/>
  <c r="HV14" i="6"/>
  <c r="HD14" i="6"/>
  <c r="GU14" i="6"/>
  <c r="FW14" i="6"/>
  <c r="FB14" i="6"/>
  <c r="EM14" i="6"/>
  <c r="DX14" i="6"/>
  <c r="DU14" i="6"/>
  <c r="DI14" i="6"/>
  <c r="CE14" i="6"/>
  <c r="BA14" i="6"/>
  <c r="IA18" i="6" l="1"/>
  <c r="HZ31" i="6"/>
  <c r="IA31" i="6"/>
  <c r="HZ18" i="6"/>
  <c r="AB18" i="4"/>
  <c r="GN18" i="4" l="1"/>
  <c r="GM18" i="4"/>
  <c r="GL26" i="4"/>
  <c r="FZ19" i="4"/>
  <c r="FZ24" i="4"/>
  <c r="FZ23" i="4"/>
  <c r="ED23" i="4"/>
  <c r="FT22" i="4"/>
  <c r="ED22" i="4"/>
  <c r="FZ21" i="4"/>
  <c r="ED21" i="4"/>
  <c r="FZ20" i="4"/>
  <c r="ED20" i="4"/>
  <c r="GK18" i="4"/>
  <c r="GJ18" i="4"/>
  <c r="GH18" i="4"/>
  <c r="GG18" i="4"/>
  <c r="FY18" i="4"/>
  <c r="FX18" i="4"/>
  <c r="FS18" i="4"/>
  <c r="FR18" i="4"/>
  <c r="EC18" i="4"/>
  <c r="EB18" i="4"/>
  <c r="ED17" i="4"/>
  <c r="FZ16" i="4"/>
  <c r="ED16" i="4"/>
  <c r="FN15" i="4"/>
  <c r="FZ14" i="4"/>
  <c r="FT14" i="4"/>
  <c r="ED14" i="4"/>
  <c r="DW18" i="4"/>
  <c r="DV18" i="4"/>
  <c r="CB19" i="4"/>
  <c r="BM19" i="4"/>
  <c r="BH31" i="4"/>
  <c r="BI31" i="4"/>
  <c r="CB24" i="4"/>
  <c r="BM24" i="4"/>
  <c r="CE23" i="4"/>
  <c r="CB23" i="4"/>
  <c r="BM23" i="4"/>
  <c r="CE22" i="4"/>
  <c r="CB22" i="4"/>
  <c r="BM22" i="4"/>
  <c r="CE21" i="4"/>
  <c r="CB21" i="4"/>
  <c r="BM21" i="4"/>
  <c r="CB20" i="4"/>
  <c r="BY20" i="4"/>
  <c r="BM20" i="4"/>
  <c r="BJ20" i="4"/>
  <c r="CE19" i="4"/>
  <c r="CD18" i="4"/>
  <c r="CC18" i="4"/>
  <c r="CA18" i="4"/>
  <c r="BZ18" i="4"/>
  <c r="BX18" i="4"/>
  <c r="BW18" i="4"/>
  <c r="BL18" i="4"/>
  <c r="BK18" i="4"/>
  <c r="BI18" i="4"/>
  <c r="BH18" i="4"/>
  <c r="CE17" i="4"/>
  <c r="CB17" i="4"/>
  <c r="BM17" i="4"/>
  <c r="CE16" i="4"/>
  <c r="CB16" i="4"/>
  <c r="BM16" i="4"/>
  <c r="CE15" i="4"/>
  <c r="CB15" i="4"/>
  <c r="BM15" i="4"/>
  <c r="CE14" i="4"/>
  <c r="CB14" i="4"/>
  <c r="BM14" i="4"/>
  <c r="BJ14" i="4"/>
  <c r="BA19" i="4"/>
  <c r="BA24" i="4"/>
  <c r="BA21" i="4"/>
  <c r="AZ18" i="4"/>
  <c r="AY18" i="4"/>
  <c r="BA16" i="4"/>
  <c r="BA14" i="4"/>
  <c r="AU24" i="4"/>
  <c r="AU21" i="4"/>
  <c r="AT18" i="4"/>
  <c r="AS18" i="4"/>
  <c r="AU15" i="4"/>
  <c r="AC34" i="4"/>
  <c r="AC32" i="4"/>
  <c r="AC30" i="4"/>
  <c r="AC27" i="4"/>
  <c r="AC26" i="4"/>
  <c r="AC21" i="4"/>
  <c r="AC20" i="4"/>
  <c r="AA18" i="4"/>
  <c r="AC16" i="4"/>
  <c r="AC14" i="4"/>
  <c r="Z24" i="4"/>
  <c r="Y18" i="4"/>
  <c r="X18" i="4"/>
  <c r="J18" i="4"/>
  <c r="I18" i="4"/>
  <c r="K16" i="4"/>
  <c r="GN44" i="4"/>
  <c r="GM44" i="4"/>
  <c r="GK44" i="4"/>
  <c r="GJ44" i="4"/>
  <c r="GH44" i="4"/>
  <c r="GG44" i="4"/>
  <c r="FY44" i="4"/>
  <c r="FX44" i="4"/>
  <c r="FS44" i="4"/>
  <c r="FR44" i="4"/>
  <c r="FM44" i="4"/>
  <c r="FL44" i="4"/>
  <c r="EC44" i="4"/>
  <c r="EB44" i="4"/>
  <c r="DW44" i="4"/>
  <c r="DV44" i="4"/>
  <c r="DQ44" i="4"/>
  <c r="DP44" i="4"/>
  <c r="CP44" i="4"/>
  <c r="CO44" i="4"/>
  <c r="CD44" i="4"/>
  <c r="CC44" i="4"/>
  <c r="CA44" i="4"/>
  <c r="BZ44" i="4"/>
  <c r="BX44" i="4"/>
  <c r="BW44" i="4"/>
  <c r="BL44" i="4"/>
  <c r="BK44" i="4"/>
  <c r="BI44" i="4"/>
  <c r="BH44" i="4"/>
  <c r="BF44" i="4"/>
  <c r="BE44" i="4"/>
  <c r="AZ44" i="4"/>
  <c r="AY44" i="4"/>
  <c r="AT44" i="4"/>
  <c r="AS44" i="4"/>
  <c r="AB44" i="4"/>
  <c r="AA44" i="4"/>
  <c r="Y44" i="4"/>
  <c r="X44" i="4"/>
  <c r="J44" i="4"/>
  <c r="I44" i="4"/>
  <c r="GL37" i="4"/>
  <c r="GI37" i="4"/>
  <c r="ED37" i="4"/>
  <c r="CB37" i="4"/>
  <c r="BM37" i="4"/>
  <c r="AU37" i="4"/>
  <c r="GL36" i="4"/>
  <c r="GI36" i="4"/>
  <c r="ED36" i="4"/>
  <c r="CE36" i="4"/>
  <c r="CB36" i="4"/>
  <c r="BM36" i="4"/>
  <c r="BJ36" i="4"/>
  <c r="AU36" i="4"/>
  <c r="GL35" i="4"/>
  <c r="CB35" i="4"/>
  <c r="BM35" i="4"/>
  <c r="BA35" i="4"/>
  <c r="AU35" i="4"/>
  <c r="GO34" i="4"/>
  <c r="GL34" i="4"/>
  <c r="ED34" i="4"/>
  <c r="CE34" i="4"/>
  <c r="CB34" i="4"/>
  <c r="BM34" i="4"/>
  <c r="BA34" i="4"/>
  <c r="AU34" i="4"/>
  <c r="K34" i="4"/>
  <c r="GL33" i="4"/>
  <c r="CB33" i="4"/>
  <c r="BM33" i="4"/>
  <c r="GL32" i="4"/>
  <c r="ED32" i="4"/>
  <c r="CE32" i="4"/>
  <c r="CB32" i="4"/>
  <c r="BY32" i="4"/>
  <c r="BM32" i="4"/>
  <c r="BJ32" i="4"/>
  <c r="AU32" i="4"/>
  <c r="GN31" i="4"/>
  <c r="GM31" i="4"/>
  <c r="GK31" i="4"/>
  <c r="GJ31" i="4"/>
  <c r="GH31" i="4"/>
  <c r="GG31" i="4"/>
  <c r="FY31" i="4"/>
  <c r="FX31" i="4"/>
  <c r="FS31" i="4"/>
  <c r="FR31" i="4"/>
  <c r="FM31" i="4"/>
  <c r="FL31" i="4"/>
  <c r="EC31" i="4"/>
  <c r="EB31" i="4"/>
  <c r="DW31" i="4"/>
  <c r="DV31" i="4"/>
  <c r="DQ31" i="4"/>
  <c r="DP31" i="4"/>
  <c r="CP31" i="4"/>
  <c r="CO31" i="4"/>
  <c r="CD31" i="4"/>
  <c r="CC31" i="4"/>
  <c r="CA31" i="4"/>
  <c r="BZ31" i="4"/>
  <c r="BX31" i="4"/>
  <c r="BW31" i="4"/>
  <c r="BL31" i="4"/>
  <c r="BK31" i="4"/>
  <c r="BF31" i="4"/>
  <c r="BE31" i="4"/>
  <c r="AZ31" i="4"/>
  <c r="AY31" i="4"/>
  <c r="AT31" i="4"/>
  <c r="AS31" i="4"/>
  <c r="AB31" i="4"/>
  <c r="AA31" i="4"/>
  <c r="Y31" i="4"/>
  <c r="X31" i="4"/>
  <c r="J31" i="4"/>
  <c r="I31" i="4"/>
  <c r="G31" i="4"/>
  <c r="F31" i="4"/>
  <c r="GL30" i="4"/>
  <c r="ED30" i="4"/>
  <c r="CB30" i="4"/>
  <c r="BM30" i="4"/>
  <c r="BG30" i="4"/>
  <c r="BA30" i="4"/>
  <c r="GL29" i="4"/>
  <c r="ED29" i="4"/>
  <c r="CE29" i="4"/>
  <c r="CB29" i="4"/>
  <c r="BM29" i="4"/>
  <c r="GL28" i="4"/>
  <c r="CE28" i="4"/>
  <c r="CB28" i="4"/>
  <c r="BM28" i="4"/>
  <c r="BA28" i="4"/>
  <c r="GL27" i="4"/>
  <c r="FZ27" i="4"/>
  <c r="ED27" i="4"/>
  <c r="CE27" i="4"/>
  <c r="CB27" i="4"/>
  <c r="BM27" i="4"/>
  <c r="FZ26" i="4"/>
  <c r="CE26" i="4"/>
  <c r="CB26" i="4"/>
  <c r="BM26" i="4"/>
  <c r="GL25" i="4"/>
  <c r="FZ25" i="4"/>
  <c r="CE25" i="4"/>
  <c r="CB25" i="4"/>
  <c r="BM25" i="4"/>
  <c r="K25" i="4"/>
  <c r="GL24" i="4"/>
  <c r="GL23" i="4"/>
  <c r="GL22" i="4"/>
  <c r="GL21" i="4"/>
  <c r="DX21" i="4"/>
  <c r="GL20" i="4"/>
  <c r="DR20" i="4"/>
  <c r="GL19" i="4"/>
  <c r="DQ18" i="4"/>
  <c r="DP18" i="4"/>
  <c r="CP18" i="4"/>
  <c r="CO18" i="4"/>
  <c r="BF18" i="4"/>
  <c r="BE18" i="4"/>
  <c r="G18" i="4"/>
  <c r="F18" i="4"/>
  <c r="GL17" i="4"/>
  <c r="GL16" i="4"/>
  <c r="GL15" i="4"/>
  <c r="GL14" i="4"/>
  <c r="GW44" i="4" l="1"/>
  <c r="GV31" i="4"/>
  <c r="GW31" i="4"/>
  <c r="GV44" i="4"/>
  <c r="GV18" i="4"/>
  <c r="GW18" i="4"/>
</calcChain>
</file>

<file path=xl/sharedStrings.xml><?xml version="1.0" encoding="utf-8"?>
<sst xmlns="http://schemas.openxmlformats.org/spreadsheetml/2006/main" count="984" uniqueCount="132">
  <si>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</si>
  <si>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</si>
  <si>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</si>
  <si>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</si>
  <si>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</si>
  <si>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</si>
  <si>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</si>
  <si>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</si>
  <si>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</si>
  <si>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</si>
  <si>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</si>
  <si>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</si>
  <si>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</si>
  <si>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</si>
  <si>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</si>
  <si>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</si>
  <si>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</si>
  <si>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</si>
  <si>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</si>
  <si>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</si>
  <si>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</si>
  <si>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Australia</t>
  </si>
  <si>
    <t>Canada</t>
  </si>
  <si>
    <t>China</t>
  </si>
  <si>
    <t>France</t>
  </si>
  <si>
    <t>Germany</t>
  </si>
  <si>
    <t>Hong Kong</t>
  </si>
  <si>
    <t>India</t>
  </si>
  <si>
    <t>Israel</t>
  </si>
  <si>
    <t>Italy</t>
  </si>
  <si>
    <t>Japan</t>
  </si>
  <si>
    <t>Korea, Rep of</t>
  </si>
  <si>
    <t>Netherlands</t>
  </si>
  <si>
    <t>Nigeria</t>
  </si>
  <si>
    <t>Pakistan</t>
  </si>
  <si>
    <t>Taiwan, Prov of China</t>
  </si>
  <si>
    <t>Thailand</t>
  </si>
  <si>
    <t>Turkey</t>
  </si>
  <si>
    <t>United Arab Emirates</t>
  </si>
  <si>
    <t>United Kingdom</t>
  </si>
  <si>
    <t>All countries</t>
  </si>
  <si>
    <t>Total quantity in tons</t>
  </si>
  <si>
    <t>Total FOB value (R'000)</t>
  </si>
  <si>
    <t>Angola</t>
  </si>
  <si>
    <t>Congo</t>
  </si>
  <si>
    <t>Congo,Dem Rep of</t>
  </si>
  <si>
    <t>Ghana</t>
  </si>
  <si>
    <t>Guadeloupe</t>
  </si>
  <si>
    <t>Kenya</t>
  </si>
  <si>
    <t>Kiribati</t>
  </si>
  <si>
    <t>Madagascar</t>
  </si>
  <si>
    <t>Malawi</t>
  </si>
  <si>
    <t>Mauritius</t>
  </si>
  <si>
    <t>Mozambique</t>
  </si>
  <si>
    <t>Saint Helena</t>
  </si>
  <si>
    <t>Seychelles</t>
  </si>
  <si>
    <t>South Africa</t>
  </si>
  <si>
    <t>FOB value R'001</t>
  </si>
  <si>
    <t>FOB value R'002</t>
  </si>
  <si>
    <t>FOB value R'003</t>
  </si>
  <si>
    <t>Tanzania</t>
  </si>
  <si>
    <t>Uganda</t>
  </si>
  <si>
    <t>United States</t>
  </si>
  <si>
    <t>Unknown</t>
  </si>
  <si>
    <t>Zambia</t>
  </si>
  <si>
    <t>Zimbabwe</t>
  </si>
  <si>
    <t>Greece</t>
  </si>
  <si>
    <t>Yemen</t>
  </si>
  <si>
    <t xml:space="preserve">FOB value
R '000 </t>
  </si>
  <si>
    <t>Austria</t>
  </si>
  <si>
    <t>Switzerland</t>
  </si>
  <si>
    <t>Tariff Line 1101.00.90 Wheat or Meslin flour - Other</t>
  </si>
  <si>
    <t>Tariff line 1101.00.90 Wheat  or Meslin flour - Other</t>
  </si>
  <si>
    <t>Singapore</t>
  </si>
  <si>
    <t>Qatar</t>
  </si>
  <si>
    <t>Ireland</t>
  </si>
  <si>
    <t>Guinea</t>
  </si>
  <si>
    <t>Botswana</t>
  </si>
  <si>
    <t>Gabon</t>
  </si>
  <si>
    <t>Lesotho</t>
  </si>
  <si>
    <t>Namibia</t>
  </si>
  <si>
    <t>New Zealand</t>
  </si>
  <si>
    <t>Portugal</t>
  </si>
  <si>
    <t>Jordan</t>
  </si>
  <si>
    <t>Belgium</t>
  </si>
  <si>
    <t>Chile</t>
  </si>
  <si>
    <t>Russian Federation</t>
  </si>
  <si>
    <t>Bahrain</t>
  </si>
  <si>
    <t>Sweden</t>
  </si>
  <si>
    <t>Ukraine</t>
  </si>
  <si>
    <t>Ethiopia</t>
  </si>
  <si>
    <t>Iran, Islamic Rep of</t>
  </si>
  <si>
    <t>Finland</t>
  </si>
  <si>
    <t>Korea, Dem Peoples Rep</t>
  </si>
  <si>
    <t>Reunion</t>
  </si>
  <si>
    <t>Brazil</t>
  </si>
  <si>
    <t>Sierra Leone</t>
  </si>
  <si>
    <t>Korea, Rep Of</t>
  </si>
  <si>
    <t>Poland</t>
  </si>
  <si>
    <t>Sri Lanka</t>
  </si>
  <si>
    <t>Togo</t>
  </si>
  <si>
    <t>Egypt</t>
  </si>
  <si>
    <t>Latvia</t>
  </si>
  <si>
    <t>Mexico</t>
  </si>
  <si>
    <t>Jamaica</t>
  </si>
  <si>
    <t>Spain</t>
  </si>
  <si>
    <t>Month</t>
  </si>
  <si>
    <t>Antarctica</t>
  </si>
  <si>
    <t>Georgia</t>
  </si>
  <si>
    <t>Belize</t>
  </si>
  <si>
    <t>Antartica</t>
  </si>
  <si>
    <t>Rwanda</t>
  </si>
  <si>
    <t>Cyprus</t>
  </si>
  <si>
    <t>Malaysia</t>
  </si>
  <si>
    <t>Oman</t>
  </si>
  <si>
    <t>Senegal</t>
  </si>
  <si>
    <t>Eswatini</t>
  </si>
  <si>
    <t>Burundi</t>
  </si>
  <si>
    <t>Kuwait</t>
  </si>
  <si>
    <t>Colombia</t>
  </si>
  <si>
    <t>Syrian Arab Rep</t>
  </si>
  <si>
    <t>Cuba</t>
  </si>
  <si>
    <t>Djibouti</t>
  </si>
  <si>
    <t>Maldives</t>
  </si>
  <si>
    <t>Mali</t>
  </si>
  <si>
    <t>Norway</t>
  </si>
  <si>
    <t>Cote D Ivoire</t>
  </si>
  <si>
    <t>Kyrgyzstan</t>
  </si>
  <si>
    <t>Indonesia</t>
  </si>
  <si>
    <t>Somalia</t>
  </si>
  <si>
    <t>Vietnam</t>
  </si>
  <si>
    <t>Bahamas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</si>
</sst>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29" applyNumberFormat="0" applyAlignment="0" applyProtection="0"/>
    <xf numFmtId="0" fontId="20" fillId="8" borderId="30" applyNumberFormat="0" applyAlignment="0" applyProtection="0"/>
    <xf numFmtId="0" fontId="21" fillId="8" borderId="29" applyNumberFormat="0" applyAlignment="0" applyProtection="0"/>
    <xf numFmtId="0" fontId="22" fillId="0" borderId="31" applyNumberFormat="0" applyFill="0" applyAlignment="0" applyProtection="0"/>
    <xf numFmtId="0" fontId="23" fillId="9" borderId="32" applyNumberFormat="0" applyAlignment="0" applyProtection="0"/>
    <xf numFmtId="0" fontId="24" fillId="0" borderId="0" applyNumberFormat="0" applyFill="0" applyBorder="0" applyAlignment="0" applyProtection="0"/>
    <xf numFmtId="0" fontId="11" fillId="10" borderId="33" applyNumberFormat="0" applyFont="0" applyAlignment="0" applyProtection="0"/>
    <xf numFmtId="0" fontId="25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/>
    <xf numFmtId="164" fontId="0" fillId="0" borderId="3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/>
    <xf numFmtId="165" fontId="0" fillId="0" borderId="3" xfId="0" applyNumberFormat="1" applyBorder="1"/>
    <xf numFmtId="4" fontId="0" fillId="0" borderId="8" xfId="0" applyNumberFormat="1" applyBorder="1"/>
    <xf numFmtId="165" fontId="0" fillId="0" borderId="6" xfId="0" applyNumberFormat="1" applyBorder="1"/>
    <xf numFmtId="165" fontId="0" fillId="0" borderId="0" xfId="0" applyNumberFormat="1"/>
    <xf numFmtId="165" fontId="0" fillId="0" borderId="7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165" fontId="0" fillId="2" borderId="0" xfId="0" applyNumberFormat="1" applyFill="1"/>
    <xf numFmtId="0" fontId="0" fillId="2" borderId="0" xfId="0" applyFill="1"/>
    <xf numFmtId="49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/>
    <xf numFmtId="49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5" fontId="2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165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0" fillId="0" borderId="12" xfId="0" applyNumberFormat="1" applyBorder="1"/>
    <xf numFmtId="165" fontId="1" fillId="0" borderId="10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6" fillId="3" borderId="13" xfId="0" applyNumberFormat="1" applyFont="1" applyFill="1" applyBorder="1"/>
    <xf numFmtId="165" fontId="6" fillId="3" borderId="10" xfId="0" applyNumberFormat="1" applyFont="1" applyFill="1" applyBorder="1"/>
    <xf numFmtId="4" fontId="6" fillId="3" borderId="11" xfId="0" applyNumberFormat="1" applyFont="1" applyFill="1" applyBorder="1"/>
    <xf numFmtId="0" fontId="2" fillId="2" borderId="0" xfId="0" applyFont="1" applyFill="1" applyAlignment="1">
      <alignment horizontal="left" wrapText="1"/>
    </xf>
    <xf numFmtId="164" fontId="3" fillId="2" borderId="0" xfId="0" applyNumberFormat="1" applyFont="1" applyFill="1" applyAlignment="1">
      <alignment horizontal="center" wrapText="1"/>
    </xf>
    <xf numFmtId="4" fontId="0" fillId="0" borderId="15" xfId="0" applyNumberFormat="1" applyBorder="1"/>
    <xf numFmtId="164" fontId="1" fillId="0" borderId="10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4" fontId="0" fillId="0" borderId="7" xfId="0" applyNumberFormat="1" applyBorder="1"/>
    <xf numFmtId="4" fontId="8" fillId="3" borderId="13" xfId="0" applyNumberFormat="1" applyFont="1" applyFill="1" applyBorder="1"/>
    <xf numFmtId="4" fontId="8" fillId="3" borderId="5" xfId="0" applyNumberFormat="1" applyFont="1" applyFill="1" applyBorder="1"/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/>
    <xf numFmtId="0" fontId="0" fillId="0" borderId="15" xfId="0" applyBorder="1"/>
    <xf numFmtId="0" fontId="0" fillId="0" borderId="2" xfId="0" applyBorder="1"/>
    <xf numFmtId="0" fontId="8" fillId="3" borderId="9" xfId="0" applyFont="1" applyFill="1" applyBorder="1"/>
    <xf numFmtId="0" fontId="8" fillId="3" borderId="5" xfId="0" applyFont="1" applyFill="1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4" fillId="0" borderId="3" xfId="0" applyNumberFormat="1" applyFont="1" applyBorder="1" applyAlignment="1">
      <alignment horizontal="right" wrapText="1"/>
    </xf>
    <xf numFmtId="164" fontId="8" fillId="3" borderId="10" xfId="0" applyNumberFormat="1" applyFont="1" applyFill="1" applyBorder="1"/>
    <xf numFmtId="4" fontId="0" fillId="0" borderId="3" xfId="0" applyNumberFormat="1" applyBorder="1"/>
    <xf numFmtId="0" fontId="6" fillId="3" borderId="9" xfId="0" applyFont="1" applyFill="1" applyBorder="1"/>
    <xf numFmtId="0" fontId="6" fillId="3" borderId="5" xfId="0" applyFont="1" applyFill="1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15" xfId="0" applyBorder="1" applyAlignment="1">
      <alignment horizontal="left"/>
    </xf>
    <xf numFmtId="164" fontId="6" fillId="3" borderId="10" xfId="0" applyNumberFormat="1" applyFont="1" applyFill="1" applyBorder="1"/>
    <xf numFmtId="4" fontId="6" fillId="3" borderId="5" xfId="0" applyNumberFormat="1" applyFont="1" applyFill="1" applyBorder="1"/>
    <xf numFmtId="4" fontId="6" fillId="3" borderId="10" xfId="0" applyNumberFormat="1" applyFont="1" applyFill="1" applyBorder="1"/>
    <xf numFmtId="165" fontId="6" fillId="3" borderId="18" xfId="0" applyNumberFormat="1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/>
    <xf numFmtId="0" fontId="9" fillId="3" borderId="5" xfId="0" applyFont="1" applyFill="1" applyBorder="1"/>
    <xf numFmtId="165" fontId="9" fillId="3" borderId="10" xfId="0" applyNumberFormat="1" applyFont="1" applyFill="1" applyBorder="1"/>
    <xf numFmtId="4" fontId="9" fillId="3" borderId="13" xfId="0" applyNumberFormat="1" applyFont="1" applyFill="1" applyBorder="1"/>
    <xf numFmtId="4" fontId="9" fillId="3" borderId="5" xfId="0" applyNumberFormat="1" applyFont="1" applyFill="1" applyBorder="1"/>
    <xf numFmtId="0" fontId="6" fillId="3" borderId="5" xfId="0" applyFont="1" applyFill="1" applyBorder="1"/>
    <xf numFmtId="165" fontId="10" fillId="0" borderId="24" xfId="0" applyNumberFormat="1" applyFont="1" applyBorder="1"/>
    <xf numFmtId="4" fontId="10" fillId="0" borderId="0" xfId="0" applyNumberFormat="1" applyFont="1"/>
    <xf numFmtId="165" fontId="10" fillId="0" borderId="1" xfId="0" applyNumberFormat="1" applyFont="1" applyBorder="1"/>
    <xf numFmtId="4" fontId="10" fillId="0" borderId="1" xfId="0" applyNumberFormat="1" applyFont="1" applyBorder="1"/>
    <xf numFmtId="165" fontId="0" fillId="0" borderId="25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165" fontId="0" fillId="0" borderId="1" xfId="0" applyNumberFormat="1" applyBorder="1"/>
    <xf numFmtId="165" fontId="11" fillId="0" borderId="1" xfId="0" applyNumberFormat="1" applyFont="1" applyBorder="1"/>
    <xf numFmtId="4" fontId="11" fillId="0" borderId="1" xfId="0" applyNumberFormat="1" applyFont="1" applyBorder="1"/>
    <xf numFmtId="165" fontId="0" fillId="0" borderId="14" xfId="0" applyNumberFormat="1" applyBorder="1"/>
    <xf numFmtId="165" fontId="8" fillId="3" borderId="9" xfId="0" applyNumberFormat="1" applyFont="1" applyFill="1" applyBorder="1"/>
    <xf numFmtId="165" fontId="27" fillId="0" borderId="1" xfId="0" applyNumberFormat="1" applyFont="1" applyBorder="1"/>
    <xf numFmtId="4" fontId="27" fillId="0" borderId="1" xfId="0" applyNumberFormat="1" applyFont="1" applyBorder="1"/>
    <xf numFmtId="2" fontId="0" fillId="0" borderId="1" xfId="0" applyNumberFormat="1" applyBorder="1"/>
    <xf numFmtId="4" fontId="9" fillId="3" borderId="20" xfId="0" applyNumberFormat="1" applyFont="1" applyFill="1" applyBorder="1" applyAlignment="1">
      <alignment horizontal="center" vertical="center" wrapText="1"/>
    </xf>
    <xf numFmtId="165" fontId="9" fillId="3" borderId="18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4" fontId="9" fillId="3" borderId="21" xfId="0" applyNumberFormat="1" applyFont="1" applyFill="1" applyBorder="1" applyAlignment="1">
      <alignment horizontal="center" vertical="center"/>
    </xf>
    <xf numFmtId="4" fontId="9" fillId="3" borderId="22" xfId="0" applyNumberFormat="1" applyFont="1" applyFill="1" applyBorder="1" applyAlignment="1">
      <alignment horizontal="center" vertical="center"/>
    </xf>
    <xf numFmtId="4" fontId="9" fillId="3" borderId="23" xfId="0" applyNumberFormat="1" applyFont="1" applyFill="1" applyBorder="1" applyAlignment="1">
      <alignment horizontal="center" vertical="center"/>
    </xf>
    <xf numFmtId="4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W200"/>
  <sheetViews>
    <sheetView tabSelected="1" zoomScaleNormal="100" workbookViewId="0">
      <pane xSplit="2" ySplit="5" topLeftCell="C188" activePane="bottomRight" state="frozen"/>
      <selection pane="topRight" activeCell="B1" sqref="B1"/>
      <selection pane="bottomLeft" activeCell="A6" sqref="A6"/>
      <selection pane="bottomRight" activeCell="A190" sqref="A190"/>
    </sheetView>
  </sheetViews>
  <sheetFormatPr defaultColWidth="13.5546875" defaultRowHeight="14.4" x14ac:dyDescent="0.3"/>
  <cols>
    <col min="1" max="1" width="8.6640625" customWidth="1"/>
    <col min="2" max="2" width="11.109375" style="3" customWidth="1"/>
    <col min="3" max="3" width="9.109375" style="10" customWidth="1"/>
    <col min="4" max="4" width="9.109375" style="5" customWidth="1"/>
    <col min="5" max="5" width="10.44140625" style="5" customWidth="1"/>
    <col min="6" max="6" width="10.33203125" style="10" bestFit="1" customWidth="1"/>
    <col min="7" max="7" width="9.109375" style="5" customWidth="1"/>
    <col min="8" max="8" width="10.44140625" style="5" customWidth="1"/>
    <col min="9" max="9" width="9.109375" style="10" customWidth="1"/>
    <col min="10" max="10" width="9.109375" style="5" customWidth="1"/>
    <col min="11" max="11" width="10.44140625" style="5" customWidth="1"/>
    <col min="12" max="12" width="9.109375" style="10" customWidth="1"/>
    <col min="13" max="13" width="9.109375" style="5" customWidth="1"/>
    <col min="14" max="14" width="10.88671875" style="5" bestFit="1" customWidth="1"/>
    <col min="15" max="15" width="9.109375" style="10" customWidth="1"/>
    <col min="16" max="16" width="9.109375" style="5" customWidth="1"/>
    <col min="17" max="17" width="10.44140625" style="5" customWidth="1"/>
    <col min="18" max="18" width="9.109375" style="10" customWidth="1"/>
    <col min="19" max="19" width="9.109375" style="5" customWidth="1"/>
    <col min="20" max="20" width="10.44140625" style="5" customWidth="1"/>
    <col min="21" max="21" width="9.109375" style="10" customWidth="1"/>
    <col min="22" max="22" width="9.109375" style="5" customWidth="1"/>
    <col min="23" max="23" width="11.88671875" style="5" customWidth="1"/>
    <col min="24" max="24" width="9.109375" style="10" customWidth="1"/>
    <col min="25" max="25" width="9.109375" style="5" customWidth="1"/>
    <col min="26" max="26" width="11.88671875" style="5" customWidth="1"/>
    <col min="27" max="27" width="9.109375" style="10" customWidth="1"/>
    <col min="28" max="28" width="9.109375" style="5" customWidth="1"/>
    <col min="29" max="29" width="10.44140625" style="5" customWidth="1"/>
    <col min="30" max="30" width="9.109375" style="10" customWidth="1"/>
    <col min="31" max="31" width="9.109375" style="5" customWidth="1"/>
    <col min="32" max="32" width="10.44140625" style="5" customWidth="1"/>
    <col min="33" max="33" width="9.109375" style="10" customWidth="1"/>
    <col min="34" max="34" width="9.109375" style="5" customWidth="1"/>
    <col min="35" max="35" width="10.44140625" style="5" customWidth="1"/>
    <col min="36" max="37" width="9.109375" style="5" customWidth="1"/>
    <col min="38" max="38" width="10.6640625" style="5" customWidth="1"/>
    <col min="39" max="39" width="9.109375" style="10" customWidth="1"/>
    <col min="40" max="40" width="9.109375" style="5" customWidth="1"/>
    <col min="41" max="41" width="10.44140625" style="5" customWidth="1"/>
    <col min="42" max="42" width="9.109375" style="10" customWidth="1"/>
    <col min="43" max="43" width="9.109375" style="5" customWidth="1"/>
    <col min="44" max="44" width="10.44140625" style="5" customWidth="1"/>
    <col min="45" max="45" width="9.109375" style="10" customWidth="1"/>
    <col min="46" max="46" width="9.109375" style="5" customWidth="1"/>
    <col min="47" max="47" width="12.44140625" style="5" bestFit="1" customWidth="1"/>
    <col min="48" max="48" width="9.109375" style="10" customWidth="1"/>
    <col min="49" max="49" width="9.109375" style="5" customWidth="1"/>
    <col min="50" max="50" width="12" style="5" customWidth="1"/>
    <col min="51" max="51" width="9.109375" style="10" customWidth="1"/>
    <col min="52" max="52" width="9.109375" style="5" customWidth="1"/>
    <col min="53" max="53" width="11.44140625" style="5" bestFit="1" customWidth="1"/>
    <col min="54" max="54" width="10.6640625" style="10" customWidth="1"/>
    <col min="55" max="55" width="10.33203125" style="5" bestFit="1" customWidth="1"/>
    <col min="56" max="56" width="12.44140625" style="5" customWidth="1"/>
    <col min="57" max="57" width="9.109375" style="10" customWidth="1"/>
    <col min="58" max="58" width="9.109375" style="5" customWidth="1"/>
    <col min="59" max="59" width="11.44140625" style="5" customWidth="1"/>
    <col min="60" max="60" width="9.109375" style="10" customWidth="1"/>
    <col min="61" max="61" width="9.109375" style="5" customWidth="1"/>
    <col min="62" max="62" width="10.44140625" style="5" customWidth="1"/>
    <col min="63" max="63" width="9.109375" style="10" customWidth="1"/>
    <col min="64" max="64" width="10.33203125" style="5" bestFit="1" customWidth="1"/>
    <col min="65" max="65" width="11.5546875" style="5" customWidth="1"/>
    <col min="66" max="71" width="10.44140625" style="5" customWidth="1"/>
    <col min="72" max="72" width="9.109375" style="10" customWidth="1"/>
    <col min="73" max="73" width="9.109375" style="5" customWidth="1"/>
    <col min="74" max="74" width="11.44140625" style="5" bestFit="1" customWidth="1"/>
    <col min="75" max="75" width="9.109375" style="10" customWidth="1"/>
    <col min="76" max="76" width="9.109375" style="5" customWidth="1"/>
    <col min="77" max="77" width="10.44140625" style="5" customWidth="1"/>
    <col min="78" max="78" width="9.109375" style="10" customWidth="1"/>
    <col min="79" max="79" width="10.33203125" style="5" bestFit="1" customWidth="1"/>
    <col min="80" max="80" width="10.44140625" style="5" customWidth="1"/>
    <col min="81" max="81" width="9.109375" style="10" customWidth="1"/>
    <col min="82" max="82" width="9.109375" style="5" customWidth="1"/>
    <col min="83" max="83" width="10.88671875" style="5" bestFit="1" customWidth="1"/>
    <col min="84" max="84" width="9.109375" style="10" customWidth="1"/>
    <col min="85" max="85" width="9.109375" style="5" customWidth="1"/>
    <col min="86" max="86" width="9.88671875" style="5" bestFit="1" customWidth="1"/>
    <col min="87" max="87" width="9.109375" style="10" customWidth="1"/>
    <col min="88" max="88" width="9.109375" style="5" customWidth="1"/>
    <col min="89" max="89" width="10.33203125" style="5" customWidth="1"/>
    <col min="90" max="90" width="9.109375" style="10" customWidth="1"/>
    <col min="91" max="91" width="9.109375" style="5" customWidth="1"/>
    <col min="92" max="92" width="10.44140625" style="5" customWidth="1"/>
    <col min="93" max="93" width="9.109375" style="10" customWidth="1"/>
    <col min="94" max="94" width="9.109375" style="5" customWidth="1"/>
    <col min="95" max="95" width="10.44140625" style="5" customWidth="1"/>
    <col min="96" max="101" width="9.6640625" style="5" customWidth="1"/>
    <col min="102" max="102" width="10.33203125" style="5" bestFit="1" customWidth="1"/>
    <col min="103" max="103" width="11.44140625" style="5" customWidth="1"/>
    <col min="104" max="104" width="10.5546875" style="5" customWidth="1"/>
    <col min="105" max="105" width="9.109375" style="10" customWidth="1"/>
    <col min="106" max="106" width="9.109375" style="5" customWidth="1"/>
    <col min="107" max="107" width="10.44140625" style="5" customWidth="1"/>
    <col min="108" max="108" width="9.109375" style="10" customWidth="1"/>
    <col min="109" max="109" width="9.109375" style="5" customWidth="1"/>
    <col min="110" max="110" width="10.44140625" style="5" customWidth="1"/>
    <col min="111" max="111" width="9.109375" style="10" customWidth="1"/>
    <col min="112" max="112" width="9.109375" style="5" customWidth="1"/>
    <col min="113" max="113" width="10.44140625" style="5" customWidth="1"/>
    <col min="114" max="114" width="9.109375" style="10" customWidth="1"/>
    <col min="115" max="115" width="9.109375" style="5" customWidth="1"/>
    <col min="116" max="116" width="10.44140625" style="5" customWidth="1"/>
    <col min="117" max="117" width="9.109375" style="10" customWidth="1"/>
    <col min="118" max="118" width="9.109375" style="5" customWidth="1"/>
    <col min="119" max="119" width="10.44140625" style="5" customWidth="1"/>
    <col min="120" max="120" width="9.109375" style="10" customWidth="1"/>
    <col min="121" max="121" width="9.109375" style="5" customWidth="1"/>
    <col min="122" max="122" width="10.44140625" style="5" customWidth="1"/>
    <col min="123" max="124" width="9.109375" style="5" customWidth="1"/>
    <col min="125" max="125" width="10.88671875" style="5" bestFit="1" customWidth="1"/>
    <col min="126" max="126" width="9.109375" style="10" customWidth="1"/>
    <col min="127" max="127" width="9.109375" style="5" customWidth="1"/>
    <col min="128" max="128" width="10.44140625" style="5" customWidth="1"/>
    <col min="129" max="129" width="10.33203125" style="10" customWidth="1"/>
    <col min="130" max="130" width="10.33203125" style="5" customWidth="1"/>
    <col min="131" max="131" width="10.44140625" style="5" customWidth="1"/>
    <col min="132" max="132" width="10.33203125" style="10" customWidth="1"/>
    <col min="133" max="133" width="10.33203125" style="5" customWidth="1"/>
    <col min="134" max="134" width="10.44140625" style="5" customWidth="1"/>
    <col min="135" max="136" width="9.109375" style="5" customWidth="1"/>
    <col min="137" max="137" width="10.6640625" style="5" customWidth="1"/>
    <col min="138" max="139" width="9.109375" style="5" customWidth="1"/>
    <col min="140" max="140" width="10.6640625" style="5" customWidth="1"/>
    <col min="141" max="142" width="9.109375" style="5" customWidth="1"/>
    <col min="143" max="143" width="10.6640625" style="5" customWidth="1"/>
    <col min="144" max="144" width="9.109375" style="5" customWidth="1"/>
    <col min="145" max="145" width="10.33203125" style="5" bestFit="1" customWidth="1"/>
    <col min="146" max="146" width="10.6640625" style="5" customWidth="1"/>
    <col min="147" max="147" width="9.109375" style="5" customWidth="1"/>
    <col min="148" max="148" width="10.33203125" style="5" bestFit="1" customWidth="1"/>
    <col min="149" max="149" width="10.6640625" style="5" customWidth="1"/>
    <col min="150" max="150" width="9.109375" style="5" customWidth="1"/>
    <col min="151" max="151" width="10.33203125" style="5" bestFit="1" customWidth="1"/>
    <col min="152" max="152" width="10.6640625" style="5" customWidth="1"/>
    <col min="153" max="153" width="10.6640625" style="10" customWidth="1"/>
    <col min="154" max="154" width="10.6640625" style="5" customWidth="1"/>
    <col min="155" max="155" width="11" style="5" customWidth="1"/>
    <col min="156" max="156" width="9.109375" style="5" customWidth="1"/>
    <col min="157" max="157" width="10.44140625" style="5" customWidth="1"/>
    <col min="158" max="158" width="11.109375" style="5" customWidth="1"/>
    <col min="159" max="159" width="9.109375" style="5" customWidth="1"/>
    <col min="160" max="160" width="10.33203125" style="5" bestFit="1" customWidth="1"/>
    <col min="161" max="161" width="10.6640625" style="5" customWidth="1"/>
    <col min="162" max="162" width="10" style="10" customWidth="1"/>
    <col min="163" max="163" width="10.109375" style="5" customWidth="1"/>
    <col min="164" max="164" width="10.6640625" style="5" customWidth="1"/>
    <col min="165" max="165" width="10.6640625" style="10" customWidth="1"/>
    <col min="166" max="166" width="10.6640625" style="5" customWidth="1"/>
    <col min="167" max="167" width="12.44140625" style="5" customWidth="1"/>
    <col min="168" max="168" width="9.109375" style="10" customWidth="1"/>
    <col min="169" max="169" width="9.109375" style="5" customWidth="1"/>
    <col min="170" max="173" width="10.44140625" style="5" customWidth="1"/>
    <col min="174" max="174" width="9.109375" style="10" customWidth="1"/>
    <col min="175" max="175" width="9.109375" style="5" customWidth="1"/>
    <col min="176" max="176" width="10.44140625" style="5" customWidth="1"/>
    <col min="177" max="177" width="9.109375" style="10" customWidth="1"/>
    <col min="178" max="178" width="9.109375" style="5" customWidth="1"/>
    <col min="179" max="179" width="10.44140625" style="5" customWidth="1"/>
    <col min="180" max="180" width="10.5546875" style="10" customWidth="1"/>
    <col min="181" max="181" width="9.109375" style="5" customWidth="1"/>
    <col min="182" max="182" width="10.44140625" style="5" customWidth="1"/>
    <col min="183" max="183" width="9.109375" style="10" customWidth="1"/>
    <col min="184" max="184" width="9.109375" style="5" customWidth="1"/>
    <col min="185" max="185" width="10.44140625" style="5" customWidth="1"/>
    <col min="186" max="186" width="9.109375" style="10" customWidth="1"/>
    <col min="187" max="187" width="9.109375" style="5" customWidth="1"/>
    <col min="188" max="188" width="10.44140625" style="5" customWidth="1"/>
    <col min="189" max="189" width="9.109375" style="10" customWidth="1"/>
    <col min="190" max="190" width="9.109375" style="5" customWidth="1"/>
    <col min="191" max="191" width="10.44140625" style="5" customWidth="1"/>
    <col min="192" max="192" width="10.44140625" style="10" customWidth="1"/>
    <col min="193" max="193" width="10.44140625" style="5" customWidth="1"/>
    <col min="194" max="194" width="12.5546875" style="5" customWidth="1"/>
    <col min="195" max="195" width="10.6640625" style="10" customWidth="1"/>
    <col min="196" max="196" width="10.6640625" style="5" customWidth="1"/>
    <col min="197" max="197" width="11.6640625" style="5" customWidth="1"/>
    <col min="198" max="200" width="10.6640625" style="5" customWidth="1"/>
    <col min="201" max="201" width="9.109375" style="10" customWidth="1"/>
    <col min="202" max="202" width="9.109375" style="5" customWidth="1"/>
    <col min="203" max="203" width="10.44140625" style="5" customWidth="1"/>
    <col min="204" max="204" width="11.44140625" style="17" customWidth="1"/>
    <col min="205" max="205" width="11.44140625" style="5" customWidth="1"/>
  </cols>
  <sheetData>
    <row r="1" spans="1:205" s="23" customFormat="1" ht="11.25" customHeight="1" x14ac:dyDescent="0.3">
      <c r="B1" s="19"/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1"/>
      <c r="AK1" s="21"/>
      <c r="AL1" s="21"/>
      <c r="AM1" s="20"/>
      <c r="AN1" s="21"/>
      <c r="AO1" s="21"/>
      <c r="AP1" s="20"/>
      <c r="AQ1" s="21"/>
      <c r="AR1" s="21"/>
      <c r="AS1" s="20"/>
      <c r="AT1" s="21"/>
      <c r="AU1" s="21"/>
      <c r="AV1" s="20"/>
      <c r="AW1" s="21"/>
      <c r="AX1" s="21"/>
      <c r="AY1" s="20"/>
      <c r="AZ1" s="21"/>
      <c r="BA1" s="21"/>
      <c r="BB1" s="20"/>
      <c r="BC1" s="21"/>
      <c r="BD1" s="21"/>
      <c r="BE1" s="20"/>
      <c r="BF1" s="21"/>
      <c r="BG1" s="21"/>
      <c r="BH1" s="20"/>
      <c r="BI1" s="21"/>
      <c r="BJ1" s="21"/>
      <c r="BK1" s="20"/>
      <c r="BL1" s="21"/>
      <c r="BM1" s="21"/>
      <c r="BN1" s="21"/>
      <c r="BO1" s="21"/>
      <c r="BP1" s="21"/>
      <c r="BQ1" s="21"/>
      <c r="BR1" s="21"/>
      <c r="BS1" s="21"/>
      <c r="BT1" s="20"/>
      <c r="BU1" s="21"/>
      <c r="BV1" s="21"/>
      <c r="BW1" s="20"/>
      <c r="BX1" s="21"/>
      <c r="BY1" s="21"/>
      <c r="BZ1" s="20"/>
      <c r="CA1" s="21"/>
      <c r="CB1" s="21"/>
      <c r="CC1" s="20"/>
      <c r="CD1" s="21"/>
      <c r="CE1" s="21"/>
      <c r="CF1" s="20"/>
      <c r="CG1" s="21"/>
      <c r="CH1" s="21"/>
      <c r="CI1" s="20"/>
      <c r="CJ1" s="21"/>
      <c r="CK1" s="21"/>
      <c r="CL1" s="20"/>
      <c r="CM1" s="21"/>
      <c r="CN1" s="21"/>
      <c r="CO1" s="20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0"/>
      <c r="DB1" s="21"/>
      <c r="DC1" s="21"/>
      <c r="DD1" s="20"/>
      <c r="DE1" s="21"/>
      <c r="DF1" s="21"/>
      <c r="DG1" s="20"/>
      <c r="DH1" s="21"/>
      <c r="DI1" s="21"/>
      <c r="DJ1" s="20"/>
      <c r="DK1" s="21"/>
      <c r="DL1" s="21"/>
      <c r="DM1" s="20"/>
      <c r="DN1" s="21"/>
      <c r="DO1" s="21"/>
      <c r="DP1" s="20"/>
      <c r="DQ1" s="21"/>
      <c r="DR1" s="21"/>
      <c r="DS1" s="21"/>
      <c r="DT1" s="21"/>
      <c r="DU1" s="21"/>
      <c r="DV1" s="20"/>
      <c r="DW1" s="21"/>
      <c r="DX1" s="21"/>
      <c r="DY1" s="20"/>
      <c r="DZ1" s="21"/>
      <c r="EA1" s="21"/>
      <c r="EB1" s="20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0"/>
      <c r="EX1" s="21"/>
      <c r="EY1" s="21"/>
      <c r="EZ1" s="21"/>
      <c r="FA1" s="21"/>
      <c r="FB1" s="21"/>
      <c r="FC1" s="21"/>
      <c r="FD1" s="21"/>
      <c r="FE1" s="21"/>
      <c r="FF1" s="20"/>
      <c r="FG1" s="21"/>
      <c r="FH1" s="21"/>
      <c r="FI1" s="20"/>
      <c r="FJ1" s="21"/>
      <c r="FK1" s="21"/>
      <c r="FL1" s="20"/>
      <c r="FM1" s="21"/>
      <c r="FN1" s="21"/>
      <c r="FO1" s="21"/>
      <c r="FP1" s="21"/>
      <c r="FQ1" s="21"/>
      <c r="FR1" s="20"/>
      <c r="FS1" s="21"/>
      <c r="FT1" s="21"/>
      <c r="FU1" s="20"/>
      <c r="FV1" s="21"/>
      <c r="FW1" s="21"/>
      <c r="FX1" s="20"/>
      <c r="FY1" s="21"/>
      <c r="FZ1" s="21"/>
      <c r="GA1" s="20"/>
      <c r="GB1" s="21"/>
      <c r="GC1" s="21"/>
      <c r="GD1" s="20"/>
      <c r="GE1" s="21"/>
      <c r="GF1" s="21"/>
      <c r="GG1" s="20"/>
      <c r="GH1" s="21"/>
      <c r="GI1" s="21"/>
      <c r="GJ1" s="20"/>
      <c r="GK1" s="21"/>
      <c r="GL1" s="21"/>
      <c r="GM1" s="20"/>
      <c r="GN1" s="21"/>
      <c r="GO1" s="21"/>
      <c r="GP1" s="21"/>
      <c r="GQ1" s="21"/>
      <c r="GR1" s="21"/>
      <c r="GS1" s="20"/>
      <c r="GT1" s="21"/>
      <c r="GU1" s="21"/>
      <c r="GV1" s="22"/>
      <c r="GW1" s="21"/>
    </row>
    <row r="2" spans="1:205" s="26" customFormat="1" ht="19.5" customHeight="1" x14ac:dyDescent="0.4">
      <c r="B2" s="24" t="s">
        <v>19</v>
      </c>
      <c r="C2" s="25" t="s">
        <v>72</v>
      </c>
      <c r="D2" s="25"/>
      <c r="E2" s="25"/>
      <c r="F2" s="25"/>
      <c r="G2" s="25"/>
      <c r="H2" s="25"/>
      <c r="I2" s="25"/>
      <c r="J2" s="25"/>
      <c r="K2" s="25"/>
      <c r="O2" s="27"/>
      <c r="P2" s="28"/>
      <c r="Q2" s="28"/>
      <c r="R2" s="27"/>
      <c r="S2" s="28"/>
      <c r="T2" s="28"/>
      <c r="U2" s="27"/>
      <c r="V2" s="28"/>
      <c r="W2" s="28"/>
      <c r="X2" s="27"/>
      <c r="Y2" s="28"/>
      <c r="Z2" s="28"/>
      <c r="AA2" s="27"/>
      <c r="AB2" s="28"/>
      <c r="AC2" s="28"/>
      <c r="AD2" s="27"/>
      <c r="AE2" s="28"/>
      <c r="AF2" s="28"/>
      <c r="AG2" s="27"/>
      <c r="AH2" s="28"/>
      <c r="AI2" s="28"/>
      <c r="AJ2" s="29"/>
      <c r="AK2" s="29"/>
      <c r="AL2" s="29"/>
      <c r="AM2" s="27"/>
      <c r="AN2" s="28"/>
      <c r="AO2" s="28"/>
      <c r="AP2" s="27"/>
      <c r="AQ2" s="28"/>
      <c r="AR2" s="28"/>
      <c r="AS2" s="30"/>
      <c r="AT2" s="29"/>
      <c r="AU2" s="29"/>
      <c r="AV2" s="30"/>
      <c r="AW2" s="29"/>
      <c r="AX2" s="29"/>
      <c r="AY2" s="30"/>
      <c r="AZ2" s="29"/>
      <c r="BA2" s="29"/>
      <c r="BB2" s="30"/>
      <c r="BC2" s="29"/>
      <c r="BD2" s="29"/>
      <c r="BE2" s="30"/>
      <c r="BF2" s="29"/>
      <c r="BG2" s="29"/>
      <c r="BH2" s="30"/>
      <c r="BI2" s="29"/>
      <c r="BJ2" s="29"/>
      <c r="BK2" s="30"/>
      <c r="BL2" s="29"/>
      <c r="BM2" s="29"/>
      <c r="BN2" s="29"/>
      <c r="BO2" s="29"/>
      <c r="BP2" s="29"/>
      <c r="BQ2" s="29"/>
      <c r="BR2" s="29"/>
      <c r="BS2" s="29"/>
      <c r="BT2" s="30"/>
      <c r="BU2" s="29"/>
      <c r="BV2" s="29"/>
      <c r="BW2" s="30"/>
      <c r="BX2" s="29"/>
      <c r="BY2" s="29"/>
      <c r="BZ2" s="30"/>
      <c r="CA2" s="29"/>
      <c r="CB2" s="29"/>
      <c r="CC2" s="30"/>
      <c r="CD2" s="29"/>
      <c r="CE2" s="29"/>
      <c r="CF2" s="30"/>
      <c r="CG2" s="29"/>
      <c r="CH2" s="29"/>
      <c r="CI2" s="30"/>
      <c r="CJ2" s="29"/>
      <c r="CK2" s="29"/>
      <c r="CL2" s="30"/>
      <c r="CM2" s="29"/>
      <c r="CN2" s="29"/>
      <c r="CO2" s="30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30"/>
      <c r="DB2" s="29"/>
      <c r="DC2" s="29"/>
      <c r="DD2" s="30"/>
      <c r="DE2" s="29"/>
      <c r="DF2" s="29"/>
      <c r="DG2" s="30"/>
      <c r="DH2" s="29"/>
      <c r="DI2" s="29"/>
      <c r="DJ2" s="30"/>
      <c r="DK2" s="29"/>
      <c r="DL2" s="29"/>
      <c r="DM2" s="30"/>
      <c r="DN2" s="29"/>
      <c r="DO2" s="29"/>
      <c r="DP2" s="30"/>
      <c r="DQ2" s="29"/>
      <c r="DR2" s="29"/>
      <c r="DS2" s="29"/>
      <c r="DT2" s="29"/>
      <c r="DU2" s="29"/>
      <c r="DV2" s="30"/>
      <c r="DW2" s="29"/>
      <c r="DX2" s="29"/>
      <c r="DY2" s="30"/>
      <c r="DZ2" s="29"/>
      <c r="EA2" s="29"/>
      <c r="EB2" s="30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30"/>
      <c r="EX2" s="29"/>
      <c r="EY2" s="29"/>
      <c r="EZ2" s="29"/>
      <c r="FA2" s="29"/>
      <c r="FB2" s="29"/>
      <c r="FC2" s="29"/>
      <c r="FD2" s="29"/>
      <c r="FE2" s="29"/>
      <c r="FF2" s="30"/>
      <c r="FG2" s="29"/>
      <c r="FH2" s="29"/>
      <c r="FI2" s="30"/>
      <c r="FJ2" s="29"/>
      <c r="FK2" s="29"/>
      <c r="FL2" s="30"/>
      <c r="FM2" s="29"/>
      <c r="FN2" s="29"/>
      <c r="FO2" s="29"/>
      <c r="FP2" s="29"/>
      <c r="FQ2" s="29"/>
      <c r="FR2" s="30"/>
      <c r="FS2" s="29"/>
      <c r="FT2" s="29"/>
      <c r="FU2" s="30"/>
      <c r="FV2" s="29"/>
      <c r="FW2" s="29"/>
      <c r="FX2" s="30"/>
      <c r="FY2" s="29"/>
      <c r="FZ2" s="29"/>
      <c r="GA2" s="30"/>
      <c r="GB2" s="29"/>
      <c r="GC2" s="29"/>
      <c r="GD2" s="30"/>
      <c r="GE2" s="29"/>
      <c r="GF2" s="29"/>
      <c r="GG2" s="30"/>
      <c r="GH2" s="29"/>
      <c r="GI2" s="29"/>
      <c r="GJ2" s="30"/>
      <c r="GK2" s="29"/>
      <c r="GL2" s="29"/>
      <c r="GM2" s="30"/>
      <c r="GN2" s="29"/>
      <c r="GO2" s="29"/>
      <c r="GP2" s="29"/>
      <c r="GQ2" s="29"/>
      <c r="GR2" s="29"/>
      <c r="GS2" s="30"/>
      <c r="GT2" s="29"/>
      <c r="GU2" s="29"/>
      <c r="GV2" s="31"/>
      <c r="GW2" s="29"/>
    </row>
    <row r="3" spans="1:205" s="37" customFormat="1" ht="8.25" customHeight="1" thickBot="1" x14ac:dyDescent="0.35">
      <c r="B3" s="32"/>
      <c r="C3" s="33"/>
      <c r="D3" s="34"/>
      <c r="E3" s="34"/>
      <c r="F3" s="33"/>
      <c r="G3" s="35"/>
      <c r="H3" s="35"/>
      <c r="I3" s="33"/>
      <c r="J3" s="34"/>
      <c r="K3" s="34"/>
      <c r="L3" s="33"/>
      <c r="M3" s="35"/>
      <c r="N3" s="35"/>
      <c r="O3" s="33"/>
      <c r="P3" s="35"/>
      <c r="Q3" s="35"/>
      <c r="R3" s="33"/>
      <c r="S3" s="35"/>
      <c r="T3" s="35"/>
      <c r="U3" s="33"/>
      <c r="V3" s="35"/>
      <c r="W3" s="35"/>
      <c r="X3" s="33"/>
      <c r="Y3" s="35"/>
      <c r="Z3" s="35"/>
      <c r="AA3" s="33"/>
      <c r="AB3" s="34"/>
      <c r="AC3" s="34"/>
      <c r="AD3" s="33"/>
      <c r="AE3" s="34"/>
      <c r="AF3" s="34"/>
      <c r="AG3" s="33"/>
      <c r="AH3" s="34"/>
      <c r="AI3" s="34"/>
      <c r="AJ3" s="34"/>
      <c r="AK3" s="34"/>
      <c r="AL3" s="34"/>
      <c r="AM3" s="33"/>
      <c r="AN3" s="34"/>
      <c r="AO3" s="34"/>
      <c r="AP3" s="33"/>
      <c r="AQ3" s="34"/>
      <c r="AR3" s="34"/>
      <c r="AS3" s="33"/>
      <c r="AT3" s="34"/>
      <c r="AU3" s="34"/>
      <c r="AV3" s="33"/>
      <c r="AW3" s="34"/>
      <c r="AX3" s="34"/>
      <c r="AY3" s="33"/>
      <c r="AZ3" s="34"/>
      <c r="BA3" s="34"/>
      <c r="BB3" s="33"/>
      <c r="BC3" s="34"/>
      <c r="BD3" s="34"/>
      <c r="BE3" s="33"/>
      <c r="BF3" s="34"/>
      <c r="BG3" s="34"/>
      <c r="BH3" s="33"/>
      <c r="BI3" s="34"/>
      <c r="BJ3" s="34"/>
      <c r="BK3" s="33"/>
      <c r="BL3" s="34"/>
      <c r="BM3" s="34"/>
      <c r="BN3" s="34"/>
      <c r="BO3" s="34"/>
      <c r="BP3" s="34"/>
      <c r="BQ3" s="34"/>
      <c r="BR3" s="34"/>
      <c r="BS3" s="34"/>
      <c r="BT3" s="33"/>
      <c r="BU3" s="34"/>
      <c r="BV3" s="34"/>
      <c r="BW3" s="33"/>
      <c r="BX3" s="34"/>
      <c r="BY3" s="34"/>
      <c r="BZ3" s="33"/>
      <c r="CA3" s="34"/>
      <c r="CB3" s="34"/>
      <c r="CC3" s="33"/>
      <c r="CD3" s="34"/>
      <c r="CE3" s="34"/>
      <c r="CF3" s="33"/>
      <c r="CG3" s="34"/>
      <c r="CH3" s="34"/>
      <c r="CI3" s="33"/>
      <c r="CJ3" s="34"/>
      <c r="CK3" s="34"/>
      <c r="CL3" s="33"/>
      <c r="CM3" s="34"/>
      <c r="CN3" s="34"/>
      <c r="CO3" s="33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3"/>
      <c r="DB3" s="34"/>
      <c r="DC3" s="34"/>
      <c r="DD3" s="33"/>
      <c r="DE3" s="34"/>
      <c r="DF3" s="34"/>
      <c r="DG3" s="33"/>
      <c r="DH3" s="34"/>
      <c r="DI3" s="34"/>
      <c r="DJ3" s="33"/>
      <c r="DK3" s="34"/>
      <c r="DL3" s="34"/>
      <c r="DM3" s="33"/>
      <c r="DN3" s="34"/>
      <c r="DO3" s="34"/>
      <c r="DP3" s="33"/>
      <c r="DQ3" s="34"/>
      <c r="DR3" s="34"/>
      <c r="DS3" s="34"/>
      <c r="DT3" s="34"/>
      <c r="DU3" s="34"/>
      <c r="DV3" s="33"/>
      <c r="DW3" s="34"/>
      <c r="DX3" s="34"/>
      <c r="DY3" s="33"/>
      <c r="DZ3" s="34"/>
      <c r="EA3" s="34"/>
      <c r="EB3" s="33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3"/>
      <c r="EX3" s="34"/>
      <c r="EY3" s="34"/>
      <c r="EZ3" s="34"/>
      <c r="FA3" s="34"/>
      <c r="FB3" s="34"/>
      <c r="FC3" s="34"/>
      <c r="FD3" s="34"/>
      <c r="FE3" s="34"/>
      <c r="FF3" s="33"/>
      <c r="FG3" s="34"/>
      <c r="FH3" s="34"/>
      <c r="FI3" s="33"/>
      <c r="FJ3" s="34"/>
      <c r="FK3" s="34"/>
      <c r="FL3" s="33"/>
      <c r="FM3" s="34"/>
      <c r="FN3" s="34"/>
      <c r="FO3" s="34"/>
      <c r="FP3" s="34"/>
      <c r="FQ3" s="34"/>
      <c r="FR3" s="33"/>
      <c r="FS3" s="34"/>
      <c r="FT3" s="34"/>
      <c r="FU3" s="33"/>
      <c r="FV3" s="34"/>
      <c r="FW3" s="34"/>
      <c r="FX3" s="33"/>
      <c r="FY3" s="34"/>
      <c r="FZ3" s="34"/>
      <c r="GA3" s="33"/>
      <c r="GB3" s="34"/>
      <c r="GC3" s="34"/>
      <c r="GD3" s="33"/>
      <c r="GE3" s="34"/>
      <c r="GF3" s="34"/>
      <c r="GG3" s="33"/>
      <c r="GH3" s="34"/>
      <c r="GI3" s="34"/>
      <c r="GJ3" s="33"/>
      <c r="GK3" s="34"/>
      <c r="GL3" s="34"/>
      <c r="GM3" s="33"/>
      <c r="GN3" s="34"/>
      <c r="GO3" s="34"/>
      <c r="GP3" s="34"/>
      <c r="GQ3" s="34"/>
      <c r="GR3" s="34"/>
      <c r="GS3" s="33"/>
      <c r="GT3" s="34"/>
      <c r="GU3" s="34"/>
      <c r="GV3" s="36"/>
      <c r="GW3" s="34"/>
    </row>
    <row r="4" spans="1:205" s="4" customFormat="1" ht="45" customHeight="1" x14ac:dyDescent="0.3">
      <c r="A4" s="105" t="s">
        <v>0</v>
      </c>
      <c r="B4" s="106"/>
      <c r="C4" s="100" t="s">
        <v>43</v>
      </c>
      <c r="D4" s="101"/>
      <c r="E4" s="102"/>
      <c r="F4" s="100" t="s">
        <v>20</v>
      </c>
      <c r="G4" s="101"/>
      <c r="H4" s="102"/>
      <c r="I4" s="100" t="s">
        <v>21</v>
      </c>
      <c r="J4" s="101"/>
      <c r="K4" s="102"/>
      <c r="L4" s="100" t="s">
        <v>69</v>
      </c>
      <c r="M4" s="101"/>
      <c r="N4" s="102"/>
      <c r="O4" s="100" t="s">
        <v>84</v>
      </c>
      <c r="P4" s="101"/>
      <c r="Q4" s="102"/>
      <c r="R4" s="100" t="s">
        <v>77</v>
      </c>
      <c r="S4" s="101"/>
      <c r="T4" s="102"/>
      <c r="U4" s="100" t="s">
        <v>95</v>
      </c>
      <c r="V4" s="101"/>
      <c r="W4" s="102"/>
      <c r="X4" s="100" t="s">
        <v>22</v>
      </c>
      <c r="Y4" s="101"/>
      <c r="Z4" s="102"/>
      <c r="AA4" s="100" t="s">
        <v>23</v>
      </c>
      <c r="AB4" s="101"/>
      <c r="AC4" s="102"/>
      <c r="AD4" s="100" t="s">
        <v>112</v>
      </c>
      <c r="AE4" s="101"/>
      <c r="AF4" s="102"/>
      <c r="AG4" s="100" t="s">
        <v>101</v>
      </c>
      <c r="AH4" s="101"/>
      <c r="AI4" s="102"/>
      <c r="AJ4" s="100" t="s">
        <v>116</v>
      </c>
      <c r="AK4" s="101"/>
      <c r="AL4" s="102"/>
      <c r="AM4" s="100" t="s">
        <v>90</v>
      </c>
      <c r="AN4" s="101"/>
      <c r="AO4" s="102"/>
      <c r="AP4" s="100" t="s">
        <v>92</v>
      </c>
      <c r="AQ4" s="101"/>
      <c r="AR4" s="102"/>
      <c r="AS4" s="100" t="s">
        <v>24</v>
      </c>
      <c r="AT4" s="101"/>
      <c r="AU4" s="102"/>
      <c r="AV4" s="100" t="s">
        <v>78</v>
      </c>
      <c r="AW4" s="101"/>
      <c r="AX4" s="102"/>
      <c r="AY4" s="100" t="s">
        <v>25</v>
      </c>
      <c r="AZ4" s="101"/>
      <c r="BA4" s="102"/>
      <c r="BB4" s="100" t="s">
        <v>46</v>
      </c>
      <c r="BC4" s="101"/>
      <c r="BD4" s="102"/>
      <c r="BE4" s="100" t="s">
        <v>66</v>
      </c>
      <c r="BF4" s="101"/>
      <c r="BG4" s="102"/>
      <c r="BH4" s="100" t="s">
        <v>26</v>
      </c>
      <c r="BI4" s="101"/>
      <c r="BJ4" s="102"/>
      <c r="BK4" s="100" t="s">
        <v>27</v>
      </c>
      <c r="BL4" s="101"/>
      <c r="BM4" s="102"/>
      <c r="BN4" s="100" t="s">
        <v>128</v>
      </c>
      <c r="BO4" s="103"/>
      <c r="BP4" s="104"/>
      <c r="BQ4" s="100" t="s">
        <v>91</v>
      </c>
      <c r="BR4" s="103"/>
      <c r="BS4" s="104"/>
      <c r="BT4" s="100" t="s">
        <v>75</v>
      </c>
      <c r="BU4" s="101"/>
      <c r="BV4" s="102"/>
      <c r="BW4" s="100" t="s">
        <v>28</v>
      </c>
      <c r="BX4" s="101"/>
      <c r="BY4" s="102"/>
      <c r="BZ4" s="100" t="s">
        <v>29</v>
      </c>
      <c r="CA4" s="101"/>
      <c r="CB4" s="102"/>
      <c r="CC4" s="100" t="s">
        <v>30</v>
      </c>
      <c r="CD4" s="101"/>
      <c r="CE4" s="102"/>
      <c r="CF4" s="100" t="s">
        <v>83</v>
      </c>
      <c r="CG4" s="103"/>
      <c r="CH4" s="104"/>
      <c r="CI4" s="100" t="s">
        <v>48</v>
      </c>
      <c r="CJ4" s="103"/>
      <c r="CK4" s="104"/>
      <c r="CL4" s="100" t="s">
        <v>93</v>
      </c>
      <c r="CM4" s="101"/>
      <c r="CN4" s="102"/>
      <c r="CO4" s="100" t="s">
        <v>31</v>
      </c>
      <c r="CP4" s="101"/>
      <c r="CQ4" s="102"/>
      <c r="CR4" s="100" t="s">
        <v>127</v>
      </c>
      <c r="CS4" s="101"/>
      <c r="CT4" s="102"/>
      <c r="CU4" s="100" t="s">
        <v>102</v>
      </c>
      <c r="CV4" s="101"/>
      <c r="CW4" s="102"/>
      <c r="CX4" s="100" t="s">
        <v>79</v>
      </c>
      <c r="CY4" s="101"/>
      <c r="CZ4" s="102"/>
      <c r="DA4" s="100" t="s">
        <v>51</v>
      </c>
      <c r="DB4" s="101"/>
      <c r="DC4" s="102"/>
      <c r="DD4" s="100" t="s">
        <v>52</v>
      </c>
      <c r="DE4" s="101"/>
      <c r="DF4" s="102"/>
      <c r="DG4" s="100" t="s">
        <v>103</v>
      </c>
      <c r="DH4" s="101"/>
      <c r="DI4" s="102"/>
      <c r="DJ4" s="100" t="s">
        <v>53</v>
      </c>
      <c r="DK4" s="101"/>
      <c r="DL4" s="102"/>
      <c r="DM4" s="100" t="s">
        <v>80</v>
      </c>
      <c r="DN4" s="101"/>
      <c r="DO4" s="102"/>
      <c r="DP4" s="100" t="s">
        <v>32</v>
      </c>
      <c r="DQ4" s="101"/>
      <c r="DR4" s="102"/>
      <c r="DS4" s="100" t="s">
        <v>81</v>
      </c>
      <c r="DT4" s="101"/>
      <c r="DU4" s="102"/>
      <c r="DV4" s="100" t="s">
        <v>33</v>
      </c>
      <c r="DW4" s="101"/>
      <c r="DX4" s="102"/>
      <c r="DY4" s="100" t="s">
        <v>98</v>
      </c>
      <c r="DZ4" s="101"/>
      <c r="EA4" s="102"/>
      <c r="EB4" s="100" t="s">
        <v>34</v>
      </c>
      <c r="EC4" s="101"/>
      <c r="ED4" s="102"/>
      <c r="EE4" s="100" t="s">
        <v>98</v>
      </c>
      <c r="EF4" s="101"/>
      <c r="EG4" s="102"/>
      <c r="EH4" s="100" t="s">
        <v>82</v>
      </c>
      <c r="EI4" s="101"/>
      <c r="EJ4" s="102"/>
      <c r="EK4" s="100" t="s">
        <v>86</v>
      </c>
      <c r="EL4" s="101"/>
      <c r="EM4" s="102"/>
      <c r="EN4" s="100" t="s">
        <v>111</v>
      </c>
      <c r="EO4" s="101"/>
      <c r="EP4" s="102"/>
      <c r="EQ4" s="100" t="s">
        <v>115</v>
      </c>
      <c r="ER4" s="101"/>
      <c r="ES4" s="102"/>
      <c r="ET4" s="100" t="s">
        <v>73</v>
      </c>
      <c r="EU4" s="101"/>
      <c r="EV4" s="102"/>
      <c r="EW4" s="100" t="s">
        <v>56</v>
      </c>
      <c r="EX4" s="101"/>
      <c r="EY4" s="102"/>
      <c r="EZ4" s="100" t="s">
        <v>105</v>
      </c>
      <c r="FA4" s="101"/>
      <c r="FB4" s="102"/>
      <c r="FC4" s="100" t="s">
        <v>99</v>
      </c>
      <c r="FD4" s="101"/>
      <c r="FE4" s="102"/>
      <c r="FF4" s="100" t="s">
        <v>88</v>
      </c>
      <c r="FG4" s="101"/>
      <c r="FH4" s="102"/>
      <c r="FI4" s="100" t="s">
        <v>70</v>
      </c>
      <c r="FJ4" s="101"/>
      <c r="FK4" s="102"/>
      <c r="FL4" s="100" t="s">
        <v>35</v>
      </c>
      <c r="FM4" s="101"/>
      <c r="FN4" s="102"/>
      <c r="FO4" s="100" t="s">
        <v>60</v>
      </c>
      <c r="FP4" s="103"/>
      <c r="FQ4" s="104"/>
      <c r="FR4" s="100" t="s">
        <v>36</v>
      </c>
      <c r="FS4" s="101"/>
      <c r="FT4" s="102"/>
      <c r="FU4" s="100" t="s">
        <v>100</v>
      </c>
      <c r="FV4" s="101"/>
      <c r="FW4" s="102"/>
      <c r="FX4" s="100" t="s">
        <v>37</v>
      </c>
      <c r="FY4" s="101"/>
      <c r="FZ4" s="102"/>
      <c r="GA4" s="100" t="s">
        <v>61</v>
      </c>
      <c r="GB4" s="101"/>
      <c r="GC4" s="102"/>
      <c r="GD4" s="100" t="s">
        <v>89</v>
      </c>
      <c r="GE4" s="101"/>
      <c r="GF4" s="102"/>
      <c r="GG4" s="100" t="s">
        <v>38</v>
      </c>
      <c r="GH4" s="101"/>
      <c r="GI4" s="102"/>
      <c r="GJ4" s="100" t="s">
        <v>39</v>
      </c>
      <c r="GK4" s="101"/>
      <c r="GL4" s="102"/>
      <c r="GM4" s="100" t="s">
        <v>62</v>
      </c>
      <c r="GN4" s="101"/>
      <c r="GO4" s="102"/>
      <c r="GP4" s="100" t="s">
        <v>63</v>
      </c>
      <c r="GQ4" s="101"/>
      <c r="GR4" s="102"/>
      <c r="GS4" s="100" t="s">
        <v>64</v>
      </c>
      <c r="GT4" s="101"/>
      <c r="GU4" s="102"/>
      <c r="GV4" s="74" t="s">
        <v>40</v>
      </c>
      <c r="GW4" s="75" t="s">
        <v>40</v>
      </c>
    </row>
    <row r="5" spans="1:205" ht="45" customHeight="1" thickBot="1" x14ac:dyDescent="0.35">
      <c r="A5" s="53" t="s">
        <v>1</v>
      </c>
      <c r="B5" s="54" t="s">
        <v>106</v>
      </c>
      <c r="C5" s="48" t="s">
        <v>2</v>
      </c>
      <c r="D5" s="40" t="s">
        <v>68</v>
      </c>
      <c r="E5" s="49" t="s">
        <v>4</v>
      </c>
      <c r="F5" s="48" t="s">
        <v>2</v>
      </c>
      <c r="G5" s="40" t="s">
        <v>68</v>
      </c>
      <c r="H5" s="49" t="s">
        <v>4</v>
      </c>
      <c r="I5" s="48" t="s">
        <v>2</v>
      </c>
      <c r="J5" s="40" t="s">
        <v>68</v>
      </c>
      <c r="K5" s="49" t="s">
        <v>4</v>
      </c>
      <c r="L5" s="48" t="s">
        <v>2</v>
      </c>
      <c r="M5" s="40" t="s">
        <v>68</v>
      </c>
      <c r="N5" s="49" t="s">
        <v>4</v>
      </c>
      <c r="O5" s="48" t="s">
        <v>2</v>
      </c>
      <c r="P5" s="40" t="s">
        <v>68</v>
      </c>
      <c r="Q5" s="49" t="s">
        <v>4</v>
      </c>
      <c r="R5" s="48" t="s">
        <v>2</v>
      </c>
      <c r="S5" s="40" t="s">
        <v>68</v>
      </c>
      <c r="T5" s="49" t="s">
        <v>4</v>
      </c>
      <c r="U5" s="48" t="s">
        <v>2</v>
      </c>
      <c r="V5" s="40" t="s">
        <v>68</v>
      </c>
      <c r="W5" s="49" t="s">
        <v>4</v>
      </c>
      <c r="X5" s="48" t="s">
        <v>2</v>
      </c>
      <c r="Y5" s="40" t="s">
        <v>68</v>
      </c>
      <c r="Z5" s="49" t="s">
        <v>4</v>
      </c>
      <c r="AA5" s="48" t="s">
        <v>2</v>
      </c>
      <c r="AB5" s="40" t="s">
        <v>68</v>
      </c>
      <c r="AC5" s="49" t="s">
        <v>4</v>
      </c>
      <c r="AD5" s="48" t="s">
        <v>2</v>
      </c>
      <c r="AE5" s="40" t="s">
        <v>68</v>
      </c>
      <c r="AF5" s="49" t="s">
        <v>4</v>
      </c>
      <c r="AG5" s="48" t="s">
        <v>2</v>
      </c>
      <c r="AH5" s="40" t="s">
        <v>68</v>
      </c>
      <c r="AI5" s="49" t="s">
        <v>4</v>
      </c>
      <c r="AJ5" s="48" t="s">
        <v>2</v>
      </c>
      <c r="AK5" s="40" t="s">
        <v>68</v>
      </c>
      <c r="AL5" s="49" t="s">
        <v>4</v>
      </c>
      <c r="AM5" s="48" t="s">
        <v>2</v>
      </c>
      <c r="AN5" s="40" t="s">
        <v>68</v>
      </c>
      <c r="AO5" s="49" t="s">
        <v>4</v>
      </c>
      <c r="AP5" s="48" t="s">
        <v>2</v>
      </c>
      <c r="AQ5" s="40" t="s">
        <v>68</v>
      </c>
      <c r="AR5" s="49" t="s">
        <v>4</v>
      </c>
      <c r="AS5" s="48" t="s">
        <v>2</v>
      </c>
      <c r="AT5" s="40" t="s">
        <v>68</v>
      </c>
      <c r="AU5" s="49" t="s">
        <v>4</v>
      </c>
      <c r="AV5" s="48" t="s">
        <v>2</v>
      </c>
      <c r="AW5" s="40" t="s">
        <v>68</v>
      </c>
      <c r="AX5" s="49" t="s">
        <v>4</v>
      </c>
      <c r="AY5" s="48" t="s">
        <v>2</v>
      </c>
      <c r="AZ5" s="40" t="s">
        <v>68</v>
      </c>
      <c r="BA5" s="49" t="s">
        <v>4</v>
      </c>
      <c r="BB5" s="48" t="s">
        <v>2</v>
      </c>
      <c r="BC5" s="40" t="s">
        <v>68</v>
      </c>
      <c r="BD5" s="49" t="s">
        <v>4</v>
      </c>
      <c r="BE5" s="48" t="s">
        <v>2</v>
      </c>
      <c r="BF5" s="40" t="s">
        <v>68</v>
      </c>
      <c r="BG5" s="49" t="s">
        <v>4</v>
      </c>
      <c r="BH5" s="48" t="s">
        <v>2</v>
      </c>
      <c r="BI5" s="40" t="s">
        <v>68</v>
      </c>
      <c r="BJ5" s="49" t="s">
        <v>4</v>
      </c>
      <c r="BK5" s="48" t="s">
        <v>2</v>
      </c>
      <c r="BL5" s="40" t="s">
        <v>68</v>
      </c>
      <c r="BM5" s="49" t="s">
        <v>4</v>
      </c>
      <c r="BN5" s="48" t="s">
        <v>2</v>
      </c>
      <c r="BO5" s="40" t="s">
        <v>68</v>
      </c>
      <c r="BP5" s="49" t="s">
        <v>4</v>
      </c>
      <c r="BQ5" s="48" t="s">
        <v>2</v>
      </c>
      <c r="BR5" s="40" t="s">
        <v>68</v>
      </c>
      <c r="BS5" s="49" t="s">
        <v>4</v>
      </c>
      <c r="BT5" s="48" t="s">
        <v>2</v>
      </c>
      <c r="BU5" s="40" t="s">
        <v>68</v>
      </c>
      <c r="BV5" s="49" t="s">
        <v>4</v>
      </c>
      <c r="BW5" s="48" t="s">
        <v>2</v>
      </c>
      <c r="BX5" s="40" t="s">
        <v>68</v>
      </c>
      <c r="BY5" s="49" t="s">
        <v>4</v>
      </c>
      <c r="BZ5" s="48" t="s">
        <v>2</v>
      </c>
      <c r="CA5" s="40" t="s">
        <v>68</v>
      </c>
      <c r="CB5" s="49" t="s">
        <v>4</v>
      </c>
      <c r="CC5" s="48" t="s">
        <v>2</v>
      </c>
      <c r="CD5" s="40" t="s">
        <v>68</v>
      </c>
      <c r="CE5" s="49" t="s">
        <v>4</v>
      </c>
      <c r="CF5" s="48" t="s">
        <v>2</v>
      </c>
      <c r="CG5" s="40" t="s">
        <v>68</v>
      </c>
      <c r="CH5" s="49" t="s">
        <v>4</v>
      </c>
      <c r="CI5" s="48" t="s">
        <v>2</v>
      </c>
      <c r="CJ5" s="40" t="s">
        <v>68</v>
      </c>
      <c r="CK5" s="49" t="s">
        <v>4</v>
      </c>
      <c r="CL5" s="48" t="s">
        <v>2</v>
      </c>
      <c r="CM5" s="40" t="s">
        <v>68</v>
      </c>
      <c r="CN5" s="49" t="s">
        <v>4</v>
      </c>
      <c r="CO5" s="48" t="s">
        <v>2</v>
      </c>
      <c r="CP5" s="40" t="s">
        <v>68</v>
      </c>
      <c r="CQ5" s="49" t="s">
        <v>4</v>
      </c>
      <c r="CR5" s="48" t="s">
        <v>2</v>
      </c>
      <c r="CS5" s="40" t="s">
        <v>68</v>
      </c>
      <c r="CT5" s="49" t="s">
        <v>4</v>
      </c>
      <c r="CU5" s="48" t="s">
        <v>2</v>
      </c>
      <c r="CV5" s="40" t="s">
        <v>68</v>
      </c>
      <c r="CW5" s="49" t="s">
        <v>4</v>
      </c>
      <c r="CX5" s="48" t="s">
        <v>2</v>
      </c>
      <c r="CY5" s="40" t="s">
        <v>68</v>
      </c>
      <c r="CZ5" s="49" t="s">
        <v>4</v>
      </c>
      <c r="DA5" s="48" t="s">
        <v>2</v>
      </c>
      <c r="DB5" s="40" t="s">
        <v>68</v>
      </c>
      <c r="DC5" s="49" t="s">
        <v>4</v>
      </c>
      <c r="DD5" s="48" t="s">
        <v>2</v>
      </c>
      <c r="DE5" s="40" t="s">
        <v>68</v>
      </c>
      <c r="DF5" s="49" t="s">
        <v>4</v>
      </c>
      <c r="DG5" s="48" t="s">
        <v>2</v>
      </c>
      <c r="DH5" s="40" t="s">
        <v>68</v>
      </c>
      <c r="DI5" s="49" t="s">
        <v>4</v>
      </c>
      <c r="DJ5" s="48" t="s">
        <v>2</v>
      </c>
      <c r="DK5" s="40" t="s">
        <v>68</v>
      </c>
      <c r="DL5" s="49" t="s">
        <v>4</v>
      </c>
      <c r="DM5" s="48" t="s">
        <v>2</v>
      </c>
      <c r="DN5" s="40" t="s">
        <v>68</v>
      </c>
      <c r="DO5" s="49" t="s">
        <v>4</v>
      </c>
      <c r="DP5" s="48" t="s">
        <v>2</v>
      </c>
      <c r="DQ5" s="40" t="s">
        <v>68</v>
      </c>
      <c r="DR5" s="49" t="s">
        <v>4</v>
      </c>
      <c r="DS5" s="48" t="s">
        <v>2</v>
      </c>
      <c r="DT5" s="40" t="s">
        <v>68</v>
      </c>
      <c r="DU5" s="49" t="s">
        <v>4</v>
      </c>
      <c r="DV5" s="48" t="s">
        <v>2</v>
      </c>
      <c r="DW5" s="40" t="s">
        <v>68</v>
      </c>
      <c r="DX5" s="49" t="s">
        <v>4</v>
      </c>
      <c r="DY5" s="48" t="s">
        <v>2</v>
      </c>
      <c r="DZ5" s="40" t="s">
        <v>68</v>
      </c>
      <c r="EA5" s="49" t="s">
        <v>4</v>
      </c>
      <c r="EB5" s="48" t="s">
        <v>2</v>
      </c>
      <c r="EC5" s="40" t="s">
        <v>68</v>
      </c>
      <c r="ED5" s="49" t="s">
        <v>4</v>
      </c>
      <c r="EE5" s="48" t="s">
        <v>2</v>
      </c>
      <c r="EF5" s="40" t="s">
        <v>68</v>
      </c>
      <c r="EG5" s="49" t="s">
        <v>4</v>
      </c>
      <c r="EH5" s="48" t="s">
        <v>2</v>
      </c>
      <c r="EI5" s="40" t="s">
        <v>68</v>
      </c>
      <c r="EJ5" s="49" t="s">
        <v>4</v>
      </c>
      <c r="EK5" s="48" t="s">
        <v>2</v>
      </c>
      <c r="EL5" s="40" t="s">
        <v>68</v>
      </c>
      <c r="EM5" s="49" t="s">
        <v>4</v>
      </c>
      <c r="EN5" s="48" t="s">
        <v>2</v>
      </c>
      <c r="EO5" s="40" t="s">
        <v>68</v>
      </c>
      <c r="EP5" s="49" t="s">
        <v>4</v>
      </c>
      <c r="EQ5" s="48" t="s">
        <v>2</v>
      </c>
      <c r="ER5" s="40" t="s">
        <v>68</v>
      </c>
      <c r="ES5" s="49" t="s">
        <v>4</v>
      </c>
      <c r="ET5" s="48" t="s">
        <v>2</v>
      </c>
      <c r="EU5" s="40" t="s">
        <v>68</v>
      </c>
      <c r="EV5" s="49" t="s">
        <v>4</v>
      </c>
      <c r="EW5" s="48" t="s">
        <v>2</v>
      </c>
      <c r="EX5" s="40" t="s">
        <v>68</v>
      </c>
      <c r="EY5" s="49" t="s">
        <v>4</v>
      </c>
      <c r="EZ5" s="48" t="s">
        <v>2</v>
      </c>
      <c r="FA5" s="40" t="s">
        <v>68</v>
      </c>
      <c r="FB5" s="49" t="s">
        <v>4</v>
      </c>
      <c r="FC5" s="48" t="s">
        <v>2</v>
      </c>
      <c r="FD5" s="40" t="s">
        <v>68</v>
      </c>
      <c r="FE5" s="49" t="s">
        <v>4</v>
      </c>
      <c r="FF5" s="48" t="s">
        <v>2</v>
      </c>
      <c r="FG5" s="40" t="s">
        <v>68</v>
      </c>
      <c r="FH5" s="49" t="s">
        <v>4</v>
      </c>
      <c r="FI5" s="48" t="s">
        <v>2</v>
      </c>
      <c r="FJ5" s="40" t="s">
        <v>68</v>
      </c>
      <c r="FK5" s="49" t="s">
        <v>4</v>
      </c>
      <c r="FL5" s="48" t="s">
        <v>2</v>
      </c>
      <c r="FM5" s="40" t="s">
        <v>68</v>
      </c>
      <c r="FN5" s="49" t="s">
        <v>4</v>
      </c>
      <c r="FO5" s="48" t="s">
        <v>2</v>
      </c>
      <c r="FP5" s="40" t="s">
        <v>68</v>
      </c>
      <c r="FQ5" s="49" t="s">
        <v>4</v>
      </c>
      <c r="FR5" s="48" t="s">
        <v>2</v>
      </c>
      <c r="FS5" s="40" t="s">
        <v>68</v>
      </c>
      <c r="FT5" s="49" t="s">
        <v>4</v>
      </c>
      <c r="FU5" s="48" t="s">
        <v>2</v>
      </c>
      <c r="FV5" s="40" t="s">
        <v>68</v>
      </c>
      <c r="FW5" s="49" t="s">
        <v>4</v>
      </c>
      <c r="FX5" s="48" t="s">
        <v>2</v>
      </c>
      <c r="FY5" s="40" t="s">
        <v>68</v>
      </c>
      <c r="FZ5" s="49" t="s">
        <v>4</v>
      </c>
      <c r="GA5" s="48" t="s">
        <v>2</v>
      </c>
      <c r="GB5" s="40" t="s">
        <v>68</v>
      </c>
      <c r="GC5" s="49" t="s">
        <v>4</v>
      </c>
      <c r="GD5" s="48" t="s">
        <v>2</v>
      </c>
      <c r="GE5" s="40" t="s">
        <v>68</v>
      </c>
      <c r="GF5" s="49" t="s">
        <v>4</v>
      </c>
      <c r="GG5" s="48" t="s">
        <v>2</v>
      </c>
      <c r="GH5" s="40" t="s">
        <v>68</v>
      </c>
      <c r="GI5" s="49" t="s">
        <v>4</v>
      </c>
      <c r="GJ5" s="48" t="s">
        <v>2</v>
      </c>
      <c r="GK5" s="40" t="s">
        <v>68</v>
      </c>
      <c r="GL5" s="49" t="s">
        <v>4</v>
      </c>
      <c r="GM5" s="48" t="s">
        <v>2</v>
      </c>
      <c r="GN5" s="40" t="s">
        <v>68</v>
      </c>
      <c r="GO5" s="49" t="s">
        <v>4</v>
      </c>
      <c r="GP5" s="48" t="s">
        <v>2</v>
      </c>
      <c r="GQ5" s="40" t="s">
        <v>68</v>
      </c>
      <c r="GR5" s="49" t="s">
        <v>4</v>
      </c>
      <c r="GS5" s="48" t="s">
        <v>2</v>
      </c>
      <c r="GT5" s="40" t="s">
        <v>68</v>
      </c>
      <c r="GU5" s="49" t="s">
        <v>4</v>
      </c>
      <c r="GV5" s="39" t="s">
        <v>41</v>
      </c>
      <c r="GW5" s="41" t="s">
        <v>42</v>
      </c>
    </row>
    <row r="6" spans="1:205" x14ac:dyDescent="0.3">
      <c r="A6" s="61">
        <v>2011</v>
      </c>
      <c r="B6" s="62" t="s">
        <v>5</v>
      </c>
      <c r="C6" s="11">
        <v>0</v>
      </c>
      <c r="D6" s="6">
        <v>0</v>
      </c>
      <c r="E6" s="7">
        <v>0</v>
      </c>
      <c r="F6" s="11">
        <v>64.591999999999999</v>
      </c>
      <c r="G6" s="6">
        <v>182.351</v>
      </c>
      <c r="H6" s="7">
        <f t="shared" ref="H6" si="0">G6/F6*1000</f>
        <v>2823.1205102799113</v>
      </c>
      <c r="I6" s="11">
        <v>0.439</v>
      </c>
      <c r="J6" s="6">
        <v>17.963999999999999</v>
      </c>
      <c r="K6" s="7">
        <f t="shared" ref="K6" si="1">J6/I6*1000</f>
        <v>40920.27334851936</v>
      </c>
      <c r="L6" s="11">
        <v>0</v>
      </c>
      <c r="M6" s="6">
        <v>0</v>
      </c>
      <c r="N6" s="7">
        <v>0</v>
      </c>
      <c r="O6" s="11">
        <v>0</v>
      </c>
      <c r="P6" s="6">
        <v>0</v>
      </c>
      <c r="Q6" s="7">
        <v>0</v>
      </c>
      <c r="R6" s="11">
        <v>0</v>
      </c>
      <c r="S6" s="6">
        <v>0</v>
      </c>
      <c r="T6" s="7">
        <v>0</v>
      </c>
      <c r="U6" s="11">
        <v>0</v>
      </c>
      <c r="V6" s="6">
        <v>0</v>
      </c>
      <c r="W6" s="7">
        <f t="shared" ref="W6:W17" si="2">IF(U6=0,0,V6/U6*1000)</f>
        <v>0</v>
      </c>
      <c r="X6" s="11">
        <v>0</v>
      </c>
      <c r="Y6" s="6">
        <v>0</v>
      </c>
      <c r="Z6" s="7">
        <v>0</v>
      </c>
      <c r="AA6" s="11">
        <v>0</v>
      </c>
      <c r="AB6" s="6">
        <v>0</v>
      </c>
      <c r="AC6" s="7">
        <v>0</v>
      </c>
      <c r="AD6" s="11">
        <v>0</v>
      </c>
      <c r="AE6" s="6">
        <v>0</v>
      </c>
      <c r="AF6" s="7">
        <v>0</v>
      </c>
      <c r="AG6" s="11">
        <v>0</v>
      </c>
      <c r="AH6" s="6">
        <v>0</v>
      </c>
      <c r="AI6" s="7">
        <v>0</v>
      </c>
      <c r="AJ6" s="11">
        <v>0</v>
      </c>
      <c r="AK6" s="6">
        <v>0</v>
      </c>
      <c r="AL6" s="7">
        <v>0</v>
      </c>
      <c r="AM6" s="11">
        <v>0</v>
      </c>
      <c r="AN6" s="6">
        <v>0</v>
      </c>
      <c r="AO6" s="7">
        <v>0</v>
      </c>
      <c r="AP6" s="11">
        <v>0</v>
      </c>
      <c r="AQ6" s="6">
        <v>0</v>
      </c>
      <c r="AR6" s="7">
        <v>0</v>
      </c>
      <c r="AS6" s="11">
        <v>0</v>
      </c>
      <c r="AT6" s="6">
        <v>0</v>
      </c>
      <c r="AU6" s="7">
        <v>0</v>
      </c>
      <c r="AV6" s="11">
        <v>0</v>
      </c>
      <c r="AW6" s="6">
        <v>0</v>
      </c>
      <c r="AX6" s="7">
        <f t="shared" ref="AX6:AX17" si="3">IF(AV6=0,0,AW6/AV6*1000)</f>
        <v>0</v>
      </c>
      <c r="AY6" s="11">
        <v>4.5</v>
      </c>
      <c r="AZ6" s="6">
        <v>31.439</v>
      </c>
      <c r="BA6" s="7">
        <f t="shared" ref="BA6:BA13" si="4">AZ6/AY6*1000</f>
        <v>6986.4444444444443</v>
      </c>
      <c r="BB6" s="11">
        <v>0</v>
      </c>
      <c r="BC6" s="6">
        <v>0</v>
      </c>
      <c r="BD6" s="7">
        <v>0</v>
      </c>
      <c r="BE6" s="11">
        <v>0</v>
      </c>
      <c r="BF6" s="6">
        <v>0</v>
      </c>
      <c r="BG6" s="7">
        <v>0</v>
      </c>
      <c r="BH6" s="11">
        <v>0</v>
      </c>
      <c r="BI6" s="6">
        <v>0</v>
      </c>
      <c r="BJ6" s="7">
        <v>0</v>
      </c>
      <c r="BK6" s="11">
        <v>5.6</v>
      </c>
      <c r="BL6" s="6">
        <v>29.071999999999999</v>
      </c>
      <c r="BM6" s="7">
        <f t="shared" ref="BM6:BM13" si="5">BL6/BK6*1000</f>
        <v>5191.4285714285716</v>
      </c>
      <c r="BN6" s="11"/>
      <c r="BO6" s="6"/>
      <c r="BP6" s="7"/>
      <c r="BQ6" s="11">
        <v>0</v>
      </c>
      <c r="BR6" s="6">
        <v>0</v>
      </c>
      <c r="BS6" s="7">
        <v>0</v>
      </c>
      <c r="BT6" s="11"/>
      <c r="BU6" s="6"/>
      <c r="BV6" s="7"/>
      <c r="BW6" s="11">
        <v>0</v>
      </c>
      <c r="BX6" s="6">
        <v>0</v>
      </c>
      <c r="BY6" s="7">
        <v>0</v>
      </c>
      <c r="BZ6" s="11">
        <v>23.138000000000002</v>
      </c>
      <c r="CA6" s="6">
        <v>113.807</v>
      </c>
      <c r="CB6" s="7">
        <f t="shared" ref="CB6:CB13" si="6">CA6/BZ6*1000</f>
        <v>4918.6187224479208</v>
      </c>
      <c r="CC6" s="11">
        <v>0</v>
      </c>
      <c r="CD6" s="6">
        <v>0</v>
      </c>
      <c r="CE6" s="7">
        <v>0</v>
      </c>
      <c r="CF6" s="11">
        <v>0</v>
      </c>
      <c r="CG6" s="6">
        <v>0</v>
      </c>
      <c r="CH6" s="7">
        <v>0</v>
      </c>
      <c r="CI6" s="11">
        <v>0</v>
      </c>
      <c r="CJ6" s="6">
        <v>0</v>
      </c>
      <c r="CK6" s="7">
        <v>0</v>
      </c>
      <c r="CL6" s="11">
        <v>0</v>
      </c>
      <c r="CM6" s="6">
        <v>0</v>
      </c>
      <c r="CN6" s="7">
        <v>0</v>
      </c>
      <c r="CO6" s="11">
        <v>0</v>
      </c>
      <c r="CP6" s="6">
        <v>0</v>
      </c>
      <c r="CQ6" s="7">
        <v>0</v>
      </c>
      <c r="CR6" s="11"/>
      <c r="CS6" s="6"/>
      <c r="CT6" s="7"/>
      <c r="CU6" s="11">
        <v>0</v>
      </c>
      <c r="CV6" s="6">
        <v>0</v>
      </c>
      <c r="CW6" s="7">
        <v>0</v>
      </c>
      <c r="CX6" s="11">
        <v>0</v>
      </c>
      <c r="CY6" s="6">
        <v>0</v>
      </c>
      <c r="CZ6" s="7">
        <v>0</v>
      </c>
      <c r="DA6" s="11">
        <v>0</v>
      </c>
      <c r="DB6" s="6">
        <v>0</v>
      </c>
      <c r="DC6" s="7">
        <v>0</v>
      </c>
      <c r="DD6" s="11">
        <v>0</v>
      </c>
      <c r="DE6" s="6">
        <v>0</v>
      </c>
      <c r="DF6" s="7">
        <v>0</v>
      </c>
      <c r="DG6" s="11">
        <v>0</v>
      </c>
      <c r="DH6" s="6">
        <v>0</v>
      </c>
      <c r="DI6" s="7">
        <v>0</v>
      </c>
      <c r="DJ6" s="11">
        <v>0</v>
      </c>
      <c r="DK6" s="6">
        <v>0</v>
      </c>
      <c r="DL6" s="7">
        <v>0</v>
      </c>
      <c r="DM6" s="11">
        <v>0</v>
      </c>
      <c r="DN6" s="6">
        <v>0</v>
      </c>
      <c r="DO6" s="7">
        <v>0</v>
      </c>
      <c r="DP6" s="11">
        <v>0</v>
      </c>
      <c r="DQ6" s="6">
        <v>0</v>
      </c>
      <c r="DR6" s="7">
        <v>0</v>
      </c>
      <c r="DS6" s="11">
        <v>0</v>
      </c>
      <c r="DT6" s="6">
        <v>0</v>
      </c>
      <c r="DU6" s="7">
        <v>0</v>
      </c>
      <c r="DV6" s="11">
        <v>0</v>
      </c>
      <c r="DW6" s="6">
        <v>0</v>
      </c>
      <c r="DX6" s="7">
        <v>0</v>
      </c>
      <c r="DY6" s="11"/>
      <c r="DZ6" s="6"/>
      <c r="EA6" s="7"/>
      <c r="EB6" s="11">
        <v>0</v>
      </c>
      <c r="EC6" s="6">
        <v>0</v>
      </c>
      <c r="ED6" s="7">
        <v>0</v>
      </c>
      <c r="EE6" s="11">
        <v>0</v>
      </c>
      <c r="EF6" s="6">
        <v>0</v>
      </c>
      <c r="EG6" s="7">
        <v>0</v>
      </c>
      <c r="EH6" s="11">
        <v>0</v>
      </c>
      <c r="EI6" s="6">
        <v>0</v>
      </c>
      <c r="EJ6" s="7">
        <v>0</v>
      </c>
      <c r="EK6" s="11">
        <v>0</v>
      </c>
      <c r="EL6" s="6">
        <v>0</v>
      </c>
      <c r="EM6" s="7">
        <v>0</v>
      </c>
      <c r="EN6" s="11">
        <v>0</v>
      </c>
      <c r="EO6" s="6">
        <v>0</v>
      </c>
      <c r="EP6" s="7">
        <v>0</v>
      </c>
      <c r="EQ6" s="11">
        <v>0</v>
      </c>
      <c r="ER6" s="6">
        <v>0</v>
      </c>
      <c r="ES6" s="7">
        <f t="shared" ref="ES6:ES17" si="7">IF(EQ6=0,0,ER6/EQ6*1000)</f>
        <v>0</v>
      </c>
      <c r="ET6" s="11">
        <v>0</v>
      </c>
      <c r="EU6" s="6">
        <v>0</v>
      </c>
      <c r="EV6" s="7">
        <v>0</v>
      </c>
      <c r="EW6" s="11">
        <v>0</v>
      </c>
      <c r="EX6" s="6">
        <v>0</v>
      </c>
      <c r="EY6" s="7">
        <v>0</v>
      </c>
      <c r="EZ6" s="11">
        <v>0</v>
      </c>
      <c r="FA6" s="6">
        <v>0</v>
      </c>
      <c r="FB6" s="7">
        <v>0</v>
      </c>
      <c r="FC6" s="11">
        <v>0</v>
      </c>
      <c r="FD6" s="6">
        <v>0</v>
      </c>
      <c r="FE6" s="7">
        <v>0</v>
      </c>
      <c r="FF6" s="11">
        <v>0</v>
      </c>
      <c r="FG6" s="6">
        <v>0</v>
      </c>
      <c r="FH6" s="7">
        <v>0</v>
      </c>
      <c r="FI6" s="11">
        <v>0</v>
      </c>
      <c r="FJ6" s="6">
        <v>0</v>
      </c>
      <c r="FK6" s="7">
        <v>0</v>
      </c>
      <c r="FL6" s="11">
        <v>2.1999999999999999E-2</v>
      </c>
      <c r="FM6" s="6">
        <v>0.79700000000000004</v>
      </c>
      <c r="FN6" s="7">
        <f t="shared" ref="FN6" si="8">FM6/FL6*1000</f>
        <v>36227.272727272735</v>
      </c>
      <c r="FO6" s="11">
        <v>0</v>
      </c>
      <c r="FP6" s="6">
        <v>0</v>
      </c>
      <c r="FQ6" s="7">
        <v>0</v>
      </c>
      <c r="FR6" s="11">
        <v>0.17799999999999999</v>
      </c>
      <c r="FS6" s="6">
        <v>2.1629999999999998</v>
      </c>
      <c r="FT6" s="7">
        <f t="shared" ref="FT6:FT8" si="9">FS6/FR6*1000</f>
        <v>12151.685393258427</v>
      </c>
      <c r="FU6" s="11">
        <v>0</v>
      </c>
      <c r="FV6" s="6">
        <v>0</v>
      </c>
      <c r="FW6" s="7">
        <v>0</v>
      </c>
      <c r="FX6" s="11">
        <v>240</v>
      </c>
      <c r="FY6" s="6">
        <v>743.03700000000003</v>
      </c>
      <c r="FZ6" s="7">
        <f t="shared" ref="FZ6" si="10">FY6/FX6*1000</f>
        <v>3095.9875000000002</v>
      </c>
      <c r="GA6" s="11">
        <v>0</v>
      </c>
      <c r="GB6" s="6">
        <v>0</v>
      </c>
      <c r="GC6" s="7">
        <v>0</v>
      </c>
      <c r="GD6" s="11">
        <v>0</v>
      </c>
      <c r="GE6" s="6">
        <v>0</v>
      </c>
      <c r="GF6" s="7">
        <v>0</v>
      </c>
      <c r="GG6" s="11">
        <v>24.5</v>
      </c>
      <c r="GH6" s="6">
        <v>92.509</v>
      </c>
      <c r="GI6" s="7">
        <f t="shared" ref="GI6" si="11">GH6/GG6*1000</f>
        <v>3775.8775510204082</v>
      </c>
      <c r="GJ6" s="11">
        <v>140.02699999999999</v>
      </c>
      <c r="GK6" s="6">
        <v>647.39300000000003</v>
      </c>
      <c r="GL6" s="7">
        <f t="shared" ref="GL6:GL13" si="12">GK6/GJ6*1000</f>
        <v>4623.3440693580533</v>
      </c>
      <c r="GM6" s="11">
        <v>0</v>
      </c>
      <c r="GN6" s="6">
        <v>0</v>
      </c>
      <c r="GO6" s="7">
        <v>0</v>
      </c>
      <c r="GP6" s="11">
        <v>0</v>
      </c>
      <c r="GQ6" s="6">
        <v>0</v>
      </c>
      <c r="GR6" s="7">
        <v>0</v>
      </c>
      <c r="GS6" s="11">
        <v>0</v>
      </c>
      <c r="GT6" s="6">
        <v>0</v>
      </c>
      <c r="GU6" s="7">
        <v>0</v>
      </c>
      <c r="GV6" s="14">
        <f t="shared" ref="GV6:GV37" si="13">C6+F6+I6+L6+O6+R6+X6+AA6+AG6+AM6+AP6+AS6+AY6+BB6+BE6+BH6+BK6+BQ6+BW6+BZ6+CC6+CF6+CI6+CL6+CO6+CU6+CX6+DA6+DD6+DG6+DJ6+DM6+DP6+DS6+DV6+EB6+EE6+EH6+EK6+ET6+EW6+EZ6+FC6+AJ6+FF6+FI6+FL6+FO6+FR6+FU6+FX6+GA6+GD6+GG6+GJ6+GM6+GP6+GS6</f>
        <v>502.99599999999998</v>
      </c>
      <c r="GW6" s="13">
        <f t="shared" ref="GW6:GW37" si="14">D6+G6+J6+M6+P6+S6+Y6+AB6+AH6+AN6+AQ6+AT6+AZ6+BC6+BF6+BI6+BL6+BR6+BX6+CA6+CD6+CG6+CJ6+CM6+CP6+CV6+CY6+DB6+DE6+DH6+DK6+DN6+DQ6+DT6+DW6+EC6+EF6+EI6+EL6+EU6+EX6+FA6+FD6+AK6+FG6+FJ6+FM6+FP6+FS6+FV6+FY6+GB6+GE6+GH6+GK6+GN6+GQ6+GT6</f>
        <v>1860.5320000000002</v>
      </c>
    </row>
    <row r="7" spans="1:205" x14ac:dyDescent="0.3">
      <c r="A7" s="61">
        <v>2011</v>
      </c>
      <c r="B7" s="62" t="s">
        <v>6</v>
      </c>
      <c r="C7" s="11">
        <v>0</v>
      </c>
      <c r="D7" s="6">
        <v>0</v>
      </c>
      <c r="E7" s="7">
        <v>0</v>
      </c>
      <c r="F7" s="11">
        <v>0</v>
      </c>
      <c r="G7" s="6">
        <v>0</v>
      </c>
      <c r="H7" s="7">
        <v>0</v>
      </c>
      <c r="I7" s="11">
        <v>0</v>
      </c>
      <c r="J7" s="6">
        <v>0</v>
      </c>
      <c r="K7" s="7">
        <v>0</v>
      </c>
      <c r="L7" s="11">
        <v>0</v>
      </c>
      <c r="M7" s="6">
        <v>0</v>
      </c>
      <c r="N7" s="7">
        <v>0</v>
      </c>
      <c r="O7" s="11">
        <v>0</v>
      </c>
      <c r="P7" s="6">
        <v>0</v>
      </c>
      <c r="Q7" s="7">
        <v>0</v>
      </c>
      <c r="R7" s="11">
        <v>0</v>
      </c>
      <c r="S7" s="6">
        <v>0</v>
      </c>
      <c r="T7" s="7">
        <v>0</v>
      </c>
      <c r="U7" s="11">
        <v>0</v>
      </c>
      <c r="V7" s="6">
        <v>0</v>
      </c>
      <c r="W7" s="7">
        <f t="shared" si="2"/>
        <v>0</v>
      </c>
      <c r="X7" s="11">
        <v>0</v>
      </c>
      <c r="Y7" s="6">
        <v>0</v>
      </c>
      <c r="Z7" s="7">
        <v>0</v>
      </c>
      <c r="AA7" s="11">
        <v>0</v>
      </c>
      <c r="AB7" s="6">
        <v>0</v>
      </c>
      <c r="AC7" s="7">
        <v>0</v>
      </c>
      <c r="AD7" s="11">
        <v>0</v>
      </c>
      <c r="AE7" s="6">
        <v>0</v>
      </c>
      <c r="AF7" s="7">
        <v>0</v>
      </c>
      <c r="AG7" s="11">
        <v>0</v>
      </c>
      <c r="AH7" s="6">
        <v>0</v>
      </c>
      <c r="AI7" s="7">
        <v>0</v>
      </c>
      <c r="AJ7" s="11">
        <v>0</v>
      </c>
      <c r="AK7" s="6">
        <v>0</v>
      </c>
      <c r="AL7" s="7">
        <v>0</v>
      </c>
      <c r="AM7" s="11">
        <v>0</v>
      </c>
      <c r="AN7" s="6">
        <v>0</v>
      </c>
      <c r="AO7" s="7">
        <v>0</v>
      </c>
      <c r="AP7" s="11">
        <v>0</v>
      </c>
      <c r="AQ7" s="6">
        <v>0</v>
      </c>
      <c r="AR7" s="7">
        <v>0</v>
      </c>
      <c r="AS7" s="11">
        <v>0</v>
      </c>
      <c r="AT7" s="6">
        <v>0</v>
      </c>
      <c r="AU7" s="7">
        <v>0</v>
      </c>
      <c r="AV7" s="11">
        <v>0</v>
      </c>
      <c r="AW7" s="6">
        <v>0</v>
      </c>
      <c r="AX7" s="7">
        <f t="shared" si="3"/>
        <v>0</v>
      </c>
      <c r="AY7" s="11">
        <v>0.104</v>
      </c>
      <c r="AZ7" s="6">
        <v>0.871</v>
      </c>
      <c r="BA7" s="7">
        <f t="shared" si="4"/>
        <v>8375</v>
      </c>
      <c r="BB7" s="11">
        <v>0</v>
      </c>
      <c r="BC7" s="6">
        <v>0</v>
      </c>
      <c r="BD7" s="7">
        <v>0</v>
      </c>
      <c r="BE7" s="11">
        <v>0</v>
      </c>
      <c r="BF7" s="6">
        <v>0</v>
      </c>
      <c r="BG7" s="7">
        <v>0</v>
      </c>
      <c r="BH7" s="11">
        <v>0.69</v>
      </c>
      <c r="BI7" s="6">
        <v>0.38100000000000001</v>
      </c>
      <c r="BJ7" s="7">
        <f t="shared" ref="BJ7:BJ11" si="15">BI7/BH7*1000</f>
        <v>552.17391304347825</v>
      </c>
      <c r="BK7" s="11">
        <v>21.61</v>
      </c>
      <c r="BL7" s="6">
        <v>102.795</v>
      </c>
      <c r="BM7" s="7">
        <f t="shared" si="5"/>
        <v>4756.8255437297548</v>
      </c>
      <c r="BN7" s="11"/>
      <c r="BO7" s="6"/>
      <c r="BP7" s="7"/>
      <c r="BQ7" s="11">
        <v>0</v>
      </c>
      <c r="BR7" s="6">
        <v>0</v>
      </c>
      <c r="BS7" s="7">
        <v>0</v>
      </c>
      <c r="BT7" s="11"/>
      <c r="BU7" s="6"/>
      <c r="BV7" s="7"/>
      <c r="BW7" s="11">
        <v>2.2450000000000001</v>
      </c>
      <c r="BX7" s="6">
        <v>33.417000000000002</v>
      </c>
      <c r="BY7" s="7">
        <f t="shared" ref="BY7:BY8" si="16">BX7/BW7*1000</f>
        <v>14885.077951002228</v>
      </c>
      <c r="BZ7" s="11">
        <v>46.994</v>
      </c>
      <c r="CA7" s="6">
        <v>214.304</v>
      </c>
      <c r="CB7" s="7">
        <f t="shared" si="6"/>
        <v>4560.2417329871896</v>
      </c>
      <c r="CC7" s="11">
        <v>2.2400000000000002</v>
      </c>
      <c r="CD7" s="6">
        <v>44.911000000000001</v>
      </c>
      <c r="CE7" s="7">
        <f t="shared" ref="CE7:CE13" si="17">CD7/CC7*1000</f>
        <v>20049.553571428572</v>
      </c>
      <c r="CF7" s="11">
        <v>0</v>
      </c>
      <c r="CG7" s="6">
        <v>0</v>
      </c>
      <c r="CH7" s="7">
        <v>0</v>
      </c>
      <c r="CI7" s="11">
        <v>0</v>
      </c>
      <c r="CJ7" s="6">
        <v>0</v>
      </c>
      <c r="CK7" s="7">
        <v>0</v>
      </c>
      <c r="CL7" s="11">
        <v>0</v>
      </c>
      <c r="CM7" s="6">
        <v>0</v>
      </c>
      <c r="CN7" s="7">
        <v>0</v>
      </c>
      <c r="CO7" s="11">
        <v>4.1000000000000002E-2</v>
      </c>
      <c r="CP7" s="6">
        <v>0.245</v>
      </c>
      <c r="CQ7" s="7">
        <f t="shared" ref="CQ7:CQ16" si="18">CP7/CO7*1000</f>
        <v>5975.6097560975613</v>
      </c>
      <c r="CR7" s="11"/>
      <c r="CS7" s="6"/>
      <c r="CT7" s="7"/>
      <c r="CU7" s="11">
        <v>0</v>
      </c>
      <c r="CV7" s="6">
        <v>0</v>
      </c>
      <c r="CW7" s="7">
        <v>0</v>
      </c>
      <c r="CX7" s="11">
        <v>0</v>
      </c>
      <c r="CY7" s="6">
        <v>0</v>
      </c>
      <c r="CZ7" s="7">
        <v>0</v>
      </c>
      <c r="DA7" s="11">
        <v>0</v>
      </c>
      <c r="DB7" s="6">
        <v>0</v>
      </c>
      <c r="DC7" s="7">
        <v>0</v>
      </c>
      <c r="DD7" s="11">
        <v>0</v>
      </c>
      <c r="DE7" s="6">
        <v>0</v>
      </c>
      <c r="DF7" s="7">
        <v>0</v>
      </c>
      <c r="DG7" s="11">
        <v>0</v>
      </c>
      <c r="DH7" s="6">
        <v>0</v>
      </c>
      <c r="DI7" s="7">
        <v>0</v>
      </c>
      <c r="DJ7" s="11">
        <v>0</v>
      </c>
      <c r="DK7" s="6">
        <v>0</v>
      </c>
      <c r="DL7" s="7">
        <v>0</v>
      </c>
      <c r="DM7" s="11">
        <v>0</v>
      </c>
      <c r="DN7" s="6">
        <v>0</v>
      </c>
      <c r="DO7" s="7">
        <v>0</v>
      </c>
      <c r="DP7" s="11">
        <v>0.3</v>
      </c>
      <c r="DQ7" s="6">
        <v>14.178000000000001</v>
      </c>
      <c r="DR7" s="7">
        <f t="shared" ref="DR7:DR9" si="19">DQ7/DP7*1000</f>
        <v>47260.000000000007</v>
      </c>
      <c r="DS7" s="11">
        <v>0</v>
      </c>
      <c r="DT7" s="6">
        <v>0</v>
      </c>
      <c r="DU7" s="7">
        <v>0</v>
      </c>
      <c r="DV7" s="11">
        <v>0</v>
      </c>
      <c r="DW7" s="6">
        <v>0</v>
      </c>
      <c r="DX7" s="7">
        <v>0</v>
      </c>
      <c r="DY7" s="11"/>
      <c r="DZ7" s="6"/>
      <c r="EA7" s="7"/>
      <c r="EB7" s="11">
        <v>0</v>
      </c>
      <c r="EC7" s="6">
        <v>0</v>
      </c>
      <c r="ED7" s="7">
        <v>0</v>
      </c>
      <c r="EE7" s="11">
        <v>0</v>
      </c>
      <c r="EF7" s="6">
        <v>0</v>
      </c>
      <c r="EG7" s="7">
        <v>0</v>
      </c>
      <c r="EH7" s="11">
        <v>0</v>
      </c>
      <c r="EI7" s="6">
        <v>0</v>
      </c>
      <c r="EJ7" s="7">
        <v>0</v>
      </c>
      <c r="EK7" s="11">
        <v>0</v>
      </c>
      <c r="EL7" s="6">
        <v>0</v>
      </c>
      <c r="EM7" s="7">
        <v>0</v>
      </c>
      <c r="EN7" s="11">
        <v>0</v>
      </c>
      <c r="EO7" s="6">
        <v>0</v>
      </c>
      <c r="EP7" s="7">
        <v>0</v>
      </c>
      <c r="EQ7" s="11">
        <v>0</v>
      </c>
      <c r="ER7" s="6">
        <v>0</v>
      </c>
      <c r="ES7" s="7">
        <f t="shared" si="7"/>
        <v>0</v>
      </c>
      <c r="ET7" s="11">
        <v>0</v>
      </c>
      <c r="EU7" s="6">
        <v>0</v>
      </c>
      <c r="EV7" s="7">
        <v>0</v>
      </c>
      <c r="EW7" s="11">
        <v>0</v>
      </c>
      <c r="EX7" s="6">
        <v>0</v>
      </c>
      <c r="EY7" s="7">
        <v>0</v>
      </c>
      <c r="EZ7" s="11">
        <v>0</v>
      </c>
      <c r="FA7" s="6">
        <v>0</v>
      </c>
      <c r="FB7" s="7">
        <v>0</v>
      </c>
      <c r="FC7" s="11">
        <v>0</v>
      </c>
      <c r="FD7" s="6">
        <v>0</v>
      </c>
      <c r="FE7" s="7">
        <v>0</v>
      </c>
      <c r="FF7" s="11">
        <v>0</v>
      </c>
      <c r="FG7" s="6">
        <v>0</v>
      </c>
      <c r="FH7" s="7">
        <v>0</v>
      </c>
      <c r="FI7" s="11">
        <v>0</v>
      </c>
      <c r="FJ7" s="6">
        <v>0</v>
      </c>
      <c r="FK7" s="7">
        <v>0</v>
      </c>
      <c r="FL7" s="11">
        <v>0</v>
      </c>
      <c r="FM7" s="6">
        <v>0</v>
      </c>
      <c r="FN7" s="7">
        <v>0</v>
      </c>
      <c r="FO7" s="11">
        <v>0</v>
      </c>
      <c r="FP7" s="6">
        <v>0</v>
      </c>
      <c r="FQ7" s="7">
        <v>0</v>
      </c>
      <c r="FR7" s="11">
        <v>0.3</v>
      </c>
      <c r="FS7" s="6">
        <v>2.641</v>
      </c>
      <c r="FT7" s="7">
        <f t="shared" si="9"/>
        <v>8803.3333333333339</v>
      </c>
      <c r="FU7" s="11">
        <v>0</v>
      </c>
      <c r="FV7" s="6">
        <v>0</v>
      </c>
      <c r="FW7" s="7">
        <v>0</v>
      </c>
      <c r="FX7" s="11">
        <v>0</v>
      </c>
      <c r="FY7" s="6">
        <v>0</v>
      </c>
      <c r="FZ7" s="7">
        <v>0</v>
      </c>
      <c r="GA7" s="11">
        <v>0</v>
      </c>
      <c r="GB7" s="6">
        <v>0</v>
      </c>
      <c r="GC7" s="7">
        <v>0</v>
      </c>
      <c r="GD7" s="11">
        <v>0</v>
      </c>
      <c r="GE7" s="6">
        <v>0</v>
      </c>
      <c r="GF7" s="7">
        <v>0</v>
      </c>
      <c r="GG7" s="11">
        <v>0</v>
      </c>
      <c r="GH7" s="6">
        <v>0</v>
      </c>
      <c r="GI7" s="7">
        <v>0</v>
      </c>
      <c r="GJ7" s="11">
        <v>2.33</v>
      </c>
      <c r="GK7" s="6">
        <v>20.047000000000001</v>
      </c>
      <c r="GL7" s="7">
        <f t="shared" si="12"/>
        <v>8603.8626609442053</v>
      </c>
      <c r="GM7" s="11">
        <v>0</v>
      </c>
      <c r="GN7" s="6">
        <v>0</v>
      </c>
      <c r="GO7" s="7">
        <v>0</v>
      </c>
      <c r="GP7" s="11">
        <v>0</v>
      </c>
      <c r="GQ7" s="6">
        <v>0</v>
      </c>
      <c r="GR7" s="7">
        <v>0</v>
      </c>
      <c r="GS7" s="11">
        <v>0</v>
      </c>
      <c r="GT7" s="6">
        <v>0</v>
      </c>
      <c r="GU7" s="7">
        <v>0</v>
      </c>
      <c r="GV7" s="14">
        <f t="shared" si="13"/>
        <v>76.853999999999985</v>
      </c>
      <c r="GW7" s="13">
        <f t="shared" si="14"/>
        <v>433.79000000000008</v>
      </c>
    </row>
    <row r="8" spans="1:205" x14ac:dyDescent="0.3">
      <c r="A8" s="61">
        <v>2011</v>
      </c>
      <c r="B8" s="62" t="s">
        <v>7</v>
      </c>
      <c r="C8" s="11">
        <v>0</v>
      </c>
      <c r="D8" s="6">
        <v>0</v>
      </c>
      <c r="E8" s="7">
        <v>0</v>
      </c>
      <c r="F8" s="11">
        <v>0</v>
      </c>
      <c r="G8" s="6">
        <v>0</v>
      </c>
      <c r="H8" s="7">
        <v>0</v>
      </c>
      <c r="I8" s="11">
        <v>0</v>
      </c>
      <c r="J8" s="6">
        <v>0</v>
      </c>
      <c r="K8" s="7">
        <v>0</v>
      </c>
      <c r="L8" s="11">
        <v>0</v>
      </c>
      <c r="M8" s="6">
        <v>0</v>
      </c>
      <c r="N8" s="7">
        <v>0</v>
      </c>
      <c r="O8" s="11">
        <v>0</v>
      </c>
      <c r="P8" s="6">
        <v>0</v>
      </c>
      <c r="Q8" s="7">
        <v>0</v>
      </c>
      <c r="R8" s="11">
        <v>0</v>
      </c>
      <c r="S8" s="6">
        <v>0</v>
      </c>
      <c r="T8" s="7">
        <v>0</v>
      </c>
      <c r="U8" s="11">
        <v>0</v>
      </c>
      <c r="V8" s="6">
        <v>0</v>
      </c>
      <c r="W8" s="7">
        <f t="shared" si="2"/>
        <v>0</v>
      </c>
      <c r="X8" s="11">
        <v>0</v>
      </c>
      <c r="Y8" s="6">
        <v>0</v>
      </c>
      <c r="Z8" s="7">
        <v>0</v>
      </c>
      <c r="AA8" s="11">
        <v>0.69</v>
      </c>
      <c r="AB8" s="6">
        <v>2.1379999999999999</v>
      </c>
      <c r="AC8" s="7">
        <f t="shared" ref="AC8" si="20">AB8/AA8*1000</f>
        <v>3098.5507246376815</v>
      </c>
      <c r="AD8" s="11">
        <v>0</v>
      </c>
      <c r="AE8" s="6">
        <v>0</v>
      </c>
      <c r="AF8" s="7">
        <v>0</v>
      </c>
      <c r="AG8" s="11">
        <v>0</v>
      </c>
      <c r="AH8" s="6">
        <v>0</v>
      </c>
      <c r="AI8" s="7">
        <v>0</v>
      </c>
      <c r="AJ8" s="11">
        <v>0</v>
      </c>
      <c r="AK8" s="6">
        <v>0</v>
      </c>
      <c r="AL8" s="7">
        <v>0</v>
      </c>
      <c r="AM8" s="11">
        <v>0</v>
      </c>
      <c r="AN8" s="6">
        <v>0</v>
      </c>
      <c r="AO8" s="7">
        <v>0</v>
      </c>
      <c r="AP8" s="11">
        <v>0</v>
      </c>
      <c r="AQ8" s="6">
        <v>0</v>
      </c>
      <c r="AR8" s="7">
        <v>0</v>
      </c>
      <c r="AS8" s="11">
        <v>17.274999999999999</v>
      </c>
      <c r="AT8" s="6">
        <v>93.504999999999995</v>
      </c>
      <c r="AU8" s="7">
        <f t="shared" ref="AU8" si="21">AT8/AS8*1000</f>
        <v>5412.7351664254702</v>
      </c>
      <c r="AV8" s="11">
        <v>0</v>
      </c>
      <c r="AW8" s="6">
        <v>0</v>
      </c>
      <c r="AX8" s="7">
        <f t="shared" si="3"/>
        <v>0</v>
      </c>
      <c r="AY8" s="11">
        <v>0.42499999999999999</v>
      </c>
      <c r="AZ8" s="6">
        <v>3.573</v>
      </c>
      <c r="BA8" s="7">
        <f t="shared" si="4"/>
        <v>8407.0588235294108</v>
      </c>
      <c r="BB8" s="11">
        <v>0</v>
      </c>
      <c r="BC8" s="6">
        <v>0</v>
      </c>
      <c r="BD8" s="7">
        <v>0</v>
      </c>
      <c r="BE8" s="11">
        <v>0</v>
      </c>
      <c r="BF8" s="6">
        <v>0</v>
      </c>
      <c r="BG8" s="7">
        <v>0</v>
      </c>
      <c r="BH8" s="11">
        <v>0</v>
      </c>
      <c r="BI8" s="6">
        <v>0</v>
      </c>
      <c r="BJ8" s="7">
        <v>0</v>
      </c>
      <c r="BK8" s="11">
        <v>0.52</v>
      </c>
      <c r="BL8" s="6">
        <v>3.1190000000000002</v>
      </c>
      <c r="BM8" s="7">
        <f t="shared" si="5"/>
        <v>5998.0769230769238</v>
      </c>
      <c r="BN8" s="11"/>
      <c r="BO8" s="6"/>
      <c r="BP8" s="7"/>
      <c r="BQ8" s="11">
        <v>0</v>
      </c>
      <c r="BR8" s="6">
        <v>0</v>
      </c>
      <c r="BS8" s="7">
        <v>0</v>
      </c>
      <c r="BT8" s="11"/>
      <c r="BU8" s="6"/>
      <c r="BV8" s="7"/>
      <c r="BW8" s="11">
        <v>0.161</v>
      </c>
      <c r="BX8" s="6">
        <v>2.4540000000000002</v>
      </c>
      <c r="BY8" s="7">
        <f t="shared" si="16"/>
        <v>15242.236024844722</v>
      </c>
      <c r="BZ8" s="11">
        <v>25.568000000000001</v>
      </c>
      <c r="CA8" s="6">
        <v>121.47799999999999</v>
      </c>
      <c r="CB8" s="7">
        <f t="shared" si="6"/>
        <v>4751.1733416770958</v>
      </c>
      <c r="CC8" s="11">
        <v>1.5489999999999999</v>
      </c>
      <c r="CD8" s="6">
        <v>30.167000000000002</v>
      </c>
      <c r="CE8" s="7">
        <f t="shared" si="17"/>
        <v>19475.14525500323</v>
      </c>
      <c r="CF8" s="11">
        <v>0</v>
      </c>
      <c r="CG8" s="6">
        <v>0</v>
      </c>
      <c r="CH8" s="7">
        <v>0</v>
      </c>
      <c r="CI8" s="11">
        <v>3.4000000000000002E-2</v>
      </c>
      <c r="CJ8" s="6">
        <v>0.14000000000000001</v>
      </c>
      <c r="CK8" s="7">
        <f t="shared" ref="CK8" si="22">CJ8/CI8*1000</f>
        <v>4117.6470588235297</v>
      </c>
      <c r="CL8" s="11">
        <v>0</v>
      </c>
      <c r="CM8" s="6">
        <v>0</v>
      </c>
      <c r="CN8" s="7">
        <v>0</v>
      </c>
      <c r="CO8" s="11">
        <v>0</v>
      </c>
      <c r="CP8" s="6">
        <v>0</v>
      </c>
      <c r="CQ8" s="7">
        <v>0</v>
      </c>
      <c r="CR8" s="11"/>
      <c r="CS8" s="6"/>
      <c r="CT8" s="7"/>
      <c r="CU8" s="11">
        <v>0</v>
      </c>
      <c r="CV8" s="6">
        <v>0</v>
      </c>
      <c r="CW8" s="7">
        <v>0</v>
      </c>
      <c r="CX8" s="11">
        <v>0</v>
      </c>
      <c r="CY8" s="6">
        <v>0</v>
      </c>
      <c r="CZ8" s="7">
        <v>0</v>
      </c>
      <c r="DA8" s="11">
        <v>0</v>
      </c>
      <c r="DB8" s="6">
        <v>0</v>
      </c>
      <c r="DC8" s="7">
        <v>0</v>
      </c>
      <c r="DD8" s="11">
        <v>0</v>
      </c>
      <c r="DE8" s="6">
        <v>0</v>
      </c>
      <c r="DF8" s="7">
        <v>0</v>
      </c>
      <c r="DG8" s="11">
        <v>0</v>
      </c>
      <c r="DH8" s="6">
        <v>0</v>
      </c>
      <c r="DI8" s="7">
        <v>0</v>
      </c>
      <c r="DJ8" s="11">
        <v>0</v>
      </c>
      <c r="DK8" s="6">
        <v>0</v>
      </c>
      <c r="DL8" s="7">
        <v>0</v>
      </c>
      <c r="DM8" s="11">
        <v>0</v>
      </c>
      <c r="DN8" s="6">
        <v>0</v>
      </c>
      <c r="DO8" s="7">
        <v>0</v>
      </c>
      <c r="DP8" s="11">
        <v>0.42299999999999999</v>
      </c>
      <c r="DQ8" s="6">
        <v>3.407</v>
      </c>
      <c r="DR8" s="7">
        <f t="shared" si="19"/>
        <v>8054.3735224586289</v>
      </c>
      <c r="DS8" s="11">
        <v>0</v>
      </c>
      <c r="DT8" s="6">
        <v>0</v>
      </c>
      <c r="DU8" s="7">
        <v>0</v>
      </c>
      <c r="DV8" s="11">
        <v>0</v>
      </c>
      <c r="DW8" s="6">
        <v>0</v>
      </c>
      <c r="DX8" s="7">
        <v>0</v>
      </c>
      <c r="DY8" s="11"/>
      <c r="DZ8" s="6"/>
      <c r="EA8" s="7"/>
      <c r="EB8" s="11">
        <v>0</v>
      </c>
      <c r="EC8" s="6">
        <v>0</v>
      </c>
      <c r="ED8" s="7">
        <v>0</v>
      </c>
      <c r="EE8" s="11">
        <v>0</v>
      </c>
      <c r="EF8" s="6">
        <v>0</v>
      </c>
      <c r="EG8" s="7">
        <v>0</v>
      </c>
      <c r="EH8" s="11">
        <v>0</v>
      </c>
      <c r="EI8" s="6">
        <v>0</v>
      </c>
      <c r="EJ8" s="7">
        <v>0</v>
      </c>
      <c r="EK8" s="11">
        <v>0</v>
      </c>
      <c r="EL8" s="6">
        <v>0</v>
      </c>
      <c r="EM8" s="7">
        <v>0</v>
      </c>
      <c r="EN8" s="11">
        <v>0</v>
      </c>
      <c r="EO8" s="6">
        <v>0</v>
      </c>
      <c r="EP8" s="7">
        <v>0</v>
      </c>
      <c r="EQ8" s="11">
        <v>0</v>
      </c>
      <c r="ER8" s="6">
        <v>0</v>
      </c>
      <c r="ES8" s="7">
        <f t="shared" si="7"/>
        <v>0</v>
      </c>
      <c r="ET8" s="11">
        <v>0</v>
      </c>
      <c r="EU8" s="6">
        <v>0</v>
      </c>
      <c r="EV8" s="7">
        <v>0</v>
      </c>
      <c r="EW8" s="11">
        <v>0</v>
      </c>
      <c r="EX8" s="6">
        <v>0</v>
      </c>
      <c r="EY8" s="7">
        <v>0</v>
      </c>
      <c r="EZ8" s="11">
        <v>0</v>
      </c>
      <c r="FA8" s="6">
        <v>0</v>
      </c>
      <c r="FB8" s="7">
        <v>0</v>
      </c>
      <c r="FC8" s="11">
        <v>0</v>
      </c>
      <c r="FD8" s="6">
        <v>0</v>
      </c>
      <c r="FE8" s="7">
        <v>0</v>
      </c>
      <c r="FF8" s="11">
        <v>0</v>
      </c>
      <c r="FG8" s="6">
        <v>0</v>
      </c>
      <c r="FH8" s="7">
        <v>0</v>
      </c>
      <c r="FI8" s="11">
        <v>0</v>
      </c>
      <c r="FJ8" s="6">
        <v>0</v>
      </c>
      <c r="FK8" s="7">
        <v>0</v>
      </c>
      <c r="FL8" s="11">
        <v>0</v>
      </c>
      <c r="FM8" s="6">
        <v>0</v>
      </c>
      <c r="FN8" s="7">
        <v>0</v>
      </c>
      <c r="FO8" s="11">
        <v>0</v>
      </c>
      <c r="FP8" s="6">
        <v>0</v>
      </c>
      <c r="FQ8" s="7">
        <v>0</v>
      </c>
      <c r="FR8" s="11">
        <v>8.1000000000000003E-2</v>
      </c>
      <c r="FS8" s="6">
        <v>1.0549999999999999</v>
      </c>
      <c r="FT8" s="7">
        <f t="shared" si="9"/>
        <v>13024.691358024689</v>
      </c>
      <c r="FU8" s="11">
        <v>0</v>
      </c>
      <c r="FV8" s="6">
        <v>0</v>
      </c>
      <c r="FW8" s="7">
        <v>0</v>
      </c>
      <c r="FX8" s="11">
        <v>0</v>
      </c>
      <c r="FY8" s="6">
        <v>0</v>
      </c>
      <c r="FZ8" s="7">
        <v>0</v>
      </c>
      <c r="GA8" s="11">
        <v>0</v>
      </c>
      <c r="GB8" s="6">
        <v>0</v>
      </c>
      <c r="GC8" s="7">
        <v>0</v>
      </c>
      <c r="GD8" s="11">
        <v>0</v>
      </c>
      <c r="GE8" s="6">
        <v>0</v>
      </c>
      <c r="GF8" s="7">
        <v>0</v>
      </c>
      <c r="GG8" s="11">
        <v>0</v>
      </c>
      <c r="GH8" s="6">
        <v>0</v>
      </c>
      <c r="GI8" s="7">
        <v>0</v>
      </c>
      <c r="GJ8" s="11">
        <v>180.03399999999999</v>
      </c>
      <c r="GK8" s="6">
        <v>897.33699999999999</v>
      </c>
      <c r="GL8" s="7">
        <f t="shared" si="12"/>
        <v>4984.2640834509039</v>
      </c>
      <c r="GM8" s="11">
        <v>0</v>
      </c>
      <c r="GN8" s="6">
        <v>0</v>
      </c>
      <c r="GO8" s="7">
        <v>0</v>
      </c>
      <c r="GP8" s="11">
        <v>0</v>
      </c>
      <c r="GQ8" s="6">
        <v>0</v>
      </c>
      <c r="GR8" s="7">
        <v>0</v>
      </c>
      <c r="GS8" s="11">
        <v>0</v>
      </c>
      <c r="GT8" s="6">
        <v>0</v>
      </c>
      <c r="GU8" s="7">
        <v>0</v>
      </c>
      <c r="GV8" s="14">
        <f t="shared" si="13"/>
        <v>226.76</v>
      </c>
      <c r="GW8" s="13">
        <f t="shared" si="14"/>
        <v>1158.373</v>
      </c>
    </row>
    <row r="9" spans="1:205" x14ac:dyDescent="0.3">
      <c r="A9" s="61">
        <v>2011</v>
      </c>
      <c r="B9" s="62" t="s">
        <v>8</v>
      </c>
      <c r="C9" s="11">
        <v>0</v>
      </c>
      <c r="D9" s="6">
        <v>0</v>
      </c>
      <c r="E9" s="7">
        <v>0</v>
      </c>
      <c r="F9" s="11">
        <v>0</v>
      </c>
      <c r="G9" s="6">
        <v>0</v>
      </c>
      <c r="H9" s="7">
        <v>0</v>
      </c>
      <c r="I9" s="11">
        <v>0</v>
      </c>
      <c r="J9" s="6">
        <v>0</v>
      </c>
      <c r="K9" s="7">
        <v>0</v>
      </c>
      <c r="L9" s="11">
        <v>0</v>
      </c>
      <c r="M9" s="6">
        <v>0</v>
      </c>
      <c r="N9" s="7">
        <v>0</v>
      </c>
      <c r="O9" s="11">
        <v>0</v>
      </c>
      <c r="P9" s="6">
        <v>0</v>
      </c>
      <c r="Q9" s="7">
        <v>0</v>
      </c>
      <c r="R9" s="11">
        <v>0</v>
      </c>
      <c r="S9" s="6">
        <v>0</v>
      </c>
      <c r="T9" s="7">
        <v>0</v>
      </c>
      <c r="U9" s="11">
        <v>0</v>
      </c>
      <c r="V9" s="6">
        <v>0</v>
      </c>
      <c r="W9" s="7">
        <f t="shared" si="2"/>
        <v>0</v>
      </c>
      <c r="X9" s="11">
        <v>0</v>
      </c>
      <c r="Y9" s="6">
        <v>0</v>
      </c>
      <c r="Z9" s="7">
        <v>0</v>
      </c>
      <c r="AA9" s="11">
        <v>0</v>
      </c>
      <c r="AB9" s="6">
        <v>0</v>
      </c>
      <c r="AC9" s="7">
        <v>0</v>
      </c>
      <c r="AD9" s="11">
        <v>0</v>
      </c>
      <c r="AE9" s="6">
        <v>0</v>
      </c>
      <c r="AF9" s="7">
        <v>0</v>
      </c>
      <c r="AG9" s="11">
        <v>0</v>
      </c>
      <c r="AH9" s="6">
        <v>0</v>
      </c>
      <c r="AI9" s="7">
        <v>0</v>
      </c>
      <c r="AJ9" s="11">
        <v>0</v>
      </c>
      <c r="AK9" s="6">
        <v>0</v>
      </c>
      <c r="AL9" s="7">
        <v>0</v>
      </c>
      <c r="AM9" s="11">
        <v>0</v>
      </c>
      <c r="AN9" s="6">
        <v>0</v>
      </c>
      <c r="AO9" s="7">
        <v>0</v>
      </c>
      <c r="AP9" s="11">
        <v>0</v>
      </c>
      <c r="AQ9" s="6">
        <v>0</v>
      </c>
      <c r="AR9" s="7">
        <v>0</v>
      </c>
      <c r="AS9" s="11">
        <v>0</v>
      </c>
      <c r="AT9" s="6">
        <v>0</v>
      </c>
      <c r="AU9" s="7">
        <v>0</v>
      </c>
      <c r="AV9" s="11">
        <v>0</v>
      </c>
      <c r="AW9" s="6">
        <v>0</v>
      </c>
      <c r="AX9" s="7">
        <f t="shared" si="3"/>
        <v>0</v>
      </c>
      <c r="AY9" s="11">
        <v>0</v>
      </c>
      <c r="AZ9" s="6">
        <v>0</v>
      </c>
      <c r="BA9" s="7">
        <v>0</v>
      </c>
      <c r="BB9" s="11">
        <v>0</v>
      </c>
      <c r="BC9" s="6">
        <v>0</v>
      </c>
      <c r="BD9" s="7">
        <v>0</v>
      </c>
      <c r="BE9" s="11">
        <v>0</v>
      </c>
      <c r="BF9" s="6">
        <v>0</v>
      </c>
      <c r="BG9" s="7">
        <v>0</v>
      </c>
      <c r="BH9" s="11">
        <v>0.314</v>
      </c>
      <c r="BI9" s="6">
        <v>1.3069999999999999</v>
      </c>
      <c r="BJ9" s="7">
        <f t="shared" si="15"/>
        <v>4162.4203821656047</v>
      </c>
      <c r="BK9" s="11">
        <v>2.5219999999999998</v>
      </c>
      <c r="BL9" s="6">
        <v>104.804</v>
      </c>
      <c r="BM9" s="7">
        <f t="shared" si="5"/>
        <v>41555.908009516257</v>
      </c>
      <c r="BN9" s="11"/>
      <c r="BO9" s="6"/>
      <c r="BP9" s="7"/>
      <c r="BQ9" s="11">
        <v>0</v>
      </c>
      <c r="BR9" s="6">
        <v>0</v>
      </c>
      <c r="BS9" s="7">
        <v>0</v>
      </c>
      <c r="BT9" s="11"/>
      <c r="BU9" s="6"/>
      <c r="BV9" s="7"/>
      <c r="BW9" s="11">
        <v>0</v>
      </c>
      <c r="BX9" s="6">
        <v>0</v>
      </c>
      <c r="BY9" s="7">
        <v>0</v>
      </c>
      <c r="BZ9" s="11">
        <v>42.148000000000003</v>
      </c>
      <c r="CA9" s="6">
        <v>267.33100000000002</v>
      </c>
      <c r="CB9" s="7">
        <f t="shared" si="6"/>
        <v>6342.6734364619915</v>
      </c>
      <c r="CC9" s="11">
        <v>1.82</v>
      </c>
      <c r="CD9" s="6">
        <v>35.287999999999997</v>
      </c>
      <c r="CE9" s="7">
        <f t="shared" si="17"/>
        <v>19389.010989010989</v>
      </c>
      <c r="CF9" s="11">
        <v>0</v>
      </c>
      <c r="CG9" s="6">
        <v>0</v>
      </c>
      <c r="CH9" s="7">
        <v>0</v>
      </c>
      <c r="CI9" s="11">
        <v>0</v>
      </c>
      <c r="CJ9" s="6">
        <v>0</v>
      </c>
      <c r="CK9" s="7">
        <v>0</v>
      </c>
      <c r="CL9" s="11">
        <v>0</v>
      </c>
      <c r="CM9" s="6">
        <v>0</v>
      </c>
      <c r="CN9" s="7">
        <v>0</v>
      </c>
      <c r="CO9" s="11">
        <v>0.03</v>
      </c>
      <c r="CP9" s="6">
        <v>0.183</v>
      </c>
      <c r="CQ9" s="7">
        <f t="shared" si="18"/>
        <v>6100.0000000000009</v>
      </c>
      <c r="CR9" s="11"/>
      <c r="CS9" s="6"/>
      <c r="CT9" s="7"/>
      <c r="CU9" s="11">
        <v>0</v>
      </c>
      <c r="CV9" s="6">
        <v>0</v>
      </c>
      <c r="CW9" s="7">
        <v>0</v>
      </c>
      <c r="CX9" s="11">
        <v>0</v>
      </c>
      <c r="CY9" s="6">
        <v>0</v>
      </c>
      <c r="CZ9" s="7">
        <v>0</v>
      </c>
      <c r="DA9" s="11">
        <v>0</v>
      </c>
      <c r="DB9" s="6">
        <v>0</v>
      </c>
      <c r="DC9" s="7">
        <v>0</v>
      </c>
      <c r="DD9" s="11">
        <v>0</v>
      </c>
      <c r="DE9" s="6">
        <v>0</v>
      </c>
      <c r="DF9" s="7">
        <v>0</v>
      </c>
      <c r="DG9" s="11">
        <v>0</v>
      </c>
      <c r="DH9" s="6">
        <v>0</v>
      </c>
      <c r="DI9" s="7">
        <v>0</v>
      </c>
      <c r="DJ9" s="11">
        <v>0</v>
      </c>
      <c r="DK9" s="6">
        <v>0</v>
      </c>
      <c r="DL9" s="7">
        <v>0</v>
      </c>
      <c r="DM9" s="11">
        <v>0</v>
      </c>
      <c r="DN9" s="6">
        <v>0</v>
      </c>
      <c r="DO9" s="7">
        <v>0</v>
      </c>
      <c r="DP9" s="11">
        <v>2</v>
      </c>
      <c r="DQ9" s="6">
        <v>16.728999999999999</v>
      </c>
      <c r="DR9" s="7">
        <f t="shared" si="19"/>
        <v>8364.5</v>
      </c>
      <c r="DS9" s="11">
        <v>0</v>
      </c>
      <c r="DT9" s="6">
        <v>0</v>
      </c>
      <c r="DU9" s="7">
        <v>0</v>
      </c>
      <c r="DV9" s="11">
        <v>0.05</v>
      </c>
      <c r="DW9" s="6">
        <v>0.49399999999999999</v>
      </c>
      <c r="DX9" s="7">
        <f t="shared" ref="DX9:DX11" si="23">DW9/DV9*1000</f>
        <v>9879.9999999999982</v>
      </c>
      <c r="DY9" s="11"/>
      <c r="DZ9" s="6"/>
      <c r="EA9" s="7"/>
      <c r="EB9" s="11">
        <v>46.527999999999999</v>
      </c>
      <c r="EC9" s="6">
        <v>165.07499999999999</v>
      </c>
      <c r="ED9" s="7">
        <f t="shared" ref="ED9:ED13" si="24">EC9/EB9*1000</f>
        <v>3547.863651994498</v>
      </c>
      <c r="EE9" s="11">
        <v>0</v>
      </c>
      <c r="EF9" s="6">
        <v>0</v>
      </c>
      <c r="EG9" s="7">
        <v>0</v>
      </c>
      <c r="EH9" s="11">
        <v>0</v>
      </c>
      <c r="EI9" s="6">
        <v>0</v>
      </c>
      <c r="EJ9" s="7">
        <v>0</v>
      </c>
      <c r="EK9" s="11">
        <v>0</v>
      </c>
      <c r="EL9" s="6">
        <v>0</v>
      </c>
      <c r="EM9" s="7">
        <v>0</v>
      </c>
      <c r="EN9" s="11">
        <v>0</v>
      </c>
      <c r="EO9" s="6">
        <v>0</v>
      </c>
      <c r="EP9" s="7">
        <v>0</v>
      </c>
      <c r="EQ9" s="11">
        <v>0</v>
      </c>
      <c r="ER9" s="6">
        <v>0</v>
      </c>
      <c r="ES9" s="7">
        <f t="shared" si="7"/>
        <v>0</v>
      </c>
      <c r="ET9" s="11">
        <v>0</v>
      </c>
      <c r="EU9" s="6">
        <v>0</v>
      </c>
      <c r="EV9" s="7">
        <v>0</v>
      </c>
      <c r="EW9" s="11">
        <v>0</v>
      </c>
      <c r="EX9" s="6">
        <v>0</v>
      </c>
      <c r="EY9" s="7">
        <v>0</v>
      </c>
      <c r="EZ9" s="11">
        <v>0</v>
      </c>
      <c r="FA9" s="6">
        <v>0</v>
      </c>
      <c r="FB9" s="7">
        <v>0</v>
      </c>
      <c r="FC9" s="11">
        <v>0</v>
      </c>
      <c r="FD9" s="6">
        <v>0</v>
      </c>
      <c r="FE9" s="7">
        <v>0</v>
      </c>
      <c r="FF9" s="11">
        <v>0</v>
      </c>
      <c r="FG9" s="6">
        <v>0</v>
      </c>
      <c r="FH9" s="7">
        <v>0</v>
      </c>
      <c r="FI9" s="11">
        <v>0</v>
      </c>
      <c r="FJ9" s="6">
        <v>0</v>
      </c>
      <c r="FK9" s="7">
        <v>0</v>
      </c>
      <c r="FL9" s="11">
        <v>0</v>
      </c>
      <c r="FM9" s="6">
        <v>0</v>
      </c>
      <c r="FN9" s="7">
        <v>0</v>
      </c>
      <c r="FO9" s="11">
        <v>0</v>
      </c>
      <c r="FP9" s="6">
        <v>0</v>
      </c>
      <c r="FQ9" s="7">
        <v>0</v>
      </c>
      <c r="FR9" s="11">
        <v>0</v>
      </c>
      <c r="FS9" s="6">
        <v>0</v>
      </c>
      <c r="FT9" s="7">
        <v>0</v>
      </c>
      <c r="FU9" s="11">
        <v>0</v>
      </c>
      <c r="FV9" s="6">
        <v>0</v>
      </c>
      <c r="FW9" s="7">
        <v>0</v>
      </c>
      <c r="FX9" s="11">
        <v>193.7</v>
      </c>
      <c r="FY9" s="6">
        <v>625.952</v>
      </c>
      <c r="FZ9" s="7">
        <f t="shared" ref="FZ9:FZ11" si="25">FY9/FX9*1000</f>
        <v>3231.5539494062982</v>
      </c>
      <c r="GA9" s="11">
        <v>0</v>
      </c>
      <c r="GB9" s="6">
        <v>0</v>
      </c>
      <c r="GC9" s="7">
        <v>0</v>
      </c>
      <c r="GD9" s="11">
        <v>0</v>
      </c>
      <c r="GE9" s="6">
        <v>0</v>
      </c>
      <c r="GF9" s="7">
        <v>0</v>
      </c>
      <c r="GG9" s="11">
        <v>0</v>
      </c>
      <c r="GH9" s="6">
        <v>0</v>
      </c>
      <c r="GI9" s="7">
        <v>0</v>
      </c>
      <c r="GJ9" s="11">
        <v>60.012999999999998</v>
      </c>
      <c r="GK9" s="6">
        <v>287.20699999999999</v>
      </c>
      <c r="GL9" s="7">
        <f t="shared" si="12"/>
        <v>4785.7464216086519</v>
      </c>
      <c r="GM9" s="11">
        <v>0</v>
      </c>
      <c r="GN9" s="6">
        <v>0</v>
      </c>
      <c r="GO9" s="7">
        <v>0</v>
      </c>
      <c r="GP9" s="11">
        <v>0</v>
      </c>
      <c r="GQ9" s="6">
        <v>0</v>
      </c>
      <c r="GR9" s="7">
        <v>0</v>
      </c>
      <c r="GS9" s="11">
        <v>0</v>
      </c>
      <c r="GT9" s="6">
        <v>0</v>
      </c>
      <c r="GU9" s="7">
        <v>0</v>
      </c>
      <c r="GV9" s="14">
        <f t="shared" si="13"/>
        <v>349.12499999999994</v>
      </c>
      <c r="GW9" s="13">
        <f t="shared" si="14"/>
        <v>1504.37</v>
      </c>
    </row>
    <row r="10" spans="1:205" x14ac:dyDescent="0.3">
      <c r="A10" s="61">
        <v>2011</v>
      </c>
      <c r="B10" s="62" t="s">
        <v>9</v>
      </c>
      <c r="C10" s="11">
        <v>0</v>
      </c>
      <c r="D10" s="6">
        <v>0</v>
      </c>
      <c r="E10" s="7">
        <v>0</v>
      </c>
      <c r="F10" s="11">
        <v>43</v>
      </c>
      <c r="G10" s="6">
        <v>131.48400000000001</v>
      </c>
      <c r="H10" s="7">
        <f t="shared" ref="H10:H13" si="26">G10/F10*1000</f>
        <v>3057.7674418604652</v>
      </c>
      <c r="I10" s="11">
        <v>0</v>
      </c>
      <c r="J10" s="6">
        <v>0</v>
      </c>
      <c r="K10" s="7">
        <v>0</v>
      </c>
      <c r="L10" s="11">
        <v>0</v>
      </c>
      <c r="M10" s="6">
        <v>0</v>
      </c>
      <c r="N10" s="7">
        <v>0</v>
      </c>
      <c r="O10" s="11">
        <v>0</v>
      </c>
      <c r="P10" s="6">
        <v>0</v>
      </c>
      <c r="Q10" s="7">
        <v>0</v>
      </c>
      <c r="R10" s="11">
        <v>0</v>
      </c>
      <c r="S10" s="6">
        <v>0</v>
      </c>
      <c r="T10" s="7">
        <v>0</v>
      </c>
      <c r="U10" s="11">
        <v>0</v>
      </c>
      <c r="V10" s="6">
        <v>0</v>
      </c>
      <c r="W10" s="7">
        <f t="shared" si="2"/>
        <v>0</v>
      </c>
      <c r="X10" s="11">
        <v>0</v>
      </c>
      <c r="Y10" s="6">
        <v>0</v>
      </c>
      <c r="Z10" s="7">
        <v>0</v>
      </c>
      <c r="AA10" s="11">
        <v>0</v>
      </c>
      <c r="AB10" s="6">
        <v>0</v>
      </c>
      <c r="AC10" s="7">
        <v>0</v>
      </c>
      <c r="AD10" s="11">
        <v>0</v>
      </c>
      <c r="AE10" s="6">
        <v>0</v>
      </c>
      <c r="AF10" s="7">
        <v>0</v>
      </c>
      <c r="AG10" s="11">
        <v>0</v>
      </c>
      <c r="AH10" s="6">
        <v>0</v>
      </c>
      <c r="AI10" s="7">
        <v>0</v>
      </c>
      <c r="AJ10" s="11">
        <v>0</v>
      </c>
      <c r="AK10" s="6">
        <v>0</v>
      </c>
      <c r="AL10" s="7">
        <v>0</v>
      </c>
      <c r="AM10" s="11">
        <v>0</v>
      </c>
      <c r="AN10" s="6">
        <v>0</v>
      </c>
      <c r="AO10" s="7">
        <v>0</v>
      </c>
      <c r="AP10" s="11">
        <v>0</v>
      </c>
      <c r="AQ10" s="6">
        <v>0</v>
      </c>
      <c r="AR10" s="7">
        <v>0</v>
      </c>
      <c r="AS10" s="11">
        <v>0</v>
      </c>
      <c r="AT10" s="6">
        <v>0</v>
      </c>
      <c r="AU10" s="7">
        <v>0</v>
      </c>
      <c r="AV10" s="11">
        <v>0</v>
      </c>
      <c r="AW10" s="6">
        <v>0</v>
      </c>
      <c r="AX10" s="7">
        <f t="shared" si="3"/>
        <v>0</v>
      </c>
      <c r="AY10" s="11">
        <v>1</v>
      </c>
      <c r="AZ10" s="6">
        <v>9.609</v>
      </c>
      <c r="BA10" s="7">
        <f t="shared" si="4"/>
        <v>9609</v>
      </c>
      <c r="BB10" s="11">
        <v>0</v>
      </c>
      <c r="BC10" s="6">
        <v>0</v>
      </c>
      <c r="BD10" s="7">
        <v>0</v>
      </c>
      <c r="BE10" s="11">
        <v>0</v>
      </c>
      <c r="BF10" s="6">
        <v>0</v>
      </c>
      <c r="BG10" s="7">
        <v>0</v>
      </c>
      <c r="BH10" s="11">
        <v>0</v>
      </c>
      <c r="BI10" s="6">
        <v>0</v>
      </c>
      <c r="BJ10" s="7">
        <v>0</v>
      </c>
      <c r="BK10" s="11">
        <v>0.31</v>
      </c>
      <c r="BL10" s="6">
        <v>2.121</v>
      </c>
      <c r="BM10" s="7">
        <f t="shared" si="5"/>
        <v>6841.9354838709678</v>
      </c>
      <c r="BN10" s="11"/>
      <c r="BO10" s="6"/>
      <c r="BP10" s="7"/>
      <c r="BQ10" s="11">
        <v>0</v>
      </c>
      <c r="BR10" s="6">
        <v>0</v>
      </c>
      <c r="BS10" s="7">
        <v>0</v>
      </c>
      <c r="BT10" s="11"/>
      <c r="BU10" s="6"/>
      <c r="BV10" s="7"/>
      <c r="BW10" s="11">
        <v>0</v>
      </c>
      <c r="BX10" s="6">
        <v>0</v>
      </c>
      <c r="BY10" s="7">
        <v>0</v>
      </c>
      <c r="BZ10" s="11">
        <v>63.6</v>
      </c>
      <c r="CA10" s="6">
        <v>347.87700000000001</v>
      </c>
      <c r="CB10" s="7">
        <f t="shared" si="6"/>
        <v>5469.7641509433961</v>
      </c>
      <c r="CC10" s="11">
        <v>0</v>
      </c>
      <c r="CD10" s="6">
        <v>0</v>
      </c>
      <c r="CE10" s="7">
        <v>0</v>
      </c>
      <c r="CF10" s="11">
        <v>0</v>
      </c>
      <c r="CG10" s="6">
        <v>0</v>
      </c>
      <c r="CH10" s="7">
        <v>0</v>
      </c>
      <c r="CI10" s="11">
        <v>0</v>
      </c>
      <c r="CJ10" s="6">
        <v>0</v>
      </c>
      <c r="CK10" s="7">
        <v>0</v>
      </c>
      <c r="CL10" s="11">
        <v>0</v>
      </c>
      <c r="CM10" s="6">
        <v>0</v>
      </c>
      <c r="CN10" s="7">
        <v>0</v>
      </c>
      <c r="CO10" s="11">
        <v>0.34200000000000003</v>
      </c>
      <c r="CP10" s="6">
        <v>1.806</v>
      </c>
      <c r="CQ10" s="7">
        <f t="shared" si="18"/>
        <v>5280.7017543859647</v>
      </c>
      <c r="CR10" s="11"/>
      <c r="CS10" s="6"/>
      <c r="CT10" s="7"/>
      <c r="CU10" s="11">
        <v>0</v>
      </c>
      <c r="CV10" s="6">
        <v>0</v>
      </c>
      <c r="CW10" s="7">
        <v>0</v>
      </c>
      <c r="CX10" s="11">
        <v>0</v>
      </c>
      <c r="CY10" s="6">
        <v>0</v>
      </c>
      <c r="CZ10" s="7">
        <v>0</v>
      </c>
      <c r="DA10" s="11">
        <v>0</v>
      </c>
      <c r="DB10" s="6">
        <v>0</v>
      </c>
      <c r="DC10" s="7">
        <v>0</v>
      </c>
      <c r="DD10" s="11">
        <v>0</v>
      </c>
      <c r="DE10" s="6">
        <v>0</v>
      </c>
      <c r="DF10" s="7">
        <v>0</v>
      </c>
      <c r="DG10" s="11">
        <v>0</v>
      </c>
      <c r="DH10" s="6">
        <v>0</v>
      </c>
      <c r="DI10" s="7">
        <v>0</v>
      </c>
      <c r="DJ10" s="11">
        <v>0</v>
      </c>
      <c r="DK10" s="6">
        <v>0</v>
      </c>
      <c r="DL10" s="7">
        <v>0</v>
      </c>
      <c r="DM10" s="11">
        <v>0</v>
      </c>
      <c r="DN10" s="6">
        <v>0</v>
      </c>
      <c r="DO10" s="7">
        <v>0</v>
      </c>
      <c r="DP10" s="11">
        <v>0</v>
      </c>
      <c r="DQ10" s="6">
        <v>0</v>
      </c>
      <c r="DR10" s="7">
        <v>0</v>
      </c>
      <c r="DS10" s="11">
        <v>0</v>
      </c>
      <c r="DT10" s="6">
        <v>0</v>
      </c>
      <c r="DU10" s="7">
        <v>0</v>
      </c>
      <c r="DV10" s="11">
        <v>0</v>
      </c>
      <c r="DW10" s="6">
        <v>0</v>
      </c>
      <c r="DX10" s="7">
        <v>0</v>
      </c>
      <c r="DY10" s="11"/>
      <c r="DZ10" s="6"/>
      <c r="EA10" s="7"/>
      <c r="EB10" s="11">
        <v>250</v>
      </c>
      <c r="EC10" s="6">
        <v>663.26400000000001</v>
      </c>
      <c r="ED10" s="7">
        <f t="shared" si="24"/>
        <v>2653.056</v>
      </c>
      <c r="EE10" s="11">
        <v>0</v>
      </c>
      <c r="EF10" s="6">
        <v>0</v>
      </c>
      <c r="EG10" s="7">
        <v>0</v>
      </c>
      <c r="EH10" s="11">
        <v>0</v>
      </c>
      <c r="EI10" s="6">
        <v>0</v>
      </c>
      <c r="EJ10" s="7">
        <v>0</v>
      </c>
      <c r="EK10" s="11">
        <v>0</v>
      </c>
      <c r="EL10" s="6">
        <v>0</v>
      </c>
      <c r="EM10" s="7">
        <v>0</v>
      </c>
      <c r="EN10" s="11">
        <v>0</v>
      </c>
      <c r="EO10" s="6">
        <v>0</v>
      </c>
      <c r="EP10" s="7">
        <v>0</v>
      </c>
      <c r="EQ10" s="11">
        <v>0</v>
      </c>
      <c r="ER10" s="6">
        <v>0</v>
      </c>
      <c r="ES10" s="7">
        <f t="shared" si="7"/>
        <v>0</v>
      </c>
      <c r="ET10" s="11">
        <v>0</v>
      </c>
      <c r="EU10" s="6">
        <v>0</v>
      </c>
      <c r="EV10" s="7">
        <v>0</v>
      </c>
      <c r="EW10" s="11">
        <v>0</v>
      </c>
      <c r="EX10" s="6">
        <v>0</v>
      </c>
      <c r="EY10" s="7">
        <v>0</v>
      </c>
      <c r="EZ10" s="11">
        <v>0</v>
      </c>
      <c r="FA10" s="6">
        <v>0</v>
      </c>
      <c r="FB10" s="7">
        <v>0</v>
      </c>
      <c r="FC10" s="11">
        <v>0</v>
      </c>
      <c r="FD10" s="6">
        <v>0</v>
      </c>
      <c r="FE10" s="7">
        <v>0</v>
      </c>
      <c r="FF10" s="11">
        <v>0</v>
      </c>
      <c r="FG10" s="6">
        <v>0</v>
      </c>
      <c r="FH10" s="7">
        <v>0</v>
      </c>
      <c r="FI10" s="11">
        <v>0</v>
      </c>
      <c r="FJ10" s="6">
        <v>0</v>
      </c>
      <c r="FK10" s="7">
        <v>0</v>
      </c>
      <c r="FL10" s="11">
        <v>0</v>
      </c>
      <c r="FM10" s="6">
        <v>0</v>
      </c>
      <c r="FN10" s="7">
        <v>0</v>
      </c>
      <c r="FO10" s="11">
        <v>0</v>
      </c>
      <c r="FP10" s="6">
        <v>0</v>
      </c>
      <c r="FQ10" s="7">
        <v>0</v>
      </c>
      <c r="FR10" s="11">
        <v>0</v>
      </c>
      <c r="FS10" s="6">
        <v>0</v>
      </c>
      <c r="FT10" s="7">
        <v>0</v>
      </c>
      <c r="FU10" s="11">
        <v>0</v>
      </c>
      <c r="FV10" s="6">
        <v>0</v>
      </c>
      <c r="FW10" s="7">
        <v>0</v>
      </c>
      <c r="FX10" s="11">
        <v>0</v>
      </c>
      <c r="FY10" s="6">
        <v>0</v>
      </c>
      <c r="FZ10" s="7">
        <v>0</v>
      </c>
      <c r="GA10" s="11">
        <v>0</v>
      </c>
      <c r="GB10" s="6">
        <v>0</v>
      </c>
      <c r="GC10" s="7">
        <v>0</v>
      </c>
      <c r="GD10" s="11">
        <v>0</v>
      </c>
      <c r="GE10" s="6">
        <v>0</v>
      </c>
      <c r="GF10" s="7">
        <v>0</v>
      </c>
      <c r="GG10" s="11">
        <v>0</v>
      </c>
      <c r="GH10" s="6">
        <v>0</v>
      </c>
      <c r="GI10" s="7">
        <v>0</v>
      </c>
      <c r="GJ10" s="11">
        <v>92.516999999999996</v>
      </c>
      <c r="GK10" s="6">
        <v>451.572</v>
      </c>
      <c r="GL10" s="7">
        <f t="shared" si="12"/>
        <v>4880.9624177178248</v>
      </c>
      <c r="GM10" s="11">
        <v>0</v>
      </c>
      <c r="GN10" s="6">
        <v>0</v>
      </c>
      <c r="GO10" s="7">
        <v>0</v>
      </c>
      <c r="GP10" s="11">
        <v>0</v>
      </c>
      <c r="GQ10" s="6">
        <v>0</v>
      </c>
      <c r="GR10" s="7">
        <v>0</v>
      </c>
      <c r="GS10" s="11">
        <v>0</v>
      </c>
      <c r="GT10" s="6">
        <v>0</v>
      </c>
      <c r="GU10" s="7">
        <v>0</v>
      </c>
      <c r="GV10" s="14">
        <f t="shared" si="13"/>
        <v>450.76900000000001</v>
      </c>
      <c r="GW10" s="13">
        <f t="shared" si="14"/>
        <v>1607.7330000000002</v>
      </c>
    </row>
    <row r="11" spans="1:205" x14ac:dyDescent="0.3">
      <c r="A11" s="61">
        <v>2011</v>
      </c>
      <c r="B11" s="62" t="s">
        <v>10</v>
      </c>
      <c r="C11" s="11">
        <v>0</v>
      </c>
      <c r="D11" s="6">
        <v>0</v>
      </c>
      <c r="E11" s="7">
        <v>0</v>
      </c>
      <c r="F11" s="11">
        <v>0</v>
      </c>
      <c r="G11" s="6">
        <v>0</v>
      </c>
      <c r="H11" s="7">
        <v>0</v>
      </c>
      <c r="I11" s="11">
        <v>0</v>
      </c>
      <c r="J11" s="6">
        <v>0</v>
      </c>
      <c r="K11" s="7">
        <v>0</v>
      </c>
      <c r="L11" s="11">
        <v>0</v>
      </c>
      <c r="M11" s="6">
        <v>0</v>
      </c>
      <c r="N11" s="7">
        <v>0</v>
      </c>
      <c r="O11" s="11">
        <v>0</v>
      </c>
      <c r="P11" s="6">
        <v>0</v>
      </c>
      <c r="Q11" s="7">
        <v>0</v>
      </c>
      <c r="R11" s="11">
        <v>0</v>
      </c>
      <c r="S11" s="6">
        <v>0</v>
      </c>
      <c r="T11" s="7">
        <v>0</v>
      </c>
      <c r="U11" s="11">
        <v>0</v>
      </c>
      <c r="V11" s="6">
        <v>0</v>
      </c>
      <c r="W11" s="7">
        <f t="shared" si="2"/>
        <v>0</v>
      </c>
      <c r="X11" s="11">
        <v>0</v>
      </c>
      <c r="Y11" s="6">
        <v>0</v>
      </c>
      <c r="Z11" s="7">
        <v>0</v>
      </c>
      <c r="AA11" s="11">
        <v>0.48099999999999998</v>
      </c>
      <c r="AB11" s="6">
        <v>6.4960000000000004</v>
      </c>
      <c r="AC11" s="7">
        <f t="shared" ref="AC11" si="27">AB11/AA11*1000</f>
        <v>13505.197505197506</v>
      </c>
      <c r="AD11" s="11">
        <v>0</v>
      </c>
      <c r="AE11" s="6">
        <v>0</v>
      </c>
      <c r="AF11" s="7">
        <v>0</v>
      </c>
      <c r="AG11" s="11">
        <v>0</v>
      </c>
      <c r="AH11" s="6">
        <v>0</v>
      </c>
      <c r="AI11" s="7">
        <v>0</v>
      </c>
      <c r="AJ11" s="11">
        <v>0</v>
      </c>
      <c r="AK11" s="6">
        <v>0</v>
      </c>
      <c r="AL11" s="7">
        <v>0</v>
      </c>
      <c r="AM11" s="11">
        <v>0</v>
      </c>
      <c r="AN11" s="6">
        <v>0</v>
      </c>
      <c r="AO11" s="7">
        <v>0</v>
      </c>
      <c r="AP11" s="11">
        <v>0</v>
      </c>
      <c r="AQ11" s="6">
        <v>0</v>
      </c>
      <c r="AR11" s="7">
        <v>0</v>
      </c>
      <c r="AS11" s="11">
        <v>2.4E-2</v>
      </c>
      <c r="AT11" s="6">
        <v>0.82699999999999996</v>
      </c>
      <c r="AU11" s="7">
        <f t="shared" ref="AU11" si="28">AT11/AS11*1000</f>
        <v>34458.333333333328</v>
      </c>
      <c r="AV11" s="11">
        <v>0</v>
      </c>
      <c r="AW11" s="6">
        <v>0</v>
      </c>
      <c r="AX11" s="7">
        <f t="shared" si="3"/>
        <v>0</v>
      </c>
      <c r="AY11" s="11">
        <v>0.8</v>
      </c>
      <c r="AZ11" s="6">
        <v>8.4160000000000004</v>
      </c>
      <c r="BA11" s="7">
        <f t="shared" si="4"/>
        <v>10520</v>
      </c>
      <c r="BB11" s="11">
        <v>0</v>
      </c>
      <c r="BC11" s="6">
        <v>0</v>
      </c>
      <c r="BD11" s="7">
        <v>0</v>
      </c>
      <c r="BE11" s="11">
        <v>0</v>
      </c>
      <c r="BF11" s="6">
        <v>0</v>
      </c>
      <c r="BG11" s="7">
        <v>0</v>
      </c>
      <c r="BH11" s="11">
        <v>5.49</v>
      </c>
      <c r="BI11" s="6">
        <v>7.5919999999999996</v>
      </c>
      <c r="BJ11" s="7">
        <f t="shared" si="15"/>
        <v>1382.8779599271402</v>
      </c>
      <c r="BK11" s="11">
        <v>0</v>
      </c>
      <c r="BL11" s="6">
        <v>0</v>
      </c>
      <c r="BM11" s="7">
        <v>0</v>
      </c>
      <c r="BN11" s="11"/>
      <c r="BO11" s="6"/>
      <c r="BP11" s="7"/>
      <c r="BQ11" s="11">
        <v>0</v>
      </c>
      <c r="BR11" s="6">
        <v>0</v>
      </c>
      <c r="BS11" s="7">
        <v>0</v>
      </c>
      <c r="BT11" s="11"/>
      <c r="BU11" s="6"/>
      <c r="BV11" s="7"/>
      <c r="BW11" s="11">
        <v>0</v>
      </c>
      <c r="BX11" s="6">
        <v>0</v>
      </c>
      <c r="BY11" s="7">
        <v>0</v>
      </c>
      <c r="BZ11" s="11">
        <v>28.7</v>
      </c>
      <c r="CA11" s="6">
        <v>151.184</v>
      </c>
      <c r="CB11" s="7">
        <f t="shared" si="6"/>
        <v>5267.7351916376301</v>
      </c>
      <c r="CC11" s="11">
        <v>1.9610000000000001</v>
      </c>
      <c r="CD11" s="6">
        <v>39.273000000000003</v>
      </c>
      <c r="CE11" s="7">
        <f t="shared" si="17"/>
        <v>20027.027027027027</v>
      </c>
      <c r="CF11" s="11">
        <v>0</v>
      </c>
      <c r="CG11" s="6">
        <v>0</v>
      </c>
      <c r="CH11" s="7">
        <v>0</v>
      </c>
      <c r="CI11" s="11">
        <v>0</v>
      </c>
      <c r="CJ11" s="6">
        <v>0</v>
      </c>
      <c r="CK11" s="7">
        <v>0</v>
      </c>
      <c r="CL11" s="11">
        <v>0</v>
      </c>
      <c r="CM11" s="6">
        <v>0</v>
      </c>
      <c r="CN11" s="7">
        <v>0</v>
      </c>
      <c r="CO11" s="11">
        <v>0</v>
      </c>
      <c r="CP11" s="6">
        <v>0</v>
      </c>
      <c r="CQ11" s="7">
        <v>0</v>
      </c>
      <c r="CR11" s="11"/>
      <c r="CS11" s="6"/>
      <c r="CT11" s="7"/>
      <c r="CU11" s="11">
        <v>0</v>
      </c>
      <c r="CV11" s="6">
        <v>0</v>
      </c>
      <c r="CW11" s="7">
        <v>0</v>
      </c>
      <c r="CX11" s="11">
        <v>0</v>
      </c>
      <c r="CY11" s="6">
        <v>0</v>
      </c>
      <c r="CZ11" s="7">
        <v>0</v>
      </c>
      <c r="DA11" s="11">
        <v>0</v>
      </c>
      <c r="DB11" s="6">
        <v>0</v>
      </c>
      <c r="DC11" s="7">
        <v>0</v>
      </c>
      <c r="DD11" s="11">
        <v>0</v>
      </c>
      <c r="DE11" s="6">
        <v>0</v>
      </c>
      <c r="DF11" s="7">
        <v>0</v>
      </c>
      <c r="DG11" s="11">
        <v>0</v>
      </c>
      <c r="DH11" s="6">
        <v>0</v>
      </c>
      <c r="DI11" s="7">
        <v>0</v>
      </c>
      <c r="DJ11" s="11">
        <v>0</v>
      </c>
      <c r="DK11" s="6">
        <v>0</v>
      </c>
      <c r="DL11" s="7">
        <v>0</v>
      </c>
      <c r="DM11" s="11">
        <v>0</v>
      </c>
      <c r="DN11" s="6">
        <v>0</v>
      </c>
      <c r="DO11" s="7">
        <v>0</v>
      </c>
      <c r="DP11" s="11">
        <v>0</v>
      </c>
      <c r="DQ11" s="6">
        <v>0</v>
      </c>
      <c r="DR11" s="7">
        <v>0</v>
      </c>
      <c r="DS11" s="11">
        <v>0</v>
      </c>
      <c r="DT11" s="6">
        <v>0</v>
      </c>
      <c r="DU11" s="7">
        <v>0</v>
      </c>
      <c r="DV11" s="11">
        <v>1.2999999999999999E-2</v>
      </c>
      <c r="DW11" s="6">
        <v>0.64500000000000002</v>
      </c>
      <c r="DX11" s="7">
        <f t="shared" si="23"/>
        <v>49615.384615384617</v>
      </c>
      <c r="DY11" s="11"/>
      <c r="DZ11" s="6"/>
      <c r="EA11" s="7"/>
      <c r="EB11" s="11">
        <v>394.4</v>
      </c>
      <c r="EC11" s="6">
        <v>1362.2360000000001</v>
      </c>
      <c r="ED11" s="7">
        <f t="shared" si="24"/>
        <v>3453.9452332657206</v>
      </c>
      <c r="EE11" s="11">
        <v>0</v>
      </c>
      <c r="EF11" s="6">
        <v>0</v>
      </c>
      <c r="EG11" s="7">
        <v>0</v>
      </c>
      <c r="EH11" s="11">
        <v>0</v>
      </c>
      <c r="EI11" s="6">
        <v>0</v>
      </c>
      <c r="EJ11" s="7">
        <v>0</v>
      </c>
      <c r="EK11" s="11">
        <v>0</v>
      </c>
      <c r="EL11" s="6">
        <v>0</v>
      </c>
      <c r="EM11" s="7">
        <v>0</v>
      </c>
      <c r="EN11" s="11">
        <v>0</v>
      </c>
      <c r="EO11" s="6">
        <v>0</v>
      </c>
      <c r="EP11" s="7">
        <v>0</v>
      </c>
      <c r="EQ11" s="11">
        <v>0</v>
      </c>
      <c r="ER11" s="6">
        <v>0</v>
      </c>
      <c r="ES11" s="7">
        <f t="shared" si="7"/>
        <v>0</v>
      </c>
      <c r="ET11" s="11">
        <v>0</v>
      </c>
      <c r="EU11" s="6">
        <v>0</v>
      </c>
      <c r="EV11" s="7">
        <v>0</v>
      </c>
      <c r="EW11" s="11">
        <v>0</v>
      </c>
      <c r="EX11" s="6">
        <v>0</v>
      </c>
      <c r="EY11" s="7">
        <v>0</v>
      </c>
      <c r="EZ11" s="11">
        <v>0</v>
      </c>
      <c r="FA11" s="6">
        <v>0</v>
      </c>
      <c r="FB11" s="7">
        <v>0</v>
      </c>
      <c r="FC11" s="11">
        <v>0</v>
      </c>
      <c r="FD11" s="6">
        <v>0</v>
      </c>
      <c r="FE11" s="7">
        <v>0</v>
      </c>
      <c r="FF11" s="11">
        <v>0</v>
      </c>
      <c r="FG11" s="6">
        <v>0</v>
      </c>
      <c r="FH11" s="7">
        <v>0</v>
      </c>
      <c r="FI11" s="11">
        <v>0</v>
      </c>
      <c r="FJ11" s="6">
        <v>0</v>
      </c>
      <c r="FK11" s="7">
        <v>0</v>
      </c>
      <c r="FL11" s="11">
        <v>0</v>
      </c>
      <c r="FM11" s="6">
        <v>0</v>
      </c>
      <c r="FN11" s="7">
        <v>0</v>
      </c>
      <c r="FO11" s="11">
        <v>0</v>
      </c>
      <c r="FP11" s="6">
        <v>0</v>
      </c>
      <c r="FQ11" s="7">
        <v>0</v>
      </c>
      <c r="FR11" s="11">
        <v>0</v>
      </c>
      <c r="FS11" s="6">
        <v>0</v>
      </c>
      <c r="FT11" s="7">
        <v>0</v>
      </c>
      <c r="FU11" s="11">
        <v>0</v>
      </c>
      <c r="FV11" s="6">
        <v>0</v>
      </c>
      <c r="FW11" s="7">
        <v>0</v>
      </c>
      <c r="FX11" s="11">
        <v>168</v>
      </c>
      <c r="FY11" s="6">
        <v>534.08000000000004</v>
      </c>
      <c r="FZ11" s="7">
        <f t="shared" si="25"/>
        <v>3179.0476190476193</v>
      </c>
      <c r="GA11" s="11">
        <v>0</v>
      </c>
      <c r="GB11" s="6">
        <v>0</v>
      </c>
      <c r="GC11" s="7">
        <v>0</v>
      </c>
      <c r="GD11" s="11">
        <v>0</v>
      </c>
      <c r="GE11" s="6">
        <v>0</v>
      </c>
      <c r="GF11" s="7">
        <v>0</v>
      </c>
      <c r="GG11" s="11">
        <v>0</v>
      </c>
      <c r="GH11" s="6">
        <v>0</v>
      </c>
      <c r="GI11" s="7">
        <v>0</v>
      </c>
      <c r="GJ11" s="11">
        <v>60</v>
      </c>
      <c r="GK11" s="6">
        <v>292.78199999999998</v>
      </c>
      <c r="GL11" s="7">
        <f t="shared" si="12"/>
        <v>4879.7</v>
      </c>
      <c r="GM11" s="11">
        <v>0</v>
      </c>
      <c r="GN11" s="6">
        <v>0</v>
      </c>
      <c r="GO11" s="7">
        <v>0</v>
      </c>
      <c r="GP11" s="11">
        <v>0</v>
      </c>
      <c r="GQ11" s="6">
        <v>0</v>
      </c>
      <c r="GR11" s="7">
        <v>0</v>
      </c>
      <c r="GS11" s="11">
        <v>0</v>
      </c>
      <c r="GT11" s="6">
        <v>0</v>
      </c>
      <c r="GU11" s="7">
        <v>0</v>
      </c>
      <c r="GV11" s="14">
        <f t="shared" si="13"/>
        <v>659.86899999999991</v>
      </c>
      <c r="GW11" s="13">
        <f t="shared" si="14"/>
        <v>2403.5310000000004</v>
      </c>
    </row>
    <row r="12" spans="1:205" x14ac:dyDescent="0.3">
      <c r="A12" s="61">
        <v>2011</v>
      </c>
      <c r="B12" s="62" t="s">
        <v>11</v>
      </c>
      <c r="C12" s="11">
        <v>0</v>
      </c>
      <c r="D12" s="6">
        <v>0</v>
      </c>
      <c r="E12" s="7">
        <v>0</v>
      </c>
      <c r="F12" s="11">
        <v>85.25</v>
      </c>
      <c r="G12" s="6">
        <v>254.33500000000001</v>
      </c>
      <c r="H12" s="7">
        <f t="shared" si="26"/>
        <v>2983.4017595307919</v>
      </c>
      <c r="I12" s="11">
        <v>1.117</v>
      </c>
      <c r="J12" s="6">
        <v>33.296999999999997</v>
      </c>
      <c r="K12" s="7">
        <f t="shared" ref="K12:K16" si="29">J12/I12*1000</f>
        <v>29809.310653536253</v>
      </c>
      <c r="L12" s="11">
        <v>0</v>
      </c>
      <c r="M12" s="6">
        <v>0</v>
      </c>
      <c r="N12" s="7">
        <v>0</v>
      </c>
      <c r="O12" s="11">
        <v>0</v>
      </c>
      <c r="P12" s="6">
        <v>0</v>
      </c>
      <c r="Q12" s="7">
        <v>0</v>
      </c>
      <c r="R12" s="11">
        <v>0</v>
      </c>
      <c r="S12" s="6">
        <v>0</v>
      </c>
      <c r="T12" s="7">
        <v>0</v>
      </c>
      <c r="U12" s="11">
        <v>0</v>
      </c>
      <c r="V12" s="6">
        <v>0</v>
      </c>
      <c r="W12" s="7">
        <f t="shared" si="2"/>
        <v>0</v>
      </c>
      <c r="X12" s="11">
        <v>0</v>
      </c>
      <c r="Y12" s="6">
        <v>0</v>
      </c>
      <c r="Z12" s="7">
        <v>0</v>
      </c>
      <c r="AA12" s="11">
        <v>0</v>
      </c>
      <c r="AB12" s="6">
        <v>0</v>
      </c>
      <c r="AC12" s="7">
        <v>0</v>
      </c>
      <c r="AD12" s="11">
        <v>0</v>
      </c>
      <c r="AE12" s="6">
        <v>0</v>
      </c>
      <c r="AF12" s="7">
        <v>0</v>
      </c>
      <c r="AG12" s="11">
        <v>0</v>
      </c>
      <c r="AH12" s="6">
        <v>0</v>
      </c>
      <c r="AI12" s="7">
        <v>0</v>
      </c>
      <c r="AJ12" s="11">
        <v>0</v>
      </c>
      <c r="AK12" s="6">
        <v>0</v>
      </c>
      <c r="AL12" s="7">
        <v>0</v>
      </c>
      <c r="AM12" s="11">
        <v>0</v>
      </c>
      <c r="AN12" s="6">
        <v>0</v>
      </c>
      <c r="AO12" s="7">
        <v>0</v>
      </c>
      <c r="AP12" s="11">
        <v>0</v>
      </c>
      <c r="AQ12" s="6">
        <v>0</v>
      </c>
      <c r="AR12" s="7">
        <v>0</v>
      </c>
      <c r="AS12" s="11">
        <v>0</v>
      </c>
      <c r="AT12" s="6">
        <v>0</v>
      </c>
      <c r="AU12" s="7">
        <v>0</v>
      </c>
      <c r="AV12" s="11">
        <v>0</v>
      </c>
      <c r="AW12" s="6">
        <v>0</v>
      </c>
      <c r="AX12" s="7">
        <f t="shared" si="3"/>
        <v>0</v>
      </c>
      <c r="AY12" s="11">
        <v>2.375</v>
      </c>
      <c r="AZ12" s="6">
        <v>19.635999999999999</v>
      </c>
      <c r="BA12" s="7">
        <f t="shared" si="4"/>
        <v>8267.78947368421</v>
      </c>
      <c r="BB12" s="11">
        <v>0</v>
      </c>
      <c r="BC12" s="6">
        <v>0</v>
      </c>
      <c r="BD12" s="7">
        <v>0</v>
      </c>
      <c r="BE12" s="11">
        <v>0</v>
      </c>
      <c r="BF12" s="6">
        <v>0</v>
      </c>
      <c r="BG12" s="7">
        <v>0</v>
      </c>
      <c r="BH12" s="11">
        <v>0</v>
      </c>
      <c r="BI12" s="6">
        <v>0</v>
      </c>
      <c r="BJ12" s="7">
        <v>0</v>
      </c>
      <c r="BK12" s="11">
        <v>0.58399999999999996</v>
      </c>
      <c r="BL12" s="6">
        <v>3.3660000000000001</v>
      </c>
      <c r="BM12" s="7">
        <f t="shared" si="5"/>
        <v>5763.698630136987</v>
      </c>
      <c r="BN12" s="11"/>
      <c r="BO12" s="6"/>
      <c r="BP12" s="7"/>
      <c r="BQ12" s="11">
        <v>0</v>
      </c>
      <c r="BR12" s="6">
        <v>0</v>
      </c>
      <c r="BS12" s="7">
        <v>0</v>
      </c>
      <c r="BT12" s="11"/>
      <c r="BU12" s="6"/>
      <c r="BV12" s="7"/>
      <c r="BW12" s="11">
        <v>0</v>
      </c>
      <c r="BX12" s="6">
        <v>0</v>
      </c>
      <c r="BY12" s="7">
        <v>0</v>
      </c>
      <c r="BZ12" s="11">
        <v>52.188000000000002</v>
      </c>
      <c r="CA12" s="6">
        <v>283.64400000000001</v>
      </c>
      <c r="CB12" s="7">
        <f t="shared" si="6"/>
        <v>5435.0425385146009</v>
      </c>
      <c r="CC12" s="11">
        <v>7.0000000000000001E-3</v>
      </c>
      <c r="CD12" s="6">
        <v>0.50900000000000001</v>
      </c>
      <c r="CE12" s="7">
        <f t="shared" si="17"/>
        <v>72714.28571428571</v>
      </c>
      <c r="CF12" s="11">
        <v>0</v>
      </c>
      <c r="CG12" s="6">
        <v>0</v>
      </c>
      <c r="CH12" s="7">
        <v>0</v>
      </c>
      <c r="CI12" s="11">
        <v>0</v>
      </c>
      <c r="CJ12" s="6">
        <v>0</v>
      </c>
      <c r="CK12" s="7">
        <v>0</v>
      </c>
      <c r="CL12" s="11">
        <v>0</v>
      </c>
      <c r="CM12" s="6">
        <v>0</v>
      </c>
      <c r="CN12" s="7">
        <v>0</v>
      </c>
      <c r="CO12" s="11">
        <v>1.679</v>
      </c>
      <c r="CP12" s="6">
        <v>12.003</v>
      </c>
      <c r="CQ12" s="7">
        <f t="shared" si="18"/>
        <v>7148.8981536628944</v>
      </c>
      <c r="CR12" s="11"/>
      <c r="CS12" s="6"/>
      <c r="CT12" s="7"/>
      <c r="CU12" s="11">
        <v>0</v>
      </c>
      <c r="CV12" s="6">
        <v>0</v>
      </c>
      <c r="CW12" s="7">
        <v>0</v>
      </c>
      <c r="CX12" s="11">
        <v>0</v>
      </c>
      <c r="CY12" s="6">
        <v>0</v>
      </c>
      <c r="CZ12" s="7">
        <v>0</v>
      </c>
      <c r="DA12" s="11">
        <v>0</v>
      </c>
      <c r="DB12" s="6">
        <v>0</v>
      </c>
      <c r="DC12" s="7">
        <v>0</v>
      </c>
      <c r="DD12" s="11">
        <v>0</v>
      </c>
      <c r="DE12" s="6">
        <v>0</v>
      </c>
      <c r="DF12" s="7">
        <v>0</v>
      </c>
      <c r="DG12" s="11">
        <v>0</v>
      </c>
      <c r="DH12" s="6">
        <v>0</v>
      </c>
      <c r="DI12" s="7">
        <v>0</v>
      </c>
      <c r="DJ12" s="11">
        <v>0</v>
      </c>
      <c r="DK12" s="6">
        <v>0</v>
      </c>
      <c r="DL12" s="7">
        <v>0</v>
      </c>
      <c r="DM12" s="11">
        <v>0</v>
      </c>
      <c r="DN12" s="6">
        <v>0</v>
      </c>
      <c r="DO12" s="7">
        <v>0</v>
      </c>
      <c r="DP12" s="11">
        <v>2</v>
      </c>
      <c r="DQ12" s="6">
        <v>15.725</v>
      </c>
      <c r="DR12" s="7">
        <f t="shared" ref="DR12" si="30">DQ12/DP12*1000</f>
        <v>7862.5</v>
      </c>
      <c r="DS12" s="11">
        <v>0</v>
      </c>
      <c r="DT12" s="6">
        <v>0</v>
      </c>
      <c r="DU12" s="7">
        <v>0</v>
      </c>
      <c r="DV12" s="11">
        <v>0</v>
      </c>
      <c r="DW12" s="6">
        <v>0</v>
      </c>
      <c r="DX12" s="7">
        <v>0</v>
      </c>
      <c r="DY12" s="11"/>
      <c r="DZ12" s="6"/>
      <c r="EA12" s="7"/>
      <c r="EB12" s="11">
        <v>278.39999999999998</v>
      </c>
      <c r="EC12" s="6">
        <v>1003.6660000000001</v>
      </c>
      <c r="ED12" s="7">
        <f t="shared" si="24"/>
        <v>3605.1221264367823</v>
      </c>
      <c r="EE12" s="11">
        <v>0</v>
      </c>
      <c r="EF12" s="6">
        <v>0</v>
      </c>
      <c r="EG12" s="7">
        <v>0</v>
      </c>
      <c r="EH12" s="11">
        <v>0</v>
      </c>
      <c r="EI12" s="6">
        <v>0</v>
      </c>
      <c r="EJ12" s="7">
        <v>0</v>
      </c>
      <c r="EK12" s="11">
        <v>0</v>
      </c>
      <c r="EL12" s="6">
        <v>0</v>
      </c>
      <c r="EM12" s="7">
        <v>0</v>
      </c>
      <c r="EN12" s="11">
        <v>0</v>
      </c>
      <c r="EO12" s="6">
        <v>0</v>
      </c>
      <c r="EP12" s="7">
        <v>0</v>
      </c>
      <c r="EQ12" s="11">
        <v>0</v>
      </c>
      <c r="ER12" s="6">
        <v>0</v>
      </c>
      <c r="ES12" s="7">
        <f t="shared" si="7"/>
        <v>0</v>
      </c>
      <c r="ET12" s="11">
        <v>0</v>
      </c>
      <c r="EU12" s="6">
        <v>0</v>
      </c>
      <c r="EV12" s="7">
        <v>0</v>
      </c>
      <c r="EW12" s="11">
        <v>0</v>
      </c>
      <c r="EX12" s="6">
        <v>0</v>
      </c>
      <c r="EY12" s="7">
        <v>0</v>
      </c>
      <c r="EZ12" s="11">
        <v>0</v>
      </c>
      <c r="FA12" s="6">
        <v>0</v>
      </c>
      <c r="FB12" s="7">
        <v>0</v>
      </c>
      <c r="FC12" s="11">
        <v>0</v>
      </c>
      <c r="FD12" s="6">
        <v>0</v>
      </c>
      <c r="FE12" s="7">
        <v>0</v>
      </c>
      <c r="FF12" s="11">
        <v>0</v>
      </c>
      <c r="FG12" s="6">
        <v>0</v>
      </c>
      <c r="FH12" s="7">
        <v>0</v>
      </c>
      <c r="FI12" s="11">
        <v>0</v>
      </c>
      <c r="FJ12" s="6">
        <v>0</v>
      </c>
      <c r="FK12" s="7">
        <v>0</v>
      </c>
      <c r="FL12" s="11">
        <v>0</v>
      </c>
      <c r="FM12" s="6">
        <v>0</v>
      </c>
      <c r="FN12" s="7">
        <v>0</v>
      </c>
      <c r="FO12" s="11">
        <v>0</v>
      </c>
      <c r="FP12" s="6">
        <v>0</v>
      </c>
      <c r="FQ12" s="7">
        <v>0</v>
      </c>
      <c r="FR12" s="11">
        <v>0</v>
      </c>
      <c r="FS12" s="6">
        <v>0</v>
      </c>
      <c r="FT12" s="7">
        <v>0</v>
      </c>
      <c r="FU12" s="11">
        <v>0</v>
      </c>
      <c r="FV12" s="6">
        <v>0</v>
      </c>
      <c r="FW12" s="7">
        <v>0</v>
      </c>
      <c r="FX12" s="11">
        <v>0</v>
      </c>
      <c r="FY12" s="6">
        <v>0</v>
      </c>
      <c r="FZ12" s="7">
        <v>0</v>
      </c>
      <c r="GA12" s="11">
        <v>0</v>
      </c>
      <c r="GB12" s="6">
        <v>0</v>
      </c>
      <c r="GC12" s="7">
        <v>0</v>
      </c>
      <c r="GD12" s="11">
        <v>0</v>
      </c>
      <c r="GE12" s="6">
        <v>0</v>
      </c>
      <c r="GF12" s="7">
        <v>0</v>
      </c>
      <c r="GG12" s="11">
        <v>0</v>
      </c>
      <c r="GH12" s="6">
        <v>0</v>
      </c>
      <c r="GI12" s="7">
        <v>0</v>
      </c>
      <c r="GJ12" s="11">
        <v>22.524999999999999</v>
      </c>
      <c r="GK12" s="6">
        <v>115.523</v>
      </c>
      <c r="GL12" s="7">
        <f t="shared" si="12"/>
        <v>5128.6570477247506</v>
      </c>
      <c r="GM12" s="11">
        <v>0</v>
      </c>
      <c r="GN12" s="6">
        <v>0</v>
      </c>
      <c r="GO12" s="7">
        <v>0</v>
      </c>
      <c r="GP12" s="11">
        <v>0</v>
      </c>
      <c r="GQ12" s="6">
        <v>0</v>
      </c>
      <c r="GR12" s="7">
        <v>0</v>
      </c>
      <c r="GS12" s="11">
        <v>0</v>
      </c>
      <c r="GT12" s="6">
        <v>0</v>
      </c>
      <c r="GU12" s="7">
        <v>0</v>
      </c>
      <c r="GV12" s="14">
        <f t="shared" si="13"/>
        <v>446.125</v>
      </c>
      <c r="GW12" s="13">
        <f t="shared" si="14"/>
        <v>1741.704</v>
      </c>
    </row>
    <row r="13" spans="1:205" x14ac:dyDescent="0.3">
      <c r="A13" s="61">
        <v>2011</v>
      </c>
      <c r="B13" s="62" t="s">
        <v>12</v>
      </c>
      <c r="C13" s="11">
        <v>0</v>
      </c>
      <c r="D13" s="6">
        <v>0</v>
      </c>
      <c r="E13" s="7">
        <v>0</v>
      </c>
      <c r="F13" s="11">
        <v>43.094000000000001</v>
      </c>
      <c r="G13" s="6">
        <v>133.09399999999999</v>
      </c>
      <c r="H13" s="7">
        <f t="shared" si="26"/>
        <v>3088.4577899475562</v>
      </c>
      <c r="I13" s="11">
        <v>0</v>
      </c>
      <c r="J13" s="6">
        <v>0</v>
      </c>
      <c r="K13" s="7">
        <v>0</v>
      </c>
      <c r="L13" s="11">
        <v>0</v>
      </c>
      <c r="M13" s="6">
        <v>0</v>
      </c>
      <c r="N13" s="7">
        <v>0</v>
      </c>
      <c r="O13" s="11">
        <v>0</v>
      </c>
      <c r="P13" s="6">
        <v>0</v>
      </c>
      <c r="Q13" s="7">
        <v>0</v>
      </c>
      <c r="R13" s="11">
        <v>0</v>
      </c>
      <c r="S13" s="6">
        <v>0</v>
      </c>
      <c r="T13" s="7">
        <v>0</v>
      </c>
      <c r="U13" s="11">
        <v>0</v>
      </c>
      <c r="V13" s="6">
        <v>0</v>
      </c>
      <c r="W13" s="7">
        <f t="shared" si="2"/>
        <v>0</v>
      </c>
      <c r="X13" s="11">
        <v>0</v>
      </c>
      <c r="Y13" s="6">
        <v>0</v>
      </c>
      <c r="Z13" s="7">
        <v>0</v>
      </c>
      <c r="AA13" s="11">
        <v>0</v>
      </c>
      <c r="AB13" s="6">
        <v>0</v>
      </c>
      <c r="AC13" s="7">
        <v>0</v>
      </c>
      <c r="AD13" s="11">
        <v>0</v>
      </c>
      <c r="AE13" s="6">
        <v>0</v>
      </c>
      <c r="AF13" s="7">
        <v>0</v>
      </c>
      <c r="AG13" s="11">
        <v>0</v>
      </c>
      <c r="AH13" s="6">
        <v>0</v>
      </c>
      <c r="AI13" s="7">
        <v>0</v>
      </c>
      <c r="AJ13" s="11">
        <v>0</v>
      </c>
      <c r="AK13" s="6">
        <v>0</v>
      </c>
      <c r="AL13" s="7">
        <v>0</v>
      </c>
      <c r="AM13" s="11">
        <v>0</v>
      </c>
      <c r="AN13" s="6">
        <v>0</v>
      </c>
      <c r="AO13" s="7">
        <v>0</v>
      </c>
      <c r="AP13" s="11">
        <v>0</v>
      </c>
      <c r="AQ13" s="6">
        <v>0</v>
      </c>
      <c r="AR13" s="7">
        <v>0</v>
      </c>
      <c r="AS13" s="11">
        <v>0</v>
      </c>
      <c r="AT13" s="6">
        <v>0</v>
      </c>
      <c r="AU13" s="7">
        <v>0</v>
      </c>
      <c r="AV13" s="11">
        <v>0</v>
      </c>
      <c r="AW13" s="6">
        <v>0</v>
      </c>
      <c r="AX13" s="7">
        <f t="shared" si="3"/>
        <v>0</v>
      </c>
      <c r="AY13" s="11">
        <v>0.30599999999999999</v>
      </c>
      <c r="AZ13" s="6">
        <v>6.7050000000000001</v>
      </c>
      <c r="BA13" s="7">
        <f t="shared" si="4"/>
        <v>21911.764705882357</v>
      </c>
      <c r="BB13" s="11">
        <v>0</v>
      </c>
      <c r="BC13" s="6">
        <v>0</v>
      </c>
      <c r="BD13" s="7">
        <v>0</v>
      </c>
      <c r="BE13" s="11">
        <v>0</v>
      </c>
      <c r="BF13" s="6">
        <v>0</v>
      </c>
      <c r="BG13" s="7">
        <v>0</v>
      </c>
      <c r="BH13" s="11">
        <v>0</v>
      </c>
      <c r="BI13" s="6">
        <v>0</v>
      </c>
      <c r="BJ13" s="7">
        <v>0</v>
      </c>
      <c r="BK13" s="11">
        <v>10.125</v>
      </c>
      <c r="BL13" s="6">
        <v>45.579000000000001</v>
      </c>
      <c r="BM13" s="7">
        <f t="shared" si="5"/>
        <v>4501.6296296296296</v>
      </c>
      <c r="BN13" s="11"/>
      <c r="BO13" s="6"/>
      <c r="BP13" s="7"/>
      <c r="BQ13" s="11">
        <v>0</v>
      </c>
      <c r="BR13" s="6">
        <v>0</v>
      </c>
      <c r="BS13" s="7">
        <v>0</v>
      </c>
      <c r="BT13" s="11"/>
      <c r="BU13" s="6"/>
      <c r="BV13" s="7"/>
      <c r="BW13" s="11">
        <v>0</v>
      </c>
      <c r="BX13" s="6">
        <v>0</v>
      </c>
      <c r="BY13" s="7">
        <v>0</v>
      </c>
      <c r="BZ13" s="11">
        <v>98.843000000000004</v>
      </c>
      <c r="CA13" s="6">
        <v>549.22199999999998</v>
      </c>
      <c r="CB13" s="7">
        <f t="shared" si="6"/>
        <v>5556.5088068957839</v>
      </c>
      <c r="CC13" s="11">
        <v>3.95</v>
      </c>
      <c r="CD13" s="6">
        <v>80.209999999999994</v>
      </c>
      <c r="CE13" s="7">
        <f t="shared" si="17"/>
        <v>20306.329113924046</v>
      </c>
      <c r="CF13" s="11">
        <v>0</v>
      </c>
      <c r="CG13" s="6">
        <v>0</v>
      </c>
      <c r="CH13" s="7">
        <v>0</v>
      </c>
      <c r="CI13" s="11">
        <v>0</v>
      </c>
      <c r="CJ13" s="6">
        <v>0</v>
      </c>
      <c r="CK13" s="7">
        <v>0</v>
      </c>
      <c r="CL13" s="11">
        <v>0</v>
      </c>
      <c r="CM13" s="6">
        <v>0</v>
      </c>
      <c r="CN13" s="7">
        <v>0</v>
      </c>
      <c r="CO13" s="11">
        <v>6.0000000000000001E-3</v>
      </c>
      <c r="CP13" s="6">
        <v>0.218</v>
      </c>
      <c r="CQ13" s="7">
        <f t="shared" si="18"/>
        <v>36333.333333333336</v>
      </c>
      <c r="CR13" s="11"/>
      <c r="CS13" s="6"/>
      <c r="CT13" s="7"/>
      <c r="CU13" s="11">
        <v>0</v>
      </c>
      <c r="CV13" s="6">
        <v>0</v>
      </c>
      <c r="CW13" s="7">
        <v>0</v>
      </c>
      <c r="CX13" s="11">
        <v>0</v>
      </c>
      <c r="CY13" s="6">
        <v>0</v>
      </c>
      <c r="CZ13" s="7">
        <v>0</v>
      </c>
      <c r="DA13" s="11">
        <v>0</v>
      </c>
      <c r="DB13" s="6">
        <v>0</v>
      </c>
      <c r="DC13" s="7">
        <v>0</v>
      </c>
      <c r="DD13" s="11">
        <v>0</v>
      </c>
      <c r="DE13" s="6">
        <v>0</v>
      </c>
      <c r="DF13" s="7">
        <v>0</v>
      </c>
      <c r="DG13" s="11">
        <v>0</v>
      </c>
      <c r="DH13" s="6">
        <v>0</v>
      </c>
      <c r="DI13" s="7">
        <v>0</v>
      </c>
      <c r="DJ13" s="11">
        <v>0</v>
      </c>
      <c r="DK13" s="6">
        <v>0</v>
      </c>
      <c r="DL13" s="7">
        <v>0</v>
      </c>
      <c r="DM13" s="11">
        <v>0</v>
      </c>
      <c r="DN13" s="6">
        <v>0</v>
      </c>
      <c r="DO13" s="7">
        <v>0</v>
      </c>
      <c r="DP13" s="11">
        <v>0</v>
      </c>
      <c r="DQ13" s="6">
        <v>0</v>
      </c>
      <c r="DR13" s="7">
        <v>0</v>
      </c>
      <c r="DS13" s="11">
        <v>0</v>
      </c>
      <c r="DT13" s="6">
        <v>0</v>
      </c>
      <c r="DU13" s="7">
        <v>0</v>
      </c>
      <c r="DV13" s="11">
        <v>0</v>
      </c>
      <c r="DW13" s="6">
        <v>0</v>
      </c>
      <c r="DX13" s="7">
        <v>0</v>
      </c>
      <c r="DY13" s="11"/>
      <c r="DZ13" s="6"/>
      <c r="EA13" s="7"/>
      <c r="EB13" s="11">
        <v>568.32100000000003</v>
      </c>
      <c r="EC13" s="6">
        <v>2007.74</v>
      </c>
      <c r="ED13" s="7">
        <f t="shared" si="24"/>
        <v>3532.7570158413996</v>
      </c>
      <c r="EE13" s="11">
        <v>0</v>
      </c>
      <c r="EF13" s="6">
        <v>0</v>
      </c>
      <c r="EG13" s="7">
        <v>0</v>
      </c>
      <c r="EH13" s="11">
        <v>0</v>
      </c>
      <c r="EI13" s="6">
        <v>0</v>
      </c>
      <c r="EJ13" s="7">
        <v>0</v>
      </c>
      <c r="EK13" s="11">
        <v>0</v>
      </c>
      <c r="EL13" s="6">
        <v>0</v>
      </c>
      <c r="EM13" s="7">
        <v>0</v>
      </c>
      <c r="EN13" s="11">
        <v>0</v>
      </c>
      <c r="EO13" s="6">
        <v>0</v>
      </c>
      <c r="EP13" s="7">
        <v>0</v>
      </c>
      <c r="EQ13" s="11">
        <v>0</v>
      </c>
      <c r="ER13" s="6">
        <v>0</v>
      </c>
      <c r="ES13" s="7">
        <f t="shared" si="7"/>
        <v>0</v>
      </c>
      <c r="ET13" s="11">
        <v>0</v>
      </c>
      <c r="EU13" s="6">
        <v>0</v>
      </c>
      <c r="EV13" s="7">
        <v>0</v>
      </c>
      <c r="EW13" s="11">
        <v>0</v>
      </c>
      <c r="EX13" s="6">
        <v>0</v>
      </c>
      <c r="EY13" s="7">
        <v>0</v>
      </c>
      <c r="EZ13" s="11">
        <v>0</v>
      </c>
      <c r="FA13" s="6">
        <v>0</v>
      </c>
      <c r="FB13" s="7">
        <v>0</v>
      </c>
      <c r="FC13" s="11">
        <v>0</v>
      </c>
      <c r="FD13" s="6">
        <v>0</v>
      </c>
      <c r="FE13" s="7">
        <v>0</v>
      </c>
      <c r="FF13" s="11">
        <v>0</v>
      </c>
      <c r="FG13" s="6">
        <v>0</v>
      </c>
      <c r="FH13" s="7">
        <v>0</v>
      </c>
      <c r="FI13" s="11">
        <v>0</v>
      </c>
      <c r="FJ13" s="6">
        <v>0</v>
      </c>
      <c r="FK13" s="7">
        <v>0</v>
      </c>
      <c r="FL13" s="11">
        <v>0</v>
      </c>
      <c r="FM13" s="6">
        <v>0</v>
      </c>
      <c r="FN13" s="7">
        <v>0</v>
      </c>
      <c r="FO13" s="11">
        <v>0</v>
      </c>
      <c r="FP13" s="6">
        <v>0</v>
      </c>
      <c r="FQ13" s="7">
        <v>0</v>
      </c>
      <c r="FR13" s="11">
        <v>0.48799999999999999</v>
      </c>
      <c r="FS13" s="6">
        <v>1.268</v>
      </c>
      <c r="FT13" s="7">
        <f t="shared" ref="FT13" si="31">FS13/FR13*1000</f>
        <v>2598.3606557377052</v>
      </c>
      <c r="FU13" s="11">
        <v>0</v>
      </c>
      <c r="FV13" s="6">
        <v>0</v>
      </c>
      <c r="FW13" s="7">
        <v>0</v>
      </c>
      <c r="FX13" s="11">
        <v>0</v>
      </c>
      <c r="FY13" s="6">
        <v>0</v>
      </c>
      <c r="FZ13" s="7">
        <v>0</v>
      </c>
      <c r="GA13" s="11">
        <v>0</v>
      </c>
      <c r="GB13" s="6">
        <v>0</v>
      </c>
      <c r="GC13" s="7">
        <v>0</v>
      </c>
      <c r="GD13" s="11">
        <v>0</v>
      </c>
      <c r="GE13" s="6">
        <v>0</v>
      </c>
      <c r="GF13" s="7">
        <v>0</v>
      </c>
      <c r="GG13" s="11">
        <v>21.138000000000002</v>
      </c>
      <c r="GH13" s="6">
        <v>97.816000000000003</v>
      </c>
      <c r="GI13" s="7">
        <f t="shared" ref="GI13" si="32">GH13/GG13*1000</f>
        <v>4627.4955057242878</v>
      </c>
      <c r="GJ13" s="11">
        <v>60</v>
      </c>
      <c r="GK13" s="6">
        <v>288.38200000000001</v>
      </c>
      <c r="GL13" s="7">
        <f t="shared" si="12"/>
        <v>4806.3666666666668</v>
      </c>
      <c r="GM13" s="11">
        <v>0</v>
      </c>
      <c r="GN13" s="6">
        <v>0</v>
      </c>
      <c r="GO13" s="7">
        <v>0</v>
      </c>
      <c r="GP13" s="11">
        <v>0</v>
      </c>
      <c r="GQ13" s="6">
        <v>0</v>
      </c>
      <c r="GR13" s="7">
        <v>0</v>
      </c>
      <c r="GS13" s="11">
        <v>0</v>
      </c>
      <c r="GT13" s="6">
        <v>0</v>
      </c>
      <c r="GU13" s="7">
        <v>0</v>
      </c>
      <c r="GV13" s="14">
        <f t="shared" si="13"/>
        <v>806.27100000000007</v>
      </c>
      <c r="GW13" s="13">
        <f t="shared" si="14"/>
        <v>3210.2339999999999</v>
      </c>
    </row>
    <row r="14" spans="1:205" x14ac:dyDescent="0.3">
      <c r="A14" s="61">
        <v>2011</v>
      </c>
      <c r="B14" s="62" t="s">
        <v>13</v>
      </c>
      <c r="C14" s="11">
        <v>0</v>
      </c>
      <c r="D14" s="6">
        <v>0</v>
      </c>
      <c r="E14" s="7">
        <v>0</v>
      </c>
      <c r="F14" s="11">
        <v>0</v>
      </c>
      <c r="G14" s="6">
        <v>0</v>
      </c>
      <c r="H14" s="7">
        <v>0</v>
      </c>
      <c r="I14" s="11">
        <v>0</v>
      </c>
      <c r="J14" s="6">
        <v>0</v>
      </c>
      <c r="K14" s="7">
        <v>0</v>
      </c>
      <c r="L14" s="11">
        <v>0</v>
      </c>
      <c r="M14" s="6">
        <v>0</v>
      </c>
      <c r="N14" s="7">
        <v>0</v>
      </c>
      <c r="O14" s="11">
        <v>0</v>
      </c>
      <c r="P14" s="6">
        <v>0</v>
      </c>
      <c r="Q14" s="7">
        <v>0</v>
      </c>
      <c r="R14" s="11">
        <v>0</v>
      </c>
      <c r="S14" s="6">
        <v>0</v>
      </c>
      <c r="T14" s="7">
        <v>0</v>
      </c>
      <c r="U14" s="11">
        <v>0</v>
      </c>
      <c r="V14" s="6">
        <v>0</v>
      </c>
      <c r="W14" s="7">
        <f t="shared" si="2"/>
        <v>0</v>
      </c>
      <c r="X14" s="11">
        <v>0</v>
      </c>
      <c r="Y14" s="6">
        <v>0</v>
      </c>
      <c r="Z14" s="7">
        <v>0</v>
      </c>
      <c r="AA14" s="11">
        <v>1.339</v>
      </c>
      <c r="AB14" s="6">
        <v>3.9249999999999998</v>
      </c>
      <c r="AC14" s="7">
        <f t="shared" ref="AC14:AC16" si="33">AB14/AA14*1000</f>
        <v>2931.2920089619115</v>
      </c>
      <c r="AD14" s="11">
        <v>0</v>
      </c>
      <c r="AE14" s="6">
        <v>0</v>
      </c>
      <c r="AF14" s="7">
        <v>0</v>
      </c>
      <c r="AG14" s="11">
        <v>0</v>
      </c>
      <c r="AH14" s="6">
        <v>0</v>
      </c>
      <c r="AI14" s="7">
        <v>0</v>
      </c>
      <c r="AJ14" s="11">
        <v>0</v>
      </c>
      <c r="AK14" s="6">
        <v>0</v>
      </c>
      <c r="AL14" s="7">
        <v>0</v>
      </c>
      <c r="AM14" s="11">
        <v>0</v>
      </c>
      <c r="AN14" s="6">
        <v>0</v>
      </c>
      <c r="AO14" s="7">
        <v>0</v>
      </c>
      <c r="AP14" s="11">
        <v>0</v>
      </c>
      <c r="AQ14" s="6">
        <v>0</v>
      </c>
      <c r="AR14" s="7">
        <v>0</v>
      </c>
      <c r="AS14" s="11">
        <v>0</v>
      </c>
      <c r="AT14" s="6">
        <v>0</v>
      </c>
      <c r="AU14" s="7">
        <v>0</v>
      </c>
      <c r="AV14" s="11">
        <v>0</v>
      </c>
      <c r="AW14" s="6">
        <v>0</v>
      </c>
      <c r="AX14" s="7">
        <f t="shared" si="3"/>
        <v>0</v>
      </c>
      <c r="AY14" s="11">
        <v>4.5</v>
      </c>
      <c r="AZ14" s="6">
        <v>38.636000000000003</v>
      </c>
      <c r="BA14" s="7">
        <f t="shared" ref="BA14:BA16" si="34">AZ14/AY14*1000</f>
        <v>8585.7777777777792</v>
      </c>
      <c r="BB14" s="11">
        <v>0</v>
      </c>
      <c r="BC14" s="6">
        <v>0</v>
      </c>
      <c r="BD14" s="7">
        <v>0</v>
      </c>
      <c r="BE14" s="11">
        <v>0</v>
      </c>
      <c r="BF14" s="6">
        <v>0</v>
      </c>
      <c r="BG14" s="7">
        <v>0</v>
      </c>
      <c r="BH14" s="11">
        <v>0.52</v>
      </c>
      <c r="BI14" s="6">
        <v>1.2290000000000001</v>
      </c>
      <c r="BJ14" s="7">
        <f t="shared" ref="BJ14" si="35">BI14/BH14*1000</f>
        <v>2363.4615384615386</v>
      </c>
      <c r="BK14" s="11">
        <v>209.363</v>
      </c>
      <c r="BL14" s="6">
        <v>613.19299999999998</v>
      </c>
      <c r="BM14" s="7">
        <f t="shared" ref="BM14:BM17" si="36">BL14/BK14*1000</f>
        <v>2928.850847570965</v>
      </c>
      <c r="BN14" s="11"/>
      <c r="BO14" s="6"/>
      <c r="BP14" s="7"/>
      <c r="BQ14" s="11">
        <v>0</v>
      </c>
      <c r="BR14" s="6">
        <v>0</v>
      </c>
      <c r="BS14" s="7">
        <v>0</v>
      </c>
      <c r="BT14" s="11"/>
      <c r="BU14" s="6"/>
      <c r="BV14" s="7"/>
      <c r="BW14" s="11">
        <v>0</v>
      </c>
      <c r="BX14" s="6">
        <v>0</v>
      </c>
      <c r="BY14" s="7">
        <v>0</v>
      </c>
      <c r="BZ14" s="11">
        <v>28.7</v>
      </c>
      <c r="CA14" s="6">
        <v>169.102</v>
      </c>
      <c r="CB14" s="7">
        <f t="shared" ref="CB14:CB17" si="37">CA14/BZ14*1000</f>
        <v>5892.0557491289201</v>
      </c>
      <c r="CC14" s="11">
        <v>4.0000000000000001E-3</v>
      </c>
      <c r="CD14" s="6">
        <v>0.182</v>
      </c>
      <c r="CE14" s="7">
        <f t="shared" ref="CE14:CE17" si="38">CD14/CC14*1000</f>
        <v>45500</v>
      </c>
      <c r="CF14" s="11">
        <v>0</v>
      </c>
      <c r="CG14" s="6">
        <v>0</v>
      </c>
      <c r="CH14" s="7">
        <v>0</v>
      </c>
      <c r="CI14" s="11">
        <v>0</v>
      </c>
      <c r="CJ14" s="6">
        <v>0</v>
      </c>
      <c r="CK14" s="7">
        <v>0</v>
      </c>
      <c r="CL14" s="11">
        <v>0</v>
      </c>
      <c r="CM14" s="6">
        <v>0</v>
      </c>
      <c r="CN14" s="7">
        <v>0</v>
      </c>
      <c r="CO14" s="11">
        <v>0</v>
      </c>
      <c r="CP14" s="6">
        <v>0</v>
      </c>
      <c r="CQ14" s="7">
        <v>0</v>
      </c>
      <c r="CR14" s="11"/>
      <c r="CS14" s="6"/>
      <c r="CT14" s="7"/>
      <c r="CU14" s="11">
        <v>0</v>
      </c>
      <c r="CV14" s="6">
        <v>0</v>
      </c>
      <c r="CW14" s="7">
        <v>0</v>
      </c>
      <c r="CX14" s="11">
        <v>0</v>
      </c>
      <c r="CY14" s="6">
        <v>0</v>
      </c>
      <c r="CZ14" s="7">
        <v>0</v>
      </c>
      <c r="DA14" s="11">
        <v>0</v>
      </c>
      <c r="DB14" s="6">
        <v>0</v>
      </c>
      <c r="DC14" s="7">
        <v>0</v>
      </c>
      <c r="DD14" s="11">
        <v>0</v>
      </c>
      <c r="DE14" s="6">
        <v>0</v>
      </c>
      <c r="DF14" s="7">
        <v>0</v>
      </c>
      <c r="DG14" s="11">
        <v>0</v>
      </c>
      <c r="DH14" s="6">
        <v>0</v>
      </c>
      <c r="DI14" s="7">
        <v>0</v>
      </c>
      <c r="DJ14" s="11">
        <v>0</v>
      </c>
      <c r="DK14" s="6">
        <v>0</v>
      </c>
      <c r="DL14" s="7">
        <v>0</v>
      </c>
      <c r="DM14" s="11">
        <v>0</v>
      </c>
      <c r="DN14" s="6">
        <v>0</v>
      </c>
      <c r="DO14" s="7">
        <v>0</v>
      </c>
      <c r="DP14" s="11">
        <v>0</v>
      </c>
      <c r="DQ14" s="6">
        <v>0</v>
      </c>
      <c r="DR14" s="7">
        <v>0</v>
      </c>
      <c r="DS14" s="11">
        <v>0</v>
      </c>
      <c r="DT14" s="6">
        <v>0</v>
      </c>
      <c r="DU14" s="7">
        <v>0</v>
      </c>
      <c r="DV14" s="11">
        <v>0</v>
      </c>
      <c r="DW14" s="6">
        <v>0</v>
      </c>
      <c r="DX14" s="7">
        <v>0</v>
      </c>
      <c r="DY14" s="11"/>
      <c r="DZ14" s="6"/>
      <c r="EA14" s="7"/>
      <c r="EB14" s="11">
        <v>283.048</v>
      </c>
      <c r="EC14" s="6">
        <v>1080.557</v>
      </c>
      <c r="ED14" s="7">
        <f t="shared" ref="ED14:ED17" si="39">EC14/EB14*1000</f>
        <v>3817.5751109352477</v>
      </c>
      <c r="EE14" s="11">
        <v>0</v>
      </c>
      <c r="EF14" s="6">
        <v>0</v>
      </c>
      <c r="EG14" s="7">
        <v>0</v>
      </c>
      <c r="EH14" s="11">
        <v>0</v>
      </c>
      <c r="EI14" s="6">
        <v>0</v>
      </c>
      <c r="EJ14" s="7">
        <v>0</v>
      </c>
      <c r="EK14" s="11">
        <v>0</v>
      </c>
      <c r="EL14" s="6">
        <v>0</v>
      </c>
      <c r="EM14" s="7">
        <v>0</v>
      </c>
      <c r="EN14" s="11">
        <v>0</v>
      </c>
      <c r="EO14" s="6">
        <v>0</v>
      </c>
      <c r="EP14" s="7">
        <v>0</v>
      </c>
      <c r="EQ14" s="11">
        <v>0</v>
      </c>
      <c r="ER14" s="6">
        <v>0</v>
      </c>
      <c r="ES14" s="7">
        <f t="shared" si="7"/>
        <v>0</v>
      </c>
      <c r="ET14" s="11">
        <v>0</v>
      </c>
      <c r="EU14" s="6">
        <v>0</v>
      </c>
      <c r="EV14" s="7">
        <v>0</v>
      </c>
      <c r="EW14" s="11">
        <v>0</v>
      </c>
      <c r="EX14" s="6">
        <v>0</v>
      </c>
      <c r="EY14" s="7">
        <v>0</v>
      </c>
      <c r="EZ14" s="11">
        <v>0</v>
      </c>
      <c r="FA14" s="6">
        <v>0</v>
      </c>
      <c r="FB14" s="7">
        <v>0</v>
      </c>
      <c r="FC14" s="11">
        <v>0</v>
      </c>
      <c r="FD14" s="6">
        <v>0</v>
      </c>
      <c r="FE14" s="7">
        <v>0</v>
      </c>
      <c r="FF14" s="11">
        <v>0</v>
      </c>
      <c r="FG14" s="6">
        <v>0</v>
      </c>
      <c r="FH14" s="7">
        <v>0</v>
      </c>
      <c r="FI14" s="11">
        <v>0</v>
      </c>
      <c r="FJ14" s="6">
        <v>0</v>
      </c>
      <c r="FK14" s="7">
        <v>0</v>
      </c>
      <c r="FL14" s="11">
        <v>0</v>
      </c>
      <c r="FM14" s="6">
        <v>0</v>
      </c>
      <c r="FN14" s="7">
        <v>0</v>
      </c>
      <c r="FO14" s="11">
        <v>0</v>
      </c>
      <c r="FP14" s="6">
        <v>0</v>
      </c>
      <c r="FQ14" s="7">
        <v>0</v>
      </c>
      <c r="FR14" s="11">
        <v>0.2</v>
      </c>
      <c r="FS14" s="6">
        <v>1.784</v>
      </c>
      <c r="FT14" s="7">
        <f t="shared" ref="FT14:FT16" si="40">FS14/FR14*1000</f>
        <v>8920</v>
      </c>
      <c r="FU14" s="11">
        <v>0</v>
      </c>
      <c r="FV14" s="6">
        <v>0</v>
      </c>
      <c r="FW14" s="7">
        <v>0</v>
      </c>
      <c r="FX14" s="11">
        <v>120</v>
      </c>
      <c r="FY14" s="6">
        <v>356.709</v>
      </c>
      <c r="FZ14" s="7">
        <f t="shared" ref="FZ14:FZ16" si="41">FY14/FX14*1000</f>
        <v>2972.5749999999998</v>
      </c>
      <c r="GA14" s="11">
        <v>0</v>
      </c>
      <c r="GB14" s="6">
        <v>0</v>
      </c>
      <c r="GC14" s="7">
        <v>0</v>
      </c>
      <c r="GD14" s="11">
        <v>0</v>
      </c>
      <c r="GE14" s="6">
        <v>0</v>
      </c>
      <c r="GF14" s="7">
        <v>0</v>
      </c>
      <c r="GG14" s="11">
        <v>0</v>
      </c>
      <c r="GH14" s="6">
        <v>0</v>
      </c>
      <c r="GI14" s="7">
        <v>0</v>
      </c>
      <c r="GJ14" s="64">
        <v>341.57499999999999</v>
      </c>
      <c r="GK14" s="12">
        <v>1682.1780000000001</v>
      </c>
      <c r="GL14" s="7">
        <f t="shared" ref="GL14:GL17" si="42">GK14/GJ14*1000</f>
        <v>4924.7690843884948</v>
      </c>
      <c r="GM14" s="11">
        <v>0</v>
      </c>
      <c r="GN14" s="6">
        <v>0</v>
      </c>
      <c r="GO14" s="7">
        <v>0</v>
      </c>
      <c r="GP14" s="11">
        <v>0</v>
      </c>
      <c r="GQ14" s="6">
        <v>0</v>
      </c>
      <c r="GR14" s="7">
        <v>0</v>
      </c>
      <c r="GS14" s="11">
        <v>0</v>
      </c>
      <c r="GT14" s="6">
        <v>0</v>
      </c>
      <c r="GU14" s="7">
        <v>0</v>
      </c>
      <c r="GV14" s="14">
        <f t="shared" si="13"/>
        <v>989.24900000000002</v>
      </c>
      <c r="GW14" s="13">
        <f t="shared" si="14"/>
        <v>3947.4949999999999</v>
      </c>
    </row>
    <row r="15" spans="1:205" x14ac:dyDescent="0.3">
      <c r="A15" s="61">
        <v>2011</v>
      </c>
      <c r="B15" s="62" t="s">
        <v>14</v>
      </c>
      <c r="C15" s="11">
        <v>0</v>
      </c>
      <c r="D15" s="6">
        <v>0</v>
      </c>
      <c r="E15" s="7">
        <v>0</v>
      </c>
      <c r="F15" s="11">
        <v>0</v>
      </c>
      <c r="G15" s="6">
        <v>0</v>
      </c>
      <c r="H15" s="7">
        <v>0</v>
      </c>
      <c r="I15" s="11">
        <v>0</v>
      </c>
      <c r="J15" s="6">
        <v>0</v>
      </c>
      <c r="K15" s="7">
        <v>0</v>
      </c>
      <c r="L15" s="11">
        <v>0</v>
      </c>
      <c r="M15" s="6">
        <v>0</v>
      </c>
      <c r="N15" s="7">
        <v>0</v>
      </c>
      <c r="O15" s="11">
        <v>0</v>
      </c>
      <c r="P15" s="6">
        <v>0</v>
      </c>
      <c r="Q15" s="7">
        <v>0</v>
      </c>
      <c r="R15" s="11">
        <v>0</v>
      </c>
      <c r="S15" s="6">
        <v>0</v>
      </c>
      <c r="T15" s="7">
        <v>0</v>
      </c>
      <c r="U15" s="11">
        <v>0</v>
      </c>
      <c r="V15" s="6">
        <v>0</v>
      </c>
      <c r="W15" s="7">
        <f t="shared" si="2"/>
        <v>0</v>
      </c>
      <c r="X15" s="11">
        <v>0</v>
      </c>
      <c r="Y15" s="6">
        <v>0</v>
      </c>
      <c r="Z15" s="7">
        <v>0</v>
      </c>
      <c r="AA15" s="11">
        <v>0.48</v>
      </c>
      <c r="AB15" s="6">
        <v>7.5549999999999997</v>
      </c>
      <c r="AC15" s="7">
        <f t="shared" si="33"/>
        <v>15739.583333333334</v>
      </c>
      <c r="AD15" s="11">
        <v>0</v>
      </c>
      <c r="AE15" s="6">
        <v>0</v>
      </c>
      <c r="AF15" s="7">
        <v>0</v>
      </c>
      <c r="AG15" s="11">
        <v>0</v>
      </c>
      <c r="AH15" s="6">
        <v>0</v>
      </c>
      <c r="AI15" s="7">
        <v>0</v>
      </c>
      <c r="AJ15" s="11">
        <v>0</v>
      </c>
      <c r="AK15" s="6">
        <v>0</v>
      </c>
      <c r="AL15" s="7">
        <v>0</v>
      </c>
      <c r="AM15" s="11">
        <v>0</v>
      </c>
      <c r="AN15" s="6">
        <v>0</v>
      </c>
      <c r="AO15" s="7">
        <v>0</v>
      </c>
      <c r="AP15" s="11">
        <v>0</v>
      </c>
      <c r="AQ15" s="6">
        <v>0</v>
      </c>
      <c r="AR15" s="7">
        <v>0</v>
      </c>
      <c r="AS15" s="11">
        <v>16.25</v>
      </c>
      <c r="AT15" s="6">
        <v>99.94</v>
      </c>
      <c r="AU15" s="7">
        <f t="shared" ref="AU15" si="43">AT15/AS15*1000</f>
        <v>6150.1538461538457</v>
      </c>
      <c r="AV15" s="11">
        <v>0</v>
      </c>
      <c r="AW15" s="6">
        <v>0</v>
      </c>
      <c r="AX15" s="7">
        <f t="shared" si="3"/>
        <v>0</v>
      </c>
      <c r="AY15" s="11">
        <v>0.30299999999999999</v>
      </c>
      <c r="AZ15" s="6">
        <v>4.7220000000000004</v>
      </c>
      <c r="BA15" s="7">
        <f t="shared" si="34"/>
        <v>15584.158415841586</v>
      </c>
      <c r="BB15" s="11">
        <v>0</v>
      </c>
      <c r="BC15" s="6">
        <v>0</v>
      </c>
      <c r="BD15" s="7">
        <v>0</v>
      </c>
      <c r="BE15" s="11">
        <v>0</v>
      </c>
      <c r="BF15" s="6">
        <v>0</v>
      </c>
      <c r="BG15" s="7">
        <v>0</v>
      </c>
      <c r="BH15" s="11">
        <v>0</v>
      </c>
      <c r="BI15" s="6">
        <v>0</v>
      </c>
      <c r="BJ15" s="7">
        <v>0</v>
      </c>
      <c r="BK15" s="11">
        <v>171.82400000000001</v>
      </c>
      <c r="BL15" s="6">
        <v>581.36</v>
      </c>
      <c r="BM15" s="7">
        <f t="shared" si="36"/>
        <v>3383.4621473135298</v>
      </c>
      <c r="BN15" s="11"/>
      <c r="BO15" s="6"/>
      <c r="BP15" s="7"/>
      <c r="BQ15" s="11">
        <v>0</v>
      </c>
      <c r="BR15" s="6">
        <v>0</v>
      </c>
      <c r="BS15" s="7">
        <v>0</v>
      </c>
      <c r="BT15" s="11"/>
      <c r="BU15" s="6"/>
      <c r="BV15" s="7"/>
      <c r="BW15" s="11">
        <v>0</v>
      </c>
      <c r="BX15" s="6">
        <v>0</v>
      </c>
      <c r="BY15" s="7">
        <v>0</v>
      </c>
      <c r="BZ15" s="11">
        <v>44.680999999999997</v>
      </c>
      <c r="CA15" s="6">
        <v>259.89299999999997</v>
      </c>
      <c r="CB15" s="7">
        <f t="shared" si="37"/>
        <v>5816.6334683646292</v>
      </c>
      <c r="CC15" s="11">
        <v>5.3220000000000001</v>
      </c>
      <c r="CD15" s="6">
        <v>128.489</v>
      </c>
      <c r="CE15" s="7">
        <f t="shared" si="38"/>
        <v>24142.991356632843</v>
      </c>
      <c r="CF15" s="11">
        <v>0</v>
      </c>
      <c r="CG15" s="6">
        <v>0</v>
      </c>
      <c r="CH15" s="7">
        <v>0</v>
      </c>
      <c r="CI15" s="11">
        <v>0</v>
      </c>
      <c r="CJ15" s="6">
        <v>0</v>
      </c>
      <c r="CK15" s="7">
        <v>0</v>
      </c>
      <c r="CL15" s="11">
        <v>0</v>
      </c>
      <c r="CM15" s="6">
        <v>0</v>
      </c>
      <c r="CN15" s="7">
        <v>0</v>
      </c>
      <c r="CO15" s="11">
        <v>0.02</v>
      </c>
      <c r="CP15" s="6">
        <v>0.25700000000000001</v>
      </c>
      <c r="CQ15" s="7">
        <f t="shared" si="18"/>
        <v>12850</v>
      </c>
      <c r="CR15" s="11"/>
      <c r="CS15" s="6"/>
      <c r="CT15" s="7"/>
      <c r="CU15" s="11">
        <v>0</v>
      </c>
      <c r="CV15" s="6">
        <v>0</v>
      </c>
      <c r="CW15" s="7">
        <v>0</v>
      </c>
      <c r="CX15" s="11">
        <v>0</v>
      </c>
      <c r="CY15" s="6">
        <v>0</v>
      </c>
      <c r="CZ15" s="7">
        <v>0</v>
      </c>
      <c r="DA15" s="11">
        <v>0</v>
      </c>
      <c r="DB15" s="6">
        <v>0</v>
      </c>
      <c r="DC15" s="7">
        <v>0</v>
      </c>
      <c r="DD15" s="11">
        <v>0</v>
      </c>
      <c r="DE15" s="6">
        <v>0</v>
      </c>
      <c r="DF15" s="7">
        <v>0</v>
      </c>
      <c r="DG15" s="11">
        <v>0</v>
      </c>
      <c r="DH15" s="6">
        <v>0</v>
      </c>
      <c r="DI15" s="7">
        <v>0</v>
      </c>
      <c r="DJ15" s="11">
        <v>0</v>
      </c>
      <c r="DK15" s="6">
        <v>0</v>
      </c>
      <c r="DL15" s="7">
        <v>0</v>
      </c>
      <c r="DM15" s="11">
        <v>0</v>
      </c>
      <c r="DN15" s="6">
        <v>0</v>
      </c>
      <c r="DO15" s="7">
        <v>0</v>
      </c>
      <c r="DP15" s="11">
        <v>0</v>
      </c>
      <c r="DQ15" s="6">
        <v>0</v>
      </c>
      <c r="DR15" s="7">
        <v>0</v>
      </c>
      <c r="DS15" s="11">
        <v>0</v>
      </c>
      <c r="DT15" s="6">
        <v>0</v>
      </c>
      <c r="DU15" s="7">
        <v>0</v>
      </c>
      <c r="DV15" s="11">
        <v>0</v>
      </c>
      <c r="DW15" s="6">
        <v>0</v>
      </c>
      <c r="DX15" s="7">
        <v>0</v>
      </c>
      <c r="DY15" s="11"/>
      <c r="DZ15" s="6"/>
      <c r="EA15" s="7"/>
      <c r="EB15" s="11">
        <v>0</v>
      </c>
      <c r="EC15" s="6">
        <v>0</v>
      </c>
      <c r="ED15" s="7">
        <v>0</v>
      </c>
      <c r="EE15" s="11">
        <v>0</v>
      </c>
      <c r="EF15" s="6">
        <v>0</v>
      </c>
      <c r="EG15" s="7">
        <v>0</v>
      </c>
      <c r="EH15" s="11">
        <v>0</v>
      </c>
      <c r="EI15" s="6">
        <v>0</v>
      </c>
      <c r="EJ15" s="7">
        <v>0</v>
      </c>
      <c r="EK15" s="11">
        <v>0</v>
      </c>
      <c r="EL15" s="6">
        <v>0</v>
      </c>
      <c r="EM15" s="7">
        <v>0</v>
      </c>
      <c r="EN15" s="11">
        <v>0</v>
      </c>
      <c r="EO15" s="6">
        <v>0</v>
      </c>
      <c r="EP15" s="7">
        <v>0</v>
      </c>
      <c r="EQ15" s="11">
        <v>0</v>
      </c>
      <c r="ER15" s="6">
        <v>0</v>
      </c>
      <c r="ES15" s="7">
        <f t="shared" si="7"/>
        <v>0</v>
      </c>
      <c r="ET15" s="11">
        <v>0</v>
      </c>
      <c r="EU15" s="6">
        <v>0</v>
      </c>
      <c r="EV15" s="7">
        <v>0</v>
      </c>
      <c r="EW15" s="11">
        <v>0</v>
      </c>
      <c r="EX15" s="6">
        <v>0</v>
      </c>
      <c r="EY15" s="7">
        <v>0</v>
      </c>
      <c r="EZ15" s="11">
        <v>0</v>
      </c>
      <c r="FA15" s="6">
        <v>0</v>
      </c>
      <c r="FB15" s="7">
        <v>0</v>
      </c>
      <c r="FC15" s="11">
        <v>0</v>
      </c>
      <c r="FD15" s="6">
        <v>0</v>
      </c>
      <c r="FE15" s="7">
        <v>0</v>
      </c>
      <c r="FF15" s="11">
        <v>0</v>
      </c>
      <c r="FG15" s="6">
        <v>0</v>
      </c>
      <c r="FH15" s="7">
        <v>0</v>
      </c>
      <c r="FI15" s="11">
        <v>0</v>
      </c>
      <c r="FJ15" s="6">
        <v>0</v>
      </c>
      <c r="FK15" s="7">
        <v>0</v>
      </c>
      <c r="FL15" s="11">
        <v>4.2190000000000003</v>
      </c>
      <c r="FM15" s="6">
        <v>7.9009999999999998</v>
      </c>
      <c r="FN15" s="7">
        <f t="shared" ref="FN15:FN17" si="44">FM15/FL15*1000</f>
        <v>1872.7186537094096</v>
      </c>
      <c r="FO15" s="11">
        <v>0</v>
      </c>
      <c r="FP15" s="6">
        <v>0</v>
      </c>
      <c r="FQ15" s="7">
        <v>0</v>
      </c>
      <c r="FR15" s="11">
        <v>0</v>
      </c>
      <c r="FS15" s="6">
        <v>0</v>
      </c>
      <c r="FT15" s="7">
        <v>0</v>
      </c>
      <c r="FU15" s="11">
        <v>0</v>
      </c>
      <c r="FV15" s="6">
        <v>0</v>
      </c>
      <c r="FW15" s="7">
        <v>0</v>
      </c>
      <c r="FX15" s="11">
        <v>0</v>
      </c>
      <c r="FY15" s="6">
        <v>0</v>
      </c>
      <c r="FZ15" s="7">
        <v>0</v>
      </c>
      <c r="GA15" s="11">
        <v>0</v>
      </c>
      <c r="GB15" s="6">
        <v>0</v>
      </c>
      <c r="GC15" s="7">
        <v>0</v>
      </c>
      <c r="GD15" s="11">
        <v>0</v>
      </c>
      <c r="GE15" s="6">
        <v>0</v>
      </c>
      <c r="GF15" s="7">
        <v>0</v>
      </c>
      <c r="GG15" s="11">
        <v>0</v>
      </c>
      <c r="GH15" s="6">
        <v>0</v>
      </c>
      <c r="GI15" s="7">
        <v>0</v>
      </c>
      <c r="GJ15" s="64">
        <v>240.33</v>
      </c>
      <c r="GK15" s="12">
        <v>1210.634</v>
      </c>
      <c r="GL15" s="7">
        <f t="shared" si="42"/>
        <v>5037.3819331752165</v>
      </c>
      <c r="GM15" s="11">
        <v>0</v>
      </c>
      <c r="GN15" s="6">
        <v>0</v>
      </c>
      <c r="GO15" s="7">
        <v>0</v>
      </c>
      <c r="GP15" s="11">
        <v>0</v>
      </c>
      <c r="GQ15" s="6">
        <v>0</v>
      </c>
      <c r="GR15" s="7">
        <v>0</v>
      </c>
      <c r="GS15" s="11">
        <v>0</v>
      </c>
      <c r="GT15" s="6">
        <v>0</v>
      </c>
      <c r="GU15" s="7">
        <v>0</v>
      </c>
      <c r="GV15" s="14">
        <f t="shared" si="13"/>
        <v>483.42900000000003</v>
      </c>
      <c r="GW15" s="13">
        <f t="shared" si="14"/>
        <v>2300.7510000000002</v>
      </c>
    </row>
    <row r="16" spans="1:205" x14ac:dyDescent="0.3">
      <c r="A16" s="61">
        <v>2011</v>
      </c>
      <c r="B16" s="62" t="s">
        <v>15</v>
      </c>
      <c r="C16" s="11">
        <v>0</v>
      </c>
      <c r="D16" s="6">
        <v>0</v>
      </c>
      <c r="E16" s="7">
        <v>0</v>
      </c>
      <c r="F16" s="11">
        <v>0</v>
      </c>
      <c r="G16" s="6">
        <v>0</v>
      </c>
      <c r="H16" s="7">
        <v>0</v>
      </c>
      <c r="I16" s="11">
        <v>1.161</v>
      </c>
      <c r="J16" s="6">
        <v>54.24</v>
      </c>
      <c r="K16" s="7">
        <f t="shared" si="29"/>
        <v>46718.346253229975</v>
      </c>
      <c r="L16" s="11">
        <v>0</v>
      </c>
      <c r="M16" s="6">
        <v>0</v>
      </c>
      <c r="N16" s="7">
        <v>0</v>
      </c>
      <c r="O16" s="11">
        <v>0</v>
      </c>
      <c r="P16" s="6">
        <v>0</v>
      </c>
      <c r="Q16" s="7">
        <v>0</v>
      </c>
      <c r="R16" s="11">
        <v>0</v>
      </c>
      <c r="S16" s="6">
        <v>0</v>
      </c>
      <c r="T16" s="7">
        <v>0</v>
      </c>
      <c r="U16" s="11">
        <v>0</v>
      </c>
      <c r="V16" s="6">
        <v>0</v>
      </c>
      <c r="W16" s="7">
        <f t="shared" si="2"/>
        <v>0</v>
      </c>
      <c r="X16" s="11">
        <v>0</v>
      </c>
      <c r="Y16" s="6">
        <v>0</v>
      </c>
      <c r="Z16" s="7">
        <v>0</v>
      </c>
      <c r="AA16" s="11">
        <v>0.99099999999999999</v>
      </c>
      <c r="AB16" s="6">
        <v>1.5029999999999999</v>
      </c>
      <c r="AC16" s="7">
        <f t="shared" si="33"/>
        <v>1516.6498486377395</v>
      </c>
      <c r="AD16" s="11">
        <v>0</v>
      </c>
      <c r="AE16" s="6">
        <v>0</v>
      </c>
      <c r="AF16" s="7">
        <v>0</v>
      </c>
      <c r="AG16" s="11">
        <v>0</v>
      </c>
      <c r="AH16" s="6">
        <v>0</v>
      </c>
      <c r="AI16" s="7">
        <v>0</v>
      </c>
      <c r="AJ16" s="11">
        <v>0</v>
      </c>
      <c r="AK16" s="6">
        <v>0</v>
      </c>
      <c r="AL16" s="7">
        <v>0</v>
      </c>
      <c r="AM16" s="11">
        <v>0</v>
      </c>
      <c r="AN16" s="6">
        <v>0</v>
      </c>
      <c r="AO16" s="7">
        <v>0</v>
      </c>
      <c r="AP16" s="11">
        <v>0</v>
      </c>
      <c r="AQ16" s="6">
        <v>0</v>
      </c>
      <c r="AR16" s="7">
        <v>0</v>
      </c>
      <c r="AS16" s="11">
        <v>0</v>
      </c>
      <c r="AT16" s="6">
        <v>0</v>
      </c>
      <c r="AU16" s="7">
        <v>0</v>
      </c>
      <c r="AV16" s="11">
        <v>0</v>
      </c>
      <c r="AW16" s="6">
        <v>0</v>
      </c>
      <c r="AX16" s="7">
        <f t="shared" si="3"/>
        <v>0</v>
      </c>
      <c r="AY16" s="11">
        <v>0.8</v>
      </c>
      <c r="AZ16" s="6">
        <v>9.5690000000000008</v>
      </c>
      <c r="BA16" s="7">
        <f t="shared" si="34"/>
        <v>11961.25</v>
      </c>
      <c r="BB16" s="11">
        <v>0</v>
      </c>
      <c r="BC16" s="6">
        <v>0</v>
      </c>
      <c r="BD16" s="7">
        <v>0</v>
      </c>
      <c r="BE16" s="11">
        <v>0</v>
      </c>
      <c r="BF16" s="6">
        <v>0</v>
      </c>
      <c r="BG16" s="7">
        <v>0</v>
      </c>
      <c r="BH16" s="11">
        <v>0</v>
      </c>
      <c r="BI16" s="6">
        <v>0</v>
      </c>
      <c r="BJ16" s="7">
        <v>0</v>
      </c>
      <c r="BK16" s="11">
        <v>977.55</v>
      </c>
      <c r="BL16" s="6">
        <v>2831.4169999999999</v>
      </c>
      <c r="BM16" s="7">
        <f t="shared" si="36"/>
        <v>2896.4421257224694</v>
      </c>
      <c r="BN16" s="11"/>
      <c r="BO16" s="6"/>
      <c r="BP16" s="7"/>
      <c r="BQ16" s="11">
        <v>0</v>
      </c>
      <c r="BR16" s="6">
        <v>0</v>
      </c>
      <c r="BS16" s="7">
        <v>0</v>
      </c>
      <c r="BT16" s="11"/>
      <c r="BU16" s="6"/>
      <c r="BV16" s="7"/>
      <c r="BW16" s="11">
        <v>0</v>
      </c>
      <c r="BX16" s="6">
        <v>0</v>
      </c>
      <c r="BY16" s="7">
        <v>0</v>
      </c>
      <c r="BZ16" s="11">
        <v>87.945999999999998</v>
      </c>
      <c r="CA16" s="6">
        <v>488.96100000000001</v>
      </c>
      <c r="CB16" s="7">
        <f t="shared" si="37"/>
        <v>5559.7866872853792</v>
      </c>
      <c r="CC16" s="11">
        <v>1.4</v>
      </c>
      <c r="CD16" s="6">
        <v>36.585999999999999</v>
      </c>
      <c r="CE16" s="7">
        <f t="shared" si="38"/>
        <v>26132.857142857145</v>
      </c>
      <c r="CF16" s="11">
        <v>0</v>
      </c>
      <c r="CG16" s="6">
        <v>0</v>
      </c>
      <c r="CH16" s="7">
        <v>0</v>
      </c>
      <c r="CI16" s="11">
        <v>0</v>
      </c>
      <c r="CJ16" s="6">
        <v>0</v>
      </c>
      <c r="CK16" s="7">
        <v>0</v>
      </c>
      <c r="CL16" s="11">
        <v>0</v>
      </c>
      <c r="CM16" s="6">
        <v>0</v>
      </c>
      <c r="CN16" s="7">
        <v>0</v>
      </c>
      <c r="CO16" s="11">
        <v>0.28000000000000003</v>
      </c>
      <c r="CP16" s="6">
        <v>1.69</v>
      </c>
      <c r="CQ16" s="7">
        <f t="shared" si="18"/>
        <v>6035.7142857142844</v>
      </c>
      <c r="CR16" s="11"/>
      <c r="CS16" s="6"/>
      <c r="CT16" s="7"/>
      <c r="CU16" s="11">
        <v>0</v>
      </c>
      <c r="CV16" s="6">
        <v>0</v>
      </c>
      <c r="CW16" s="7">
        <v>0</v>
      </c>
      <c r="CX16" s="11">
        <v>0</v>
      </c>
      <c r="CY16" s="6">
        <v>0</v>
      </c>
      <c r="CZ16" s="7">
        <v>0</v>
      </c>
      <c r="DA16" s="11">
        <v>0</v>
      </c>
      <c r="DB16" s="6">
        <v>0</v>
      </c>
      <c r="DC16" s="7">
        <v>0</v>
      </c>
      <c r="DD16" s="11">
        <v>0</v>
      </c>
      <c r="DE16" s="6">
        <v>0</v>
      </c>
      <c r="DF16" s="7">
        <v>0</v>
      </c>
      <c r="DG16" s="11">
        <v>0</v>
      </c>
      <c r="DH16" s="6">
        <v>0</v>
      </c>
      <c r="DI16" s="7">
        <v>0</v>
      </c>
      <c r="DJ16" s="11">
        <v>0</v>
      </c>
      <c r="DK16" s="6">
        <v>0</v>
      </c>
      <c r="DL16" s="7">
        <v>0</v>
      </c>
      <c r="DM16" s="11">
        <v>0</v>
      </c>
      <c r="DN16" s="6">
        <v>0</v>
      </c>
      <c r="DO16" s="7">
        <v>0</v>
      </c>
      <c r="DP16" s="11">
        <v>2.056</v>
      </c>
      <c r="DQ16" s="6">
        <v>24.334</v>
      </c>
      <c r="DR16" s="7">
        <f t="shared" ref="DR16" si="45">DQ16/DP16*1000</f>
        <v>11835.603112840467</v>
      </c>
      <c r="DS16" s="11">
        <v>0</v>
      </c>
      <c r="DT16" s="6">
        <v>0</v>
      </c>
      <c r="DU16" s="7">
        <v>0</v>
      </c>
      <c r="DV16" s="11">
        <v>0</v>
      </c>
      <c r="DW16" s="6">
        <v>0</v>
      </c>
      <c r="DX16" s="7">
        <v>0</v>
      </c>
      <c r="DY16" s="64"/>
      <c r="DZ16" s="12"/>
      <c r="EA16" s="7"/>
      <c r="EB16" s="64">
        <v>2.786</v>
      </c>
      <c r="EC16" s="12">
        <v>23.806000000000001</v>
      </c>
      <c r="ED16" s="7">
        <f t="shared" si="39"/>
        <v>8544.8671931083991</v>
      </c>
      <c r="EE16" s="11">
        <v>0</v>
      </c>
      <c r="EF16" s="6">
        <v>0</v>
      </c>
      <c r="EG16" s="7">
        <v>0</v>
      </c>
      <c r="EH16" s="11">
        <v>0</v>
      </c>
      <c r="EI16" s="6">
        <v>0</v>
      </c>
      <c r="EJ16" s="7">
        <v>0</v>
      </c>
      <c r="EK16" s="11">
        <v>0</v>
      </c>
      <c r="EL16" s="6">
        <v>0</v>
      </c>
      <c r="EM16" s="7">
        <v>0</v>
      </c>
      <c r="EN16" s="11">
        <v>0</v>
      </c>
      <c r="EO16" s="6">
        <v>0</v>
      </c>
      <c r="EP16" s="7">
        <v>0</v>
      </c>
      <c r="EQ16" s="11">
        <v>0</v>
      </c>
      <c r="ER16" s="6">
        <v>0</v>
      </c>
      <c r="ES16" s="7">
        <f t="shared" si="7"/>
        <v>0</v>
      </c>
      <c r="ET16" s="11">
        <v>0</v>
      </c>
      <c r="EU16" s="6">
        <v>0</v>
      </c>
      <c r="EV16" s="7">
        <v>0</v>
      </c>
      <c r="EW16" s="11">
        <v>0</v>
      </c>
      <c r="EX16" s="6">
        <v>0</v>
      </c>
      <c r="EY16" s="7">
        <v>0</v>
      </c>
      <c r="EZ16" s="11">
        <v>0</v>
      </c>
      <c r="FA16" s="6">
        <v>0</v>
      </c>
      <c r="FB16" s="7">
        <v>0</v>
      </c>
      <c r="FC16" s="11">
        <v>0</v>
      </c>
      <c r="FD16" s="6">
        <v>0</v>
      </c>
      <c r="FE16" s="7">
        <v>0</v>
      </c>
      <c r="FF16" s="11">
        <v>0</v>
      </c>
      <c r="FG16" s="6">
        <v>0</v>
      </c>
      <c r="FH16" s="7">
        <v>0</v>
      </c>
      <c r="FI16" s="11">
        <v>0</v>
      </c>
      <c r="FJ16" s="6">
        <v>0</v>
      </c>
      <c r="FK16" s="7">
        <v>0</v>
      </c>
      <c r="FL16" s="11">
        <v>6.6000000000000003E-2</v>
      </c>
      <c r="FM16" s="6">
        <v>7.1999999999999995E-2</v>
      </c>
      <c r="FN16" s="7">
        <f t="shared" si="44"/>
        <v>1090.9090909090908</v>
      </c>
      <c r="FO16" s="11">
        <v>0</v>
      </c>
      <c r="FP16" s="6">
        <v>0</v>
      </c>
      <c r="FQ16" s="7">
        <v>0</v>
      </c>
      <c r="FR16" s="11">
        <v>0.14399999999999999</v>
      </c>
      <c r="FS16" s="6">
        <v>2.6469999999999998</v>
      </c>
      <c r="FT16" s="7">
        <f t="shared" si="40"/>
        <v>18381.944444444442</v>
      </c>
      <c r="FU16" s="11">
        <v>0</v>
      </c>
      <c r="FV16" s="6">
        <v>0</v>
      </c>
      <c r="FW16" s="7">
        <v>0</v>
      </c>
      <c r="FX16" s="11">
        <v>120</v>
      </c>
      <c r="FY16" s="6">
        <v>369.291</v>
      </c>
      <c r="FZ16" s="7">
        <f t="shared" si="41"/>
        <v>3077.4249999999997</v>
      </c>
      <c r="GA16" s="11">
        <v>0</v>
      </c>
      <c r="GB16" s="6">
        <v>0</v>
      </c>
      <c r="GC16" s="7">
        <v>0</v>
      </c>
      <c r="GD16" s="11">
        <v>0</v>
      </c>
      <c r="GE16" s="6">
        <v>0</v>
      </c>
      <c r="GF16" s="7">
        <v>0</v>
      </c>
      <c r="GG16" s="11">
        <v>0</v>
      </c>
      <c r="GH16" s="6">
        <v>0</v>
      </c>
      <c r="GI16" s="7">
        <v>0</v>
      </c>
      <c r="GJ16" s="64">
        <v>196.50800000000001</v>
      </c>
      <c r="GK16" s="12">
        <v>1022.462</v>
      </c>
      <c r="GL16" s="7">
        <f t="shared" si="42"/>
        <v>5203.1571233741115</v>
      </c>
      <c r="GM16" s="11">
        <v>0</v>
      </c>
      <c r="GN16" s="6">
        <v>0</v>
      </c>
      <c r="GO16" s="7">
        <v>0</v>
      </c>
      <c r="GP16" s="11">
        <v>0</v>
      </c>
      <c r="GQ16" s="6">
        <v>0</v>
      </c>
      <c r="GR16" s="7">
        <v>0</v>
      </c>
      <c r="GS16" s="11">
        <v>0</v>
      </c>
      <c r="GT16" s="6">
        <v>0</v>
      </c>
      <c r="GU16" s="7">
        <v>0</v>
      </c>
      <c r="GV16" s="14">
        <f t="shared" si="13"/>
        <v>1391.6880000000001</v>
      </c>
      <c r="GW16" s="13">
        <f t="shared" si="14"/>
        <v>4866.5779999999995</v>
      </c>
    </row>
    <row r="17" spans="1:205" x14ac:dyDescent="0.3">
      <c r="A17" s="61">
        <v>2011</v>
      </c>
      <c r="B17" s="62" t="s">
        <v>16</v>
      </c>
      <c r="C17" s="11">
        <v>0</v>
      </c>
      <c r="D17" s="6">
        <v>0</v>
      </c>
      <c r="E17" s="7">
        <v>0</v>
      </c>
      <c r="F17" s="11">
        <v>0</v>
      </c>
      <c r="G17" s="6">
        <v>0</v>
      </c>
      <c r="H17" s="7">
        <v>0</v>
      </c>
      <c r="I17" s="11">
        <v>0</v>
      </c>
      <c r="J17" s="6">
        <v>0</v>
      </c>
      <c r="K17" s="7">
        <v>0</v>
      </c>
      <c r="L17" s="11">
        <v>0</v>
      </c>
      <c r="M17" s="6">
        <v>0</v>
      </c>
      <c r="N17" s="7">
        <v>0</v>
      </c>
      <c r="O17" s="11">
        <v>0</v>
      </c>
      <c r="P17" s="6">
        <v>0</v>
      </c>
      <c r="Q17" s="7">
        <v>0</v>
      </c>
      <c r="R17" s="11">
        <v>0</v>
      </c>
      <c r="S17" s="6">
        <v>0</v>
      </c>
      <c r="T17" s="7">
        <v>0</v>
      </c>
      <c r="U17" s="11">
        <v>0</v>
      </c>
      <c r="V17" s="6">
        <v>0</v>
      </c>
      <c r="W17" s="7">
        <f t="shared" si="2"/>
        <v>0</v>
      </c>
      <c r="X17" s="11">
        <v>0</v>
      </c>
      <c r="Y17" s="6">
        <v>0</v>
      </c>
      <c r="Z17" s="7">
        <v>0</v>
      </c>
      <c r="AA17" s="11">
        <v>0</v>
      </c>
      <c r="AB17" s="6">
        <v>0</v>
      </c>
      <c r="AC17" s="7">
        <v>0</v>
      </c>
      <c r="AD17" s="11">
        <v>0</v>
      </c>
      <c r="AE17" s="6">
        <v>0</v>
      </c>
      <c r="AF17" s="7">
        <v>0</v>
      </c>
      <c r="AG17" s="11">
        <v>0</v>
      </c>
      <c r="AH17" s="6">
        <v>0</v>
      </c>
      <c r="AI17" s="7">
        <v>0</v>
      </c>
      <c r="AJ17" s="11">
        <v>0</v>
      </c>
      <c r="AK17" s="6">
        <v>0</v>
      </c>
      <c r="AL17" s="7">
        <v>0</v>
      </c>
      <c r="AM17" s="11">
        <v>0</v>
      </c>
      <c r="AN17" s="6">
        <v>0</v>
      </c>
      <c r="AO17" s="7">
        <v>0</v>
      </c>
      <c r="AP17" s="11">
        <v>0</v>
      </c>
      <c r="AQ17" s="6">
        <v>0</v>
      </c>
      <c r="AR17" s="7">
        <v>0</v>
      </c>
      <c r="AS17" s="11">
        <v>0</v>
      </c>
      <c r="AT17" s="6">
        <v>0</v>
      </c>
      <c r="AU17" s="7">
        <v>0</v>
      </c>
      <c r="AV17" s="11">
        <v>0</v>
      </c>
      <c r="AW17" s="6">
        <v>0</v>
      </c>
      <c r="AX17" s="7">
        <f t="shared" si="3"/>
        <v>0</v>
      </c>
      <c r="AY17" s="11">
        <v>0</v>
      </c>
      <c r="AZ17" s="6">
        <v>0</v>
      </c>
      <c r="BA17" s="7">
        <v>0</v>
      </c>
      <c r="BB17" s="11">
        <v>0</v>
      </c>
      <c r="BC17" s="6">
        <v>0</v>
      </c>
      <c r="BD17" s="7">
        <v>0</v>
      </c>
      <c r="BE17" s="11">
        <v>0</v>
      </c>
      <c r="BF17" s="6">
        <v>0</v>
      </c>
      <c r="BG17" s="7">
        <v>0</v>
      </c>
      <c r="BH17" s="11">
        <v>0</v>
      </c>
      <c r="BI17" s="6">
        <v>0</v>
      </c>
      <c r="BJ17" s="7">
        <v>0</v>
      </c>
      <c r="BK17" s="11">
        <v>6.41</v>
      </c>
      <c r="BL17" s="6">
        <v>28.497</v>
      </c>
      <c r="BM17" s="7">
        <f t="shared" si="36"/>
        <v>4445.7098283931355</v>
      </c>
      <c r="BN17" s="11"/>
      <c r="BO17" s="6"/>
      <c r="BP17" s="7"/>
      <c r="BQ17" s="11">
        <v>0</v>
      </c>
      <c r="BR17" s="6">
        <v>0</v>
      </c>
      <c r="BS17" s="7">
        <v>0</v>
      </c>
      <c r="BT17" s="11"/>
      <c r="BU17" s="6"/>
      <c r="BV17" s="7"/>
      <c r="BW17" s="11">
        <v>0</v>
      </c>
      <c r="BX17" s="6">
        <v>0</v>
      </c>
      <c r="BY17" s="7">
        <v>0</v>
      </c>
      <c r="BZ17" s="11">
        <v>43.13</v>
      </c>
      <c r="CA17" s="6">
        <v>247.18899999999999</v>
      </c>
      <c r="CB17" s="7">
        <f t="shared" si="37"/>
        <v>5731.2543473220494</v>
      </c>
      <c r="CC17" s="11">
        <v>2.3570000000000002</v>
      </c>
      <c r="CD17" s="6">
        <v>63.914000000000001</v>
      </c>
      <c r="CE17" s="7">
        <f t="shared" si="38"/>
        <v>27116.673737802292</v>
      </c>
      <c r="CF17" s="11">
        <v>0</v>
      </c>
      <c r="CG17" s="6">
        <v>0</v>
      </c>
      <c r="CH17" s="7">
        <v>0</v>
      </c>
      <c r="CI17" s="11">
        <v>0</v>
      </c>
      <c r="CJ17" s="6">
        <v>0</v>
      </c>
      <c r="CK17" s="7">
        <v>0</v>
      </c>
      <c r="CL17" s="11">
        <v>0</v>
      </c>
      <c r="CM17" s="6">
        <v>0</v>
      </c>
      <c r="CN17" s="7">
        <v>0</v>
      </c>
      <c r="CO17" s="11">
        <v>0</v>
      </c>
      <c r="CP17" s="6">
        <v>0</v>
      </c>
      <c r="CQ17" s="7">
        <v>0</v>
      </c>
      <c r="CR17" s="11"/>
      <c r="CS17" s="6"/>
      <c r="CT17" s="7"/>
      <c r="CU17" s="11">
        <v>0</v>
      </c>
      <c r="CV17" s="6">
        <v>0</v>
      </c>
      <c r="CW17" s="7">
        <v>0</v>
      </c>
      <c r="CX17" s="11">
        <v>0</v>
      </c>
      <c r="CY17" s="6">
        <v>0</v>
      </c>
      <c r="CZ17" s="7">
        <v>0</v>
      </c>
      <c r="DA17" s="11">
        <v>0</v>
      </c>
      <c r="DB17" s="6">
        <v>0</v>
      </c>
      <c r="DC17" s="7">
        <v>0</v>
      </c>
      <c r="DD17" s="11">
        <v>0</v>
      </c>
      <c r="DE17" s="6">
        <v>0</v>
      </c>
      <c r="DF17" s="7">
        <v>0</v>
      </c>
      <c r="DG17" s="11">
        <v>0</v>
      </c>
      <c r="DH17" s="6">
        <v>0</v>
      </c>
      <c r="DI17" s="7">
        <v>0</v>
      </c>
      <c r="DJ17" s="11">
        <v>0</v>
      </c>
      <c r="DK17" s="6">
        <v>0</v>
      </c>
      <c r="DL17" s="7">
        <v>0</v>
      </c>
      <c r="DM17" s="11">
        <v>0</v>
      </c>
      <c r="DN17" s="6">
        <v>0</v>
      </c>
      <c r="DO17" s="7">
        <v>0</v>
      </c>
      <c r="DP17" s="11">
        <v>0</v>
      </c>
      <c r="DQ17" s="6">
        <v>0</v>
      </c>
      <c r="DR17" s="7">
        <v>0</v>
      </c>
      <c r="DS17" s="11">
        <v>0</v>
      </c>
      <c r="DT17" s="6">
        <v>0</v>
      </c>
      <c r="DU17" s="7">
        <v>0</v>
      </c>
      <c r="DV17" s="11">
        <v>1E-3</v>
      </c>
      <c r="DW17" s="6">
        <v>0.05</v>
      </c>
      <c r="DX17" s="7">
        <f t="shared" ref="DX17" si="46">DW17/DV17*1000</f>
        <v>50000</v>
      </c>
      <c r="DY17" s="64"/>
      <c r="DZ17" s="12"/>
      <c r="EA17" s="7"/>
      <c r="EB17" s="64">
        <v>14.02</v>
      </c>
      <c r="EC17" s="12">
        <v>50.244</v>
      </c>
      <c r="ED17" s="7">
        <f t="shared" si="39"/>
        <v>3583.7375178316693</v>
      </c>
      <c r="EE17" s="11">
        <v>0</v>
      </c>
      <c r="EF17" s="6">
        <v>0</v>
      </c>
      <c r="EG17" s="7">
        <v>0</v>
      </c>
      <c r="EH17" s="11">
        <v>0</v>
      </c>
      <c r="EI17" s="6">
        <v>0</v>
      </c>
      <c r="EJ17" s="7">
        <v>0</v>
      </c>
      <c r="EK17" s="11">
        <v>0</v>
      </c>
      <c r="EL17" s="6">
        <v>0</v>
      </c>
      <c r="EM17" s="7">
        <v>0</v>
      </c>
      <c r="EN17" s="11">
        <v>0</v>
      </c>
      <c r="EO17" s="6">
        <v>0</v>
      </c>
      <c r="EP17" s="7">
        <v>0</v>
      </c>
      <c r="EQ17" s="11">
        <v>0</v>
      </c>
      <c r="ER17" s="6">
        <v>0</v>
      </c>
      <c r="ES17" s="7">
        <f t="shared" si="7"/>
        <v>0</v>
      </c>
      <c r="ET17" s="11">
        <v>0</v>
      </c>
      <c r="EU17" s="6">
        <v>0</v>
      </c>
      <c r="EV17" s="7">
        <v>0</v>
      </c>
      <c r="EW17" s="11">
        <v>0</v>
      </c>
      <c r="EX17" s="6">
        <v>0</v>
      </c>
      <c r="EY17" s="7">
        <v>0</v>
      </c>
      <c r="EZ17" s="11">
        <v>0</v>
      </c>
      <c r="FA17" s="6">
        <v>0</v>
      </c>
      <c r="FB17" s="7">
        <v>0</v>
      </c>
      <c r="FC17" s="11">
        <v>0</v>
      </c>
      <c r="FD17" s="6">
        <v>0</v>
      </c>
      <c r="FE17" s="7">
        <v>0</v>
      </c>
      <c r="FF17" s="11">
        <v>0</v>
      </c>
      <c r="FG17" s="6">
        <v>0</v>
      </c>
      <c r="FH17" s="7">
        <v>0</v>
      </c>
      <c r="FI17" s="11">
        <v>0</v>
      </c>
      <c r="FJ17" s="6">
        <v>0</v>
      </c>
      <c r="FK17" s="7">
        <v>0</v>
      </c>
      <c r="FL17" s="11">
        <v>4.8000000000000001E-2</v>
      </c>
      <c r="FM17" s="6">
        <v>0.1</v>
      </c>
      <c r="FN17" s="7">
        <f t="shared" si="44"/>
        <v>2083.3333333333335</v>
      </c>
      <c r="FO17" s="11">
        <v>0</v>
      </c>
      <c r="FP17" s="6">
        <v>0</v>
      </c>
      <c r="FQ17" s="7">
        <v>0</v>
      </c>
      <c r="FR17" s="11">
        <v>0</v>
      </c>
      <c r="FS17" s="6">
        <v>0</v>
      </c>
      <c r="FT17" s="7">
        <v>0</v>
      </c>
      <c r="FU17" s="11">
        <v>0</v>
      </c>
      <c r="FV17" s="6">
        <v>0</v>
      </c>
      <c r="FW17" s="7">
        <v>0</v>
      </c>
      <c r="FX17" s="11">
        <v>0</v>
      </c>
      <c r="FY17" s="6">
        <v>0</v>
      </c>
      <c r="FZ17" s="7">
        <v>0</v>
      </c>
      <c r="GA17" s="11">
        <v>0</v>
      </c>
      <c r="GB17" s="6">
        <v>0</v>
      </c>
      <c r="GC17" s="7">
        <v>0</v>
      </c>
      <c r="GD17" s="11">
        <v>0</v>
      </c>
      <c r="GE17" s="6">
        <v>0</v>
      </c>
      <c r="GF17" s="7">
        <v>0</v>
      </c>
      <c r="GG17" s="11">
        <v>0</v>
      </c>
      <c r="GH17" s="6">
        <v>0</v>
      </c>
      <c r="GI17" s="7">
        <v>0</v>
      </c>
      <c r="GJ17" s="64">
        <v>40</v>
      </c>
      <c r="GK17" s="12">
        <v>179.74199999999999</v>
      </c>
      <c r="GL17" s="7">
        <f t="shared" si="42"/>
        <v>4493.55</v>
      </c>
      <c r="GM17" s="11">
        <v>0</v>
      </c>
      <c r="GN17" s="6">
        <v>0</v>
      </c>
      <c r="GO17" s="7">
        <v>0</v>
      </c>
      <c r="GP17" s="11">
        <v>0</v>
      </c>
      <c r="GQ17" s="6">
        <v>0</v>
      </c>
      <c r="GR17" s="7">
        <v>0</v>
      </c>
      <c r="GS17" s="11">
        <v>0</v>
      </c>
      <c r="GT17" s="6">
        <v>0</v>
      </c>
      <c r="GU17" s="7">
        <v>0</v>
      </c>
      <c r="GV17" s="14">
        <f t="shared" si="13"/>
        <v>105.96600000000001</v>
      </c>
      <c r="GW17" s="13">
        <f t="shared" si="14"/>
        <v>569.73599999999999</v>
      </c>
    </row>
    <row r="18" spans="1:205" ht="15" thickBot="1" x14ac:dyDescent="0.35">
      <c r="A18" s="67"/>
      <c r="B18" s="68" t="s">
        <v>17</v>
      </c>
      <c r="C18" s="71">
        <f t="shared" ref="C18:D18" si="47">SUM(C6:C17)</f>
        <v>0</v>
      </c>
      <c r="D18" s="42">
        <f t="shared" si="47"/>
        <v>0</v>
      </c>
      <c r="E18" s="72"/>
      <c r="F18" s="71">
        <f>SUM(F6:F17)</f>
        <v>235.93599999999998</v>
      </c>
      <c r="G18" s="42">
        <f>SUM(G6:G17)</f>
        <v>701.26400000000012</v>
      </c>
      <c r="H18" s="72"/>
      <c r="I18" s="71">
        <f t="shared" ref="I18:J18" si="48">SUM(I6:I17)</f>
        <v>2.7170000000000001</v>
      </c>
      <c r="J18" s="42">
        <f t="shared" si="48"/>
        <v>105.501</v>
      </c>
      <c r="K18" s="72"/>
      <c r="L18" s="71">
        <f t="shared" ref="L18:M18" si="49">SUM(L6:L17)</f>
        <v>0</v>
      </c>
      <c r="M18" s="42">
        <f t="shared" si="49"/>
        <v>0</v>
      </c>
      <c r="N18" s="72"/>
      <c r="O18" s="71">
        <f t="shared" ref="O18:P18" si="50">SUM(O6:O17)</f>
        <v>0</v>
      </c>
      <c r="P18" s="42">
        <f t="shared" si="50"/>
        <v>0</v>
      </c>
      <c r="Q18" s="72"/>
      <c r="R18" s="71">
        <f t="shared" ref="R18:S18" si="51">SUM(R6:R17)</f>
        <v>0</v>
      </c>
      <c r="S18" s="42">
        <f t="shared" si="51"/>
        <v>0</v>
      </c>
      <c r="T18" s="72"/>
      <c r="U18" s="71">
        <f t="shared" ref="U18:V18" si="52">SUM(U6:U17)</f>
        <v>0</v>
      </c>
      <c r="V18" s="42">
        <f t="shared" si="52"/>
        <v>0</v>
      </c>
      <c r="W18" s="72"/>
      <c r="X18" s="71">
        <f t="shared" ref="X18:Y18" si="53">SUM(X6:X17)</f>
        <v>0</v>
      </c>
      <c r="Y18" s="42">
        <f t="shared" si="53"/>
        <v>0</v>
      </c>
      <c r="Z18" s="72"/>
      <c r="AA18" s="71">
        <f t="shared" ref="AA18:AB18" si="54">SUM(AA6:AA17)</f>
        <v>3.9809999999999999</v>
      </c>
      <c r="AB18" s="42">
        <f t="shared" si="54"/>
        <v>21.617000000000001</v>
      </c>
      <c r="AC18" s="72"/>
      <c r="AD18" s="71">
        <f t="shared" ref="AD18:AE18" si="55">SUM(AD6:AD17)</f>
        <v>0</v>
      </c>
      <c r="AE18" s="42">
        <f t="shared" si="55"/>
        <v>0</v>
      </c>
      <c r="AF18" s="72"/>
      <c r="AG18" s="71">
        <f t="shared" ref="AG18:AH18" si="56">SUM(AG6:AG17)</f>
        <v>0</v>
      </c>
      <c r="AH18" s="42">
        <f t="shared" si="56"/>
        <v>0</v>
      </c>
      <c r="AI18" s="72"/>
      <c r="AJ18" s="71">
        <v>0</v>
      </c>
      <c r="AK18" s="42">
        <v>0</v>
      </c>
      <c r="AL18" s="72"/>
      <c r="AM18" s="71">
        <f t="shared" ref="AM18:AN18" si="57">SUM(AM6:AM17)</f>
        <v>0</v>
      </c>
      <c r="AN18" s="42">
        <f t="shared" si="57"/>
        <v>0</v>
      </c>
      <c r="AO18" s="72"/>
      <c r="AP18" s="71">
        <f t="shared" ref="AP18:AQ18" si="58">SUM(AP6:AP17)</f>
        <v>0</v>
      </c>
      <c r="AQ18" s="42">
        <f t="shared" si="58"/>
        <v>0</v>
      </c>
      <c r="AR18" s="72"/>
      <c r="AS18" s="71">
        <f t="shared" ref="AS18:AT18" si="59">SUM(AS6:AS17)</f>
        <v>33.548999999999999</v>
      </c>
      <c r="AT18" s="42">
        <f t="shared" si="59"/>
        <v>194.27199999999999</v>
      </c>
      <c r="AU18" s="72"/>
      <c r="AV18" s="71">
        <f t="shared" ref="AV18:AW18" si="60">SUM(AV6:AV17)</f>
        <v>0</v>
      </c>
      <c r="AW18" s="42">
        <f t="shared" si="60"/>
        <v>0</v>
      </c>
      <c r="AX18" s="72"/>
      <c r="AY18" s="71">
        <f t="shared" ref="AY18:AZ18" si="61">SUM(AY6:AY17)</f>
        <v>15.113000000000001</v>
      </c>
      <c r="AZ18" s="42">
        <f t="shared" si="61"/>
        <v>133.17599999999999</v>
      </c>
      <c r="BA18" s="72"/>
      <c r="BB18" s="71">
        <f>SUM(BB6:BB17)</f>
        <v>0</v>
      </c>
      <c r="BC18" s="42">
        <f>SUM(BC6:BC17)</f>
        <v>0</v>
      </c>
      <c r="BD18" s="72"/>
      <c r="BE18" s="71">
        <f>SUM(BE6:BE17)</f>
        <v>0</v>
      </c>
      <c r="BF18" s="42">
        <f>SUM(BF6:BF17)</f>
        <v>0</v>
      </c>
      <c r="BG18" s="72"/>
      <c r="BH18" s="71">
        <f t="shared" ref="BH18:BI18" si="62">SUM(BH6:BH17)</f>
        <v>7.0139999999999993</v>
      </c>
      <c r="BI18" s="42">
        <f t="shared" si="62"/>
        <v>10.509</v>
      </c>
      <c r="BJ18" s="72"/>
      <c r="BK18" s="71">
        <f t="shared" ref="BK18:BL18" si="63">SUM(BK6:BK17)</f>
        <v>1406.4180000000001</v>
      </c>
      <c r="BL18" s="42">
        <f t="shared" si="63"/>
        <v>4345.3230000000003</v>
      </c>
      <c r="BM18" s="72"/>
      <c r="BN18" s="71"/>
      <c r="BO18" s="42"/>
      <c r="BP18" s="72"/>
      <c r="BQ18" s="71">
        <f>SUM(BQ6:BQ17)</f>
        <v>0</v>
      </c>
      <c r="BR18" s="42">
        <f>SUM(BR6:BR17)</f>
        <v>0</v>
      </c>
      <c r="BS18" s="72"/>
      <c r="BT18" s="71"/>
      <c r="BU18" s="42"/>
      <c r="BV18" s="72"/>
      <c r="BW18" s="71">
        <f t="shared" ref="BW18:BX18" si="64">SUM(BW6:BW17)</f>
        <v>2.4060000000000001</v>
      </c>
      <c r="BX18" s="42">
        <f t="shared" si="64"/>
        <v>35.871000000000002</v>
      </c>
      <c r="BY18" s="72"/>
      <c r="BZ18" s="71">
        <f t="shared" ref="BZ18:CA18" si="65">SUM(BZ6:BZ17)</f>
        <v>585.63599999999997</v>
      </c>
      <c r="CA18" s="42">
        <f t="shared" si="65"/>
        <v>3213.9919999999997</v>
      </c>
      <c r="CB18" s="72"/>
      <c r="CC18" s="71">
        <f t="shared" ref="CC18:CD18" si="66">SUM(CC6:CC17)</f>
        <v>20.61</v>
      </c>
      <c r="CD18" s="42">
        <f t="shared" si="66"/>
        <v>459.529</v>
      </c>
      <c r="CE18" s="72"/>
      <c r="CF18" s="71">
        <f t="shared" ref="CF18:CG18" si="67">SUM(CF6:CF17)</f>
        <v>0</v>
      </c>
      <c r="CG18" s="42">
        <f t="shared" si="67"/>
        <v>0</v>
      </c>
      <c r="CH18" s="72"/>
      <c r="CI18" s="71">
        <f t="shared" ref="CI18:CJ18" si="68">SUM(CI6:CI17)</f>
        <v>3.4000000000000002E-2</v>
      </c>
      <c r="CJ18" s="42">
        <f t="shared" si="68"/>
        <v>0.14000000000000001</v>
      </c>
      <c r="CK18" s="72"/>
      <c r="CL18" s="71">
        <f>SUM(CL6:CL17)</f>
        <v>0</v>
      </c>
      <c r="CM18" s="42">
        <f>SUM(CM6:CM17)</f>
        <v>0</v>
      </c>
      <c r="CN18" s="72"/>
      <c r="CO18" s="71">
        <f>SUM(CO6:CO17)</f>
        <v>2.3979999999999997</v>
      </c>
      <c r="CP18" s="42">
        <f>SUM(CP6:CP17)</f>
        <v>16.402000000000001</v>
      </c>
      <c r="CQ18" s="72"/>
      <c r="CR18" s="71"/>
      <c r="CS18" s="42"/>
      <c r="CT18" s="72"/>
      <c r="CU18" s="71">
        <v>0</v>
      </c>
      <c r="CV18" s="42">
        <v>0</v>
      </c>
      <c r="CW18" s="72"/>
      <c r="CX18" s="71">
        <v>0</v>
      </c>
      <c r="CY18" s="42">
        <v>0</v>
      </c>
      <c r="CZ18" s="72"/>
      <c r="DA18" s="71">
        <f>SUM(DA6:DA17)</f>
        <v>0</v>
      </c>
      <c r="DB18" s="42">
        <f>SUM(DB6:DB17)</f>
        <v>0</v>
      </c>
      <c r="DC18" s="72"/>
      <c r="DD18" s="71">
        <f>SUM(DD6:DD17)</f>
        <v>0</v>
      </c>
      <c r="DE18" s="42">
        <f>SUM(DE6:DE17)</f>
        <v>0</v>
      </c>
      <c r="DF18" s="72"/>
      <c r="DG18" s="71">
        <f>SUM(DG6:DG17)</f>
        <v>0</v>
      </c>
      <c r="DH18" s="42">
        <f>SUM(DH6:DH17)</f>
        <v>0</v>
      </c>
      <c r="DI18" s="72"/>
      <c r="DJ18" s="71">
        <f>SUM(DJ6:DJ17)</f>
        <v>0</v>
      </c>
      <c r="DK18" s="42">
        <f>SUM(DK6:DK17)</f>
        <v>0</v>
      </c>
      <c r="DL18" s="72"/>
      <c r="DM18" s="71">
        <f>SUM(DM6:DM17)</f>
        <v>0</v>
      </c>
      <c r="DN18" s="42">
        <f>SUM(DN6:DN17)</f>
        <v>0</v>
      </c>
      <c r="DO18" s="72"/>
      <c r="DP18" s="71">
        <f>SUM(DP6:DP17)</f>
        <v>6.7789999999999999</v>
      </c>
      <c r="DQ18" s="42">
        <f>SUM(DQ6:DQ17)</f>
        <v>74.373000000000005</v>
      </c>
      <c r="DR18" s="72"/>
      <c r="DS18" s="71">
        <v>0</v>
      </c>
      <c r="DT18" s="42">
        <v>0</v>
      </c>
      <c r="DU18" s="72"/>
      <c r="DV18" s="71">
        <f>SUM(DV6:DV17)</f>
        <v>6.4000000000000001E-2</v>
      </c>
      <c r="DW18" s="42">
        <f>SUM(DW6:DW17)</f>
        <v>1.1890000000000001</v>
      </c>
      <c r="DX18" s="72"/>
      <c r="DY18" s="71"/>
      <c r="DZ18" s="42"/>
      <c r="EA18" s="72"/>
      <c r="EB18" s="71">
        <f t="shared" ref="EB18:EC18" si="69">SUM(EB6:EB17)</f>
        <v>1837.5029999999999</v>
      </c>
      <c r="EC18" s="42">
        <f t="shared" si="69"/>
        <v>6356.5879999999988</v>
      </c>
      <c r="ED18" s="72"/>
      <c r="EE18" s="71">
        <v>0</v>
      </c>
      <c r="EF18" s="42">
        <v>0</v>
      </c>
      <c r="EG18" s="72"/>
      <c r="EH18" s="71">
        <v>0</v>
      </c>
      <c r="EI18" s="42">
        <v>0</v>
      </c>
      <c r="EJ18" s="72"/>
      <c r="EK18" s="71">
        <v>0</v>
      </c>
      <c r="EL18" s="42">
        <v>0</v>
      </c>
      <c r="EM18" s="72"/>
      <c r="EN18" s="71">
        <v>0</v>
      </c>
      <c r="EO18" s="42">
        <v>0</v>
      </c>
      <c r="EP18" s="72"/>
      <c r="EQ18" s="71">
        <f t="shared" ref="EQ18:ER18" si="70">SUM(EQ6:EQ17)</f>
        <v>0</v>
      </c>
      <c r="ER18" s="42">
        <f t="shared" si="70"/>
        <v>0</v>
      </c>
      <c r="ES18" s="72"/>
      <c r="ET18" s="71">
        <v>0</v>
      </c>
      <c r="EU18" s="42">
        <v>0</v>
      </c>
      <c r="EV18" s="72"/>
      <c r="EW18" s="71">
        <f t="shared" ref="EW18:EX18" si="71">SUM(EW6:EW17)</f>
        <v>0</v>
      </c>
      <c r="EX18" s="42">
        <f t="shared" si="71"/>
        <v>0</v>
      </c>
      <c r="EY18" s="72"/>
      <c r="EZ18" s="71">
        <f t="shared" ref="EZ18:FA18" si="72">SUM(EZ6:EZ17)</f>
        <v>0</v>
      </c>
      <c r="FA18" s="42">
        <f t="shared" si="72"/>
        <v>0</v>
      </c>
      <c r="FB18" s="72"/>
      <c r="FC18" s="71">
        <v>0</v>
      </c>
      <c r="FD18" s="42">
        <v>0</v>
      </c>
      <c r="FE18" s="72"/>
      <c r="FF18" s="71">
        <f t="shared" ref="FF18:FG18" si="73">SUM(FF6:FF17)</f>
        <v>0</v>
      </c>
      <c r="FG18" s="42">
        <f t="shared" si="73"/>
        <v>0</v>
      </c>
      <c r="FH18" s="72"/>
      <c r="FI18" s="71">
        <f t="shared" ref="FI18:FJ18" si="74">SUM(FI6:FI17)</f>
        <v>0</v>
      </c>
      <c r="FJ18" s="42">
        <f t="shared" si="74"/>
        <v>0</v>
      </c>
      <c r="FK18" s="72"/>
      <c r="FL18" s="71">
        <f t="shared" ref="FL18:FM18" si="75">SUM(FL6:FL17)</f>
        <v>4.3550000000000004</v>
      </c>
      <c r="FM18" s="42">
        <f t="shared" si="75"/>
        <v>8.8699999999999992</v>
      </c>
      <c r="FN18" s="72"/>
      <c r="FO18" s="71">
        <f>SUM(FO6:FO17)</f>
        <v>0</v>
      </c>
      <c r="FP18" s="42">
        <f>SUM(FP6:FP17)</f>
        <v>0</v>
      </c>
      <c r="FQ18" s="72"/>
      <c r="FR18" s="71">
        <f t="shared" ref="FR18:FS18" si="76">SUM(FR6:FR17)</f>
        <v>1.3909999999999998</v>
      </c>
      <c r="FS18" s="42">
        <f t="shared" si="76"/>
        <v>11.558</v>
      </c>
      <c r="FT18" s="72"/>
      <c r="FU18" s="71">
        <f t="shared" ref="FU18:FV18" si="77">SUM(FU6:FU17)</f>
        <v>0</v>
      </c>
      <c r="FV18" s="42">
        <f t="shared" si="77"/>
        <v>0</v>
      </c>
      <c r="FW18" s="72"/>
      <c r="FX18" s="71">
        <f t="shared" ref="FX18:FY18" si="78">SUM(FX6:FX17)</f>
        <v>841.7</v>
      </c>
      <c r="FY18" s="42">
        <f t="shared" si="78"/>
        <v>2629.069</v>
      </c>
      <c r="FZ18" s="72"/>
      <c r="GA18" s="71">
        <f>SUM(GA6:GA17)</f>
        <v>0</v>
      </c>
      <c r="GB18" s="42">
        <f>SUM(GB6:GB17)</f>
        <v>0</v>
      </c>
      <c r="GC18" s="72"/>
      <c r="GD18" s="71">
        <f>SUM(GD6:GD17)</f>
        <v>0</v>
      </c>
      <c r="GE18" s="42">
        <f>SUM(GE6:GE17)</f>
        <v>0</v>
      </c>
      <c r="GF18" s="72"/>
      <c r="GG18" s="71">
        <f>SUM(GG6:GG17)</f>
        <v>45.638000000000005</v>
      </c>
      <c r="GH18" s="42">
        <f>SUM(GH6:GH17)</f>
        <v>190.32499999999999</v>
      </c>
      <c r="GI18" s="72"/>
      <c r="GJ18" s="71">
        <f t="shared" ref="GJ18:GK18" si="79">SUM(GJ6:GJ17)</f>
        <v>1435.8589999999999</v>
      </c>
      <c r="GK18" s="42">
        <f t="shared" si="79"/>
        <v>7095.259</v>
      </c>
      <c r="GL18" s="72"/>
      <c r="GM18" s="71">
        <f>SUM(GM6:GM17)</f>
        <v>0</v>
      </c>
      <c r="GN18" s="42">
        <f>SUM(GN6:GN17)</f>
        <v>0</v>
      </c>
      <c r="GO18" s="72"/>
      <c r="GP18" s="71">
        <f>SUM(GP6:GP17)</f>
        <v>0</v>
      </c>
      <c r="GQ18" s="42">
        <f>SUM(GQ6:GQ17)</f>
        <v>0</v>
      </c>
      <c r="GR18" s="72"/>
      <c r="GS18" s="71">
        <f>SUM(GS6:GS17)</f>
        <v>0</v>
      </c>
      <c r="GT18" s="42">
        <f>SUM(GT6:GT17)</f>
        <v>0</v>
      </c>
      <c r="GU18" s="72"/>
      <c r="GV18" s="43">
        <f t="shared" si="13"/>
        <v>6489.1009999999987</v>
      </c>
      <c r="GW18" s="44">
        <f t="shared" si="14"/>
        <v>25604.827000000005</v>
      </c>
    </row>
    <row r="19" spans="1:205" x14ac:dyDescent="0.3">
      <c r="A19" s="69">
        <v>2012</v>
      </c>
      <c r="B19" s="70" t="s">
        <v>5</v>
      </c>
      <c r="C19" s="50">
        <v>0</v>
      </c>
      <c r="D19" s="38">
        <v>0</v>
      </c>
      <c r="E19" s="47">
        <v>0</v>
      </c>
      <c r="F19" s="50">
        <v>0</v>
      </c>
      <c r="G19" s="38">
        <v>0</v>
      </c>
      <c r="H19" s="47">
        <v>0</v>
      </c>
      <c r="I19" s="50">
        <v>0</v>
      </c>
      <c r="J19" s="38">
        <v>0</v>
      </c>
      <c r="K19" s="47">
        <v>0</v>
      </c>
      <c r="L19" s="50">
        <v>0</v>
      </c>
      <c r="M19" s="38">
        <v>0</v>
      </c>
      <c r="N19" s="47">
        <v>0</v>
      </c>
      <c r="O19" s="50">
        <v>0</v>
      </c>
      <c r="P19" s="38">
        <v>0</v>
      </c>
      <c r="Q19" s="47">
        <v>0</v>
      </c>
      <c r="R19" s="50">
        <v>0</v>
      </c>
      <c r="S19" s="38">
        <v>0</v>
      </c>
      <c r="T19" s="47">
        <v>0</v>
      </c>
      <c r="U19" s="50">
        <v>0</v>
      </c>
      <c r="V19" s="38">
        <v>0</v>
      </c>
      <c r="W19" s="47">
        <f t="shared" ref="W19:W30" si="80">IF(U19=0,0,V19/U19*1000)</f>
        <v>0</v>
      </c>
      <c r="X19" s="50">
        <v>0</v>
      </c>
      <c r="Y19" s="38">
        <v>0</v>
      </c>
      <c r="Z19" s="47">
        <v>0</v>
      </c>
      <c r="AA19" s="50">
        <v>0</v>
      </c>
      <c r="AB19" s="38">
        <v>0</v>
      </c>
      <c r="AC19" s="47">
        <v>0</v>
      </c>
      <c r="AD19" s="50">
        <v>0</v>
      </c>
      <c r="AE19" s="38">
        <v>0</v>
      </c>
      <c r="AF19" s="47">
        <v>0</v>
      </c>
      <c r="AG19" s="50">
        <v>0</v>
      </c>
      <c r="AH19" s="38">
        <v>0</v>
      </c>
      <c r="AI19" s="47">
        <v>0</v>
      </c>
      <c r="AJ19" s="50">
        <v>0</v>
      </c>
      <c r="AK19" s="38">
        <v>0</v>
      </c>
      <c r="AL19" s="47">
        <v>0</v>
      </c>
      <c r="AM19" s="50">
        <v>0</v>
      </c>
      <c r="AN19" s="38">
        <v>0</v>
      </c>
      <c r="AO19" s="47">
        <v>0</v>
      </c>
      <c r="AP19" s="50">
        <v>0</v>
      </c>
      <c r="AQ19" s="38">
        <v>0</v>
      </c>
      <c r="AR19" s="47">
        <v>0</v>
      </c>
      <c r="AS19" s="50">
        <v>0</v>
      </c>
      <c r="AT19" s="38">
        <v>0</v>
      </c>
      <c r="AU19" s="47">
        <v>0</v>
      </c>
      <c r="AV19" s="50">
        <v>0</v>
      </c>
      <c r="AW19" s="38">
        <v>0</v>
      </c>
      <c r="AX19" s="47">
        <f t="shared" ref="AX19:AX30" si="81">IF(AV19=0,0,AW19/AV19*1000)</f>
        <v>0</v>
      </c>
      <c r="AY19" s="50">
        <v>1</v>
      </c>
      <c r="AZ19" s="38">
        <v>13</v>
      </c>
      <c r="BA19" s="47">
        <f>AZ19/AY19*1000</f>
        <v>13000</v>
      </c>
      <c r="BB19" s="50">
        <v>0</v>
      </c>
      <c r="BC19" s="38">
        <v>0</v>
      </c>
      <c r="BD19" s="47">
        <v>0</v>
      </c>
      <c r="BE19" s="50">
        <v>0</v>
      </c>
      <c r="BF19" s="38">
        <v>0</v>
      </c>
      <c r="BG19" s="47">
        <v>0</v>
      </c>
      <c r="BH19" s="50">
        <v>0</v>
      </c>
      <c r="BI19" s="38">
        <v>0</v>
      </c>
      <c r="BJ19" s="47">
        <v>0</v>
      </c>
      <c r="BK19" s="50">
        <v>442</v>
      </c>
      <c r="BL19" s="38">
        <v>1218</v>
      </c>
      <c r="BM19" s="47">
        <f t="shared" ref="BM19" si="82">BL19/BK19*1000</f>
        <v>2755.6561085972849</v>
      </c>
      <c r="BN19" s="50"/>
      <c r="BO19" s="38"/>
      <c r="BP19" s="47"/>
      <c r="BQ19" s="50">
        <v>0</v>
      </c>
      <c r="BR19" s="38">
        <v>0</v>
      </c>
      <c r="BS19" s="47">
        <v>0</v>
      </c>
      <c r="BT19" s="50"/>
      <c r="BU19" s="38"/>
      <c r="BV19" s="47"/>
      <c r="BW19" s="50">
        <v>0</v>
      </c>
      <c r="BX19" s="38">
        <v>0</v>
      </c>
      <c r="BY19" s="47">
        <v>0</v>
      </c>
      <c r="BZ19" s="50">
        <v>39</v>
      </c>
      <c r="CA19" s="38">
        <v>221</v>
      </c>
      <c r="CB19" s="47">
        <f t="shared" ref="CB19" si="83">CA19/BZ19*1000</f>
        <v>5666.666666666667</v>
      </c>
      <c r="CC19" s="50">
        <v>3</v>
      </c>
      <c r="CD19" s="38">
        <v>81</v>
      </c>
      <c r="CE19" s="47">
        <f t="shared" ref="CE19:CE23" si="84">CD19/CC19*1000</f>
        <v>27000</v>
      </c>
      <c r="CF19" s="50">
        <v>0</v>
      </c>
      <c r="CG19" s="38">
        <v>0</v>
      </c>
      <c r="CH19" s="47">
        <v>0</v>
      </c>
      <c r="CI19" s="50">
        <v>0</v>
      </c>
      <c r="CJ19" s="38">
        <v>0</v>
      </c>
      <c r="CK19" s="47">
        <v>0</v>
      </c>
      <c r="CL19" s="50">
        <v>0</v>
      </c>
      <c r="CM19" s="38">
        <v>0</v>
      </c>
      <c r="CN19" s="47">
        <v>0</v>
      </c>
      <c r="CO19" s="50">
        <v>0</v>
      </c>
      <c r="CP19" s="38">
        <v>0</v>
      </c>
      <c r="CQ19" s="47">
        <v>0</v>
      </c>
      <c r="CR19" s="50"/>
      <c r="CS19" s="38"/>
      <c r="CT19" s="47"/>
      <c r="CU19" s="50">
        <v>0</v>
      </c>
      <c r="CV19" s="38">
        <v>0</v>
      </c>
      <c r="CW19" s="47">
        <v>0</v>
      </c>
      <c r="CX19" s="50">
        <v>0</v>
      </c>
      <c r="CY19" s="38">
        <v>0</v>
      </c>
      <c r="CZ19" s="47">
        <v>0</v>
      </c>
      <c r="DA19" s="50">
        <v>0</v>
      </c>
      <c r="DB19" s="38">
        <v>0</v>
      </c>
      <c r="DC19" s="47">
        <v>0</v>
      </c>
      <c r="DD19" s="50">
        <v>0</v>
      </c>
      <c r="DE19" s="38">
        <v>0</v>
      </c>
      <c r="DF19" s="47">
        <v>0</v>
      </c>
      <c r="DG19" s="50">
        <v>0</v>
      </c>
      <c r="DH19" s="38">
        <v>0</v>
      </c>
      <c r="DI19" s="47">
        <v>0</v>
      </c>
      <c r="DJ19" s="50">
        <v>0</v>
      </c>
      <c r="DK19" s="38">
        <v>0</v>
      </c>
      <c r="DL19" s="47">
        <v>0</v>
      </c>
      <c r="DM19" s="50">
        <v>0</v>
      </c>
      <c r="DN19" s="38">
        <v>0</v>
      </c>
      <c r="DO19" s="47">
        <v>0</v>
      </c>
      <c r="DP19" s="50">
        <v>0</v>
      </c>
      <c r="DQ19" s="38">
        <v>0</v>
      </c>
      <c r="DR19" s="47">
        <v>0</v>
      </c>
      <c r="DS19" s="50">
        <v>0</v>
      </c>
      <c r="DT19" s="38">
        <v>0</v>
      </c>
      <c r="DU19" s="47">
        <v>0</v>
      </c>
      <c r="DV19" s="50">
        <v>0</v>
      </c>
      <c r="DW19" s="38">
        <v>0</v>
      </c>
      <c r="DX19" s="47">
        <v>0</v>
      </c>
      <c r="DY19" s="50"/>
      <c r="DZ19" s="38"/>
      <c r="EA19" s="47"/>
      <c r="EB19" s="50">
        <v>0</v>
      </c>
      <c r="EC19" s="38">
        <v>0</v>
      </c>
      <c r="ED19" s="47">
        <v>0</v>
      </c>
      <c r="EE19" s="50">
        <v>0</v>
      </c>
      <c r="EF19" s="38">
        <v>0</v>
      </c>
      <c r="EG19" s="47">
        <v>0</v>
      </c>
      <c r="EH19" s="50">
        <v>0</v>
      </c>
      <c r="EI19" s="38">
        <v>0</v>
      </c>
      <c r="EJ19" s="47">
        <v>0</v>
      </c>
      <c r="EK19" s="50">
        <v>0</v>
      </c>
      <c r="EL19" s="38">
        <v>0</v>
      </c>
      <c r="EM19" s="47">
        <v>0</v>
      </c>
      <c r="EN19" s="50">
        <v>0</v>
      </c>
      <c r="EO19" s="38">
        <v>0</v>
      </c>
      <c r="EP19" s="47">
        <v>0</v>
      </c>
      <c r="EQ19" s="50">
        <v>0</v>
      </c>
      <c r="ER19" s="38">
        <v>0</v>
      </c>
      <c r="ES19" s="47">
        <f t="shared" ref="ES19:ES30" si="85">IF(EQ19=0,0,ER19/EQ19*1000)</f>
        <v>0</v>
      </c>
      <c r="ET19" s="50">
        <v>0</v>
      </c>
      <c r="EU19" s="38">
        <v>0</v>
      </c>
      <c r="EV19" s="47">
        <v>0</v>
      </c>
      <c r="EW19" s="50">
        <v>0</v>
      </c>
      <c r="EX19" s="38">
        <v>0</v>
      </c>
      <c r="EY19" s="47">
        <v>0</v>
      </c>
      <c r="EZ19" s="50">
        <v>0</v>
      </c>
      <c r="FA19" s="38">
        <v>0</v>
      </c>
      <c r="FB19" s="47">
        <v>0</v>
      </c>
      <c r="FC19" s="50">
        <v>0</v>
      </c>
      <c r="FD19" s="38">
        <v>0</v>
      </c>
      <c r="FE19" s="47">
        <v>0</v>
      </c>
      <c r="FF19" s="50">
        <v>0</v>
      </c>
      <c r="FG19" s="38">
        <v>0</v>
      </c>
      <c r="FH19" s="47">
        <v>0</v>
      </c>
      <c r="FI19" s="50">
        <v>0</v>
      </c>
      <c r="FJ19" s="38">
        <v>0</v>
      </c>
      <c r="FK19" s="47">
        <v>0</v>
      </c>
      <c r="FL19" s="50">
        <v>0</v>
      </c>
      <c r="FM19" s="38">
        <v>0</v>
      </c>
      <c r="FN19" s="47">
        <v>0</v>
      </c>
      <c r="FO19" s="50">
        <v>0</v>
      </c>
      <c r="FP19" s="38">
        <v>0</v>
      </c>
      <c r="FQ19" s="47">
        <v>0</v>
      </c>
      <c r="FR19" s="50">
        <v>0</v>
      </c>
      <c r="FS19" s="38">
        <v>0</v>
      </c>
      <c r="FT19" s="47">
        <v>0</v>
      </c>
      <c r="FU19" s="50">
        <v>0</v>
      </c>
      <c r="FV19" s="38">
        <v>0</v>
      </c>
      <c r="FW19" s="47">
        <v>0</v>
      </c>
      <c r="FX19" s="50">
        <v>121</v>
      </c>
      <c r="FY19" s="38">
        <v>394</v>
      </c>
      <c r="FZ19" s="47">
        <f>FY19/FX19*1000</f>
        <v>3256.1983471074377</v>
      </c>
      <c r="GA19" s="50">
        <v>0</v>
      </c>
      <c r="GB19" s="38">
        <v>0</v>
      </c>
      <c r="GC19" s="47">
        <v>0</v>
      </c>
      <c r="GD19" s="50">
        <v>0</v>
      </c>
      <c r="GE19" s="38">
        <v>0</v>
      </c>
      <c r="GF19" s="47">
        <v>0</v>
      </c>
      <c r="GG19" s="50">
        <v>0</v>
      </c>
      <c r="GH19" s="38">
        <v>0</v>
      </c>
      <c r="GI19" s="47">
        <v>0</v>
      </c>
      <c r="GJ19" s="50">
        <v>182</v>
      </c>
      <c r="GK19" s="38">
        <v>817</v>
      </c>
      <c r="GL19" s="47">
        <f>GK19/GJ19*1000</f>
        <v>4489.0109890109889</v>
      </c>
      <c r="GM19" s="50">
        <v>0</v>
      </c>
      <c r="GN19" s="38">
        <v>0</v>
      </c>
      <c r="GO19" s="47">
        <v>0</v>
      </c>
      <c r="GP19" s="50">
        <v>0</v>
      </c>
      <c r="GQ19" s="38">
        <v>0</v>
      </c>
      <c r="GR19" s="47">
        <v>0</v>
      </c>
      <c r="GS19" s="50">
        <v>0</v>
      </c>
      <c r="GT19" s="38">
        <v>0</v>
      </c>
      <c r="GU19" s="47">
        <v>0</v>
      </c>
      <c r="GV19" s="18">
        <f t="shared" si="13"/>
        <v>788</v>
      </c>
      <c r="GW19" s="15">
        <f t="shared" si="14"/>
        <v>2744</v>
      </c>
    </row>
    <row r="20" spans="1:205" x14ac:dyDescent="0.3">
      <c r="A20" s="61">
        <v>2012</v>
      </c>
      <c r="B20" s="62" t="s">
        <v>6</v>
      </c>
      <c r="C20" s="11">
        <v>0</v>
      </c>
      <c r="D20" s="6">
        <v>0</v>
      </c>
      <c r="E20" s="7">
        <v>0</v>
      </c>
      <c r="F20" s="11">
        <v>0</v>
      </c>
      <c r="G20" s="6">
        <v>0</v>
      </c>
      <c r="H20" s="7">
        <v>0</v>
      </c>
      <c r="I20" s="11">
        <v>0</v>
      </c>
      <c r="J20" s="6">
        <v>0</v>
      </c>
      <c r="K20" s="7">
        <v>0</v>
      </c>
      <c r="L20" s="11">
        <v>0</v>
      </c>
      <c r="M20" s="6">
        <v>0</v>
      </c>
      <c r="N20" s="7">
        <v>0</v>
      </c>
      <c r="O20" s="11">
        <v>0</v>
      </c>
      <c r="P20" s="6">
        <v>0</v>
      </c>
      <c r="Q20" s="7">
        <v>0</v>
      </c>
      <c r="R20" s="11">
        <v>0</v>
      </c>
      <c r="S20" s="6">
        <v>0</v>
      </c>
      <c r="T20" s="7">
        <v>0</v>
      </c>
      <c r="U20" s="11">
        <v>0</v>
      </c>
      <c r="V20" s="6">
        <v>0</v>
      </c>
      <c r="W20" s="7">
        <f t="shared" si="80"/>
        <v>0</v>
      </c>
      <c r="X20" s="11">
        <v>0</v>
      </c>
      <c r="Y20" s="6">
        <v>0</v>
      </c>
      <c r="Z20" s="7">
        <v>0</v>
      </c>
      <c r="AA20" s="11">
        <v>1</v>
      </c>
      <c r="AB20" s="6">
        <v>10</v>
      </c>
      <c r="AC20" s="7">
        <f t="shared" ref="AC20:AC21" si="86">AB20/AA20*1000</f>
        <v>10000</v>
      </c>
      <c r="AD20" s="11">
        <v>0</v>
      </c>
      <c r="AE20" s="6">
        <v>0</v>
      </c>
      <c r="AF20" s="7">
        <v>0</v>
      </c>
      <c r="AG20" s="11">
        <v>0</v>
      </c>
      <c r="AH20" s="6">
        <v>0</v>
      </c>
      <c r="AI20" s="7">
        <v>0</v>
      </c>
      <c r="AJ20" s="11">
        <v>0</v>
      </c>
      <c r="AK20" s="6">
        <v>0</v>
      </c>
      <c r="AL20" s="7">
        <v>0</v>
      </c>
      <c r="AM20" s="11">
        <v>0</v>
      </c>
      <c r="AN20" s="6">
        <v>0</v>
      </c>
      <c r="AO20" s="7">
        <v>0</v>
      </c>
      <c r="AP20" s="11">
        <v>0</v>
      </c>
      <c r="AQ20" s="6">
        <v>0</v>
      </c>
      <c r="AR20" s="7">
        <v>0</v>
      </c>
      <c r="AS20" s="11">
        <v>0</v>
      </c>
      <c r="AT20" s="6">
        <v>0</v>
      </c>
      <c r="AU20" s="7">
        <v>0</v>
      </c>
      <c r="AV20" s="11">
        <v>0</v>
      </c>
      <c r="AW20" s="6">
        <v>0</v>
      </c>
      <c r="AX20" s="7">
        <f t="shared" si="81"/>
        <v>0</v>
      </c>
      <c r="AY20" s="11">
        <v>0</v>
      </c>
      <c r="AZ20" s="6">
        <v>1</v>
      </c>
      <c r="BA20" s="7">
        <v>0</v>
      </c>
      <c r="BB20" s="11">
        <v>0</v>
      </c>
      <c r="BC20" s="6">
        <v>0</v>
      </c>
      <c r="BD20" s="7">
        <v>0</v>
      </c>
      <c r="BE20" s="11">
        <v>0</v>
      </c>
      <c r="BF20" s="6">
        <v>0</v>
      </c>
      <c r="BG20" s="7">
        <v>0</v>
      </c>
      <c r="BH20" s="11">
        <v>3</v>
      </c>
      <c r="BI20" s="6">
        <v>71</v>
      </c>
      <c r="BJ20" s="7">
        <f t="shared" ref="BJ20" si="87">BI20/BH20*1000</f>
        <v>23666.666666666668</v>
      </c>
      <c r="BK20" s="11">
        <v>141</v>
      </c>
      <c r="BL20" s="6">
        <v>350</v>
      </c>
      <c r="BM20" s="7">
        <f t="shared" ref="BM20:BM24" si="88">BL20/BK20*1000</f>
        <v>2482.2695035460993</v>
      </c>
      <c r="BN20" s="11"/>
      <c r="BO20" s="6"/>
      <c r="BP20" s="7"/>
      <c r="BQ20" s="11">
        <v>0</v>
      </c>
      <c r="BR20" s="6">
        <v>0</v>
      </c>
      <c r="BS20" s="7">
        <v>0</v>
      </c>
      <c r="BT20" s="11"/>
      <c r="BU20" s="6"/>
      <c r="BV20" s="7"/>
      <c r="BW20" s="11">
        <v>1</v>
      </c>
      <c r="BX20" s="6">
        <v>23</v>
      </c>
      <c r="BY20" s="7">
        <f t="shared" ref="BY20" si="89">BX20/BW20*1000</f>
        <v>23000</v>
      </c>
      <c r="BZ20" s="11">
        <v>45</v>
      </c>
      <c r="CA20" s="6">
        <v>246</v>
      </c>
      <c r="CB20" s="7">
        <f t="shared" ref="CB20:CB24" si="90">CA20/BZ20*1000</f>
        <v>5466.666666666667</v>
      </c>
      <c r="CC20" s="11">
        <v>0</v>
      </c>
      <c r="CD20" s="6">
        <v>1</v>
      </c>
      <c r="CE20" s="7">
        <v>0</v>
      </c>
      <c r="CF20" s="11">
        <v>0</v>
      </c>
      <c r="CG20" s="6">
        <v>0</v>
      </c>
      <c r="CH20" s="7">
        <v>0</v>
      </c>
      <c r="CI20" s="11">
        <v>0</v>
      </c>
      <c r="CJ20" s="6">
        <v>0</v>
      </c>
      <c r="CK20" s="7">
        <v>0</v>
      </c>
      <c r="CL20" s="11">
        <v>0</v>
      </c>
      <c r="CM20" s="6">
        <v>0</v>
      </c>
      <c r="CN20" s="7">
        <v>0</v>
      </c>
      <c r="CO20" s="11">
        <v>0</v>
      </c>
      <c r="CP20" s="6">
        <v>0</v>
      </c>
      <c r="CQ20" s="7">
        <v>0</v>
      </c>
      <c r="CR20" s="11"/>
      <c r="CS20" s="6"/>
      <c r="CT20" s="7"/>
      <c r="CU20" s="11">
        <v>0</v>
      </c>
      <c r="CV20" s="6">
        <v>0</v>
      </c>
      <c r="CW20" s="7">
        <v>0</v>
      </c>
      <c r="CX20" s="11">
        <v>0</v>
      </c>
      <c r="CY20" s="6">
        <v>0</v>
      </c>
      <c r="CZ20" s="7">
        <v>0</v>
      </c>
      <c r="DA20" s="11">
        <v>0</v>
      </c>
      <c r="DB20" s="6">
        <v>0</v>
      </c>
      <c r="DC20" s="7">
        <v>0</v>
      </c>
      <c r="DD20" s="11">
        <v>0</v>
      </c>
      <c r="DE20" s="6">
        <v>0</v>
      </c>
      <c r="DF20" s="7">
        <v>0</v>
      </c>
      <c r="DG20" s="11">
        <v>0</v>
      </c>
      <c r="DH20" s="6">
        <v>0</v>
      </c>
      <c r="DI20" s="7">
        <v>0</v>
      </c>
      <c r="DJ20" s="11">
        <v>0</v>
      </c>
      <c r="DK20" s="6">
        <v>0</v>
      </c>
      <c r="DL20" s="7">
        <v>0</v>
      </c>
      <c r="DM20" s="11">
        <v>0</v>
      </c>
      <c r="DN20" s="6">
        <v>0</v>
      </c>
      <c r="DO20" s="7">
        <v>0</v>
      </c>
      <c r="DP20" s="11">
        <v>2</v>
      </c>
      <c r="DQ20" s="6">
        <v>26</v>
      </c>
      <c r="DR20" s="7">
        <f t="shared" ref="DR20" si="91">DQ20/DP20*1000</f>
        <v>13000</v>
      </c>
      <c r="DS20" s="11">
        <v>0</v>
      </c>
      <c r="DT20" s="6">
        <v>0</v>
      </c>
      <c r="DU20" s="7">
        <v>0</v>
      </c>
      <c r="DV20" s="11">
        <v>0</v>
      </c>
      <c r="DW20" s="6">
        <v>0</v>
      </c>
      <c r="DX20" s="7">
        <v>0</v>
      </c>
      <c r="DY20" s="64"/>
      <c r="DZ20" s="12"/>
      <c r="EA20" s="7"/>
      <c r="EB20" s="64">
        <v>8</v>
      </c>
      <c r="EC20" s="12">
        <v>32</v>
      </c>
      <c r="ED20" s="7">
        <f t="shared" ref="ED20:ED23" si="92">EC20/EB20*1000</f>
        <v>4000</v>
      </c>
      <c r="EE20" s="11">
        <v>0</v>
      </c>
      <c r="EF20" s="6">
        <v>0</v>
      </c>
      <c r="EG20" s="7">
        <v>0</v>
      </c>
      <c r="EH20" s="11">
        <v>0</v>
      </c>
      <c r="EI20" s="6">
        <v>0</v>
      </c>
      <c r="EJ20" s="7">
        <v>0</v>
      </c>
      <c r="EK20" s="11">
        <v>0</v>
      </c>
      <c r="EL20" s="6">
        <v>0</v>
      </c>
      <c r="EM20" s="7">
        <v>0</v>
      </c>
      <c r="EN20" s="11">
        <v>0</v>
      </c>
      <c r="EO20" s="6">
        <v>0</v>
      </c>
      <c r="EP20" s="7">
        <v>0</v>
      </c>
      <c r="EQ20" s="11">
        <v>0</v>
      </c>
      <c r="ER20" s="6">
        <v>0</v>
      </c>
      <c r="ES20" s="7">
        <f t="shared" si="85"/>
        <v>0</v>
      </c>
      <c r="ET20" s="11">
        <v>0</v>
      </c>
      <c r="EU20" s="6">
        <v>0</v>
      </c>
      <c r="EV20" s="7">
        <v>0</v>
      </c>
      <c r="EW20" s="11">
        <v>0</v>
      </c>
      <c r="EX20" s="6">
        <v>0</v>
      </c>
      <c r="EY20" s="7">
        <v>0</v>
      </c>
      <c r="EZ20" s="11">
        <v>0</v>
      </c>
      <c r="FA20" s="6">
        <v>0</v>
      </c>
      <c r="FB20" s="7">
        <v>0</v>
      </c>
      <c r="FC20" s="11">
        <v>0</v>
      </c>
      <c r="FD20" s="6">
        <v>0</v>
      </c>
      <c r="FE20" s="7">
        <v>0</v>
      </c>
      <c r="FF20" s="11">
        <v>0</v>
      </c>
      <c r="FG20" s="6">
        <v>0</v>
      </c>
      <c r="FH20" s="7">
        <v>0</v>
      </c>
      <c r="FI20" s="11">
        <v>0</v>
      </c>
      <c r="FJ20" s="6">
        <v>0</v>
      </c>
      <c r="FK20" s="7">
        <v>0</v>
      </c>
      <c r="FL20" s="11">
        <v>0</v>
      </c>
      <c r="FM20" s="6">
        <v>0</v>
      </c>
      <c r="FN20" s="7">
        <v>0</v>
      </c>
      <c r="FO20" s="11">
        <v>0</v>
      </c>
      <c r="FP20" s="6">
        <v>0</v>
      </c>
      <c r="FQ20" s="7">
        <v>0</v>
      </c>
      <c r="FR20" s="11">
        <v>0</v>
      </c>
      <c r="FS20" s="6">
        <v>4</v>
      </c>
      <c r="FT20" s="7">
        <v>0</v>
      </c>
      <c r="FU20" s="11">
        <v>0</v>
      </c>
      <c r="FV20" s="6">
        <v>0</v>
      </c>
      <c r="FW20" s="7">
        <v>0</v>
      </c>
      <c r="FX20" s="64">
        <v>120</v>
      </c>
      <c r="FY20" s="12">
        <v>371</v>
      </c>
      <c r="FZ20" s="7">
        <f t="shared" ref="FZ20:FZ24" si="93">FY20/FX20*1000</f>
        <v>3091.666666666667</v>
      </c>
      <c r="GA20" s="11">
        <v>0</v>
      </c>
      <c r="GB20" s="6">
        <v>0</v>
      </c>
      <c r="GC20" s="7">
        <v>0</v>
      </c>
      <c r="GD20" s="11">
        <v>0</v>
      </c>
      <c r="GE20" s="6">
        <v>0</v>
      </c>
      <c r="GF20" s="7">
        <v>0</v>
      </c>
      <c r="GG20" s="11">
        <v>0</v>
      </c>
      <c r="GH20" s="6">
        <v>0</v>
      </c>
      <c r="GI20" s="7">
        <v>0</v>
      </c>
      <c r="GJ20" s="64">
        <v>140</v>
      </c>
      <c r="GK20" s="12">
        <v>600</v>
      </c>
      <c r="GL20" s="7">
        <f t="shared" ref="GL20:GL30" si="94">GK20/GJ20*1000</f>
        <v>4285.7142857142853</v>
      </c>
      <c r="GM20" s="11">
        <v>0</v>
      </c>
      <c r="GN20" s="6">
        <v>38</v>
      </c>
      <c r="GO20" s="7">
        <v>0</v>
      </c>
      <c r="GP20" s="11">
        <v>0</v>
      </c>
      <c r="GQ20" s="6">
        <v>0</v>
      </c>
      <c r="GR20" s="7">
        <v>0</v>
      </c>
      <c r="GS20" s="11">
        <v>0</v>
      </c>
      <c r="GT20" s="6">
        <v>0</v>
      </c>
      <c r="GU20" s="7">
        <v>0</v>
      </c>
      <c r="GV20" s="14">
        <f t="shared" si="13"/>
        <v>461</v>
      </c>
      <c r="GW20" s="13">
        <f t="shared" si="14"/>
        <v>1773</v>
      </c>
    </row>
    <row r="21" spans="1:205" x14ac:dyDescent="0.3">
      <c r="A21" s="61">
        <v>2012</v>
      </c>
      <c r="B21" s="62" t="s">
        <v>7</v>
      </c>
      <c r="C21" s="11">
        <v>0</v>
      </c>
      <c r="D21" s="6">
        <v>0</v>
      </c>
      <c r="E21" s="7">
        <v>0</v>
      </c>
      <c r="F21" s="11">
        <v>0</v>
      </c>
      <c r="G21" s="6">
        <v>0</v>
      </c>
      <c r="H21" s="7">
        <v>0</v>
      </c>
      <c r="I21" s="11">
        <v>0</v>
      </c>
      <c r="J21" s="6">
        <v>0</v>
      </c>
      <c r="K21" s="7">
        <v>0</v>
      </c>
      <c r="L21" s="11">
        <v>0</v>
      </c>
      <c r="M21" s="6">
        <v>0</v>
      </c>
      <c r="N21" s="7">
        <v>0</v>
      </c>
      <c r="O21" s="11">
        <v>0</v>
      </c>
      <c r="P21" s="6">
        <v>0</v>
      </c>
      <c r="Q21" s="7">
        <v>0</v>
      </c>
      <c r="R21" s="11">
        <v>0</v>
      </c>
      <c r="S21" s="6">
        <v>0</v>
      </c>
      <c r="T21" s="7">
        <v>0</v>
      </c>
      <c r="U21" s="11">
        <v>0</v>
      </c>
      <c r="V21" s="6">
        <v>0</v>
      </c>
      <c r="W21" s="7">
        <f t="shared" si="80"/>
        <v>0</v>
      </c>
      <c r="X21" s="11">
        <v>0</v>
      </c>
      <c r="Y21" s="6">
        <v>0</v>
      </c>
      <c r="Z21" s="7">
        <v>0</v>
      </c>
      <c r="AA21" s="11">
        <v>4</v>
      </c>
      <c r="AB21" s="6">
        <v>15</v>
      </c>
      <c r="AC21" s="7">
        <f t="shared" si="86"/>
        <v>3750</v>
      </c>
      <c r="AD21" s="11">
        <v>0</v>
      </c>
      <c r="AE21" s="6">
        <v>0</v>
      </c>
      <c r="AF21" s="7">
        <v>0</v>
      </c>
      <c r="AG21" s="11">
        <v>0</v>
      </c>
      <c r="AH21" s="6">
        <v>0</v>
      </c>
      <c r="AI21" s="7">
        <v>0</v>
      </c>
      <c r="AJ21" s="11">
        <v>0</v>
      </c>
      <c r="AK21" s="6">
        <v>0</v>
      </c>
      <c r="AL21" s="7">
        <v>0</v>
      </c>
      <c r="AM21" s="11">
        <v>0</v>
      </c>
      <c r="AN21" s="6">
        <v>0</v>
      </c>
      <c r="AO21" s="7">
        <v>0</v>
      </c>
      <c r="AP21" s="11">
        <v>0</v>
      </c>
      <c r="AQ21" s="6">
        <v>0</v>
      </c>
      <c r="AR21" s="7">
        <v>0</v>
      </c>
      <c r="AS21" s="11">
        <v>1</v>
      </c>
      <c r="AT21" s="6">
        <v>5</v>
      </c>
      <c r="AU21" s="7">
        <f t="shared" ref="AU21:AU24" si="95">AT21/AS21*1000</f>
        <v>5000</v>
      </c>
      <c r="AV21" s="11">
        <v>0</v>
      </c>
      <c r="AW21" s="6">
        <v>0</v>
      </c>
      <c r="AX21" s="7">
        <f t="shared" si="81"/>
        <v>0</v>
      </c>
      <c r="AY21" s="11">
        <v>7</v>
      </c>
      <c r="AZ21" s="6">
        <v>65</v>
      </c>
      <c r="BA21" s="7">
        <f t="shared" ref="BA21:BA24" si="96">AZ21/AY21*1000</f>
        <v>9285.7142857142862</v>
      </c>
      <c r="BB21" s="11">
        <v>0</v>
      </c>
      <c r="BC21" s="6">
        <v>0</v>
      </c>
      <c r="BD21" s="7">
        <v>0</v>
      </c>
      <c r="BE21" s="11">
        <v>0</v>
      </c>
      <c r="BF21" s="6">
        <v>3</v>
      </c>
      <c r="BG21" s="7">
        <v>0</v>
      </c>
      <c r="BH21" s="11">
        <v>0</v>
      </c>
      <c r="BI21" s="6">
        <v>0</v>
      </c>
      <c r="BJ21" s="7">
        <v>0</v>
      </c>
      <c r="BK21" s="11">
        <v>279</v>
      </c>
      <c r="BL21" s="6">
        <v>641</v>
      </c>
      <c r="BM21" s="7">
        <f t="shared" si="88"/>
        <v>2297.4910394265235</v>
      </c>
      <c r="BN21" s="11"/>
      <c r="BO21" s="6"/>
      <c r="BP21" s="7"/>
      <c r="BQ21" s="11">
        <v>0</v>
      </c>
      <c r="BR21" s="6">
        <v>0</v>
      </c>
      <c r="BS21" s="7">
        <v>0</v>
      </c>
      <c r="BT21" s="11"/>
      <c r="BU21" s="6"/>
      <c r="BV21" s="7"/>
      <c r="BW21" s="11">
        <v>0</v>
      </c>
      <c r="BX21" s="6">
        <v>0</v>
      </c>
      <c r="BY21" s="7">
        <v>0</v>
      </c>
      <c r="BZ21" s="11">
        <v>63</v>
      </c>
      <c r="CA21" s="6">
        <v>329</v>
      </c>
      <c r="CB21" s="7">
        <f t="shared" si="90"/>
        <v>5222.2222222222226</v>
      </c>
      <c r="CC21" s="11">
        <v>3</v>
      </c>
      <c r="CD21" s="6">
        <v>105</v>
      </c>
      <c r="CE21" s="7">
        <f t="shared" si="84"/>
        <v>35000</v>
      </c>
      <c r="CF21" s="11">
        <v>0</v>
      </c>
      <c r="CG21" s="6">
        <v>0</v>
      </c>
      <c r="CH21" s="7">
        <v>0</v>
      </c>
      <c r="CI21" s="11">
        <v>0</v>
      </c>
      <c r="CJ21" s="6">
        <v>0</v>
      </c>
      <c r="CK21" s="7">
        <v>0</v>
      </c>
      <c r="CL21" s="11">
        <v>0</v>
      </c>
      <c r="CM21" s="6">
        <v>0</v>
      </c>
      <c r="CN21" s="7">
        <v>0</v>
      </c>
      <c r="CO21" s="11">
        <v>0</v>
      </c>
      <c r="CP21" s="6">
        <v>0</v>
      </c>
      <c r="CQ21" s="7">
        <v>0</v>
      </c>
      <c r="CR21" s="11"/>
      <c r="CS21" s="6"/>
      <c r="CT21" s="7"/>
      <c r="CU21" s="11">
        <v>0</v>
      </c>
      <c r="CV21" s="6">
        <v>0</v>
      </c>
      <c r="CW21" s="7">
        <v>0</v>
      </c>
      <c r="CX21" s="11">
        <v>0</v>
      </c>
      <c r="CY21" s="6">
        <v>0</v>
      </c>
      <c r="CZ21" s="7">
        <v>0</v>
      </c>
      <c r="DA21" s="11">
        <v>0</v>
      </c>
      <c r="DB21" s="6">
        <v>0</v>
      </c>
      <c r="DC21" s="7">
        <v>0</v>
      </c>
      <c r="DD21" s="11">
        <v>0</v>
      </c>
      <c r="DE21" s="6">
        <v>0</v>
      </c>
      <c r="DF21" s="7">
        <v>0</v>
      </c>
      <c r="DG21" s="11">
        <v>0</v>
      </c>
      <c r="DH21" s="6">
        <v>0</v>
      </c>
      <c r="DI21" s="7">
        <v>0</v>
      </c>
      <c r="DJ21" s="11">
        <v>0</v>
      </c>
      <c r="DK21" s="6">
        <v>0</v>
      </c>
      <c r="DL21" s="7">
        <v>0</v>
      </c>
      <c r="DM21" s="11">
        <v>0</v>
      </c>
      <c r="DN21" s="6">
        <v>0</v>
      </c>
      <c r="DO21" s="7">
        <v>0</v>
      </c>
      <c r="DP21" s="11">
        <v>0</v>
      </c>
      <c r="DQ21" s="6">
        <v>0</v>
      </c>
      <c r="DR21" s="7">
        <v>0</v>
      </c>
      <c r="DS21" s="11">
        <v>0</v>
      </c>
      <c r="DT21" s="6">
        <v>0</v>
      </c>
      <c r="DU21" s="7">
        <v>0</v>
      </c>
      <c r="DV21" s="11">
        <v>2</v>
      </c>
      <c r="DW21" s="6">
        <v>1</v>
      </c>
      <c r="DX21" s="7">
        <f t="shared" ref="DX21" si="97">DW21/DV21*1000</f>
        <v>500</v>
      </c>
      <c r="DY21" s="64"/>
      <c r="DZ21" s="12"/>
      <c r="EA21" s="7"/>
      <c r="EB21" s="64">
        <v>47</v>
      </c>
      <c r="EC21" s="12">
        <v>132</v>
      </c>
      <c r="ED21" s="7">
        <f t="shared" si="92"/>
        <v>2808.5106382978724</v>
      </c>
      <c r="EE21" s="11">
        <v>0</v>
      </c>
      <c r="EF21" s="6">
        <v>0</v>
      </c>
      <c r="EG21" s="7">
        <v>0</v>
      </c>
      <c r="EH21" s="11">
        <v>0</v>
      </c>
      <c r="EI21" s="6">
        <v>0</v>
      </c>
      <c r="EJ21" s="7">
        <v>0</v>
      </c>
      <c r="EK21" s="11">
        <v>0</v>
      </c>
      <c r="EL21" s="6">
        <v>0</v>
      </c>
      <c r="EM21" s="7">
        <v>0</v>
      </c>
      <c r="EN21" s="11">
        <v>0</v>
      </c>
      <c r="EO21" s="6">
        <v>0</v>
      </c>
      <c r="EP21" s="7">
        <v>0</v>
      </c>
      <c r="EQ21" s="11">
        <v>0</v>
      </c>
      <c r="ER21" s="6">
        <v>0</v>
      </c>
      <c r="ES21" s="7">
        <f t="shared" si="85"/>
        <v>0</v>
      </c>
      <c r="ET21" s="11">
        <v>0</v>
      </c>
      <c r="EU21" s="6">
        <v>0</v>
      </c>
      <c r="EV21" s="7">
        <v>0</v>
      </c>
      <c r="EW21" s="11">
        <v>0</v>
      </c>
      <c r="EX21" s="6">
        <v>0</v>
      </c>
      <c r="EY21" s="7">
        <v>0</v>
      </c>
      <c r="EZ21" s="11">
        <v>0</v>
      </c>
      <c r="FA21" s="6">
        <v>0</v>
      </c>
      <c r="FB21" s="7">
        <v>0</v>
      </c>
      <c r="FC21" s="11">
        <v>0</v>
      </c>
      <c r="FD21" s="6">
        <v>0</v>
      </c>
      <c r="FE21" s="7">
        <v>0</v>
      </c>
      <c r="FF21" s="11">
        <v>0</v>
      </c>
      <c r="FG21" s="6">
        <v>0</v>
      </c>
      <c r="FH21" s="7">
        <v>0</v>
      </c>
      <c r="FI21" s="11">
        <v>0</v>
      </c>
      <c r="FJ21" s="6">
        <v>0</v>
      </c>
      <c r="FK21" s="7">
        <v>0</v>
      </c>
      <c r="FL21" s="11">
        <v>0</v>
      </c>
      <c r="FM21" s="6">
        <v>0</v>
      </c>
      <c r="FN21" s="7">
        <v>0</v>
      </c>
      <c r="FO21" s="11">
        <v>0</v>
      </c>
      <c r="FP21" s="6">
        <v>0</v>
      </c>
      <c r="FQ21" s="7">
        <v>0</v>
      </c>
      <c r="FR21" s="11">
        <v>0</v>
      </c>
      <c r="FS21" s="6">
        <v>4</v>
      </c>
      <c r="FT21" s="7">
        <v>0</v>
      </c>
      <c r="FU21" s="11">
        <v>0</v>
      </c>
      <c r="FV21" s="6">
        <v>0</v>
      </c>
      <c r="FW21" s="7">
        <v>0</v>
      </c>
      <c r="FX21" s="64">
        <v>120</v>
      </c>
      <c r="FY21" s="12">
        <v>359</v>
      </c>
      <c r="FZ21" s="7">
        <f t="shared" si="93"/>
        <v>2991.6666666666665</v>
      </c>
      <c r="GA21" s="11">
        <v>0</v>
      </c>
      <c r="GB21" s="6">
        <v>0</v>
      </c>
      <c r="GC21" s="7">
        <v>0</v>
      </c>
      <c r="GD21" s="11">
        <v>0</v>
      </c>
      <c r="GE21" s="6">
        <v>0</v>
      </c>
      <c r="GF21" s="7">
        <v>0</v>
      </c>
      <c r="GG21" s="11">
        <v>0</v>
      </c>
      <c r="GH21" s="6">
        <v>0</v>
      </c>
      <c r="GI21" s="7">
        <v>0</v>
      </c>
      <c r="GJ21" s="64">
        <v>13</v>
      </c>
      <c r="GK21" s="12">
        <v>58</v>
      </c>
      <c r="GL21" s="7">
        <f t="shared" si="94"/>
        <v>4461.5384615384619</v>
      </c>
      <c r="GM21" s="11">
        <v>0</v>
      </c>
      <c r="GN21" s="6">
        <v>0</v>
      </c>
      <c r="GO21" s="7">
        <v>0</v>
      </c>
      <c r="GP21" s="11">
        <v>0</v>
      </c>
      <c r="GQ21" s="6">
        <v>0</v>
      </c>
      <c r="GR21" s="7">
        <v>0</v>
      </c>
      <c r="GS21" s="11">
        <v>0</v>
      </c>
      <c r="GT21" s="6">
        <v>0</v>
      </c>
      <c r="GU21" s="7">
        <v>0</v>
      </c>
      <c r="GV21" s="14">
        <f t="shared" si="13"/>
        <v>539</v>
      </c>
      <c r="GW21" s="13">
        <f t="shared" si="14"/>
        <v>1717</v>
      </c>
    </row>
    <row r="22" spans="1:205" x14ac:dyDescent="0.3">
      <c r="A22" s="61">
        <v>2012</v>
      </c>
      <c r="B22" s="62" t="s">
        <v>8</v>
      </c>
      <c r="C22" s="11">
        <v>0</v>
      </c>
      <c r="D22" s="6">
        <v>0</v>
      </c>
      <c r="E22" s="7">
        <v>0</v>
      </c>
      <c r="F22" s="11">
        <v>0</v>
      </c>
      <c r="G22" s="6">
        <v>0</v>
      </c>
      <c r="H22" s="7">
        <v>0</v>
      </c>
      <c r="I22" s="11">
        <v>0</v>
      </c>
      <c r="J22" s="6">
        <v>0</v>
      </c>
      <c r="K22" s="7">
        <v>0</v>
      </c>
      <c r="L22" s="11">
        <v>0</v>
      </c>
      <c r="M22" s="6">
        <v>0</v>
      </c>
      <c r="N22" s="7">
        <v>0</v>
      </c>
      <c r="O22" s="11">
        <v>0</v>
      </c>
      <c r="P22" s="6">
        <v>0</v>
      </c>
      <c r="Q22" s="7">
        <v>0</v>
      </c>
      <c r="R22" s="11">
        <v>0</v>
      </c>
      <c r="S22" s="6">
        <v>0</v>
      </c>
      <c r="T22" s="7">
        <v>0</v>
      </c>
      <c r="U22" s="11">
        <v>0</v>
      </c>
      <c r="V22" s="6">
        <v>0</v>
      </c>
      <c r="W22" s="7">
        <f t="shared" si="80"/>
        <v>0</v>
      </c>
      <c r="X22" s="11">
        <v>0</v>
      </c>
      <c r="Y22" s="6">
        <v>0</v>
      </c>
      <c r="Z22" s="7">
        <v>0</v>
      </c>
      <c r="AA22" s="11">
        <v>0</v>
      </c>
      <c r="AB22" s="6">
        <v>0</v>
      </c>
      <c r="AC22" s="7">
        <v>0</v>
      </c>
      <c r="AD22" s="11">
        <v>0</v>
      </c>
      <c r="AE22" s="6">
        <v>0</v>
      </c>
      <c r="AF22" s="7">
        <v>0</v>
      </c>
      <c r="AG22" s="11">
        <v>0</v>
      </c>
      <c r="AH22" s="6">
        <v>0</v>
      </c>
      <c r="AI22" s="7">
        <v>0</v>
      </c>
      <c r="AJ22" s="11">
        <v>0</v>
      </c>
      <c r="AK22" s="6">
        <v>0</v>
      </c>
      <c r="AL22" s="7">
        <v>0</v>
      </c>
      <c r="AM22" s="11">
        <v>0</v>
      </c>
      <c r="AN22" s="6">
        <v>0</v>
      </c>
      <c r="AO22" s="7">
        <v>0</v>
      </c>
      <c r="AP22" s="11">
        <v>0</v>
      </c>
      <c r="AQ22" s="6">
        <v>0</v>
      </c>
      <c r="AR22" s="7">
        <v>0</v>
      </c>
      <c r="AS22" s="11">
        <v>0</v>
      </c>
      <c r="AT22" s="6">
        <v>0</v>
      </c>
      <c r="AU22" s="7">
        <v>0</v>
      </c>
      <c r="AV22" s="11">
        <v>0</v>
      </c>
      <c r="AW22" s="6">
        <v>0</v>
      </c>
      <c r="AX22" s="7">
        <f t="shared" si="81"/>
        <v>0</v>
      </c>
      <c r="AY22" s="11">
        <v>0</v>
      </c>
      <c r="AZ22" s="6">
        <v>0</v>
      </c>
      <c r="BA22" s="7">
        <v>0</v>
      </c>
      <c r="BB22" s="11">
        <v>0</v>
      </c>
      <c r="BC22" s="6">
        <v>0</v>
      </c>
      <c r="BD22" s="7">
        <v>0</v>
      </c>
      <c r="BE22" s="11">
        <v>0</v>
      </c>
      <c r="BF22" s="6">
        <v>0</v>
      </c>
      <c r="BG22" s="7">
        <v>0</v>
      </c>
      <c r="BH22" s="11">
        <v>0</v>
      </c>
      <c r="BI22" s="6">
        <v>0</v>
      </c>
      <c r="BJ22" s="7">
        <v>0</v>
      </c>
      <c r="BK22" s="11">
        <v>281</v>
      </c>
      <c r="BL22" s="6">
        <v>772</v>
      </c>
      <c r="BM22" s="7">
        <f t="shared" si="88"/>
        <v>2747.3309608540926</v>
      </c>
      <c r="BN22" s="11"/>
      <c r="BO22" s="6"/>
      <c r="BP22" s="7"/>
      <c r="BQ22" s="11">
        <v>0</v>
      </c>
      <c r="BR22" s="6">
        <v>0</v>
      </c>
      <c r="BS22" s="7">
        <v>0</v>
      </c>
      <c r="BT22" s="11"/>
      <c r="BU22" s="6"/>
      <c r="BV22" s="7"/>
      <c r="BW22" s="11">
        <v>0</v>
      </c>
      <c r="BX22" s="6">
        <v>0</v>
      </c>
      <c r="BY22" s="7">
        <v>0</v>
      </c>
      <c r="BZ22" s="11">
        <v>23</v>
      </c>
      <c r="CA22" s="6">
        <v>133</v>
      </c>
      <c r="CB22" s="7">
        <f t="shared" si="90"/>
        <v>5782.608695652174</v>
      </c>
      <c r="CC22" s="11">
        <v>2</v>
      </c>
      <c r="CD22" s="6">
        <v>46</v>
      </c>
      <c r="CE22" s="7">
        <f t="shared" si="84"/>
        <v>23000</v>
      </c>
      <c r="CF22" s="11">
        <v>0</v>
      </c>
      <c r="CG22" s="6">
        <v>0</v>
      </c>
      <c r="CH22" s="7">
        <v>0</v>
      </c>
      <c r="CI22" s="11">
        <v>0</v>
      </c>
      <c r="CJ22" s="6">
        <v>0</v>
      </c>
      <c r="CK22" s="7">
        <v>0</v>
      </c>
      <c r="CL22" s="11">
        <v>0</v>
      </c>
      <c r="CM22" s="6">
        <v>0</v>
      </c>
      <c r="CN22" s="7">
        <v>0</v>
      </c>
      <c r="CO22" s="11">
        <v>0</v>
      </c>
      <c r="CP22" s="6">
        <v>1</v>
      </c>
      <c r="CQ22" s="7">
        <v>0</v>
      </c>
      <c r="CR22" s="11"/>
      <c r="CS22" s="6"/>
      <c r="CT22" s="7"/>
      <c r="CU22" s="11">
        <v>0</v>
      </c>
      <c r="CV22" s="6">
        <v>0</v>
      </c>
      <c r="CW22" s="7">
        <v>0</v>
      </c>
      <c r="CX22" s="11">
        <v>0</v>
      </c>
      <c r="CY22" s="6">
        <v>0</v>
      </c>
      <c r="CZ22" s="7">
        <v>0</v>
      </c>
      <c r="DA22" s="11">
        <v>0</v>
      </c>
      <c r="DB22" s="6">
        <v>0</v>
      </c>
      <c r="DC22" s="7">
        <v>0</v>
      </c>
      <c r="DD22" s="11">
        <v>0</v>
      </c>
      <c r="DE22" s="6">
        <v>0</v>
      </c>
      <c r="DF22" s="7">
        <v>0</v>
      </c>
      <c r="DG22" s="11">
        <v>0</v>
      </c>
      <c r="DH22" s="6">
        <v>0</v>
      </c>
      <c r="DI22" s="7">
        <v>0</v>
      </c>
      <c r="DJ22" s="11">
        <v>0</v>
      </c>
      <c r="DK22" s="6">
        <v>0</v>
      </c>
      <c r="DL22" s="7">
        <v>0</v>
      </c>
      <c r="DM22" s="11">
        <v>0</v>
      </c>
      <c r="DN22" s="6">
        <v>0</v>
      </c>
      <c r="DO22" s="7">
        <v>0</v>
      </c>
      <c r="DP22" s="11">
        <v>0</v>
      </c>
      <c r="DQ22" s="6">
        <v>0</v>
      </c>
      <c r="DR22" s="7">
        <v>0</v>
      </c>
      <c r="DS22" s="11">
        <v>0</v>
      </c>
      <c r="DT22" s="6">
        <v>0</v>
      </c>
      <c r="DU22" s="7">
        <v>0</v>
      </c>
      <c r="DV22" s="11">
        <v>0</v>
      </c>
      <c r="DW22" s="6">
        <v>0</v>
      </c>
      <c r="DX22" s="7">
        <v>0</v>
      </c>
      <c r="DY22" s="64"/>
      <c r="DZ22" s="12"/>
      <c r="EA22" s="7"/>
      <c r="EB22" s="64">
        <v>94</v>
      </c>
      <c r="EC22" s="12">
        <v>266</v>
      </c>
      <c r="ED22" s="7">
        <f t="shared" si="92"/>
        <v>2829.7872340425533</v>
      </c>
      <c r="EE22" s="11">
        <v>0</v>
      </c>
      <c r="EF22" s="6">
        <v>0</v>
      </c>
      <c r="EG22" s="7">
        <v>0</v>
      </c>
      <c r="EH22" s="11">
        <v>0</v>
      </c>
      <c r="EI22" s="6">
        <v>0</v>
      </c>
      <c r="EJ22" s="7">
        <v>0</v>
      </c>
      <c r="EK22" s="11">
        <v>0</v>
      </c>
      <c r="EL22" s="6">
        <v>0</v>
      </c>
      <c r="EM22" s="7">
        <v>0</v>
      </c>
      <c r="EN22" s="11">
        <v>0</v>
      </c>
      <c r="EO22" s="6">
        <v>0</v>
      </c>
      <c r="EP22" s="7">
        <v>0</v>
      </c>
      <c r="EQ22" s="11">
        <v>0</v>
      </c>
      <c r="ER22" s="6">
        <v>0</v>
      </c>
      <c r="ES22" s="7">
        <f t="shared" si="85"/>
        <v>0</v>
      </c>
      <c r="ET22" s="11">
        <v>0</v>
      </c>
      <c r="EU22" s="6">
        <v>0</v>
      </c>
      <c r="EV22" s="7">
        <v>0</v>
      </c>
      <c r="EW22" s="11">
        <v>0</v>
      </c>
      <c r="EX22" s="6">
        <v>0</v>
      </c>
      <c r="EY22" s="7">
        <v>0</v>
      </c>
      <c r="EZ22" s="11">
        <v>0</v>
      </c>
      <c r="FA22" s="6">
        <v>0</v>
      </c>
      <c r="FB22" s="7">
        <v>0</v>
      </c>
      <c r="FC22" s="11">
        <v>0</v>
      </c>
      <c r="FD22" s="6">
        <v>0</v>
      </c>
      <c r="FE22" s="7">
        <v>0</v>
      </c>
      <c r="FF22" s="11">
        <v>0</v>
      </c>
      <c r="FG22" s="6">
        <v>0</v>
      </c>
      <c r="FH22" s="7">
        <v>0</v>
      </c>
      <c r="FI22" s="11">
        <v>0</v>
      </c>
      <c r="FJ22" s="6">
        <v>0</v>
      </c>
      <c r="FK22" s="7">
        <v>0</v>
      </c>
      <c r="FL22" s="11">
        <v>0</v>
      </c>
      <c r="FM22" s="6">
        <v>0</v>
      </c>
      <c r="FN22" s="7">
        <v>0</v>
      </c>
      <c r="FO22" s="11">
        <v>0</v>
      </c>
      <c r="FP22" s="6">
        <v>0</v>
      </c>
      <c r="FQ22" s="7">
        <v>0</v>
      </c>
      <c r="FR22" s="11">
        <v>1</v>
      </c>
      <c r="FS22" s="6">
        <v>11</v>
      </c>
      <c r="FT22" s="7">
        <f t="shared" ref="FT22" si="98">FS22/FR22*1000</f>
        <v>11000</v>
      </c>
      <c r="FU22" s="11">
        <v>0</v>
      </c>
      <c r="FV22" s="6">
        <v>0</v>
      </c>
      <c r="FW22" s="7">
        <v>0</v>
      </c>
      <c r="FX22" s="64">
        <v>0</v>
      </c>
      <c r="FY22" s="12">
        <v>5</v>
      </c>
      <c r="FZ22" s="7">
        <v>0</v>
      </c>
      <c r="GA22" s="11">
        <v>0</v>
      </c>
      <c r="GB22" s="6">
        <v>0</v>
      </c>
      <c r="GC22" s="7">
        <v>0</v>
      </c>
      <c r="GD22" s="11">
        <v>0</v>
      </c>
      <c r="GE22" s="6">
        <v>0</v>
      </c>
      <c r="GF22" s="7">
        <v>0</v>
      </c>
      <c r="GG22" s="11">
        <v>0</v>
      </c>
      <c r="GH22" s="6">
        <v>0</v>
      </c>
      <c r="GI22" s="7">
        <v>0</v>
      </c>
      <c r="GJ22" s="64">
        <v>105</v>
      </c>
      <c r="GK22" s="12">
        <v>555</v>
      </c>
      <c r="GL22" s="7">
        <f t="shared" si="94"/>
        <v>5285.7142857142853</v>
      </c>
      <c r="GM22" s="11">
        <v>0</v>
      </c>
      <c r="GN22" s="6">
        <v>0</v>
      </c>
      <c r="GO22" s="7">
        <v>0</v>
      </c>
      <c r="GP22" s="11">
        <v>0</v>
      </c>
      <c r="GQ22" s="6">
        <v>0</v>
      </c>
      <c r="GR22" s="7">
        <v>0</v>
      </c>
      <c r="GS22" s="11">
        <v>0</v>
      </c>
      <c r="GT22" s="6">
        <v>0</v>
      </c>
      <c r="GU22" s="7">
        <v>0</v>
      </c>
      <c r="GV22" s="14">
        <f t="shared" si="13"/>
        <v>506</v>
      </c>
      <c r="GW22" s="13">
        <f t="shared" si="14"/>
        <v>1789</v>
      </c>
    </row>
    <row r="23" spans="1:205" x14ac:dyDescent="0.3">
      <c r="A23" s="61">
        <v>2012</v>
      </c>
      <c r="B23" s="62" t="s">
        <v>9</v>
      </c>
      <c r="C23" s="11">
        <v>0</v>
      </c>
      <c r="D23" s="6">
        <v>0</v>
      </c>
      <c r="E23" s="7">
        <v>0</v>
      </c>
      <c r="F23" s="11">
        <v>0</v>
      </c>
      <c r="G23" s="6">
        <v>0</v>
      </c>
      <c r="H23" s="7">
        <v>0</v>
      </c>
      <c r="I23" s="11">
        <v>0</v>
      </c>
      <c r="J23" s="6">
        <v>0</v>
      </c>
      <c r="K23" s="7">
        <v>0</v>
      </c>
      <c r="L23" s="11">
        <v>0</v>
      </c>
      <c r="M23" s="6">
        <v>0</v>
      </c>
      <c r="N23" s="7">
        <v>0</v>
      </c>
      <c r="O23" s="11">
        <v>0</v>
      </c>
      <c r="P23" s="6">
        <v>0</v>
      </c>
      <c r="Q23" s="7">
        <v>0</v>
      </c>
      <c r="R23" s="11">
        <v>0</v>
      </c>
      <c r="S23" s="6">
        <v>0</v>
      </c>
      <c r="T23" s="7">
        <v>0</v>
      </c>
      <c r="U23" s="11">
        <v>0</v>
      </c>
      <c r="V23" s="6">
        <v>0</v>
      </c>
      <c r="W23" s="7">
        <f t="shared" si="80"/>
        <v>0</v>
      </c>
      <c r="X23" s="11">
        <v>0</v>
      </c>
      <c r="Y23" s="6">
        <v>0</v>
      </c>
      <c r="Z23" s="7">
        <v>0</v>
      </c>
      <c r="AA23" s="11">
        <v>0</v>
      </c>
      <c r="AB23" s="6">
        <v>0</v>
      </c>
      <c r="AC23" s="7">
        <v>0</v>
      </c>
      <c r="AD23" s="11">
        <v>0</v>
      </c>
      <c r="AE23" s="6">
        <v>0</v>
      </c>
      <c r="AF23" s="7">
        <v>0</v>
      </c>
      <c r="AG23" s="11">
        <v>0</v>
      </c>
      <c r="AH23" s="6">
        <v>0</v>
      </c>
      <c r="AI23" s="7">
        <v>0</v>
      </c>
      <c r="AJ23" s="11">
        <v>0</v>
      </c>
      <c r="AK23" s="6">
        <v>0</v>
      </c>
      <c r="AL23" s="7">
        <v>0</v>
      </c>
      <c r="AM23" s="11">
        <v>0</v>
      </c>
      <c r="AN23" s="6">
        <v>0</v>
      </c>
      <c r="AO23" s="7">
        <v>0</v>
      </c>
      <c r="AP23" s="11">
        <v>0</v>
      </c>
      <c r="AQ23" s="6">
        <v>0</v>
      </c>
      <c r="AR23" s="7">
        <v>0</v>
      </c>
      <c r="AS23" s="11">
        <v>0</v>
      </c>
      <c r="AT23" s="6">
        <v>0</v>
      </c>
      <c r="AU23" s="7">
        <v>0</v>
      </c>
      <c r="AV23" s="11">
        <v>0</v>
      </c>
      <c r="AW23" s="6">
        <v>0</v>
      </c>
      <c r="AX23" s="7">
        <f t="shared" si="81"/>
        <v>0</v>
      </c>
      <c r="AY23" s="11">
        <v>0</v>
      </c>
      <c r="AZ23" s="6">
        <v>0</v>
      </c>
      <c r="BA23" s="7">
        <v>0</v>
      </c>
      <c r="BB23" s="11">
        <v>0</v>
      </c>
      <c r="BC23" s="6">
        <v>0</v>
      </c>
      <c r="BD23" s="7">
        <v>0</v>
      </c>
      <c r="BE23" s="11">
        <v>0</v>
      </c>
      <c r="BF23" s="6">
        <v>0</v>
      </c>
      <c r="BG23" s="7">
        <v>0</v>
      </c>
      <c r="BH23" s="11">
        <v>0</v>
      </c>
      <c r="BI23" s="6">
        <v>0</v>
      </c>
      <c r="BJ23" s="7">
        <v>0</v>
      </c>
      <c r="BK23" s="11">
        <v>498</v>
      </c>
      <c r="BL23" s="6">
        <v>1381</v>
      </c>
      <c r="BM23" s="7">
        <f t="shared" si="88"/>
        <v>2773.0923694779117</v>
      </c>
      <c r="BN23" s="11"/>
      <c r="BO23" s="6"/>
      <c r="BP23" s="7"/>
      <c r="BQ23" s="11">
        <v>0</v>
      </c>
      <c r="BR23" s="6">
        <v>0</v>
      </c>
      <c r="BS23" s="7">
        <v>0</v>
      </c>
      <c r="BT23" s="11"/>
      <c r="BU23" s="6"/>
      <c r="BV23" s="7"/>
      <c r="BW23" s="11">
        <v>0</v>
      </c>
      <c r="BX23" s="6">
        <v>0</v>
      </c>
      <c r="BY23" s="7">
        <v>0</v>
      </c>
      <c r="BZ23" s="11">
        <v>95</v>
      </c>
      <c r="CA23" s="6">
        <v>474</v>
      </c>
      <c r="CB23" s="7">
        <f t="shared" si="90"/>
        <v>4989.4736842105267</v>
      </c>
      <c r="CC23" s="11">
        <v>3</v>
      </c>
      <c r="CD23" s="6">
        <v>63</v>
      </c>
      <c r="CE23" s="7">
        <f t="shared" si="84"/>
        <v>21000</v>
      </c>
      <c r="CF23" s="11">
        <v>0</v>
      </c>
      <c r="CG23" s="6">
        <v>0</v>
      </c>
      <c r="CH23" s="7">
        <v>0</v>
      </c>
      <c r="CI23" s="11">
        <v>0</v>
      </c>
      <c r="CJ23" s="6">
        <v>0</v>
      </c>
      <c r="CK23" s="7">
        <v>0</v>
      </c>
      <c r="CL23" s="11">
        <v>0</v>
      </c>
      <c r="CM23" s="6">
        <v>0</v>
      </c>
      <c r="CN23" s="7">
        <v>0</v>
      </c>
      <c r="CO23" s="11">
        <v>0</v>
      </c>
      <c r="CP23" s="6">
        <v>0</v>
      </c>
      <c r="CQ23" s="7">
        <v>0</v>
      </c>
      <c r="CR23" s="11"/>
      <c r="CS23" s="6"/>
      <c r="CT23" s="7"/>
      <c r="CU23" s="11">
        <v>0</v>
      </c>
      <c r="CV23" s="6">
        <v>0</v>
      </c>
      <c r="CW23" s="7">
        <v>0</v>
      </c>
      <c r="CX23" s="11">
        <v>0</v>
      </c>
      <c r="CY23" s="6">
        <v>0</v>
      </c>
      <c r="CZ23" s="7">
        <v>0</v>
      </c>
      <c r="DA23" s="11">
        <v>0</v>
      </c>
      <c r="DB23" s="6">
        <v>0</v>
      </c>
      <c r="DC23" s="7">
        <v>0</v>
      </c>
      <c r="DD23" s="11">
        <v>0</v>
      </c>
      <c r="DE23" s="6">
        <v>0</v>
      </c>
      <c r="DF23" s="7">
        <v>0</v>
      </c>
      <c r="DG23" s="11">
        <v>0</v>
      </c>
      <c r="DH23" s="6">
        <v>0</v>
      </c>
      <c r="DI23" s="7">
        <v>0</v>
      </c>
      <c r="DJ23" s="11">
        <v>0</v>
      </c>
      <c r="DK23" s="6">
        <v>0</v>
      </c>
      <c r="DL23" s="7">
        <v>0</v>
      </c>
      <c r="DM23" s="11">
        <v>0</v>
      </c>
      <c r="DN23" s="6">
        <v>0</v>
      </c>
      <c r="DO23" s="7">
        <v>0</v>
      </c>
      <c r="DP23" s="11">
        <v>0</v>
      </c>
      <c r="DQ23" s="6">
        <v>0</v>
      </c>
      <c r="DR23" s="7">
        <v>0</v>
      </c>
      <c r="DS23" s="11">
        <v>0</v>
      </c>
      <c r="DT23" s="6">
        <v>0</v>
      </c>
      <c r="DU23" s="7">
        <v>0</v>
      </c>
      <c r="DV23" s="11">
        <v>0</v>
      </c>
      <c r="DW23" s="6">
        <v>0</v>
      </c>
      <c r="DX23" s="7">
        <v>0</v>
      </c>
      <c r="DY23" s="64"/>
      <c r="DZ23" s="12"/>
      <c r="EA23" s="7"/>
      <c r="EB23" s="64">
        <v>2</v>
      </c>
      <c r="EC23" s="12">
        <v>12</v>
      </c>
      <c r="ED23" s="7">
        <f t="shared" si="92"/>
        <v>6000</v>
      </c>
      <c r="EE23" s="11">
        <v>0</v>
      </c>
      <c r="EF23" s="6">
        <v>0</v>
      </c>
      <c r="EG23" s="7">
        <v>0</v>
      </c>
      <c r="EH23" s="11">
        <v>0</v>
      </c>
      <c r="EI23" s="6">
        <v>0</v>
      </c>
      <c r="EJ23" s="7">
        <v>0</v>
      </c>
      <c r="EK23" s="11">
        <v>0</v>
      </c>
      <c r="EL23" s="6">
        <v>0</v>
      </c>
      <c r="EM23" s="7">
        <v>0</v>
      </c>
      <c r="EN23" s="11">
        <v>0</v>
      </c>
      <c r="EO23" s="6">
        <v>0</v>
      </c>
      <c r="EP23" s="7">
        <v>0</v>
      </c>
      <c r="EQ23" s="11">
        <v>0</v>
      </c>
      <c r="ER23" s="6">
        <v>0</v>
      </c>
      <c r="ES23" s="7">
        <f t="shared" si="85"/>
        <v>0</v>
      </c>
      <c r="ET23" s="11">
        <v>0</v>
      </c>
      <c r="EU23" s="6">
        <v>0</v>
      </c>
      <c r="EV23" s="7">
        <v>0</v>
      </c>
      <c r="EW23" s="11">
        <v>0</v>
      </c>
      <c r="EX23" s="6">
        <v>0</v>
      </c>
      <c r="EY23" s="7">
        <v>0</v>
      </c>
      <c r="EZ23" s="11">
        <v>0</v>
      </c>
      <c r="FA23" s="6">
        <v>0</v>
      </c>
      <c r="FB23" s="7">
        <v>0</v>
      </c>
      <c r="FC23" s="11">
        <v>0</v>
      </c>
      <c r="FD23" s="6">
        <v>0</v>
      </c>
      <c r="FE23" s="7">
        <v>0</v>
      </c>
      <c r="FF23" s="11">
        <v>0</v>
      </c>
      <c r="FG23" s="6">
        <v>0</v>
      </c>
      <c r="FH23" s="7">
        <v>0</v>
      </c>
      <c r="FI23" s="11">
        <v>0</v>
      </c>
      <c r="FJ23" s="6">
        <v>0</v>
      </c>
      <c r="FK23" s="7">
        <v>0</v>
      </c>
      <c r="FL23" s="11">
        <v>0</v>
      </c>
      <c r="FM23" s="6">
        <v>0</v>
      </c>
      <c r="FN23" s="7">
        <v>0</v>
      </c>
      <c r="FO23" s="11">
        <v>0</v>
      </c>
      <c r="FP23" s="6">
        <v>0</v>
      </c>
      <c r="FQ23" s="7">
        <v>0</v>
      </c>
      <c r="FR23" s="11">
        <v>0</v>
      </c>
      <c r="FS23" s="6">
        <v>0</v>
      </c>
      <c r="FT23" s="7">
        <v>0</v>
      </c>
      <c r="FU23" s="11">
        <v>0</v>
      </c>
      <c r="FV23" s="6">
        <v>0</v>
      </c>
      <c r="FW23" s="7">
        <v>0</v>
      </c>
      <c r="FX23" s="64">
        <v>240</v>
      </c>
      <c r="FY23" s="12">
        <v>755</v>
      </c>
      <c r="FZ23" s="7">
        <f t="shared" si="93"/>
        <v>3145.8333333333335</v>
      </c>
      <c r="GA23" s="11">
        <v>0</v>
      </c>
      <c r="GB23" s="6">
        <v>0</v>
      </c>
      <c r="GC23" s="7">
        <v>0</v>
      </c>
      <c r="GD23" s="11">
        <v>0</v>
      </c>
      <c r="GE23" s="6">
        <v>0</v>
      </c>
      <c r="GF23" s="7">
        <v>0</v>
      </c>
      <c r="GG23" s="11">
        <v>0</v>
      </c>
      <c r="GH23" s="6">
        <v>0</v>
      </c>
      <c r="GI23" s="7">
        <v>0</v>
      </c>
      <c r="GJ23" s="64">
        <v>40</v>
      </c>
      <c r="GK23" s="12">
        <v>443</v>
      </c>
      <c r="GL23" s="7">
        <f t="shared" si="94"/>
        <v>11075</v>
      </c>
      <c r="GM23" s="11">
        <v>0</v>
      </c>
      <c r="GN23" s="6">
        <v>0</v>
      </c>
      <c r="GO23" s="7">
        <v>0</v>
      </c>
      <c r="GP23" s="11">
        <v>0</v>
      </c>
      <c r="GQ23" s="6">
        <v>0</v>
      </c>
      <c r="GR23" s="7">
        <v>0</v>
      </c>
      <c r="GS23" s="11">
        <v>0</v>
      </c>
      <c r="GT23" s="6">
        <v>0</v>
      </c>
      <c r="GU23" s="7">
        <v>0</v>
      </c>
      <c r="GV23" s="14">
        <f t="shared" si="13"/>
        <v>878</v>
      </c>
      <c r="GW23" s="13">
        <f t="shared" si="14"/>
        <v>3128</v>
      </c>
    </row>
    <row r="24" spans="1:205" x14ac:dyDescent="0.3">
      <c r="A24" s="61">
        <v>2012</v>
      </c>
      <c r="B24" s="62" t="s">
        <v>10</v>
      </c>
      <c r="C24" s="11">
        <v>0</v>
      </c>
      <c r="D24" s="6">
        <v>0</v>
      </c>
      <c r="E24" s="7">
        <v>0</v>
      </c>
      <c r="F24" s="11">
        <v>0</v>
      </c>
      <c r="G24" s="6">
        <v>0</v>
      </c>
      <c r="H24" s="7">
        <v>0</v>
      </c>
      <c r="I24" s="11">
        <v>0</v>
      </c>
      <c r="J24" s="6">
        <v>0</v>
      </c>
      <c r="K24" s="7">
        <v>0</v>
      </c>
      <c r="L24" s="11">
        <v>0</v>
      </c>
      <c r="M24" s="6">
        <v>0</v>
      </c>
      <c r="N24" s="7">
        <v>0</v>
      </c>
      <c r="O24" s="11">
        <v>0</v>
      </c>
      <c r="P24" s="6">
        <v>0</v>
      </c>
      <c r="Q24" s="7">
        <v>0</v>
      </c>
      <c r="R24" s="11">
        <v>0</v>
      </c>
      <c r="S24" s="6">
        <v>0</v>
      </c>
      <c r="T24" s="7">
        <v>0</v>
      </c>
      <c r="U24" s="11">
        <v>0</v>
      </c>
      <c r="V24" s="6">
        <v>0</v>
      </c>
      <c r="W24" s="7">
        <f t="shared" si="80"/>
        <v>0</v>
      </c>
      <c r="X24" s="11">
        <v>7</v>
      </c>
      <c r="Y24" s="6">
        <v>6</v>
      </c>
      <c r="Z24" s="7">
        <f t="shared" ref="Z24" si="99">Y24/X24*1000</f>
        <v>857.14285714285711</v>
      </c>
      <c r="AA24" s="11">
        <v>0</v>
      </c>
      <c r="AB24" s="6">
        <v>1</v>
      </c>
      <c r="AC24" s="7">
        <v>0</v>
      </c>
      <c r="AD24" s="11">
        <v>0</v>
      </c>
      <c r="AE24" s="6">
        <v>0</v>
      </c>
      <c r="AF24" s="7">
        <v>0</v>
      </c>
      <c r="AG24" s="11">
        <v>0</v>
      </c>
      <c r="AH24" s="6">
        <v>0</v>
      </c>
      <c r="AI24" s="7">
        <v>0</v>
      </c>
      <c r="AJ24" s="11">
        <v>0</v>
      </c>
      <c r="AK24" s="6">
        <v>0</v>
      </c>
      <c r="AL24" s="7">
        <v>0</v>
      </c>
      <c r="AM24" s="11">
        <v>0</v>
      </c>
      <c r="AN24" s="6">
        <v>0</v>
      </c>
      <c r="AO24" s="7">
        <v>0</v>
      </c>
      <c r="AP24" s="11">
        <v>0</v>
      </c>
      <c r="AQ24" s="6">
        <v>0</v>
      </c>
      <c r="AR24" s="7">
        <v>0</v>
      </c>
      <c r="AS24" s="11">
        <v>24</v>
      </c>
      <c r="AT24" s="6">
        <v>109</v>
      </c>
      <c r="AU24" s="7">
        <f t="shared" si="95"/>
        <v>4541.666666666667</v>
      </c>
      <c r="AV24" s="11">
        <v>0</v>
      </c>
      <c r="AW24" s="6">
        <v>0</v>
      </c>
      <c r="AX24" s="7">
        <f t="shared" si="81"/>
        <v>0</v>
      </c>
      <c r="AY24" s="11">
        <v>1</v>
      </c>
      <c r="AZ24" s="6">
        <v>1</v>
      </c>
      <c r="BA24" s="7">
        <f t="shared" si="96"/>
        <v>1000</v>
      </c>
      <c r="BB24" s="11">
        <v>0</v>
      </c>
      <c r="BC24" s="6">
        <v>0</v>
      </c>
      <c r="BD24" s="7">
        <v>0</v>
      </c>
      <c r="BE24" s="11">
        <v>0</v>
      </c>
      <c r="BF24" s="6">
        <v>0</v>
      </c>
      <c r="BG24" s="7">
        <v>0</v>
      </c>
      <c r="BH24" s="11">
        <v>0</v>
      </c>
      <c r="BI24" s="6">
        <v>0</v>
      </c>
      <c r="BJ24" s="7">
        <v>0</v>
      </c>
      <c r="BK24" s="11">
        <v>414</v>
      </c>
      <c r="BL24" s="6">
        <v>1124</v>
      </c>
      <c r="BM24" s="7">
        <f t="shared" si="88"/>
        <v>2714.9758454106282</v>
      </c>
      <c r="BN24" s="11"/>
      <c r="BO24" s="6"/>
      <c r="BP24" s="7"/>
      <c r="BQ24" s="11">
        <v>0</v>
      </c>
      <c r="BR24" s="6">
        <v>0</v>
      </c>
      <c r="BS24" s="7">
        <v>0</v>
      </c>
      <c r="BT24" s="11"/>
      <c r="BU24" s="6"/>
      <c r="BV24" s="7"/>
      <c r="BW24" s="11">
        <v>0</v>
      </c>
      <c r="BX24" s="6">
        <v>0</v>
      </c>
      <c r="BY24" s="7">
        <v>0</v>
      </c>
      <c r="BZ24" s="11">
        <v>82</v>
      </c>
      <c r="CA24" s="6">
        <v>453</v>
      </c>
      <c r="CB24" s="7">
        <f t="shared" si="90"/>
        <v>5524.3902439024387</v>
      </c>
      <c r="CC24" s="11">
        <v>0</v>
      </c>
      <c r="CD24" s="6">
        <v>0</v>
      </c>
      <c r="CE24" s="7">
        <v>0</v>
      </c>
      <c r="CF24" s="11">
        <v>0</v>
      </c>
      <c r="CG24" s="6">
        <v>0</v>
      </c>
      <c r="CH24" s="7">
        <v>0</v>
      </c>
      <c r="CI24" s="11">
        <v>0</v>
      </c>
      <c r="CJ24" s="6">
        <v>0</v>
      </c>
      <c r="CK24" s="7">
        <v>0</v>
      </c>
      <c r="CL24" s="11">
        <v>0</v>
      </c>
      <c r="CM24" s="6">
        <v>0</v>
      </c>
      <c r="CN24" s="7">
        <v>0</v>
      </c>
      <c r="CO24" s="11">
        <v>0</v>
      </c>
      <c r="CP24" s="6">
        <v>1</v>
      </c>
      <c r="CQ24" s="7">
        <v>0</v>
      </c>
      <c r="CR24" s="11"/>
      <c r="CS24" s="6"/>
      <c r="CT24" s="7"/>
      <c r="CU24" s="11">
        <v>0</v>
      </c>
      <c r="CV24" s="6">
        <v>0</v>
      </c>
      <c r="CW24" s="7">
        <v>0</v>
      </c>
      <c r="CX24" s="11">
        <v>0</v>
      </c>
      <c r="CY24" s="6">
        <v>0</v>
      </c>
      <c r="CZ24" s="7">
        <v>0</v>
      </c>
      <c r="DA24" s="11">
        <v>0</v>
      </c>
      <c r="DB24" s="6">
        <v>0</v>
      </c>
      <c r="DC24" s="7">
        <v>0</v>
      </c>
      <c r="DD24" s="11">
        <v>0</v>
      </c>
      <c r="DE24" s="6">
        <v>0</v>
      </c>
      <c r="DF24" s="7">
        <v>0</v>
      </c>
      <c r="DG24" s="11">
        <v>0</v>
      </c>
      <c r="DH24" s="6">
        <v>0</v>
      </c>
      <c r="DI24" s="7">
        <v>0</v>
      </c>
      <c r="DJ24" s="11">
        <v>0</v>
      </c>
      <c r="DK24" s="6">
        <v>0</v>
      </c>
      <c r="DL24" s="7">
        <v>0</v>
      </c>
      <c r="DM24" s="11">
        <v>0</v>
      </c>
      <c r="DN24" s="6">
        <v>0</v>
      </c>
      <c r="DO24" s="7">
        <v>0</v>
      </c>
      <c r="DP24" s="11">
        <v>0</v>
      </c>
      <c r="DQ24" s="6">
        <v>0</v>
      </c>
      <c r="DR24" s="7">
        <v>0</v>
      </c>
      <c r="DS24" s="11">
        <v>0</v>
      </c>
      <c r="DT24" s="6">
        <v>0</v>
      </c>
      <c r="DU24" s="7">
        <v>0</v>
      </c>
      <c r="DV24" s="11">
        <v>0</v>
      </c>
      <c r="DW24" s="6">
        <v>0</v>
      </c>
      <c r="DX24" s="7">
        <v>0</v>
      </c>
      <c r="DY24" s="11"/>
      <c r="DZ24" s="6"/>
      <c r="EA24" s="7"/>
      <c r="EB24" s="11">
        <v>0</v>
      </c>
      <c r="EC24" s="6">
        <v>0</v>
      </c>
      <c r="ED24" s="7">
        <v>0</v>
      </c>
      <c r="EE24" s="11">
        <v>0</v>
      </c>
      <c r="EF24" s="6">
        <v>0</v>
      </c>
      <c r="EG24" s="7">
        <v>0</v>
      </c>
      <c r="EH24" s="11">
        <v>0</v>
      </c>
      <c r="EI24" s="6">
        <v>0</v>
      </c>
      <c r="EJ24" s="7">
        <v>0</v>
      </c>
      <c r="EK24" s="11">
        <v>0</v>
      </c>
      <c r="EL24" s="6">
        <v>0</v>
      </c>
      <c r="EM24" s="7">
        <v>0</v>
      </c>
      <c r="EN24" s="11">
        <v>0</v>
      </c>
      <c r="EO24" s="6">
        <v>0</v>
      </c>
      <c r="EP24" s="7">
        <v>0</v>
      </c>
      <c r="EQ24" s="11">
        <v>0</v>
      </c>
      <c r="ER24" s="6">
        <v>0</v>
      </c>
      <c r="ES24" s="7">
        <f t="shared" si="85"/>
        <v>0</v>
      </c>
      <c r="ET24" s="11">
        <v>0</v>
      </c>
      <c r="EU24" s="6">
        <v>0</v>
      </c>
      <c r="EV24" s="7">
        <v>0</v>
      </c>
      <c r="EW24" s="11">
        <v>0</v>
      </c>
      <c r="EX24" s="6">
        <v>0</v>
      </c>
      <c r="EY24" s="7">
        <v>0</v>
      </c>
      <c r="EZ24" s="11">
        <v>0</v>
      </c>
      <c r="FA24" s="6">
        <v>0</v>
      </c>
      <c r="FB24" s="7">
        <v>0</v>
      </c>
      <c r="FC24" s="11">
        <v>0</v>
      </c>
      <c r="FD24" s="6">
        <v>0</v>
      </c>
      <c r="FE24" s="7">
        <v>0</v>
      </c>
      <c r="FF24" s="11">
        <v>0</v>
      </c>
      <c r="FG24" s="6">
        <v>0</v>
      </c>
      <c r="FH24" s="7">
        <v>0</v>
      </c>
      <c r="FI24" s="11">
        <v>0</v>
      </c>
      <c r="FJ24" s="6">
        <v>0</v>
      </c>
      <c r="FK24" s="7">
        <v>0</v>
      </c>
      <c r="FL24" s="11">
        <v>0</v>
      </c>
      <c r="FM24" s="6">
        <v>1</v>
      </c>
      <c r="FN24" s="7">
        <v>0</v>
      </c>
      <c r="FO24" s="11">
        <v>0</v>
      </c>
      <c r="FP24" s="6">
        <v>0</v>
      </c>
      <c r="FQ24" s="7">
        <v>0</v>
      </c>
      <c r="FR24" s="11">
        <v>0</v>
      </c>
      <c r="FS24" s="6">
        <v>4</v>
      </c>
      <c r="FT24" s="7">
        <v>0</v>
      </c>
      <c r="FU24" s="11">
        <v>0</v>
      </c>
      <c r="FV24" s="6">
        <v>0</v>
      </c>
      <c r="FW24" s="7">
        <v>0</v>
      </c>
      <c r="FX24" s="64">
        <v>2</v>
      </c>
      <c r="FY24" s="12">
        <v>25</v>
      </c>
      <c r="FZ24" s="7">
        <f t="shared" si="93"/>
        <v>12500</v>
      </c>
      <c r="GA24" s="11">
        <v>0</v>
      </c>
      <c r="GB24" s="6">
        <v>0</v>
      </c>
      <c r="GC24" s="7">
        <v>0</v>
      </c>
      <c r="GD24" s="11">
        <v>0</v>
      </c>
      <c r="GE24" s="6">
        <v>0</v>
      </c>
      <c r="GF24" s="7">
        <v>0</v>
      </c>
      <c r="GG24" s="11">
        <v>0</v>
      </c>
      <c r="GH24" s="6">
        <v>0</v>
      </c>
      <c r="GI24" s="7">
        <v>0</v>
      </c>
      <c r="GJ24" s="64">
        <v>60</v>
      </c>
      <c r="GK24" s="12">
        <v>272</v>
      </c>
      <c r="GL24" s="7">
        <f t="shared" si="94"/>
        <v>4533.333333333333</v>
      </c>
      <c r="GM24" s="11">
        <v>0</v>
      </c>
      <c r="GN24" s="6">
        <v>0</v>
      </c>
      <c r="GO24" s="7">
        <v>0</v>
      </c>
      <c r="GP24" s="11">
        <v>0</v>
      </c>
      <c r="GQ24" s="6">
        <v>0</v>
      </c>
      <c r="GR24" s="7">
        <v>0</v>
      </c>
      <c r="GS24" s="11">
        <v>0</v>
      </c>
      <c r="GT24" s="6">
        <v>0</v>
      </c>
      <c r="GU24" s="7">
        <v>0</v>
      </c>
      <c r="GV24" s="14">
        <f t="shared" si="13"/>
        <v>590</v>
      </c>
      <c r="GW24" s="13">
        <f t="shared" si="14"/>
        <v>1997</v>
      </c>
    </row>
    <row r="25" spans="1:205" x14ac:dyDescent="0.3">
      <c r="A25" s="61">
        <v>2012</v>
      </c>
      <c r="B25" s="62" t="s">
        <v>11</v>
      </c>
      <c r="C25" s="11">
        <v>0</v>
      </c>
      <c r="D25" s="6">
        <v>0</v>
      </c>
      <c r="E25" s="7">
        <v>0</v>
      </c>
      <c r="F25" s="11">
        <v>0</v>
      </c>
      <c r="G25" s="6">
        <v>0</v>
      </c>
      <c r="H25" s="7">
        <v>0</v>
      </c>
      <c r="I25" s="11">
        <v>1</v>
      </c>
      <c r="J25" s="6">
        <v>28</v>
      </c>
      <c r="K25" s="7">
        <f t="shared" ref="K25" si="100">J25/I25*1000</f>
        <v>28000</v>
      </c>
      <c r="L25" s="11">
        <v>0</v>
      </c>
      <c r="M25" s="6">
        <v>0</v>
      </c>
      <c r="N25" s="7">
        <v>0</v>
      </c>
      <c r="O25" s="11">
        <v>0</v>
      </c>
      <c r="P25" s="6">
        <v>0</v>
      </c>
      <c r="Q25" s="7">
        <v>0</v>
      </c>
      <c r="R25" s="11">
        <v>0</v>
      </c>
      <c r="S25" s="6">
        <v>0</v>
      </c>
      <c r="T25" s="7">
        <v>0</v>
      </c>
      <c r="U25" s="11">
        <v>0</v>
      </c>
      <c r="V25" s="6">
        <v>0</v>
      </c>
      <c r="W25" s="7">
        <f t="shared" si="80"/>
        <v>0</v>
      </c>
      <c r="X25" s="11">
        <v>0</v>
      </c>
      <c r="Y25" s="6">
        <v>0</v>
      </c>
      <c r="Z25" s="7">
        <v>0</v>
      </c>
      <c r="AA25" s="11">
        <v>0</v>
      </c>
      <c r="AB25" s="6">
        <v>0</v>
      </c>
      <c r="AC25" s="7">
        <v>0</v>
      </c>
      <c r="AD25" s="11">
        <v>0</v>
      </c>
      <c r="AE25" s="6">
        <v>0</v>
      </c>
      <c r="AF25" s="7">
        <v>0</v>
      </c>
      <c r="AG25" s="11">
        <v>0</v>
      </c>
      <c r="AH25" s="6">
        <v>0</v>
      </c>
      <c r="AI25" s="7">
        <v>0</v>
      </c>
      <c r="AJ25" s="11">
        <v>0</v>
      </c>
      <c r="AK25" s="6">
        <v>0</v>
      </c>
      <c r="AL25" s="7">
        <v>0</v>
      </c>
      <c r="AM25" s="11">
        <v>0</v>
      </c>
      <c r="AN25" s="6">
        <v>0</v>
      </c>
      <c r="AO25" s="7">
        <v>0</v>
      </c>
      <c r="AP25" s="11">
        <v>0</v>
      </c>
      <c r="AQ25" s="6">
        <v>0</v>
      </c>
      <c r="AR25" s="7">
        <v>0</v>
      </c>
      <c r="AS25" s="11">
        <v>0</v>
      </c>
      <c r="AT25" s="6">
        <v>0</v>
      </c>
      <c r="AU25" s="7">
        <v>0</v>
      </c>
      <c r="AV25" s="11">
        <v>0</v>
      </c>
      <c r="AW25" s="6">
        <v>0</v>
      </c>
      <c r="AX25" s="7">
        <f t="shared" si="81"/>
        <v>0</v>
      </c>
      <c r="AY25" s="11">
        <v>0</v>
      </c>
      <c r="AZ25" s="6">
        <v>0</v>
      </c>
      <c r="BA25" s="7">
        <v>0</v>
      </c>
      <c r="BB25" s="11">
        <v>0</v>
      </c>
      <c r="BC25" s="6">
        <v>0</v>
      </c>
      <c r="BD25" s="7">
        <v>0</v>
      </c>
      <c r="BE25" s="11">
        <v>0</v>
      </c>
      <c r="BF25" s="6">
        <v>0</v>
      </c>
      <c r="BG25" s="7">
        <v>0</v>
      </c>
      <c r="BH25" s="11">
        <v>0</v>
      </c>
      <c r="BI25" s="6">
        <v>0</v>
      </c>
      <c r="BJ25" s="7">
        <v>0</v>
      </c>
      <c r="BK25" s="11">
        <v>216</v>
      </c>
      <c r="BL25" s="6">
        <v>735</v>
      </c>
      <c r="BM25" s="7">
        <f t="shared" ref="BM25:BM30" si="101">BL25/BK25*1000</f>
        <v>3402.7777777777778</v>
      </c>
      <c r="BN25" s="11"/>
      <c r="BO25" s="6"/>
      <c r="BP25" s="7"/>
      <c r="BQ25" s="11">
        <v>0</v>
      </c>
      <c r="BR25" s="6">
        <v>0</v>
      </c>
      <c r="BS25" s="7">
        <v>0</v>
      </c>
      <c r="BT25" s="11"/>
      <c r="BU25" s="6"/>
      <c r="BV25" s="7"/>
      <c r="BW25" s="11">
        <v>0</v>
      </c>
      <c r="BX25" s="6">
        <v>0</v>
      </c>
      <c r="BY25" s="7">
        <v>0</v>
      </c>
      <c r="BZ25" s="11">
        <v>1</v>
      </c>
      <c r="CA25" s="6">
        <v>11</v>
      </c>
      <c r="CB25" s="7">
        <f t="shared" ref="CB25:CB30" si="102">CA25/BZ25*1000</f>
        <v>11000</v>
      </c>
      <c r="CC25" s="11">
        <v>4</v>
      </c>
      <c r="CD25" s="6">
        <v>125</v>
      </c>
      <c r="CE25" s="7">
        <f t="shared" ref="CE25:CE29" si="103">CD25/CC25*1000</f>
        <v>31250</v>
      </c>
      <c r="CF25" s="11">
        <v>0</v>
      </c>
      <c r="CG25" s="6">
        <v>0</v>
      </c>
      <c r="CH25" s="7">
        <v>0</v>
      </c>
      <c r="CI25" s="11">
        <v>0</v>
      </c>
      <c r="CJ25" s="6">
        <v>0</v>
      </c>
      <c r="CK25" s="7">
        <v>0</v>
      </c>
      <c r="CL25" s="11">
        <v>0</v>
      </c>
      <c r="CM25" s="6">
        <v>0</v>
      </c>
      <c r="CN25" s="7">
        <v>0</v>
      </c>
      <c r="CO25" s="11">
        <v>0</v>
      </c>
      <c r="CP25" s="6">
        <v>0</v>
      </c>
      <c r="CQ25" s="7">
        <v>0</v>
      </c>
      <c r="CR25" s="11"/>
      <c r="CS25" s="6"/>
      <c r="CT25" s="7"/>
      <c r="CU25" s="11">
        <v>0</v>
      </c>
      <c r="CV25" s="6">
        <v>0</v>
      </c>
      <c r="CW25" s="7">
        <v>0</v>
      </c>
      <c r="CX25" s="11">
        <v>0</v>
      </c>
      <c r="CY25" s="6">
        <v>0</v>
      </c>
      <c r="CZ25" s="7">
        <v>0</v>
      </c>
      <c r="DA25" s="11">
        <v>0</v>
      </c>
      <c r="DB25" s="6">
        <v>0</v>
      </c>
      <c r="DC25" s="7">
        <v>0</v>
      </c>
      <c r="DD25" s="11">
        <v>0</v>
      </c>
      <c r="DE25" s="6">
        <v>0</v>
      </c>
      <c r="DF25" s="7">
        <v>0</v>
      </c>
      <c r="DG25" s="11">
        <v>0</v>
      </c>
      <c r="DH25" s="6">
        <v>0</v>
      </c>
      <c r="DI25" s="7">
        <v>0</v>
      </c>
      <c r="DJ25" s="11">
        <v>0</v>
      </c>
      <c r="DK25" s="6">
        <v>0</v>
      </c>
      <c r="DL25" s="7">
        <v>0</v>
      </c>
      <c r="DM25" s="11">
        <v>0</v>
      </c>
      <c r="DN25" s="6">
        <v>0</v>
      </c>
      <c r="DO25" s="7">
        <v>0</v>
      </c>
      <c r="DP25" s="11">
        <v>0</v>
      </c>
      <c r="DQ25" s="6">
        <v>0</v>
      </c>
      <c r="DR25" s="7">
        <v>0</v>
      </c>
      <c r="DS25" s="11">
        <v>0</v>
      </c>
      <c r="DT25" s="6">
        <v>0</v>
      </c>
      <c r="DU25" s="7">
        <v>0</v>
      </c>
      <c r="DV25" s="11">
        <v>0</v>
      </c>
      <c r="DW25" s="6">
        <v>0</v>
      </c>
      <c r="DX25" s="7">
        <v>0</v>
      </c>
      <c r="DY25" s="11"/>
      <c r="DZ25" s="6"/>
      <c r="EA25" s="7"/>
      <c r="EB25" s="11"/>
      <c r="EC25" s="6">
        <v>0</v>
      </c>
      <c r="ED25" s="7">
        <v>0</v>
      </c>
      <c r="EE25" s="11">
        <v>0</v>
      </c>
      <c r="EF25" s="6">
        <v>0</v>
      </c>
      <c r="EG25" s="7">
        <v>0</v>
      </c>
      <c r="EH25" s="11">
        <v>0</v>
      </c>
      <c r="EI25" s="6">
        <v>0</v>
      </c>
      <c r="EJ25" s="7">
        <v>0</v>
      </c>
      <c r="EK25" s="11">
        <v>0</v>
      </c>
      <c r="EL25" s="6">
        <v>0</v>
      </c>
      <c r="EM25" s="7">
        <v>0</v>
      </c>
      <c r="EN25" s="11">
        <v>0</v>
      </c>
      <c r="EO25" s="6">
        <v>0</v>
      </c>
      <c r="EP25" s="7">
        <v>0</v>
      </c>
      <c r="EQ25" s="11">
        <v>0</v>
      </c>
      <c r="ER25" s="6">
        <v>0</v>
      </c>
      <c r="ES25" s="7">
        <f t="shared" si="85"/>
        <v>0</v>
      </c>
      <c r="ET25" s="11">
        <v>0</v>
      </c>
      <c r="EU25" s="6">
        <v>0</v>
      </c>
      <c r="EV25" s="7">
        <v>0</v>
      </c>
      <c r="EW25" s="11">
        <v>0</v>
      </c>
      <c r="EX25" s="6">
        <v>0</v>
      </c>
      <c r="EY25" s="7">
        <v>0</v>
      </c>
      <c r="EZ25" s="11">
        <v>0</v>
      </c>
      <c r="FA25" s="6">
        <v>0</v>
      </c>
      <c r="FB25" s="7">
        <v>0</v>
      </c>
      <c r="FC25" s="11">
        <v>0</v>
      </c>
      <c r="FD25" s="6">
        <v>0</v>
      </c>
      <c r="FE25" s="7">
        <v>0</v>
      </c>
      <c r="FF25" s="11">
        <v>0</v>
      </c>
      <c r="FG25" s="6">
        <v>0</v>
      </c>
      <c r="FH25" s="7">
        <v>0</v>
      </c>
      <c r="FI25" s="11">
        <v>0</v>
      </c>
      <c r="FJ25" s="6">
        <v>0</v>
      </c>
      <c r="FK25" s="7">
        <v>0</v>
      </c>
      <c r="FL25" s="11">
        <v>0</v>
      </c>
      <c r="FM25" s="6">
        <v>0</v>
      </c>
      <c r="FN25" s="7">
        <v>0</v>
      </c>
      <c r="FO25" s="11">
        <v>0</v>
      </c>
      <c r="FP25" s="6">
        <v>0</v>
      </c>
      <c r="FQ25" s="7">
        <v>0</v>
      </c>
      <c r="FR25" s="11">
        <v>0</v>
      </c>
      <c r="FS25" s="6">
        <v>0</v>
      </c>
      <c r="FT25" s="7">
        <v>0</v>
      </c>
      <c r="FU25" s="11">
        <v>0</v>
      </c>
      <c r="FV25" s="6">
        <v>0</v>
      </c>
      <c r="FW25" s="7">
        <v>0</v>
      </c>
      <c r="FX25" s="11">
        <v>120</v>
      </c>
      <c r="FY25" s="6">
        <v>414</v>
      </c>
      <c r="FZ25" s="7">
        <f t="shared" ref="FZ25:FZ27" si="104">FY25/FX25*1000</f>
        <v>3450</v>
      </c>
      <c r="GA25" s="11">
        <v>0</v>
      </c>
      <c r="GB25" s="6">
        <v>0</v>
      </c>
      <c r="GC25" s="7">
        <v>0</v>
      </c>
      <c r="GD25" s="11">
        <v>0</v>
      </c>
      <c r="GE25" s="6">
        <v>0</v>
      </c>
      <c r="GF25" s="7">
        <v>0</v>
      </c>
      <c r="GG25" s="11">
        <v>0</v>
      </c>
      <c r="GH25" s="6">
        <v>2</v>
      </c>
      <c r="GI25" s="7">
        <v>0</v>
      </c>
      <c r="GJ25" s="11">
        <v>227</v>
      </c>
      <c r="GK25" s="6">
        <v>1079</v>
      </c>
      <c r="GL25" s="7">
        <f t="shared" si="94"/>
        <v>4753.3039647577089</v>
      </c>
      <c r="GM25" s="11">
        <v>0</v>
      </c>
      <c r="GN25" s="6">
        <v>0</v>
      </c>
      <c r="GO25" s="7">
        <v>0</v>
      </c>
      <c r="GP25" s="11">
        <v>0</v>
      </c>
      <c r="GQ25" s="6">
        <v>0</v>
      </c>
      <c r="GR25" s="7">
        <v>0</v>
      </c>
      <c r="GS25" s="11">
        <v>0</v>
      </c>
      <c r="GT25" s="6">
        <v>0</v>
      </c>
      <c r="GU25" s="7">
        <v>0</v>
      </c>
      <c r="GV25" s="14">
        <f t="shared" si="13"/>
        <v>569</v>
      </c>
      <c r="GW25" s="13">
        <f t="shared" si="14"/>
        <v>2394</v>
      </c>
    </row>
    <row r="26" spans="1:205" x14ac:dyDescent="0.3">
      <c r="A26" s="61">
        <v>2012</v>
      </c>
      <c r="B26" s="62" t="s">
        <v>12</v>
      </c>
      <c r="C26" s="11">
        <v>0</v>
      </c>
      <c r="D26" s="6">
        <v>0</v>
      </c>
      <c r="E26" s="7">
        <v>0</v>
      </c>
      <c r="F26" s="11">
        <v>0</v>
      </c>
      <c r="G26" s="6">
        <v>0</v>
      </c>
      <c r="H26" s="7">
        <v>0</v>
      </c>
      <c r="I26" s="11">
        <v>0</v>
      </c>
      <c r="J26" s="6">
        <v>0</v>
      </c>
      <c r="K26" s="7">
        <v>0</v>
      </c>
      <c r="L26" s="11">
        <v>0</v>
      </c>
      <c r="M26" s="6">
        <v>0</v>
      </c>
      <c r="N26" s="7">
        <v>0</v>
      </c>
      <c r="O26" s="11">
        <v>0</v>
      </c>
      <c r="P26" s="6">
        <v>0</v>
      </c>
      <c r="Q26" s="7">
        <v>0</v>
      </c>
      <c r="R26" s="11">
        <v>0</v>
      </c>
      <c r="S26" s="6">
        <v>0</v>
      </c>
      <c r="T26" s="7">
        <v>0</v>
      </c>
      <c r="U26" s="11">
        <v>0</v>
      </c>
      <c r="V26" s="6">
        <v>0</v>
      </c>
      <c r="W26" s="7">
        <f t="shared" si="80"/>
        <v>0</v>
      </c>
      <c r="X26" s="11">
        <v>0</v>
      </c>
      <c r="Y26" s="6">
        <v>0</v>
      </c>
      <c r="Z26" s="7">
        <v>0</v>
      </c>
      <c r="AA26" s="11">
        <v>3</v>
      </c>
      <c r="AB26" s="6">
        <v>24</v>
      </c>
      <c r="AC26" s="7">
        <f t="shared" ref="AC26:AC30" si="105">AB26/AA26*1000</f>
        <v>8000</v>
      </c>
      <c r="AD26" s="11">
        <v>0</v>
      </c>
      <c r="AE26" s="6">
        <v>0</v>
      </c>
      <c r="AF26" s="7">
        <v>0</v>
      </c>
      <c r="AG26" s="11">
        <v>0</v>
      </c>
      <c r="AH26" s="6">
        <v>0</v>
      </c>
      <c r="AI26" s="7">
        <v>0</v>
      </c>
      <c r="AJ26" s="11">
        <v>0</v>
      </c>
      <c r="AK26" s="6">
        <v>0</v>
      </c>
      <c r="AL26" s="7">
        <v>0</v>
      </c>
      <c r="AM26" s="11">
        <v>0</v>
      </c>
      <c r="AN26" s="6">
        <v>0</v>
      </c>
      <c r="AO26" s="7">
        <v>0</v>
      </c>
      <c r="AP26" s="11">
        <v>0</v>
      </c>
      <c r="AQ26" s="6">
        <v>0</v>
      </c>
      <c r="AR26" s="7">
        <v>0</v>
      </c>
      <c r="AS26" s="11">
        <v>0</v>
      </c>
      <c r="AT26" s="6">
        <v>0</v>
      </c>
      <c r="AU26" s="7">
        <v>0</v>
      </c>
      <c r="AV26" s="11">
        <v>0</v>
      </c>
      <c r="AW26" s="6">
        <v>0</v>
      </c>
      <c r="AX26" s="7">
        <f t="shared" si="81"/>
        <v>0</v>
      </c>
      <c r="AY26" s="11">
        <v>0</v>
      </c>
      <c r="AZ26" s="6">
        <v>0</v>
      </c>
      <c r="BA26" s="7">
        <v>0</v>
      </c>
      <c r="BB26" s="11">
        <v>0</v>
      </c>
      <c r="BC26" s="6">
        <v>0</v>
      </c>
      <c r="BD26" s="7">
        <v>0</v>
      </c>
      <c r="BE26" s="11">
        <v>0</v>
      </c>
      <c r="BF26" s="6">
        <v>0</v>
      </c>
      <c r="BG26" s="7">
        <v>0</v>
      </c>
      <c r="BH26" s="11">
        <v>0</v>
      </c>
      <c r="BI26" s="6">
        <v>0</v>
      </c>
      <c r="BJ26" s="7">
        <v>0</v>
      </c>
      <c r="BK26" s="11">
        <v>359</v>
      </c>
      <c r="BL26" s="6">
        <v>998</v>
      </c>
      <c r="BM26" s="7">
        <f t="shared" si="101"/>
        <v>2779.9442896935934</v>
      </c>
      <c r="BN26" s="11"/>
      <c r="BO26" s="6"/>
      <c r="BP26" s="7"/>
      <c r="BQ26" s="11">
        <v>0</v>
      </c>
      <c r="BR26" s="6">
        <v>0</v>
      </c>
      <c r="BS26" s="7">
        <v>0</v>
      </c>
      <c r="BT26" s="11"/>
      <c r="BU26" s="6"/>
      <c r="BV26" s="7"/>
      <c r="BW26" s="11">
        <v>0</v>
      </c>
      <c r="BX26" s="6">
        <v>0</v>
      </c>
      <c r="BY26" s="7">
        <v>0</v>
      </c>
      <c r="BZ26" s="11">
        <v>135</v>
      </c>
      <c r="CA26" s="6">
        <v>802</v>
      </c>
      <c r="CB26" s="7">
        <f t="shared" si="102"/>
        <v>5940.7407407407409</v>
      </c>
      <c r="CC26" s="11">
        <v>3</v>
      </c>
      <c r="CD26" s="6">
        <v>74</v>
      </c>
      <c r="CE26" s="7">
        <f t="shared" si="103"/>
        <v>24666.666666666668</v>
      </c>
      <c r="CF26" s="11">
        <v>0</v>
      </c>
      <c r="CG26" s="6">
        <v>0</v>
      </c>
      <c r="CH26" s="7">
        <v>0</v>
      </c>
      <c r="CI26" s="11">
        <v>0</v>
      </c>
      <c r="CJ26" s="6">
        <v>0</v>
      </c>
      <c r="CK26" s="7">
        <v>0</v>
      </c>
      <c r="CL26" s="11">
        <v>0</v>
      </c>
      <c r="CM26" s="6">
        <v>0</v>
      </c>
      <c r="CN26" s="7">
        <v>0</v>
      </c>
      <c r="CO26" s="11">
        <v>0</v>
      </c>
      <c r="CP26" s="6">
        <v>0</v>
      </c>
      <c r="CQ26" s="7">
        <v>0</v>
      </c>
      <c r="CR26" s="11"/>
      <c r="CS26" s="6"/>
      <c r="CT26" s="7"/>
      <c r="CU26" s="11">
        <v>0</v>
      </c>
      <c r="CV26" s="6">
        <v>0</v>
      </c>
      <c r="CW26" s="7">
        <v>0</v>
      </c>
      <c r="CX26" s="11">
        <v>0</v>
      </c>
      <c r="CY26" s="6">
        <v>0</v>
      </c>
      <c r="CZ26" s="7">
        <v>0</v>
      </c>
      <c r="DA26" s="11">
        <v>0</v>
      </c>
      <c r="DB26" s="6">
        <v>0</v>
      </c>
      <c r="DC26" s="7">
        <v>0</v>
      </c>
      <c r="DD26" s="11">
        <v>0</v>
      </c>
      <c r="DE26" s="6">
        <v>0</v>
      </c>
      <c r="DF26" s="7">
        <v>0</v>
      </c>
      <c r="DG26" s="11">
        <v>0</v>
      </c>
      <c r="DH26" s="6">
        <v>0</v>
      </c>
      <c r="DI26" s="7">
        <v>0</v>
      </c>
      <c r="DJ26" s="11">
        <v>0</v>
      </c>
      <c r="DK26" s="6">
        <v>0</v>
      </c>
      <c r="DL26" s="7">
        <v>0</v>
      </c>
      <c r="DM26" s="11">
        <v>0</v>
      </c>
      <c r="DN26" s="6">
        <v>0</v>
      </c>
      <c r="DO26" s="7">
        <v>0</v>
      </c>
      <c r="DP26" s="11">
        <v>0</v>
      </c>
      <c r="DQ26" s="6">
        <v>0</v>
      </c>
      <c r="DR26" s="7">
        <v>0</v>
      </c>
      <c r="DS26" s="11">
        <v>0</v>
      </c>
      <c r="DT26" s="6">
        <v>0</v>
      </c>
      <c r="DU26" s="7">
        <v>0</v>
      </c>
      <c r="DV26" s="11">
        <v>0</v>
      </c>
      <c r="DW26" s="6">
        <v>0</v>
      </c>
      <c r="DX26" s="7">
        <v>0</v>
      </c>
      <c r="DY26" s="11"/>
      <c r="DZ26" s="6"/>
      <c r="EA26" s="7"/>
      <c r="EB26" s="11">
        <v>0</v>
      </c>
      <c r="EC26" s="6">
        <v>2</v>
      </c>
      <c r="ED26" s="7">
        <v>0</v>
      </c>
      <c r="EE26" s="11">
        <v>0</v>
      </c>
      <c r="EF26" s="6">
        <v>0</v>
      </c>
      <c r="EG26" s="7">
        <v>0</v>
      </c>
      <c r="EH26" s="11">
        <v>0</v>
      </c>
      <c r="EI26" s="6">
        <v>0</v>
      </c>
      <c r="EJ26" s="7">
        <v>0</v>
      </c>
      <c r="EK26" s="11">
        <v>0</v>
      </c>
      <c r="EL26" s="6">
        <v>0</v>
      </c>
      <c r="EM26" s="7">
        <v>0</v>
      </c>
      <c r="EN26" s="11">
        <v>0</v>
      </c>
      <c r="EO26" s="6">
        <v>0</v>
      </c>
      <c r="EP26" s="7">
        <v>0</v>
      </c>
      <c r="EQ26" s="11">
        <v>0</v>
      </c>
      <c r="ER26" s="6">
        <v>0</v>
      </c>
      <c r="ES26" s="7">
        <f t="shared" si="85"/>
        <v>0</v>
      </c>
      <c r="ET26" s="11">
        <v>0</v>
      </c>
      <c r="EU26" s="6">
        <v>0</v>
      </c>
      <c r="EV26" s="7">
        <v>0</v>
      </c>
      <c r="EW26" s="11">
        <v>0</v>
      </c>
      <c r="EX26" s="6">
        <v>0</v>
      </c>
      <c r="EY26" s="7">
        <v>0</v>
      </c>
      <c r="EZ26" s="11">
        <v>0</v>
      </c>
      <c r="FA26" s="6">
        <v>0</v>
      </c>
      <c r="FB26" s="7">
        <v>0</v>
      </c>
      <c r="FC26" s="11">
        <v>0</v>
      </c>
      <c r="FD26" s="6">
        <v>0</v>
      </c>
      <c r="FE26" s="7">
        <v>0</v>
      </c>
      <c r="FF26" s="11">
        <v>0</v>
      </c>
      <c r="FG26" s="6">
        <v>0</v>
      </c>
      <c r="FH26" s="7">
        <v>0</v>
      </c>
      <c r="FI26" s="11">
        <v>0</v>
      </c>
      <c r="FJ26" s="6">
        <v>0</v>
      </c>
      <c r="FK26" s="7">
        <v>0</v>
      </c>
      <c r="FL26" s="11">
        <v>0</v>
      </c>
      <c r="FM26" s="6">
        <v>0</v>
      </c>
      <c r="FN26" s="7">
        <v>0</v>
      </c>
      <c r="FO26" s="11">
        <v>0</v>
      </c>
      <c r="FP26" s="6">
        <v>0</v>
      </c>
      <c r="FQ26" s="7">
        <v>0</v>
      </c>
      <c r="FR26" s="11">
        <v>0</v>
      </c>
      <c r="FS26" s="6">
        <v>0</v>
      </c>
      <c r="FT26" s="7">
        <v>0</v>
      </c>
      <c r="FU26" s="11">
        <v>0</v>
      </c>
      <c r="FV26" s="6">
        <v>0</v>
      </c>
      <c r="FW26" s="7">
        <v>0</v>
      </c>
      <c r="FX26" s="11">
        <v>120</v>
      </c>
      <c r="FY26" s="6">
        <v>392</v>
      </c>
      <c r="FZ26" s="7">
        <f t="shared" si="104"/>
        <v>3266.6666666666665</v>
      </c>
      <c r="GA26" s="11">
        <v>0</v>
      </c>
      <c r="GB26" s="6">
        <v>0</v>
      </c>
      <c r="GC26" s="7">
        <v>0</v>
      </c>
      <c r="GD26" s="11">
        <v>0</v>
      </c>
      <c r="GE26" s="6">
        <v>0</v>
      </c>
      <c r="GF26" s="7">
        <v>0</v>
      </c>
      <c r="GG26" s="11">
        <v>0</v>
      </c>
      <c r="GH26" s="6">
        <v>0</v>
      </c>
      <c r="GI26" s="7">
        <v>0</v>
      </c>
      <c r="GJ26" s="11">
        <v>335</v>
      </c>
      <c r="GK26" s="6">
        <v>1825</v>
      </c>
      <c r="GL26" s="7">
        <f t="shared" si="94"/>
        <v>5447.7611940298511</v>
      </c>
      <c r="GM26" s="11">
        <v>0</v>
      </c>
      <c r="GN26" s="6">
        <v>60</v>
      </c>
      <c r="GO26" s="7">
        <v>0</v>
      </c>
      <c r="GP26" s="11">
        <v>0</v>
      </c>
      <c r="GQ26" s="6">
        <v>0</v>
      </c>
      <c r="GR26" s="7">
        <v>0</v>
      </c>
      <c r="GS26" s="11">
        <v>0</v>
      </c>
      <c r="GT26" s="6">
        <v>0</v>
      </c>
      <c r="GU26" s="7">
        <v>0</v>
      </c>
      <c r="GV26" s="14">
        <f t="shared" si="13"/>
        <v>955</v>
      </c>
      <c r="GW26" s="13">
        <f t="shared" si="14"/>
        <v>4177</v>
      </c>
    </row>
    <row r="27" spans="1:205" x14ac:dyDescent="0.3">
      <c r="A27" s="61">
        <v>2012</v>
      </c>
      <c r="B27" s="62" t="s">
        <v>13</v>
      </c>
      <c r="C27" s="11">
        <v>0</v>
      </c>
      <c r="D27" s="6">
        <v>0</v>
      </c>
      <c r="E27" s="7">
        <v>0</v>
      </c>
      <c r="F27" s="11">
        <v>0</v>
      </c>
      <c r="G27" s="6">
        <v>0</v>
      </c>
      <c r="H27" s="7">
        <v>0</v>
      </c>
      <c r="I27" s="11">
        <v>0</v>
      </c>
      <c r="J27" s="6">
        <v>0</v>
      </c>
      <c r="K27" s="7">
        <v>0</v>
      </c>
      <c r="L27" s="11">
        <v>0</v>
      </c>
      <c r="M27" s="6">
        <v>0</v>
      </c>
      <c r="N27" s="7">
        <v>0</v>
      </c>
      <c r="O27" s="11">
        <v>0</v>
      </c>
      <c r="P27" s="6">
        <v>0</v>
      </c>
      <c r="Q27" s="7">
        <v>0</v>
      </c>
      <c r="R27" s="11">
        <v>0</v>
      </c>
      <c r="S27" s="6">
        <v>0</v>
      </c>
      <c r="T27" s="7">
        <v>0</v>
      </c>
      <c r="U27" s="11">
        <v>0</v>
      </c>
      <c r="V27" s="6">
        <v>0</v>
      </c>
      <c r="W27" s="7">
        <f t="shared" si="80"/>
        <v>0</v>
      </c>
      <c r="X27" s="11">
        <v>0</v>
      </c>
      <c r="Y27" s="6">
        <v>0</v>
      </c>
      <c r="Z27" s="7">
        <v>0</v>
      </c>
      <c r="AA27" s="11">
        <v>3</v>
      </c>
      <c r="AB27" s="6">
        <v>8</v>
      </c>
      <c r="AC27" s="7">
        <f t="shared" si="105"/>
        <v>2666.6666666666665</v>
      </c>
      <c r="AD27" s="11">
        <v>0</v>
      </c>
      <c r="AE27" s="6">
        <v>0</v>
      </c>
      <c r="AF27" s="7">
        <v>0</v>
      </c>
      <c r="AG27" s="11">
        <v>0</v>
      </c>
      <c r="AH27" s="6">
        <v>0</v>
      </c>
      <c r="AI27" s="7">
        <v>0</v>
      </c>
      <c r="AJ27" s="11">
        <v>0</v>
      </c>
      <c r="AK27" s="6">
        <v>0</v>
      </c>
      <c r="AL27" s="7">
        <v>0</v>
      </c>
      <c r="AM27" s="11">
        <v>0</v>
      </c>
      <c r="AN27" s="6">
        <v>0</v>
      </c>
      <c r="AO27" s="7">
        <v>0</v>
      </c>
      <c r="AP27" s="11">
        <v>0</v>
      </c>
      <c r="AQ27" s="6">
        <v>0</v>
      </c>
      <c r="AR27" s="7">
        <v>0</v>
      </c>
      <c r="AS27" s="11">
        <v>0</v>
      </c>
      <c r="AT27" s="6">
        <v>0</v>
      </c>
      <c r="AU27" s="7">
        <v>0</v>
      </c>
      <c r="AV27" s="11">
        <v>0</v>
      </c>
      <c r="AW27" s="6">
        <v>0</v>
      </c>
      <c r="AX27" s="7">
        <f t="shared" si="81"/>
        <v>0</v>
      </c>
      <c r="AY27" s="11">
        <v>0</v>
      </c>
      <c r="AZ27" s="6">
        <v>0</v>
      </c>
      <c r="BA27" s="7">
        <v>0</v>
      </c>
      <c r="BB27" s="11">
        <v>0</v>
      </c>
      <c r="BC27" s="6">
        <v>0</v>
      </c>
      <c r="BD27" s="7">
        <v>0</v>
      </c>
      <c r="BE27" s="11">
        <v>0</v>
      </c>
      <c r="BF27" s="6">
        <v>0</v>
      </c>
      <c r="BG27" s="7">
        <v>0</v>
      </c>
      <c r="BH27" s="11">
        <v>0</v>
      </c>
      <c r="BI27" s="6">
        <v>0</v>
      </c>
      <c r="BJ27" s="7">
        <v>0</v>
      </c>
      <c r="BK27" s="11">
        <v>233</v>
      </c>
      <c r="BL27" s="6">
        <v>604</v>
      </c>
      <c r="BM27" s="7">
        <f t="shared" si="101"/>
        <v>2592.2746781115879</v>
      </c>
      <c r="BN27" s="11"/>
      <c r="BO27" s="6"/>
      <c r="BP27" s="7"/>
      <c r="BQ27" s="11">
        <v>0</v>
      </c>
      <c r="BR27" s="6">
        <v>0</v>
      </c>
      <c r="BS27" s="7">
        <v>0</v>
      </c>
      <c r="BT27" s="11"/>
      <c r="BU27" s="6"/>
      <c r="BV27" s="7"/>
      <c r="BW27" s="11">
        <v>0</v>
      </c>
      <c r="BX27" s="6">
        <v>0</v>
      </c>
      <c r="BY27" s="7">
        <v>0</v>
      </c>
      <c r="BZ27" s="11">
        <v>66</v>
      </c>
      <c r="CA27" s="6">
        <v>376</v>
      </c>
      <c r="CB27" s="7">
        <f t="shared" si="102"/>
        <v>5696.969696969697</v>
      </c>
      <c r="CC27" s="11">
        <v>1</v>
      </c>
      <c r="CD27" s="6">
        <v>29</v>
      </c>
      <c r="CE27" s="7">
        <f t="shared" si="103"/>
        <v>29000</v>
      </c>
      <c r="CF27" s="11">
        <v>0</v>
      </c>
      <c r="CG27" s="6">
        <v>0</v>
      </c>
      <c r="CH27" s="7">
        <v>0</v>
      </c>
      <c r="CI27" s="11">
        <v>0</v>
      </c>
      <c r="CJ27" s="6">
        <v>0</v>
      </c>
      <c r="CK27" s="7">
        <v>0</v>
      </c>
      <c r="CL27" s="11">
        <v>0</v>
      </c>
      <c r="CM27" s="6">
        <v>0</v>
      </c>
      <c r="CN27" s="7">
        <v>0</v>
      </c>
      <c r="CO27" s="11">
        <v>0</v>
      </c>
      <c r="CP27" s="6">
        <v>0</v>
      </c>
      <c r="CQ27" s="7">
        <v>0</v>
      </c>
      <c r="CR27" s="11"/>
      <c r="CS27" s="6"/>
      <c r="CT27" s="7"/>
      <c r="CU27" s="11">
        <v>0</v>
      </c>
      <c r="CV27" s="6">
        <v>0</v>
      </c>
      <c r="CW27" s="7">
        <v>0</v>
      </c>
      <c r="CX27" s="11">
        <v>0</v>
      </c>
      <c r="CY27" s="6">
        <v>0</v>
      </c>
      <c r="CZ27" s="7">
        <v>0</v>
      </c>
      <c r="DA27" s="11">
        <v>0</v>
      </c>
      <c r="DB27" s="6">
        <v>0</v>
      </c>
      <c r="DC27" s="7">
        <v>0</v>
      </c>
      <c r="DD27" s="11">
        <v>0</v>
      </c>
      <c r="DE27" s="6">
        <v>0</v>
      </c>
      <c r="DF27" s="7">
        <v>0</v>
      </c>
      <c r="DG27" s="11">
        <v>0</v>
      </c>
      <c r="DH27" s="6">
        <v>0</v>
      </c>
      <c r="DI27" s="7">
        <v>0</v>
      </c>
      <c r="DJ27" s="11">
        <v>0</v>
      </c>
      <c r="DK27" s="6">
        <v>0</v>
      </c>
      <c r="DL27" s="7">
        <v>0</v>
      </c>
      <c r="DM27" s="11">
        <v>0</v>
      </c>
      <c r="DN27" s="6">
        <v>0</v>
      </c>
      <c r="DO27" s="7">
        <v>0</v>
      </c>
      <c r="DP27" s="11">
        <v>0</v>
      </c>
      <c r="DQ27" s="6">
        <v>0</v>
      </c>
      <c r="DR27" s="7">
        <v>0</v>
      </c>
      <c r="DS27" s="11">
        <v>0</v>
      </c>
      <c r="DT27" s="6">
        <v>0</v>
      </c>
      <c r="DU27" s="7">
        <v>0</v>
      </c>
      <c r="DV27" s="11">
        <v>0</v>
      </c>
      <c r="DW27" s="6">
        <v>0</v>
      </c>
      <c r="DX27" s="7">
        <v>0</v>
      </c>
      <c r="DY27" s="11"/>
      <c r="DZ27" s="6"/>
      <c r="EA27" s="7"/>
      <c r="EB27" s="11">
        <v>2</v>
      </c>
      <c r="EC27" s="6">
        <v>6</v>
      </c>
      <c r="ED27" s="7">
        <f t="shared" ref="ED27:ED30" si="106">EC27/EB27*1000</f>
        <v>3000</v>
      </c>
      <c r="EE27" s="11">
        <v>0</v>
      </c>
      <c r="EF27" s="6">
        <v>0</v>
      </c>
      <c r="EG27" s="7">
        <v>0</v>
      </c>
      <c r="EH27" s="11">
        <v>0</v>
      </c>
      <c r="EI27" s="6">
        <v>0</v>
      </c>
      <c r="EJ27" s="7">
        <v>0</v>
      </c>
      <c r="EK27" s="11">
        <v>0</v>
      </c>
      <c r="EL27" s="6">
        <v>0</v>
      </c>
      <c r="EM27" s="7">
        <v>0</v>
      </c>
      <c r="EN27" s="11">
        <v>0</v>
      </c>
      <c r="EO27" s="6">
        <v>0</v>
      </c>
      <c r="EP27" s="7">
        <v>0</v>
      </c>
      <c r="EQ27" s="11">
        <v>0</v>
      </c>
      <c r="ER27" s="6">
        <v>0</v>
      </c>
      <c r="ES27" s="7">
        <f t="shared" si="85"/>
        <v>0</v>
      </c>
      <c r="ET27" s="11">
        <v>0</v>
      </c>
      <c r="EU27" s="6">
        <v>0</v>
      </c>
      <c r="EV27" s="7">
        <v>0</v>
      </c>
      <c r="EW27" s="11">
        <v>0</v>
      </c>
      <c r="EX27" s="6">
        <v>0</v>
      </c>
      <c r="EY27" s="7">
        <v>0</v>
      </c>
      <c r="EZ27" s="11">
        <v>0</v>
      </c>
      <c r="FA27" s="6">
        <v>0</v>
      </c>
      <c r="FB27" s="7">
        <v>0</v>
      </c>
      <c r="FC27" s="11">
        <v>0</v>
      </c>
      <c r="FD27" s="6">
        <v>0</v>
      </c>
      <c r="FE27" s="7">
        <v>0</v>
      </c>
      <c r="FF27" s="11">
        <v>0</v>
      </c>
      <c r="FG27" s="6">
        <v>0</v>
      </c>
      <c r="FH27" s="7">
        <v>0</v>
      </c>
      <c r="FI27" s="11">
        <v>0</v>
      </c>
      <c r="FJ27" s="6">
        <v>0</v>
      </c>
      <c r="FK27" s="7">
        <v>0</v>
      </c>
      <c r="FL27" s="11">
        <v>0</v>
      </c>
      <c r="FM27" s="6">
        <v>0</v>
      </c>
      <c r="FN27" s="7">
        <v>0</v>
      </c>
      <c r="FO27" s="11">
        <v>0</v>
      </c>
      <c r="FP27" s="6">
        <v>0</v>
      </c>
      <c r="FQ27" s="7">
        <v>0</v>
      </c>
      <c r="FR27" s="11">
        <v>0</v>
      </c>
      <c r="FS27" s="6">
        <v>0</v>
      </c>
      <c r="FT27" s="7">
        <v>0</v>
      </c>
      <c r="FU27" s="11">
        <v>0</v>
      </c>
      <c r="FV27" s="6">
        <v>0</v>
      </c>
      <c r="FW27" s="7">
        <v>0</v>
      </c>
      <c r="FX27" s="11">
        <v>120</v>
      </c>
      <c r="FY27" s="6">
        <v>420</v>
      </c>
      <c r="FZ27" s="7">
        <f t="shared" si="104"/>
        <v>3500</v>
      </c>
      <c r="GA27" s="11">
        <v>0</v>
      </c>
      <c r="GB27" s="6">
        <v>0</v>
      </c>
      <c r="GC27" s="7">
        <v>0</v>
      </c>
      <c r="GD27" s="11">
        <v>0</v>
      </c>
      <c r="GE27" s="6">
        <v>0</v>
      </c>
      <c r="GF27" s="7">
        <v>0</v>
      </c>
      <c r="GG27" s="11">
        <v>0</v>
      </c>
      <c r="GH27" s="6">
        <v>0</v>
      </c>
      <c r="GI27" s="7">
        <v>0</v>
      </c>
      <c r="GJ27" s="11">
        <v>160</v>
      </c>
      <c r="GK27" s="6">
        <v>726</v>
      </c>
      <c r="GL27" s="7">
        <f t="shared" si="94"/>
        <v>4537.5</v>
      </c>
      <c r="GM27" s="11">
        <v>0</v>
      </c>
      <c r="GN27" s="6">
        <v>0</v>
      </c>
      <c r="GO27" s="7">
        <v>0</v>
      </c>
      <c r="GP27" s="11">
        <v>0</v>
      </c>
      <c r="GQ27" s="6">
        <v>0</v>
      </c>
      <c r="GR27" s="7">
        <v>0</v>
      </c>
      <c r="GS27" s="11">
        <v>0</v>
      </c>
      <c r="GT27" s="6">
        <v>0</v>
      </c>
      <c r="GU27" s="7">
        <v>0</v>
      </c>
      <c r="GV27" s="14">
        <f t="shared" si="13"/>
        <v>585</v>
      </c>
      <c r="GW27" s="13">
        <f t="shared" si="14"/>
        <v>2169</v>
      </c>
    </row>
    <row r="28" spans="1:205" x14ac:dyDescent="0.3">
      <c r="A28" s="61">
        <v>2012</v>
      </c>
      <c r="B28" s="62" t="s">
        <v>14</v>
      </c>
      <c r="C28" s="11">
        <v>0</v>
      </c>
      <c r="D28" s="6">
        <v>0</v>
      </c>
      <c r="E28" s="7">
        <v>0</v>
      </c>
      <c r="F28" s="11">
        <v>0</v>
      </c>
      <c r="G28" s="6">
        <v>0</v>
      </c>
      <c r="H28" s="7">
        <v>0</v>
      </c>
      <c r="I28" s="11">
        <v>0</v>
      </c>
      <c r="J28" s="6">
        <v>0</v>
      </c>
      <c r="K28" s="7">
        <v>0</v>
      </c>
      <c r="L28" s="11">
        <v>0</v>
      </c>
      <c r="M28" s="6">
        <v>0</v>
      </c>
      <c r="N28" s="7">
        <v>0</v>
      </c>
      <c r="O28" s="11">
        <v>0</v>
      </c>
      <c r="P28" s="6">
        <v>0</v>
      </c>
      <c r="Q28" s="7">
        <v>0</v>
      </c>
      <c r="R28" s="11">
        <v>0</v>
      </c>
      <c r="S28" s="6">
        <v>0</v>
      </c>
      <c r="T28" s="7">
        <v>0</v>
      </c>
      <c r="U28" s="11">
        <v>0</v>
      </c>
      <c r="V28" s="6">
        <v>0</v>
      </c>
      <c r="W28" s="7">
        <f t="shared" si="80"/>
        <v>0</v>
      </c>
      <c r="X28" s="11">
        <v>0</v>
      </c>
      <c r="Y28" s="6">
        <v>0</v>
      </c>
      <c r="Z28" s="7">
        <v>0</v>
      </c>
      <c r="AA28" s="11">
        <v>0</v>
      </c>
      <c r="AB28" s="6">
        <v>0</v>
      </c>
      <c r="AC28" s="7">
        <v>0</v>
      </c>
      <c r="AD28" s="11">
        <v>0</v>
      </c>
      <c r="AE28" s="6">
        <v>0</v>
      </c>
      <c r="AF28" s="7">
        <v>0</v>
      </c>
      <c r="AG28" s="11">
        <v>0</v>
      </c>
      <c r="AH28" s="6">
        <v>0</v>
      </c>
      <c r="AI28" s="7">
        <v>0</v>
      </c>
      <c r="AJ28" s="11">
        <v>0</v>
      </c>
      <c r="AK28" s="6">
        <v>0</v>
      </c>
      <c r="AL28" s="7">
        <v>0</v>
      </c>
      <c r="AM28" s="11">
        <v>0</v>
      </c>
      <c r="AN28" s="6">
        <v>0</v>
      </c>
      <c r="AO28" s="7">
        <v>0</v>
      </c>
      <c r="AP28" s="11">
        <v>0</v>
      </c>
      <c r="AQ28" s="6">
        <v>0</v>
      </c>
      <c r="AR28" s="7">
        <v>0</v>
      </c>
      <c r="AS28" s="11">
        <v>0</v>
      </c>
      <c r="AT28" s="6">
        <v>0</v>
      </c>
      <c r="AU28" s="7">
        <v>0</v>
      </c>
      <c r="AV28" s="11">
        <v>0</v>
      </c>
      <c r="AW28" s="6">
        <v>0</v>
      </c>
      <c r="AX28" s="7">
        <f t="shared" si="81"/>
        <v>0</v>
      </c>
      <c r="AY28" s="11">
        <v>3</v>
      </c>
      <c r="AZ28" s="6">
        <v>30</v>
      </c>
      <c r="BA28" s="7">
        <f t="shared" ref="BA28:BA30" si="107">AZ28/AY28*1000</f>
        <v>10000</v>
      </c>
      <c r="BB28" s="11">
        <v>0</v>
      </c>
      <c r="BC28" s="6">
        <v>0</v>
      </c>
      <c r="BD28" s="7">
        <v>0</v>
      </c>
      <c r="BE28" s="11">
        <v>0</v>
      </c>
      <c r="BF28" s="6">
        <v>0</v>
      </c>
      <c r="BG28" s="7">
        <v>0</v>
      </c>
      <c r="BH28" s="11">
        <v>0</v>
      </c>
      <c r="BI28" s="6">
        <v>0</v>
      </c>
      <c r="BJ28" s="7">
        <v>0</v>
      </c>
      <c r="BK28" s="11">
        <v>112</v>
      </c>
      <c r="BL28" s="6">
        <v>460</v>
      </c>
      <c r="BM28" s="7">
        <f t="shared" si="101"/>
        <v>4107.1428571428569</v>
      </c>
      <c r="BN28" s="11"/>
      <c r="BO28" s="6"/>
      <c r="BP28" s="7"/>
      <c r="BQ28" s="11">
        <v>0</v>
      </c>
      <c r="BR28" s="6">
        <v>0</v>
      </c>
      <c r="BS28" s="7">
        <v>0</v>
      </c>
      <c r="BT28" s="11"/>
      <c r="BU28" s="6"/>
      <c r="BV28" s="7"/>
      <c r="BW28" s="11">
        <v>0</v>
      </c>
      <c r="BX28" s="6">
        <v>0</v>
      </c>
      <c r="BY28" s="7">
        <v>0</v>
      </c>
      <c r="BZ28" s="11">
        <v>90</v>
      </c>
      <c r="CA28" s="6">
        <v>516</v>
      </c>
      <c r="CB28" s="7">
        <f t="shared" si="102"/>
        <v>5733.333333333333</v>
      </c>
      <c r="CC28" s="11">
        <v>2</v>
      </c>
      <c r="CD28" s="6">
        <v>51</v>
      </c>
      <c r="CE28" s="7">
        <f t="shared" si="103"/>
        <v>25500</v>
      </c>
      <c r="CF28" s="11">
        <v>0</v>
      </c>
      <c r="CG28" s="6">
        <v>0</v>
      </c>
      <c r="CH28" s="7">
        <v>0</v>
      </c>
      <c r="CI28" s="11">
        <v>0</v>
      </c>
      <c r="CJ28" s="6">
        <v>0</v>
      </c>
      <c r="CK28" s="7">
        <v>0</v>
      </c>
      <c r="CL28" s="11">
        <v>0</v>
      </c>
      <c r="CM28" s="6">
        <v>0</v>
      </c>
      <c r="CN28" s="7">
        <v>0</v>
      </c>
      <c r="CO28" s="11">
        <v>0</v>
      </c>
      <c r="CP28" s="6">
        <v>0</v>
      </c>
      <c r="CQ28" s="7">
        <v>0</v>
      </c>
      <c r="CR28" s="11"/>
      <c r="CS28" s="6"/>
      <c r="CT28" s="7"/>
      <c r="CU28" s="11">
        <v>0</v>
      </c>
      <c r="CV28" s="6">
        <v>0</v>
      </c>
      <c r="CW28" s="7">
        <v>0</v>
      </c>
      <c r="CX28" s="11">
        <v>0</v>
      </c>
      <c r="CY28" s="6">
        <v>0</v>
      </c>
      <c r="CZ28" s="7">
        <v>0</v>
      </c>
      <c r="DA28" s="11">
        <v>0</v>
      </c>
      <c r="DB28" s="6">
        <v>0</v>
      </c>
      <c r="DC28" s="7">
        <v>0</v>
      </c>
      <c r="DD28" s="11">
        <v>0</v>
      </c>
      <c r="DE28" s="6">
        <v>0</v>
      </c>
      <c r="DF28" s="7">
        <v>0</v>
      </c>
      <c r="DG28" s="11">
        <v>0</v>
      </c>
      <c r="DH28" s="6">
        <v>0</v>
      </c>
      <c r="DI28" s="7">
        <v>0</v>
      </c>
      <c r="DJ28" s="11">
        <v>0</v>
      </c>
      <c r="DK28" s="6">
        <v>0</v>
      </c>
      <c r="DL28" s="7">
        <v>0</v>
      </c>
      <c r="DM28" s="11">
        <v>0</v>
      </c>
      <c r="DN28" s="6">
        <v>0</v>
      </c>
      <c r="DO28" s="7">
        <v>0</v>
      </c>
      <c r="DP28" s="11">
        <v>0</v>
      </c>
      <c r="DQ28" s="6">
        <v>0</v>
      </c>
      <c r="DR28" s="7">
        <v>0</v>
      </c>
      <c r="DS28" s="11">
        <v>0</v>
      </c>
      <c r="DT28" s="6">
        <v>0</v>
      </c>
      <c r="DU28" s="7">
        <v>0</v>
      </c>
      <c r="DV28" s="11">
        <v>0</v>
      </c>
      <c r="DW28" s="6">
        <v>0</v>
      </c>
      <c r="DX28" s="7">
        <v>0</v>
      </c>
      <c r="DY28" s="11"/>
      <c r="DZ28" s="6"/>
      <c r="EA28" s="7"/>
      <c r="EB28" s="11">
        <v>0</v>
      </c>
      <c r="EC28" s="6">
        <v>1</v>
      </c>
      <c r="ED28" s="7">
        <v>0</v>
      </c>
      <c r="EE28" s="11">
        <v>0</v>
      </c>
      <c r="EF28" s="6">
        <v>0</v>
      </c>
      <c r="EG28" s="7">
        <v>0</v>
      </c>
      <c r="EH28" s="11">
        <v>0</v>
      </c>
      <c r="EI28" s="6">
        <v>0</v>
      </c>
      <c r="EJ28" s="7">
        <v>0</v>
      </c>
      <c r="EK28" s="11">
        <v>0</v>
      </c>
      <c r="EL28" s="6">
        <v>0</v>
      </c>
      <c r="EM28" s="7">
        <v>0</v>
      </c>
      <c r="EN28" s="11">
        <v>0</v>
      </c>
      <c r="EO28" s="6">
        <v>0</v>
      </c>
      <c r="EP28" s="7">
        <v>0</v>
      </c>
      <c r="EQ28" s="11">
        <v>0</v>
      </c>
      <c r="ER28" s="6">
        <v>0</v>
      </c>
      <c r="ES28" s="7">
        <f t="shared" si="85"/>
        <v>0</v>
      </c>
      <c r="ET28" s="11">
        <v>0</v>
      </c>
      <c r="EU28" s="6">
        <v>0</v>
      </c>
      <c r="EV28" s="7">
        <v>0</v>
      </c>
      <c r="EW28" s="11">
        <v>0</v>
      </c>
      <c r="EX28" s="6">
        <v>0</v>
      </c>
      <c r="EY28" s="7">
        <v>0</v>
      </c>
      <c r="EZ28" s="11">
        <v>0</v>
      </c>
      <c r="FA28" s="6">
        <v>0</v>
      </c>
      <c r="FB28" s="7">
        <v>0</v>
      </c>
      <c r="FC28" s="11">
        <v>0</v>
      </c>
      <c r="FD28" s="6">
        <v>0</v>
      </c>
      <c r="FE28" s="7">
        <v>0</v>
      </c>
      <c r="FF28" s="11">
        <v>0</v>
      </c>
      <c r="FG28" s="6">
        <v>0</v>
      </c>
      <c r="FH28" s="7">
        <v>0</v>
      </c>
      <c r="FI28" s="11">
        <v>0</v>
      </c>
      <c r="FJ28" s="6">
        <v>0</v>
      </c>
      <c r="FK28" s="7">
        <v>0</v>
      </c>
      <c r="FL28" s="11">
        <v>0</v>
      </c>
      <c r="FM28" s="6">
        <v>0</v>
      </c>
      <c r="FN28" s="7">
        <v>0</v>
      </c>
      <c r="FO28" s="11">
        <v>0</v>
      </c>
      <c r="FP28" s="6">
        <v>0</v>
      </c>
      <c r="FQ28" s="7">
        <v>0</v>
      </c>
      <c r="FR28" s="11">
        <v>0</v>
      </c>
      <c r="FS28" s="6">
        <v>0</v>
      </c>
      <c r="FT28" s="7">
        <v>0</v>
      </c>
      <c r="FU28" s="11">
        <v>0</v>
      </c>
      <c r="FV28" s="6">
        <v>0</v>
      </c>
      <c r="FW28" s="7">
        <v>0</v>
      </c>
      <c r="FX28" s="11">
        <v>0</v>
      </c>
      <c r="FY28" s="6">
        <v>0</v>
      </c>
      <c r="FZ28" s="7">
        <v>0</v>
      </c>
      <c r="GA28" s="11">
        <v>0</v>
      </c>
      <c r="GB28" s="6">
        <v>0</v>
      </c>
      <c r="GC28" s="7">
        <v>0</v>
      </c>
      <c r="GD28" s="11">
        <v>0</v>
      </c>
      <c r="GE28" s="6">
        <v>0</v>
      </c>
      <c r="GF28" s="7">
        <v>0</v>
      </c>
      <c r="GG28" s="11">
        <v>0</v>
      </c>
      <c r="GH28" s="6">
        <v>0</v>
      </c>
      <c r="GI28" s="7">
        <v>0</v>
      </c>
      <c r="GJ28" s="11">
        <v>220</v>
      </c>
      <c r="GK28" s="6">
        <v>1126</v>
      </c>
      <c r="GL28" s="7">
        <f t="shared" si="94"/>
        <v>5118.181818181818</v>
      </c>
      <c r="GM28" s="11">
        <v>0</v>
      </c>
      <c r="GN28" s="6">
        <v>0</v>
      </c>
      <c r="GO28" s="7">
        <v>0</v>
      </c>
      <c r="GP28" s="11">
        <v>0</v>
      </c>
      <c r="GQ28" s="6">
        <v>0</v>
      </c>
      <c r="GR28" s="7">
        <v>0</v>
      </c>
      <c r="GS28" s="11">
        <v>0</v>
      </c>
      <c r="GT28" s="6">
        <v>0</v>
      </c>
      <c r="GU28" s="7">
        <v>0</v>
      </c>
      <c r="GV28" s="14">
        <f t="shared" si="13"/>
        <v>427</v>
      </c>
      <c r="GW28" s="13">
        <f t="shared" si="14"/>
        <v>2184</v>
      </c>
    </row>
    <row r="29" spans="1:205" x14ac:dyDescent="0.3">
      <c r="A29" s="61">
        <v>2012</v>
      </c>
      <c r="B29" s="62" t="s">
        <v>15</v>
      </c>
      <c r="C29" s="11">
        <v>0</v>
      </c>
      <c r="D29" s="6">
        <v>0</v>
      </c>
      <c r="E29" s="7">
        <v>0</v>
      </c>
      <c r="F29" s="11">
        <v>0</v>
      </c>
      <c r="G29" s="6">
        <v>0</v>
      </c>
      <c r="H29" s="7">
        <v>0</v>
      </c>
      <c r="I29" s="11">
        <v>0</v>
      </c>
      <c r="J29" s="6">
        <v>0</v>
      </c>
      <c r="K29" s="7">
        <v>0</v>
      </c>
      <c r="L29" s="11">
        <v>0</v>
      </c>
      <c r="M29" s="6">
        <v>0</v>
      </c>
      <c r="N29" s="7">
        <v>0</v>
      </c>
      <c r="O29" s="11">
        <v>0</v>
      </c>
      <c r="P29" s="6">
        <v>0</v>
      </c>
      <c r="Q29" s="7">
        <v>0</v>
      </c>
      <c r="R29" s="11">
        <v>0</v>
      </c>
      <c r="S29" s="6">
        <v>0</v>
      </c>
      <c r="T29" s="7">
        <v>0</v>
      </c>
      <c r="U29" s="11">
        <v>0</v>
      </c>
      <c r="V29" s="6">
        <v>0</v>
      </c>
      <c r="W29" s="7">
        <f t="shared" si="80"/>
        <v>0</v>
      </c>
      <c r="X29" s="11">
        <v>0</v>
      </c>
      <c r="Y29" s="6">
        <v>0</v>
      </c>
      <c r="Z29" s="7">
        <v>0</v>
      </c>
      <c r="AA29" s="11">
        <v>0</v>
      </c>
      <c r="AB29" s="6">
        <v>1</v>
      </c>
      <c r="AC29" s="7">
        <v>0</v>
      </c>
      <c r="AD29" s="11">
        <v>0</v>
      </c>
      <c r="AE29" s="6">
        <v>0</v>
      </c>
      <c r="AF29" s="7">
        <v>0</v>
      </c>
      <c r="AG29" s="11">
        <v>0</v>
      </c>
      <c r="AH29" s="6">
        <v>0</v>
      </c>
      <c r="AI29" s="7">
        <v>0</v>
      </c>
      <c r="AJ29" s="11">
        <v>0</v>
      </c>
      <c r="AK29" s="6">
        <v>0</v>
      </c>
      <c r="AL29" s="7">
        <v>0</v>
      </c>
      <c r="AM29" s="11">
        <v>0</v>
      </c>
      <c r="AN29" s="6">
        <v>0</v>
      </c>
      <c r="AO29" s="7">
        <v>0</v>
      </c>
      <c r="AP29" s="11">
        <v>0</v>
      </c>
      <c r="AQ29" s="6">
        <v>0</v>
      </c>
      <c r="AR29" s="7">
        <v>0</v>
      </c>
      <c r="AS29" s="11">
        <v>0</v>
      </c>
      <c r="AT29" s="6">
        <v>0</v>
      </c>
      <c r="AU29" s="7">
        <v>0</v>
      </c>
      <c r="AV29" s="11">
        <v>0</v>
      </c>
      <c r="AW29" s="6">
        <v>0</v>
      </c>
      <c r="AX29" s="7">
        <f t="shared" si="81"/>
        <v>0</v>
      </c>
      <c r="AY29" s="11">
        <v>0</v>
      </c>
      <c r="AZ29" s="6">
        <v>8</v>
      </c>
      <c r="BA29" s="7">
        <v>0</v>
      </c>
      <c r="BB29" s="11">
        <v>0</v>
      </c>
      <c r="BC29" s="6">
        <v>0</v>
      </c>
      <c r="BD29" s="7">
        <v>0</v>
      </c>
      <c r="BE29" s="11">
        <v>0</v>
      </c>
      <c r="BF29" s="6">
        <v>0</v>
      </c>
      <c r="BG29" s="7">
        <v>0</v>
      </c>
      <c r="BH29" s="11">
        <v>0</v>
      </c>
      <c r="BI29" s="6">
        <v>0</v>
      </c>
      <c r="BJ29" s="7">
        <v>0</v>
      </c>
      <c r="BK29" s="11">
        <v>221</v>
      </c>
      <c r="BL29" s="6">
        <v>780</v>
      </c>
      <c r="BM29" s="7">
        <f t="shared" si="101"/>
        <v>3529.4117647058824</v>
      </c>
      <c r="BN29" s="11"/>
      <c r="BO29" s="6"/>
      <c r="BP29" s="7"/>
      <c r="BQ29" s="11">
        <v>0</v>
      </c>
      <c r="BR29" s="6">
        <v>0</v>
      </c>
      <c r="BS29" s="7">
        <v>0</v>
      </c>
      <c r="BT29" s="11"/>
      <c r="BU29" s="6"/>
      <c r="BV29" s="7"/>
      <c r="BW29" s="11">
        <v>0</v>
      </c>
      <c r="BX29" s="6">
        <v>0</v>
      </c>
      <c r="BY29" s="7">
        <v>0</v>
      </c>
      <c r="BZ29" s="11">
        <v>69</v>
      </c>
      <c r="CA29" s="6">
        <v>418</v>
      </c>
      <c r="CB29" s="7">
        <f t="shared" si="102"/>
        <v>6057.971014492754</v>
      </c>
      <c r="CC29" s="11">
        <v>2</v>
      </c>
      <c r="CD29" s="6">
        <v>67</v>
      </c>
      <c r="CE29" s="7">
        <f t="shared" si="103"/>
        <v>33500</v>
      </c>
      <c r="CF29" s="11">
        <v>0</v>
      </c>
      <c r="CG29" s="6">
        <v>0</v>
      </c>
      <c r="CH29" s="7">
        <v>0</v>
      </c>
      <c r="CI29" s="11">
        <v>0</v>
      </c>
      <c r="CJ29" s="6">
        <v>0</v>
      </c>
      <c r="CK29" s="7">
        <v>0</v>
      </c>
      <c r="CL29" s="11">
        <v>0</v>
      </c>
      <c r="CM29" s="6">
        <v>0</v>
      </c>
      <c r="CN29" s="7">
        <v>0</v>
      </c>
      <c r="CO29" s="11">
        <v>0</v>
      </c>
      <c r="CP29" s="6">
        <v>0</v>
      </c>
      <c r="CQ29" s="7">
        <v>0</v>
      </c>
      <c r="CR29" s="11"/>
      <c r="CS29" s="6"/>
      <c r="CT29" s="7"/>
      <c r="CU29" s="11">
        <v>0</v>
      </c>
      <c r="CV29" s="6">
        <v>0</v>
      </c>
      <c r="CW29" s="7">
        <v>0</v>
      </c>
      <c r="CX29" s="11">
        <v>0</v>
      </c>
      <c r="CY29" s="6">
        <v>0</v>
      </c>
      <c r="CZ29" s="7">
        <v>0</v>
      </c>
      <c r="DA29" s="11">
        <v>0</v>
      </c>
      <c r="DB29" s="6">
        <v>0</v>
      </c>
      <c r="DC29" s="7">
        <v>0</v>
      </c>
      <c r="DD29" s="11">
        <v>0</v>
      </c>
      <c r="DE29" s="6">
        <v>0</v>
      </c>
      <c r="DF29" s="7">
        <v>0</v>
      </c>
      <c r="DG29" s="11">
        <v>0</v>
      </c>
      <c r="DH29" s="6">
        <v>0</v>
      </c>
      <c r="DI29" s="7">
        <v>0</v>
      </c>
      <c r="DJ29" s="11">
        <v>0</v>
      </c>
      <c r="DK29" s="6">
        <v>0</v>
      </c>
      <c r="DL29" s="7">
        <v>0</v>
      </c>
      <c r="DM29" s="11">
        <v>0</v>
      </c>
      <c r="DN29" s="6">
        <v>0</v>
      </c>
      <c r="DO29" s="7">
        <v>0</v>
      </c>
      <c r="DP29" s="11">
        <v>0</v>
      </c>
      <c r="DQ29" s="6">
        <v>0</v>
      </c>
      <c r="DR29" s="7">
        <v>0</v>
      </c>
      <c r="DS29" s="11">
        <v>0</v>
      </c>
      <c r="DT29" s="6">
        <v>0</v>
      </c>
      <c r="DU29" s="7">
        <v>0</v>
      </c>
      <c r="DV29" s="11">
        <v>0</v>
      </c>
      <c r="DW29" s="6">
        <v>0</v>
      </c>
      <c r="DX29" s="7">
        <v>0</v>
      </c>
      <c r="DY29" s="11"/>
      <c r="DZ29" s="6"/>
      <c r="EA29" s="7"/>
      <c r="EB29" s="11">
        <v>137</v>
      </c>
      <c r="EC29" s="6">
        <v>525</v>
      </c>
      <c r="ED29" s="7">
        <f t="shared" si="106"/>
        <v>3832.1167883211679</v>
      </c>
      <c r="EE29" s="11">
        <v>0</v>
      </c>
      <c r="EF29" s="6">
        <v>0</v>
      </c>
      <c r="EG29" s="7">
        <v>0</v>
      </c>
      <c r="EH29" s="11">
        <v>0</v>
      </c>
      <c r="EI29" s="6">
        <v>0</v>
      </c>
      <c r="EJ29" s="7">
        <v>0</v>
      </c>
      <c r="EK29" s="11">
        <v>0</v>
      </c>
      <c r="EL29" s="6">
        <v>0</v>
      </c>
      <c r="EM29" s="7">
        <v>0</v>
      </c>
      <c r="EN29" s="11">
        <v>0</v>
      </c>
      <c r="EO29" s="6">
        <v>0</v>
      </c>
      <c r="EP29" s="7">
        <v>0</v>
      </c>
      <c r="EQ29" s="11">
        <v>0</v>
      </c>
      <c r="ER29" s="6">
        <v>0</v>
      </c>
      <c r="ES29" s="7">
        <f t="shared" si="85"/>
        <v>0</v>
      </c>
      <c r="ET29" s="11">
        <v>0</v>
      </c>
      <c r="EU29" s="6">
        <v>0</v>
      </c>
      <c r="EV29" s="7">
        <v>0</v>
      </c>
      <c r="EW29" s="11">
        <v>0</v>
      </c>
      <c r="EX29" s="6">
        <v>0</v>
      </c>
      <c r="EY29" s="7">
        <v>0</v>
      </c>
      <c r="EZ29" s="11">
        <v>0</v>
      </c>
      <c r="FA29" s="6">
        <v>0</v>
      </c>
      <c r="FB29" s="7">
        <v>0</v>
      </c>
      <c r="FC29" s="11">
        <v>0</v>
      </c>
      <c r="FD29" s="6">
        <v>0</v>
      </c>
      <c r="FE29" s="7">
        <v>0</v>
      </c>
      <c r="FF29" s="11">
        <v>0</v>
      </c>
      <c r="FG29" s="6">
        <v>0</v>
      </c>
      <c r="FH29" s="7">
        <v>0</v>
      </c>
      <c r="FI29" s="11">
        <v>0</v>
      </c>
      <c r="FJ29" s="6">
        <v>0</v>
      </c>
      <c r="FK29" s="7">
        <v>0</v>
      </c>
      <c r="FL29" s="11">
        <v>0</v>
      </c>
      <c r="FM29" s="6">
        <v>0</v>
      </c>
      <c r="FN29" s="7">
        <v>0</v>
      </c>
      <c r="FO29" s="11">
        <v>0</v>
      </c>
      <c r="FP29" s="6">
        <v>0</v>
      </c>
      <c r="FQ29" s="7">
        <v>0</v>
      </c>
      <c r="FR29" s="11">
        <v>0</v>
      </c>
      <c r="FS29" s="6">
        <v>0</v>
      </c>
      <c r="FT29" s="7">
        <v>0</v>
      </c>
      <c r="FU29" s="11">
        <v>0</v>
      </c>
      <c r="FV29" s="6">
        <v>0</v>
      </c>
      <c r="FW29" s="7">
        <v>0</v>
      </c>
      <c r="FX29" s="11">
        <v>0</v>
      </c>
      <c r="FY29" s="6">
        <v>0</v>
      </c>
      <c r="FZ29" s="7">
        <v>0</v>
      </c>
      <c r="GA29" s="11">
        <v>0</v>
      </c>
      <c r="GB29" s="6">
        <v>0</v>
      </c>
      <c r="GC29" s="7">
        <v>0</v>
      </c>
      <c r="GD29" s="11">
        <v>0</v>
      </c>
      <c r="GE29" s="6">
        <v>0</v>
      </c>
      <c r="GF29" s="7">
        <v>0</v>
      </c>
      <c r="GG29" s="11">
        <v>0</v>
      </c>
      <c r="GH29" s="6">
        <v>0</v>
      </c>
      <c r="GI29" s="7">
        <v>0</v>
      </c>
      <c r="GJ29" s="11">
        <v>320</v>
      </c>
      <c r="GK29" s="6">
        <v>1941</v>
      </c>
      <c r="GL29" s="7">
        <f t="shared" si="94"/>
        <v>6065.625</v>
      </c>
      <c r="GM29" s="11">
        <v>0</v>
      </c>
      <c r="GN29" s="6">
        <v>0</v>
      </c>
      <c r="GO29" s="7">
        <v>0</v>
      </c>
      <c r="GP29" s="11">
        <v>0</v>
      </c>
      <c r="GQ29" s="6">
        <v>0</v>
      </c>
      <c r="GR29" s="7">
        <v>0</v>
      </c>
      <c r="GS29" s="11">
        <v>0</v>
      </c>
      <c r="GT29" s="6">
        <v>0</v>
      </c>
      <c r="GU29" s="7">
        <v>0</v>
      </c>
      <c r="GV29" s="14">
        <f t="shared" si="13"/>
        <v>749</v>
      </c>
      <c r="GW29" s="13">
        <f t="shared" si="14"/>
        <v>3740</v>
      </c>
    </row>
    <row r="30" spans="1:205" x14ac:dyDescent="0.3">
      <c r="A30" s="61">
        <v>2012</v>
      </c>
      <c r="B30" s="62" t="s">
        <v>16</v>
      </c>
      <c r="C30" s="11">
        <v>0</v>
      </c>
      <c r="D30" s="6">
        <v>0</v>
      </c>
      <c r="E30" s="7">
        <v>0</v>
      </c>
      <c r="F30" s="11">
        <v>0</v>
      </c>
      <c r="G30" s="6">
        <v>0</v>
      </c>
      <c r="H30" s="7">
        <v>0</v>
      </c>
      <c r="I30" s="11">
        <v>0</v>
      </c>
      <c r="J30" s="6">
        <v>0</v>
      </c>
      <c r="K30" s="7">
        <v>0</v>
      </c>
      <c r="L30" s="11">
        <v>0</v>
      </c>
      <c r="M30" s="6">
        <v>0</v>
      </c>
      <c r="N30" s="7">
        <v>0</v>
      </c>
      <c r="O30" s="11">
        <v>0</v>
      </c>
      <c r="P30" s="6">
        <v>0</v>
      </c>
      <c r="Q30" s="7">
        <v>0</v>
      </c>
      <c r="R30" s="11">
        <v>0</v>
      </c>
      <c r="S30" s="6">
        <v>0</v>
      </c>
      <c r="T30" s="7">
        <v>0</v>
      </c>
      <c r="U30" s="11">
        <v>0</v>
      </c>
      <c r="V30" s="6">
        <v>0</v>
      </c>
      <c r="W30" s="7">
        <f t="shared" si="80"/>
        <v>0</v>
      </c>
      <c r="X30" s="11">
        <v>0</v>
      </c>
      <c r="Y30" s="6">
        <v>0</v>
      </c>
      <c r="Z30" s="7">
        <v>0</v>
      </c>
      <c r="AA30" s="11">
        <v>1</v>
      </c>
      <c r="AB30" s="6">
        <v>2</v>
      </c>
      <c r="AC30" s="7">
        <f t="shared" si="105"/>
        <v>2000</v>
      </c>
      <c r="AD30" s="11">
        <v>0</v>
      </c>
      <c r="AE30" s="6">
        <v>0</v>
      </c>
      <c r="AF30" s="7">
        <v>0</v>
      </c>
      <c r="AG30" s="11">
        <v>0</v>
      </c>
      <c r="AH30" s="6">
        <v>0</v>
      </c>
      <c r="AI30" s="7">
        <v>0</v>
      </c>
      <c r="AJ30" s="11">
        <v>0</v>
      </c>
      <c r="AK30" s="6">
        <v>0</v>
      </c>
      <c r="AL30" s="7">
        <v>0</v>
      </c>
      <c r="AM30" s="11">
        <v>0</v>
      </c>
      <c r="AN30" s="6">
        <v>0</v>
      </c>
      <c r="AO30" s="7">
        <v>0</v>
      </c>
      <c r="AP30" s="11">
        <v>0</v>
      </c>
      <c r="AQ30" s="6">
        <v>0</v>
      </c>
      <c r="AR30" s="7">
        <v>0</v>
      </c>
      <c r="AS30" s="11"/>
      <c r="AT30" s="6">
        <v>8</v>
      </c>
      <c r="AU30" s="7">
        <v>0</v>
      </c>
      <c r="AV30" s="11">
        <v>0</v>
      </c>
      <c r="AW30" s="6">
        <v>0</v>
      </c>
      <c r="AX30" s="7">
        <f t="shared" si="81"/>
        <v>0</v>
      </c>
      <c r="AY30" s="11">
        <v>1</v>
      </c>
      <c r="AZ30" s="6">
        <v>2</v>
      </c>
      <c r="BA30" s="7">
        <f t="shared" si="107"/>
        <v>2000</v>
      </c>
      <c r="BB30" s="11">
        <v>0</v>
      </c>
      <c r="BC30" s="6">
        <v>0</v>
      </c>
      <c r="BD30" s="7">
        <v>0</v>
      </c>
      <c r="BE30" s="11">
        <v>1</v>
      </c>
      <c r="BF30" s="6">
        <v>2</v>
      </c>
      <c r="BG30" s="7">
        <f t="shared" ref="BG30" si="108">BF30/BE30*1000</f>
        <v>2000</v>
      </c>
      <c r="BH30" s="11">
        <v>0</v>
      </c>
      <c r="BI30" s="6">
        <v>0</v>
      </c>
      <c r="BJ30" s="7">
        <v>0</v>
      </c>
      <c r="BK30" s="11">
        <v>330</v>
      </c>
      <c r="BL30" s="6">
        <v>1223</v>
      </c>
      <c r="BM30" s="7">
        <f t="shared" si="101"/>
        <v>3706.060606060606</v>
      </c>
      <c r="BN30" s="11"/>
      <c r="BO30" s="6"/>
      <c r="BP30" s="7"/>
      <c r="BQ30" s="11">
        <v>0</v>
      </c>
      <c r="BR30" s="6">
        <v>0</v>
      </c>
      <c r="BS30" s="7">
        <v>0</v>
      </c>
      <c r="BT30" s="11"/>
      <c r="BU30" s="6"/>
      <c r="BV30" s="7"/>
      <c r="BW30" s="11">
        <v>0</v>
      </c>
      <c r="BX30" s="6">
        <v>0</v>
      </c>
      <c r="BY30" s="7">
        <v>0</v>
      </c>
      <c r="BZ30" s="11">
        <v>21</v>
      </c>
      <c r="CA30" s="6">
        <v>134</v>
      </c>
      <c r="CB30" s="7">
        <f t="shared" si="102"/>
        <v>6380.9523809523816</v>
      </c>
      <c r="CC30" s="11"/>
      <c r="CD30" s="6">
        <v>1</v>
      </c>
      <c r="CE30" s="7">
        <v>0</v>
      </c>
      <c r="CF30" s="11">
        <v>0</v>
      </c>
      <c r="CG30" s="6">
        <v>0</v>
      </c>
      <c r="CH30" s="7">
        <v>0</v>
      </c>
      <c r="CI30" s="11">
        <v>0</v>
      </c>
      <c r="CJ30" s="6">
        <v>0</v>
      </c>
      <c r="CK30" s="7">
        <v>0</v>
      </c>
      <c r="CL30" s="11">
        <v>0</v>
      </c>
      <c r="CM30" s="6">
        <v>0</v>
      </c>
      <c r="CN30" s="7">
        <v>0</v>
      </c>
      <c r="CO30" s="11">
        <v>0</v>
      </c>
      <c r="CP30" s="6">
        <v>0</v>
      </c>
      <c r="CQ30" s="7">
        <v>0</v>
      </c>
      <c r="CR30" s="11"/>
      <c r="CS30" s="6"/>
      <c r="CT30" s="7"/>
      <c r="CU30" s="11">
        <v>0</v>
      </c>
      <c r="CV30" s="6">
        <v>0</v>
      </c>
      <c r="CW30" s="7">
        <v>0</v>
      </c>
      <c r="CX30" s="11">
        <v>0</v>
      </c>
      <c r="CY30" s="6">
        <v>0</v>
      </c>
      <c r="CZ30" s="7">
        <v>0</v>
      </c>
      <c r="DA30" s="11">
        <v>0</v>
      </c>
      <c r="DB30" s="6">
        <v>0</v>
      </c>
      <c r="DC30" s="7">
        <v>0</v>
      </c>
      <c r="DD30" s="11">
        <v>0</v>
      </c>
      <c r="DE30" s="6">
        <v>0</v>
      </c>
      <c r="DF30" s="7">
        <v>0</v>
      </c>
      <c r="DG30" s="11">
        <v>0</v>
      </c>
      <c r="DH30" s="6">
        <v>0</v>
      </c>
      <c r="DI30" s="7">
        <v>0</v>
      </c>
      <c r="DJ30" s="11">
        <v>0</v>
      </c>
      <c r="DK30" s="6">
        <v>0</v>
      </c>
      <c r="DL30" s="7">
        <v>0</v>
      </c>
      <c r="DM30" s="11">
        <v>0</v>
      </c>
      <c r="DN30" s="6">
        <v>0</v>
      </c>
      <c r="DO30" s="7">
        <v>0</v>
      </c>
      <c r="DP30" s="11">
        <v>0</v>
      </c>
      <c r="DQ30" s="6">
        <v>0</v>
      </c>
      <c r="DR30" s="7">
        <v>0</v>
      </c>
      <c r="DS30" s="11">
        <v>0</v>
      </c>
      <c r="DT30" s="6">
        <v>0</v>
      </c>
      <c r="DU30" s="7">
        <v>0</v>
      </c>
      <c r="DV30" s="11">
        <v>0</v>
      </c>
      <c r="DW30" s="6">
        <v>0</v>
      </c>
      <c r="DX30" s="7">
        <v>0</v>
      </c>
      <c r="DY30" s="11"/>
      <c r="DZ30" s="6"/>
      <c r="EA30" s="7"/>
      <c r="EB30" s="11">
        <v>160</v>
      </c>
      <c r="EC30" s="6">
        <v>625</v>
      </c>
      <c r="ED30" s="7">
        <f t="shared" si="106"/>
        <v>3906.25</v>
      </c>
      <c r="EE30" s="11">
        <v>0</v>
      </c>
      <c r="EF30" s="6">
        <v>0</v>
      </c>
      <c r="EG30" s="7">
        <v>0</v>
      </c>
      <c r="EH30" s="11">
        <v>0</v>
      </c>
      <c r="EI30" s="6">
        <v>0</v>
      </c>
      <c r="EJ30" s="7">
        <v>0</v>
      </c>
      <c r="EK30" s="11">
        <v>0</v>
      </c>
      <c r="EL30" s="6">
        <v>0</v>
      </c>
      <c r="EM30" s="7">
        <v>0</v>
      </c>
      <c r="EN30" s="11">
        <v>0</v>
      </c>
      <c r="EO30" s="6">
        <v>0</v>
      </c>
      <c r="EP30" s="7">
        <v>0</v>
      </c>
      <c r="EQ30" s="11">
        <v>0</v>
      </c>
      <c r="ER30" s="6">
        <v>0</v>
      </c>
      <c r="ES30" s="7">
        <f t="shared" si="85"/>
        <v>0</v>
      </c>
      <c r="ET30" s="11">
        <v>0</v>
      </c>
      <c r="EU30" s="6">
        <v>0</v>
      </c>
      <c r="EV30" s="7">
        <v>0</v>
      </c>
      <c r="EW30" s="11">
        <v>0</v>
      </c>
      <c r="EX30" s="6">
        <v>0</v>
      </c>
      <c r="EY30" s="7">
        <v>0</v>
      </c>
      <c r="EZ30" s="11">
        <v>0</v>
      </c>
      <c r="FA30" s="6">
        <v>0</v>
      </c>
      <c r="FB30" s="7">
        <v>0</v>
      </c>
      <c r="FC30" s="11">
        <v>0</v>
      </c>
      <c r="FD30" s="6">
        <v>0</v>
      </c>
      <c r="FE30" s="7">
        <v>0</v>
      </c>
      <c r="FF30" s="11">
        <v>0</v>
      </c>
      <c r="FG30" s="6">
        <v>0</v>
      </c>
      <c r="FH30" s="7">
        <v>0</v>
      </c>
      <c r="FI30" s="11">
        <v>0</v>
      </c>
      <c r="FJ30" s="6">
        <v>0</v>
      </c>
      <c r="FK30" s="7">
        <v>0</v>
      </c>
      <c r="FL30" s="11">
        <v>0</v>
      </c>
      <c r="FM30" s="6">
        <v>0</v>
      </c>
      <c r="FN30" s="7">
        <v>0</v>
      </c>
      <c r="FO30" s="11">
        <v>0</v>
      </c>
      <c r="FP30" s="6">
        <v>0</v>
      </c>
      <c r="FQ30" s="7">
        <v>0</v>
      </c>
      <c r="FR30" s="11">
        <v>0</v>
      </c>
      <c r="FS30" s="6">
        <v>5</v>
      </c>
      <c r="FT30" s="7">
        <v>0</v>
      </c>
      <c r="FU30" s="11">
        <v>0</v>
      </c>
      <c r="FV30" s="6">
        <v>0</v>
      </c>
      <c r="FW30" s="7">
        <v>0</v>
      </c>
      <c r="FX30" s="11">
        <v>0</v>
      </c>
      <c r="FY30" s="6">
        <v>0</v>
      </c>
      <c r="FZ30" s="7">
        <v>0</v>
      </c>
      <c r="GA30" s="11">
        <v>0</v>
      </c>
      <c r="GB30" s="6">
        <v>0</v>
      </c>
      <c r="GC30" s="7">
        <v>0</v>
      </c>
      <c r="GD30" s="11">
        <v>0</v>
      </c>
      <c r="GE30" s="6">
        <v>0</v>
      </c>
      <c r="GF30" s="7">
        <v>0</v>
      </c>
      <c r="GG30" s="11">
        <v>0</v>
      </c>
      <c r="GH30" s="6">
        <v>0</v>
      </c>
      <c r="GI30" s="7">
        <v>0</v>
      </c>
      <c r="GJ30" s="11">
        <v>100</v>
      </c>
      <c r="GK30" s="6">
        <v>490</v>
      </c>
      <c r="GL30" s="7">
        <f t="shared" si="94"/>
        <v>4900</v>
      </c>
      <c r="GM30" s="11">
        <v>0</v>
      </c>
      <c r="GN30" s="6">
        <v>0</v>
      </c>
      <c r="GO30" s="7">
        <v>0</v>
      </c>
      <c r="GP30" s="11">
        <v>0</v>
      </c>
      <c r="GQ30" s="6">
        <v>0</v>
      </c>
      <c r="GR30" s="7">
        <v>0</v>
      </c>
      <c r="GS30" s="11">
        <v>0</v>
      </c>
      <c r="GT30" s="6">
        <v>0</v>
      </c>
      <c r="GU30" s="7">
        <v>0</v>
      </c>
      <c r="GV30" s="14">
        <f t="shared" si="13"/>
        <v>614</v>
      </c>
      <c r="GW30" s="13">
        <f t="shared" si="14"/>
        <v>2492</v>
      </c>
    </row>
    <row r="31" spans="1:205" ht="15" thickBot="1" x14ac:dyDescent="0.35">
      <c r="A31" s="67"/>
      <c r="B31" s="68" t="s">
        <v>17</v>
      </c>
      <c r="C31" s="71">
        <f>SUM(C19:C30)</f>
        <v>0</v>
      </c>
      <c r="D31" s="42">
        <f>SUM(D19:D30)</f>
        <v>0</v>
      </c>
      <c r="E31" s="72"/>
      <c r="F31" s="71">
        <f>SUM(F19:F30)</f>
        <v>0</v>
      </c>
      <c r="G31" s="42">
        <f>SUM(G19:G30)</f>
        <v>0</v>
      </c>
      <c r="H31" s="72"/>
      <c r="I31" s="71">
        <f>SUM(I19:I30)</f>
        <v>1</v>
      </c>
      <c r="J31" s="42">
        <f>SUM(J19:J30)</f>
        <v>28</v>
      </c>
      <c r="K31" s="72"/>
      <c r="L31" s="71">
        <f>SUM(L19:L30)</f>
        <v>0</v>
      </c>
      <c r="M31" s="42">
        <f>SUM(M19:M30)</f>
        <v>0</v>
      </c>
      <c r="N31" s="72"/>
      <c r="O31" s="71">
        <f>SUM(O19:O30)</f>
        <v>0</v>
      </c>
      <c r="P31" s="42">
        <f>SUM(P19:P30)</f>
        <v>0</v>
      </c>
      <c r="Q31" s="72"/>
      <c r="R31" s="71">
        <f>SUM(R19:R30)</f>
        <v>0</v>
      </c>
      <c r="S31" s="42">
        <f>SUM(S19:S30)</f>
        <v>0</v>
      </c>
      <c r="T31" s="72"/>
      <c r="U31" s="71">
        <f t="shared" ref="U31:V31" si="109">SUM(U19:U30)</f>
        <v>0</v>
      </c>
      <c r="V31" s="42">
        <f t="shared" si="109"/>
        <v>0</v>
      </c>
      <c r="W31" s="72"/>
      <c r="X31" s="71">
        <f>SUM(X19:X30)</f>
        <v>7</v>
      </c>
      <c r="Y31" s="42">
        <f>SUM(Y19:Y30)</f>
        <v>6</v>
      </c>
      <c r="Z31" s="72"/>
      <c r="AA31" s="71">
        <f>SUM(AA19:AA30)</f>
        <v>12</v>
      </c>
      <c r="AB31" s="42">
        <f>SUM(AB19:AB30)</f>
        <v>61</v>
      </c>
      <c r="AC31" s="72"/>
      <c r="AD31" s="71">
        <f>SUM(AD19:AD30)</f>
        <v>0</v>
      </c>
      <c r="AE31" s="42">
        <f>SUM(AE19:AE30)</f>
        <v>0</v>
      </c>
      <c r="AF31" s="72"/>
      <c r="AG31" s="71">
        <f>SUM(AG19:AG30)</f>
        <v>0</v>
      </c>
      <c r="AH31" s="42">
        <f>SUM(AH19:AH30)</f>
        <v>0</v>
      </c>
      <c r="AI31" s="72"/>
      <c r="AJ31" s="71">
        <v>0</v>
      </c>
      <c r="AK31" s="42">
        <v>0</v>
      </c>
      <c r="AL31" s="72"/>
      <c r="AM31" s="71">
        <f>SUM(AM19:AM30)</f>
        <v>0</v>
      </c>
      <c r="AN31" s="42">
        <f>SUM(AN19:AN30)</f>
        <v>0</v>
      </c>
      <c r="AO31" s="72"/>
      <c r="AP31" s="71">
        <f>SUM(AP19:AP30)</f>
        <v>0</v>
      </c>
      <c r="AQ31" s="42">
        <f>SUM(AQ19:AQ30)</f>
        <v>0</v>
      </c>
      <c r="AR31" s="72"/>
      <c r="AS31" s="71">
        <f>SUM(AS19:AS30)</f>
        <v>25</v>
      </c>
      <c r="AT31" s="42">
        <f>SUM(AT19:AT30)</f>
        <v>122</v>
      </c>
      <c r="AU31" s="72"/>
      <c r="AV31" s="71">
        <f t="shared" ref="AV31:AW31" si="110">SUM(AV19:AV30)</f>
        <v>0</v>
      </c>
      <c r="AW31" s="42">
        <f t="shared" si="110"/>
        <v>0</v>
      </c>
      <c r="AX31" s="72"/>
      <c r="AY31" s="71">
        <f>SUM(AY19:AY30)</f>
        <v>13</v>
      </c>
      <c r="AZ31" s="42">
        <f>SUM(AZ19:AZ30)</f>
        <v>120</v>
      </c>
      <c r="BA31" s="72"/>
      <c r="BB31" s="71">
        <f>SUM(BB19:BB30)</f>
        <v>0</v>
      </c>
      <c r="BC31" s="42">
        <f>SUM(BC19:BC30)</f>
        <v>0</v>
      </c>
      <c r="BD31" s="72"/>
      <c r="BE31" s="71">
        <f>SUM(BE19:BE30)</f>
        <v>1</v>
      </c>
      <c r="BF31" s="42">
        <f>SUM(BF19:BF30)</f>
        <v>5</v>
      </c>
      <c r="BG31" s="72"/>
      <c r="BH31" s="71">
        <f>SUM(BH19:BH30)</f>
        <v>3</v>
      </c>
      <c r="BI31" s="42">
        <f>SUM(BI19:BI30)</f>
        <v>71</v>
      </c>
      <c r="BJ31" s="72"/>
      <c r="BK31" s="71">
        <f>SUM(BK19:BK30)</f>
        <v>3526</v>
      </c>
      <c r="BL31" s="42">
        <f>SUM(BL19:BL30)</f>
        <v>10286</v>
      </c>
      <c r="BM31" s="72"/>
      <c r="BN31" s="71"/>
      <c r="BO31" s="42"/>
      <c r="BP31" s="72"/>
      <c r="BQ31" s="71">
        <f>SUM(BQ19:BQ30)</f>
        <v>0</v>
      </c>
      <c r="BR31" s="42">
        <f>SUM(BR19:BR30)</f>
        <v>0</v>
      </c>
      <c r="BS31" s="72"/>
      <c r="BT31" s="71"/>
      <c r="BU31" s="42"/>
      <c r="BV31" s="72"/>
      <c r="BW31" s="71">
        <f>SUM(BW19:BW30)</f>
        <v>1</v>
      </c>
      <c r="BX31" s="42">
        <f>SUM(BX19:BX30)</f>
        <v>23</v>
      </c>
      <c r="BY31" s="72"/>
      <c r="BZ31" s="71">
        <f>SUM(BZ19:BZ30)</f>
        <v>729</v>
      </c>
      <c r="CA31" s="42">
        <f>SUM(CA19:CA30)</f>
        <v>4113</v>
      </c>
      <c r="CB31" s="72"/>
      <c r="CC31" s="71">
        <f>SUM(CC19:CC30)</f>
        <v>23</v>
      </c>
      <c r="CD31" s="42">
        <f>SUM(CD19:CD30)</f>
        <v>643</v>
      </c>
      <c r="CE31" s="72"/>
      <c r="CF31" s="71">
        <v>0</v>
      </c>
      <c r="CG31" s="42">
        <v>0</v>
      </c>
      <c r="CH31" s="72"/>
      <c r="CI31" s="71">
        <v>0</v>
      </c>
      <c r="CJ31" s="42">
        <v>0</v>
      </c>
      <c r="CK31" s="72"/>
      <c r="CL31" s="71">
        <f>SUM(CL19:CL30)</f>
        <v>0</v>
      </c>
      <c r="CM31" s="42">
        <f>SUM(CM19:CM30)</f>
        <v>0</v>
      </c>
      <c r="CN31" s="72"/>
      <c r="CO31" s="71">
        <f>SUM(CO19:CO30)</f>
        <v>0</v>
      </c>
      <c r="CP31" s="42">
        <f>SUM(CP19:CP30)</f>
        <v>2</v>
      </c>
      <c r="CQ31" s="72"/>
      <c r="CR31" s="71"/>
      <c r="CS31" s="42"/>
      <c r="CT31" s="72"/>
      <c r="CU31" s="71">
        <v>0</v>
      </c>
      <c r="CV31" s="42">
        <v>0</v>
      </c>
      <c r="CW31" s="72"/>
      <c r="CX31" s="71">
        <v>0</v>
      </c>
      <c r="CY31" s="42">
        <v>0</v>
      </c>
      <c r="CZ31" s="72"/>
      <c r="DA31" s="71">
        <f>SUM(DA19:DA30)</f>
        <v>0</v>
      </c>
      <c r="DB31" s="42">
        <f>SUM(DB19:DB30)</f>
        <v>0</v>
      </c>
      <c r="DC31" s="72"/>
      <c r="DD31" s="71">
        <f>SUM(DD19:DD30)</f>
        <v>0</v>
      </c>
      <c r="DE31" s="42">
        <f>SUM(DE19:DE30)</f>
        <v>0</v>
      </c>
      <c r="DF31" s="72"/>
      <c r="DG31" s="71">
        <f>SUM(DG19:DG30)</f>
        <v>0</v>
      </c>
      <c r="DH31" s="42">
        <f>SUM(DH19:DH30)</f>
        <v>0</v>
      </c>
      <c r="DI31" s="72"/>
      <c r="DJ31" s="71">
        <f>SUM(DJ19:DJ30)</f>
        <v>0</v>
      </c>
      <c r="DK31" s="42">
        <f>SUM(DK19:DK30)</f>
        <v>0</v>
      </c>
      <c r="DL31" s="72"/>
      <c r="DM31" s="71">
        <f>SUM(DM19:DM30)</f>
        <v>0</v>
      </c>
      <c r="DN31" s="42">
        <f>SUM(DN19:DN30)</f>
        <v>0</v>
      </c>
      <c r="DO31" s="72"/>
      <c r="DP31" s="71">
        <f>SUM(DP19:DP30)</f>
        <v>2</v>
      </c>
      <c r="DQ31" s="42">
        <f>SUM(DQ19:DQ30)</f>
        <v>26</v>
      </c>
      <c r="DR31" s="72"/>
      <c r="DS31" s="71">
        <v>0</v>
      </c>
      <c r="DT31" s="42">
        <v>0</v>
      </c>
      <c r="DU31" s="72"/>
      <c r="DV31" s="71">
        <f>SUM(DV19:DV30)</f>
        <v>2</v>
      </c>
      <c r="DW31" s="42">
        <f>SUM(DW19:DW30)</f>
        <v>1</v>
      </c>
      <c r="DX31" s="72"/>
      <c r="DY31" s="71"/>
      <c r="DZ31" s="42"/>
      <c r="EA31" s="72"/>
      <c r="EB31" s="71">
        <f>SUM(EB19:EB30)</f>
        <v>450</v>
      </c>
      <c r="EC31" s="42">
        <f>SUM(EC19:EC30)</f>
        <v>1601</v>
      </c>
      <c r="ED31" s="72"/>
      <c r="EE31" s="71">
        <v>0</v>
      </c>
      <c r="EF31" s="42">
        <v>0</v>
      </c>
      <c r="EG31" s="72"/>
      <c r="EH31" s="71">
        <v>0</v>
      </c>
      <c r="EI31" s="42">
        <v>0</v>
      </c>
      <c r="EJ31" s="72"/>
      <c r="EK31" s="71">
        <v>0</v>
      </c>
      <c r="EL31" s="42">
        <v>0</v>
      </c>
      <c r="EM31" s="72"/>
      <c r="EN31" s="71">
        <v>0</v>
      </c>
      <c r="EO31" s="42">
        <v>0</v>
      </c>
      <c r="EP31" s="72"/>
      <c r="EQ31" s="71">
        <f t="shared" ref="EQ31:ER31" si="111">SUM(EQ19:EQ30)</f>
        <v>0</v>
      </c>
      <c r="ER31" s="42">
        <f t="shared" si="111"/>
        <v>0</v>
      </c>
      <c r="ES31" s="72"/>
      <c r="ET31" s="71">
        <v>0</v>
      </c>
      <c r="EU31" s="42">
        <v>0</v>
      </c>
      <c r="EV31" s="72"/>
      <c r="EW31" s="71">
        <f>SUM(EW19:EW30)</f>
        <v>0</v>
      </c>
      <c r="EX31" s="42">
        <f>SUM(EX19:EX30)</f>
        <v>0</v>
      </c>
      <c r="EY31" s="72"/>
      <c r="EZ31" s="71">
        <f t="shared" ref="EZ31:FA31" si="112">SUM(EZ19:EZ30)</f>
        <v>0</v>
      </c>
      <c r="FA31" s="42">
        <f t="shared" si="112"/>
        <v>0</v>
      </c>
      <c r="FB31" s="72"/>
      <c r="FC31" s="71">
        <v>0</v>
      </c>
      <c r="FD31" s="42">
        <v>0</v>
      </c>
      <c r="FE31" s="72"/>
      <c r="FF31" s="71">
        <f>SUM(FF19:FF30)</f>
        <v>0</v>
      </c>
      <c r="FG31" s="42">
        <f>SUM(FG19:FG30)</f>
        <v>0</v>
      </c>
      <c r="FH31" s="72"/>
      <c r="FI31" s="71">
        <f>SUM(FI19:FI30)</f>
        <v>0</v>
      </c>
      <c r="FJ31" s="42">
        <f>SUM(FJ19:FJ30)</f>
        <v>0</v>
      </c>
      <c r="FK31" s="72"/>
      <c r="FL31" s="71">
        <f>SUM(FL19:FL30)</f>
        <v>0</v>
      </c>
      <c r="FM31" s="42">
        <f>SUM(FM19:FM30)</f>
        <v>1</v>
      </c>
      <c r="FN31" s="72"/>
      <c r="FO31" s="71">
        <f>SUM(FO19:FO30)</f>
        <v>0</v>
      </c>
      <c r="FP31" s="42">
        <f>SUM(FP19:FP30)</f>
        <v>0</v>
      </c>
      <c r="FQ31" s="72"/>
      <c r="FR31" s="71">
        <f>SUM(FR19:FR30)</f>
        <v>1</v>
      </c>
      <c r="FS31" s="42">
        <f>SUM(FS19:FS30)</f>
        <v>28</v>
      </c>
      <c r="FT31" s="72"/>
      <c r="FU31" s="71">
        <f>SUM(FU19:FU30)</f>
        <v>0</v>
      </c>
      <c r="FV31" s="42">
        <f>SUM(FV19:FV30)</f>
        <v>0</v>
      </c>
      <c r="FW31" s="72"/>
      <c r="FX31" s="71">
        <f>SUM(FX19:FX30)</f>
        <v>963</v>
      </c>
      <c r="FY31" s="42">
        <f>SUM(FY19:FY30)</f>
        <v>3135</v>
      </c>
      <c r="FZ31" s="72"/>
      <c r="GA31" s="71">
        <f>SUM(GA19:GA30)</f>
        <v>0</v>
      </c>
      <c r="GB31" s="42">
        <f>SUM(GB19:GB30)</f>
        <v>0</v>
      </c>
      <c r="GC31" s="72"/>
      <c r="GD31" s="71">
        <f>SUM(GD19:GD30)</f>
        <v>0</v>
      </c>
      <c r="GE31" s="42">
        <f>SUM(GE19:GE30)</f>
        <v>0</v>
      </c>
      <c r="GF31" s="72"/>
      <c r="GG31" s="71">
        <f>SUM(GG19:GG30)</f>
        <v>0</v>
      </c>
      <c r="GH31" s="42">
        <f>SUM(GH19:GH30)</f>
        <v>2</v>
      </c>
      <c r="GI31" s="72"/>
      <c r="GJ31" s="71">
        <f>SUM(GJ19:GJ30)</f>
        <v>1902</v>
      </c>
      <c r="GK31" s="42">
        <f>SUM(GK19:GK30)</f>
        <v>9932</v>
      </c>
      <c r="GL31" s="72"/>
      <c r="GM31" s="71">
        <f>SUM(GM19:GM30)</f>
        <v>0</v>
      </c>
      <c r="GN31" s="42">
        <f>SUM(GN19:GN30)</f>
        <v>98</v>
      </c>
      <c r="GO31" s="72"/>
      <c r="GP31" s="71">
        <f>SUM(GP19:GP30)</f>
        <v>0</v>
      </c>
      <c r="GQ31" s="42">
        <f>SUM(GQ19:GQ30)</f>
        <v>0</v>
      </c>
      <c r="GR31" s="72"/>
      <c r="GS31" s="71">
        <f>SUM(GS19:GS30)</f>
        <v>0</v>
      </c>
      <c r="GT31" s="42">
        <f>SUM(GT19:GT30)</f>
        <v>0</v>
      </c>
      <c r="GU31" s="72"/>
      <c r="GV31" s="43">
        <f t="shared" si="13"/>
        <v>7661</v>
      </c>
      <c r="GW31" s="44">
        <f t="shared" si="14"/>
        <v>30304</v>
      </c>
    </row>
    <row r="32" spans="1:205" x14ac:dyDescent="0.3">
      <c r="A32" s="61">
        <v>2013</v>
      </c>
      <c r="B32" s="62" t="s">
        <v>5</v>
      </c>
      <c r="C32" s="11">
        <v>0</v>
      </c>
      <c r="D32" s="6">
        <v>0</v>
      </c>
      <c r="E32" s="7">
        <v>0</v>
      </c>
      <c r="F32" s="11">
        <v>0</v>
      </c>
      <c r="G32" s="6">
        <v>0</v>
      </c>
      <c r="H32" s="7">
        <v>0</v>
      </c>
      <c r="I32" s="11">
        <v>0</v>
      </c>
      <c r="J32" s="6">
        <v>0</v>
      </c>
      <c r="K32" s="7">
        <v>0</v>
      </c>
      <c r="L32" s="11">
        <v>0</v>
      </c>
      <c r="M32" s="6">
        <v>0</v>
      </c>
      <c r="N32" s="7">
        <v>0</v>
      </c>
      <c r="O32" s="11">
        <v>0</v>
      </c>
      <c r="P32" s="6">
        <v>0</v>
      </c>
      <c r="Q32" s="7">
        <v>0</v>
      </c>
      <c r="R32" s="11">
        <v>0</v>
      </c>
      <c r="S32" s="6">
        <v>0</v>
      </c>
      <c r="T32" s="7">
        <v>0</v>
      </c>
      <c r="U32" s="11">
        <v>0</v>
      </c>
      <c r="V32" s="6">
        <v>0</v>
      </c>
      <c r="W32" s="7">
        <f t="shared" ref="W32:W43" si="113">IF(U32=0,0,V32/U32*1000)</f>
        <v>0</v>
      </c>
      <c r="X32" s="11">
        <v>0</v>
      </c>
      <c r="Y32" s="6">
        <v>0</v>
      </c>
      <c r="Z32" s="7">
        <v>0</v>
      </c>
      <c r="AA32" s="11">
        <v>2</v>
      </c>
      <c r="AB32" s="6">
        <v>5</v>
      </c>
      <c r="AC32" s="7">
        <f>AB32/AA32*1000</f>
        <v>2500</v>
      </c>
      <c r="AD32" s="11">
        <v>0</v>
      </c>
      <c r="AE32" s="6">
        <v>0</v>
      </c>
      <c r="AF32" s="7">
        <v>0</v>
      </c>
      <c r="AG32" s="11">
        <v>0</v>
      </c>
      <c r="AH32" s="6">
        <v>0</v>
      </c>
      <c r="AI32" s="7">
        <v>0</v>
      </c>
      <c r="AJ32" s="11">
        <v>0</v>
      </c>
      <c r="AK32" s="6">
        <v>0</v>
      </c>
      <c r="AL32" s="7">
        <v>0</v>
      </c>
      <c r="AM32" s="11">
        <v>0</v>
      </c>
      <c r="AN32" s="6">
        <v>0</v>
      </c>
      <c r="AO32" s="7">
        <v>0</v>
      </c>
      <c r="AP32" s="11">
        <v>0</v>
      </c>
      <c r="AQ32" s="6">
        <v>0</v>
      </c>
      <c r="AR32" s="7">
        <v>0</v>
      </c>
      <c r="AS32" s="11">
        <v>1</v>
      </c>
      <c r="AT32" s="6">
        <v>15</v>
      </c>
      <c r="AU32" s="7">
        <f>AT32/AS32*1000</f>
        <v>15000</v>
      </c>
      <c r="AV32" s="11">
        <v>0</v>
      </c>
      <c r="AW32" s="6">
        <v>0</v>
      </c>
      <c r="AX32" s="7">
        <f t="shared" ref="AX32:AX43" si="114">IF(AV32=0,0,AW32/AV32*1000)</f>
        <v>0</v>
      </c>
      <c r="AY32" s="11">
        <v>0</v>
      </c>
      <c r="AZ32" s="6">
        <v>1</v>
      </c>
      <c r="BA32" s="7">
        <v>0</v>
      </c>
      <c r="BB32" s="11">
        <v>0</v>
      </c>
      <c r="BC32" s="6">
        <v>0</v>
      </c>
      <c r="BD32" s="7">
        <v>0</v>
      </c>
      <c r="BE32" s="11">
        <v>0</v>
      </c>
      <c r="BF32" s="6">
        <v>0</v>
      </c>
      <c r="BG32" s="7">
        <v>0</v>
      </c>
      <c r="BH32" s="11">
        <v>1</v>
      </c>
      <c r="BI32" s="6">
        <v>5</v>
      </c>
      <c r="BJ32" s="7">
        <f>BI32/BH32*1000</f>
        <v>5000</v>
      </c>
      <c r="BK32" s="11">
        <v>379</v>
      </c>
      <c r="BL32" s="6">
        <v>1447</v>
      </c>
      <c r="BM32" s="7">
        <f>BL32/BK32*1000</f>
        <v>3817.9419525065964</v>
      </c>
      <c r="BN32" s="11"/>
      <c r="BO32" s="6"/>
      <c r="BP32" s="7"/>
      <c r="BQ32" s="11">
        <v>0</v>
      </c>
      <c r="BR32" s="6">
        <v>0</v>
      </c>
      <c r="BS32" s="7">
        <v>0</v>
      </c>
      <c r="BT32" s="11"/>
      <c r="BU32" s="6"/>
      <c r="BV32" s="7"/>
      <c r="BW32" s="11">
        <v>1</v>
      </c>
      <c r="BX32" s="6">
        <v>19</v>
      </c>
      <c r="BY32" s="7">
        <f>BX32/BW32*1000</f>
        <v>19000</v>
      </c>
      <c r="BZ32" s="11">
        <v>66</v>
      </c>
      <c r="CA32" s="6">
        <v>422</v>
      </c>
      <c r="CB32" s="7">
        <f>CA32/BZ32*1000</f>
        <v>6393.939393939394</v>
      </c>
      <c r="CC32" s="11">
        <v>5</v>
      </c>
      <c r="CD32" s="6">
        <v>113</v>
      </c>
      <c r="CE32" s="7">
        <f>CD32/CC32*1000</f>
        <v>22600</v>
      </c>
      <c r="CF32" s="11">
        <v>0</v>
      </c>
      <c r="CG32" s="6">
        <v>0</v>
      </c>
      <c r="CH32" s="7">
        <v>0</v>
      </c>
      <c r="CI32" s="11">
        <v>0</v>
      </c>
      <c r="CJ32" s="6">
        <v>0</v>
      </c>
      <c r="CK32" s="7">
        <v>0</v>
      </c>
      <c r="CL32" s="11">
        <v>0</v>
      </c>
      <c r="CM32" s="6">
        <v>0</v>
      </c>
      <c r="CN32" s="7">
        <v>0</v>
      </c>
      <c r="CO32" s="11">
        <v>0</v>
      </c>
      <c r="CP32" s="6">
        <v>0</v>
      </c>
      <c r="CQ32" s="7">
        <v>0</v>
      </c>
      <c r="CR32" s="11"/>
      <c r="CS32" s="6"/>
      <c r="CT32" s="7"/>
      <c r="CU32" s="11">
        <v>0</v>
      </c>
      <c r="CV32" s="6">
        <v>0</v>
      </c>
      <c r="CW32" s="7">
        <v>0</v>
      </c>
      <c r="CX32" s="11">
        <v>0</v>
      </c>
      <c r="CY32" s="6">
        <v>0</v>
      </c>
      <c r="CZ32" s="7">
        <v>0</v>
      </c>
      <c r="DA32" s="11">
        <v>0</v>
      </c>
      <c r="DB32" s="6">
        <v>0</v>
      </c>
      <c r="DC32" s="7">
        <v>0</v>
      </c>
      <c r="DD32" s="11">
        <v>0</v>
      </c>
      <c r="DE32" s="6">
        <v>0</v>
      </c>
      <c r="DF32" s="7">
        <v>0</v>
      </c>
      <c r="DG32" s="11">
        <v>0</v>
      </c>
      <c r="DH32" s="6">
        <v>0</v>
      </c>
      <c r="DI32" s="7">
        <v>0</v>
      </c>
      <c r="DJ32" s="11">
        <v>0</v>
      </c>
      <c r="DK32" s="6">
        <v>0</v>
      </c>
      <c r="DL32" s="7">
        <v>0</v>
      </c>
      <c r="DM32" s="11">
        <v>0</v>
      </c>
      <c r="DN32" s="6">
        <v>0</v>
      </c>
      <c r="DO32" s="7">
        <v>0</v>
      </c>
      <c r="DP32" s="11">
        <v>0</v>
      </c>
      <c r="DQ32" s="6">
        <v>0</v>
      </c>
      <c r="DR32" s="7">
        <v>0</v>
      </c>
      <c r="DS32" s="11">
        <v>0</v>
      </c>
      <c r="DT32" s="6">
        <v>0</v>
      </c>
      <c r="DU32" s="7">
        <v>0</v>
      </c>
      <c r="DV32" s="11">
        <v>0</v>
      </c>
      <c r="DW32" s="6">
        <v>0</v>
      </c>
      <c r="DX32" s="7">
        <v>0</v>
      </c>
      <c r="DY32" s="11"/>
      <c r="DZ32" s="6"/>
      <c r="EA32" s="7"/>
      <c r="EB32" s="11">
        <v>144</v>
      </c>
      <c r="EC32" s="6">
        <v>538</v>
      </c>
      <c r="ED32" s="7">
        <f>EC32/EB32*1000</f>
        <v>3736.1111111111113</v>
      </c>
      <c r="EE32" s="11">
        <v>0</v>
      </c>
      <c r="EF32" s="6">
        <v>0</v>
      </c>
      <c r="EG32" s="7">
        <v>0</v>
      </c>
      <c r="EH32" s="11">
        <v>0</v>
      </c>
      <c r="EI32" s="6">
        <v>0</v>
      </c>
      <c r="EJ32" s="7">
        <v>0</v>
      </c>
      <c r="EK32" s="11">
        <v>0</v>
      </c>
      <c r="EL32" s="6">
        <v>0</v>
      </c>
      <c r="EM32" s="7">
        <v>0</v>
      </c>
      <c r="EN32" s="11">
        <v>0</v>
      </c>
      <c r="EO32" s="6">
        <v>0</v>
      </c>
      <c r="EP32" s="7">
        <v>0</v>
      </c>
      <c r="EQ32" s="11">
        <v>0</v>
      </c>
      <c r="ER32" s="6">
        <v>0</v>
      </c>
      <c r="ES32" s="7">
        <f t="shared" ref="ES32:ES43" si="115">IF(EQ32=0,0,ER32/EQ32*1000)</f>
        <v>0</v>
      </c>
      <c r="ET32" s="11">
        <v>0</v>
      </c>
      <c r="EU32" s="6">
        <v>0</v>
      </c>
      <c r="EV32" s="7">
        <v>0</v>
      </c>
      <c r="EW32" s="11">
        <v>0</v>
      </c>
      <c r="EX32" s="6">
        <v>0</v>
      </c>
      <c r="EY32" s="7">
        <v>0</v>
      </c>
      <c r="EZ32" s="11">
        <v>0</v>
      </c>
      <c r="FA32" s="6">
        <v>0</v>
      </c>
      <c r="FB32" s="7">
        <v>0</v>
      </c>
      <c r="FC32" s="11">
        <v>0</v>
      </c>
      <c r="FD32" s="6">
        <v>0</v>
      </c>
      <c r="FE32" s="7">
        <v>0</v>
      </c>
      <c r="FF32" s="11">
        <v>0</v>
      </c>
      <c r="FG32" s="6">
        <v>0</v>
      </c>
      <c r="FH32" s="7">
        <v>0</v>
      </c>
      <c r="FI32" s="11">
        <v>0</v>
      </c>
      <c r="FJ32" s="6">
        <v>0</v>
      </c>
      <c r="FK32" s="7">
        <v>0</v>
      </c>
      <c r="FL32" s="11">
        <v>0</v>
      </c>
      <c r="FM32" s="6">
        <v>0</v>
      </c>
      <c r="FN32" s="7">
        <v>0</v>
      </c>
      <c r="FO32" s="11">
        <v>0</v>
      </c>
      <c r="FP32" s="6">
        <v>0</v>
      </c>
      <c r="FQ32" s="7">
        <v>0</v>
      </c>
      <c r="FR32" s="11">
        <v>0</v>
      </c>
      <c r="FS32" s="6">
        <v>0</v>
      </c>
      <c r="FT32" s="7">
        <v>0</v>
      </c>
      <c r="FU32" s="11">
        <v>0</v>
      </c>
      <c r="FV32" s="6">
        <v>0</v>
      </c>
      <c r="FW32" s="7">
        <v>0</v>
      </c>
      <c r="FX32" s="11">
        <v>0</v>
      </c>
      <c r="FY32" s="6">
        <v>0</v>
      </c>
      <c r="FZ32" s="7">
        <v>0</v>
      </c>
      <c r="GA32" s="11">
        <v>0</v>
      </c>
      <c r="GB32" s="6">
        <v>0</v>
      </c>
      <c r="GC32" s="7">
        <v>0</v>
      </c>
      <c r="GD32" s="11">
        <v>0</v>
      </c>
      <c r="GE32" s="6">
        <v>0</v>
      </c>
      <c r="GF32" s="7">
        <v>0</v>
      </c>
      <c r="GG32" s="11">
        <v>0</v>
      </c>
      <c r="GH32" s="6">
        <v>0</v>
      </c>
      <c r="GI32" s="7">
        <v>0</v>
      </c>
      <c r="GJ32" s="11">
        <v>104</v>
      </c>
      <c r="GK32" s="6">
        <v>628</v>
      </c>
      <c r="GL32" s="7">
        <f>GK32/GJ32*1000</f>
        <v>6038.4615384615381</v>
      </c>
      <c r="GM32" s="11">
        <v>0</v>
      </c>
      <c r="GN32" s="6">
        <v>0</v>
      </c>
      <c r="GO32" s="7">
        <v>0</v>
      </c>
      <c r="GP32" s="11">
        <v>0</v>
      </c>
      <c r="GQ32" s="6">
        <v>0</v>
      </c>
      <c r="GR32" s="7">
        <v>0</v>
      </c>
      <c r="GS32" s="11">
        <v>0</v>
      </c>
      <c r="GT32" s="6">
        <v>0</v>
      </c>
      <c r="GU32" s="7">
        <v>0</v>
      </c>
      <c r="GV32" s="14">
        <f t="shared" si="13"/>
        <v>703</v>
      </c>
      <c r="GW32" s="7">
        <f t="shared" si="14"/>
        <v>3193</v>
      </c>
    </row>
    <row r="33" spans="1:205" x14ac:dyDescent="0.3">
      <c r="A33" s="61">
        <v>2013</v>
      </c>
      <c r="B33" s="62" t="s">
        <v>6</v>
      </c>
      <c r="C33" s="11">
        <v>0</v>
      </c>
      <c r="D33" s="6">
        <v>0</v>
      </c>
      <c r="E33" s="7">
        <v>0</v>
      </c>
      <c r="F33" s="11">
        <v>0</v>
      </c>
      <c r="G33" s="6">
        <v>0</v>
      </c>
      <c r="H33" s="7">
        <v>0</v>
      </c>
      <c r="I33" s="11">
        <v>0</v>
      </c>
      <c r="J33" s="6">
        <v>0</v>
      </c>
      <c r="K33" s="7">
        <v>0</v>
      </c>
      <c r="L33" s="11">
        <v>0</v>
      </c>
      <c r="M33" s="6">
        <v>0</v>
      </c>
      <c r="N33" s="7">
        <v>0</v>
      </c>
      <c r="O33" s="11">
        <v>0</v>
      </c>
      <c r="P33" s="6">
        <v>0</v>
      </c>
      <c r="Q33" s="7">
        <v>0</v>
      </c>
      <c r="R33" s="11">
        <v>0</v>
      </c>
      <c r="S33" s="6">
        <v>0</v>
      </c>
      <c r="T33" s="7">
        <v>0</v>
      </c>
      <c r="U33" s="11">
        <v>0</v>
      </c>
      <c r="V33" s="6">
        <v>0</v>
      </c>
      <c r="W33" s="7">
        <f t="shared" si="113"/>
        <v>0</v>
      </c>
      <c r="X33" s="11">
        <v>0</v>
      </c>
      <c r="Y33" s="6">
        <v>0</v>
      </c>
      <c r="Z33" s="7">
        <v>0</v>
      </c>
      <c r="AA33" s="11">
        <v>0</v>
      </c>
      <c r="AB33" s="6">
        <v>0</v>
      </c>
      <c r="AC33" s="7">
        <v>0</v>
      </c>
      <c r="AD33" s="11">
        <v>0</v>
      </c>
      <c r="AE33" s="6">
        <v>0</v>
      </c>
      <c r="AF33" s="7">
        <v>0</v>
      </c>
      <c r="AG33" s="11">
        <v>0</v>
      </c>
      <c r="AH33" s="6">
        <v>0</v>
      </c>
      <c r="AI33" s="7">
        <v>0</v>
      </c>
      <c r="AJ33" s="11">
        <v>0</v>
      </c>
      <c r="AK33" s="6">
        <v>0</v>
      </c>
      <c r="AL33" s="7">
        <v>0</v>
      </c>
      <c r="AM33" s="11">
        <v>0</v>
      </c>
      <c r="AN33" s="6">
        <v>0</v>
      </c>
      <c r="AO33" s="7">
        <v>0</v>
      </c>
      <c r="AP33" s="11">
        <v>0</v>
      </c>
      <c r="AQ33" s="6">
        <v>0</v>
      </c>
      <c r="AR33" s="7">
        <v>0</v>
      </c>
      <c r="AS33" s="11">
        <v>0</v>
      </c>
      <c r="AT33" s="6">
        <v>9</v>
      </c>
      <c r="AU33" s="7">
        <v>0</v>
      </c>
      <c r="AV33" s="11">
        <v>0</v>
      </c>
      <c r="AW33" s="6">
        <v>0</v>
      </c>
      <c r="AX33" s="7">
        <f t="shared" si="114"/>
        <v>0</v>
      </c>
      <c r="AY33" s="11">
        <v>0</v>
      </c>
      <c r="AZ33" s="6">
        <v>2</v>
      </c>
      <c r="BA33" s="7">
        <v>0</v>
      </c>
      <c r="BB33" s="11">
        <v>0</v>
      </c>
      <c r="BC33" s="6">
        <v>0</v>
      </c>
      <c r="BD33" s="7">
        <v>0</v>
      </c>
      <c r="BE33" s="11">
        <v>0</v>
      </c>
      <c r="BF33" s="6">
        <v>0</v>
      </c>
      <c r="BG33" s="7">
        <v>0</v>
      </c>
      <c r="BH33" s="11">
        <v>0</v>
      </c>
      <c r="BI33" s="6">
        <v>10</v>
      </c>
      <c r="BJ33" s="7">
        <v>0</v>
      </c>
      <c r="BK33" s="11">
        <v>241</v>
      </c>
      <c r="BL33" s="6">
        <v>855</v>
      </c>
      <c r="BM33" s="7">
        <f t="shared" ref="BM33:BM43" si="116">BL33/BK33*1000</f>
        <v>3547.7178423236514</v>
      </c>
      <c r="BN33" s="11"/>
      <c r="BO33" s="6"/>
      <c r="BP33" s="7"/>
      <c r="BQ33" s="11">
        <v>0</v>
      </c>
      <c r="BR33" s="6">
        <v>0</v>
      </c>
      <c r="BS33" s="7">
        <v>0</v>
      </c>
      <c r="BT33" s="11"/>
      <c r="BU33" s="6"/>
      <c r="BV33" s="7"/>
      <c r="BW33" s="11">
        <v>0</v>
      </c>
      <c r="BX33" s="6">
        <v>0</v>
      </c>
      <c r="BY33" s="7">
        <v>0</v>
      </c>
      <c r="BZ33" s="11">
        <v>101</v>
      </c>
      <c r="CA33" s="6">
        <v>673</v>
      </c>
      <c r="CB33" s="7">
        <f t="shared" ref="CB33:CB43" si="117">CA33/BZ33*1000</f>
        <v>6663.3663366336632</v>
      </c>
      <c r="CC33" s="11">
        <v>0</v>
      </c>
      <c r="CD33" s="6">
        <v>0</v>
      </c>
      <c r="CE33" s="7">
        <v>0</v>
      </c>
      <c r="CF33" s="11">
        <v>0</v>
      </c>
      <c r="CG33" s="6">
        <v>0</v>
      </c>
      <c r="CH33" s="7">
        <v>0</v>
      </c>
      <c r="CI33" s="11">
        <v>0</v>
      </c>
      <c r="CJ33" s="6">
        <v>0</v>
      </c>
      <c r="CK33" s="7">
        <v>0</v>
      </c>
      <c r="CL33" s="11">
        <v>0</v>
      </c>
      <c r="CM33" s="6">
        <v>0</v>
      </c>
      <c r="CN33" s="7">
        <v>0</v>
      </c>
      <c r="CO33" s="11">
        <v>0</v>
      </c>
      <c r="CP33" s="6">
        <v>0</v>
      </c>
      <c r="CQ33" s="7">
        <v>0</v>
      </c>
      <c r="CR33" s="11"/>
      <c r="CS33" s="6"/>
      <c r="CT33" s="7"/>
      <c r="CU33" s="11">
        <v>0</v>
      </c>
      <c r="CV33" s="6">
        <v>0</v>
      </c>
      <c r="CW33" s="7">
        <v>0</v>
      </c>
      <c r="CX33" s="11">
        <v>0</v>
      </c>
      <c r="CY33" s="6">
        <v>0</v>
      </c>
      <c r="CZ33" s="7">
        <v>0</v>
      </c>
      <c r="DA33" s="11">
        <v>0</v>
      </c>
      <c r="DB33" s="6">
        <v>0</v>
      </c>
      <c r="DC33" s="7">
        <v>0</v>
      </c>
      <c r="DD33" s="11">
        <v>0</v>
      </c>
      <c r="DE33" s="6">
        <v>0</v>
      </c>
      <c r="DF33" s="7">
        <v>0</v>
      </c>
      <c r="DG33" s="11">
        <v>0</v>
      </c>
      <c r="DH33" s="6">
        <v>0</v>
      </c>
      <c r="DI33" s="7">
        <v>0</v>
      </c>
      <c r="DJ33" s="11">
        <v>0</v>
      </c>
      <c r="DK33" s="6">
        <v>0</v>
      </c>
      <c r="DL33" s="7">
        <v>0</v>
      </c>
      <c r="DM33" s="11">
        <v>0</v>
      </c>
      <c r="DN33" s="6">
        <v>0</v>
      </c>
      <c r="DO33" s="7">
        <v>0</v>
      </c>
      <c r="DP33" s="11">
        <v>0</v>
      </c>
      <c r="DQ33" s="6">
        <v>0</v>
      </c>
      <c r="DR33" s="7">
        <v>0</v>
      </c>
      <c r="DS33" s="11">
        <v>0</v>
      </c>
      <c r="DT33" s="6">
        <v>0</v>
      </c>
      <c r="DU33" s="7">
        <v>0</v>
      </c>
      <c r="DV33" s="11">
        <v>0</v>
      </c>
      <c r="DW33" s="6">
        <v>0</v>
      </c>
      <c r="DX33" s="7">
        <v>0</v>
      </c>
      <c r="DY33" s="11"/>
      <c r="DZ33" s="6"/>
      <c r="EA33" s="7"/>
      <c r="EB33" s="11">
        <v>0</v>
      </c>
      <c r="EC33" s="6">
        <v>0</v>
      </c>
      <c r="ED33" s="7">
        <v>0</v>
      </c>
      <c r="EE33" s="11">
        <v>0</v>
      </c>
      <c r="EF33" s="6">
        <v>0</v>
      </c>
      <c r="EG33" s="7">
        <v>0</v>
      </c>
      <c r="EH33" s="11">
        <v>0</v>
      </c>
      <c r="EI33" s="6">
        <v>0</v>
      </c>
      <c r="EJ33" s="7">
        <v>0</v>
      </c>
      <c r="EK33" s="11">
        <v>0</v>
      </c>
      <c r="EL33" s="6">
        <v>0</v>
      </c>
      <c r="EM33" s="7">
        <v>0</v>
      </c>
      <c r="EN33" s="11">
        <v>0</v>
      </c>
      <c r="EO33" s="6">
        <v>0</v>
      </c>
      <c r="EP33" s="7">
        <v>0</v>
      </c>
      <c r="EQ33" s="11">
        <v>0</v>
      </c>
      <c r="ER33" s="6">
        <v>0</v>
      </c>
      <c r="ES33" s="7">
        <f t="shared" si="115"/>
        <v>0</v>
      </c>
      <c r="ET33" s="11">
        <v>0</v>
      </c>
      <c r="EU33" s="6">
        <v>0</v>
      </c>
      <c r="EV33" s="7">
        <v>0</v>
      </c>
      <c r="EW33" s="11">
        <v>0</v>
      </c>
      <c r="EX33" s="6">
        <v>0</v>
      </c>
      <c r="EY33" s="7">
        <v>0</v>
      </c>
      <c r="EZ33" s="11">
        <v>0</v>
      </c>
      <c r="FA33" s="6">
        <v>0</v>
      </c>
      <c r="FB33" s="7">
        <v>0</v>
      </c>
      <c r="FC33" s="11">
        <v>0</v>
      </c>
      <c r="FD33" s="6">
        <v>0</v>
      </c>
      <c r="FE33" s="7">
        <v>0</v>
      </c>
      <c r="FF33" s="11">
        <v>0</v>
      </c>
      <c r="FG33" s="6">
        <v>0</v>
      </c>
      <c r="FH33" s="7">
        <v>0</v>
      </c>
      <c r="FI33" s="11">
        <v>0</v>
      </c>
      <c r="FJ33" s="6">
        <v>0</v>
      </c>
      <c r="FK33" s="7">
        <v>0</v>
      </c>
      <c r="FL33" s="11">
        <v>0</v>
      </c>
      <c r="FM33" s="6">
        <v>0</v>
      </c>
      <c r="FN33" s="7">
        <v>0</v>
      </c>
      <c r="FO33" s="11">
        <v>0</v>
      </c>
      <c r="FP33" s="6">
        <v>0</v>
      </c>
      <c r="FQ33" s="7">
        <v>0</v>
      </c>
      <c r="FR33" s="11">
        <v>0</v>
      </c>
      <c r="FS33" s="6">
        <v>0</v>
      </c>
      <c r="FT33" s="7">
        <v>0</v>
      </c>
      <c r="FU33" s="11">
        <v>0</v>
      </c>
      <c r="FV33" s="6">
        <v>0</v>
      </c>
      <c r="FW33" s="7">
        <v>0</v>
      </c>
      <c r="FX33" s="11">
        <v>0</v>
      </c>
      <c r="FY33" s="6">
        <v>0</v>
      </c>
      <c r="FZ33" s="7">
        <v>0</v>
      </c>
      <c r="GA33" s="11">
        <v>0</v>
      </c>
      <c r="GB33" s="6">
        <v>0</v>
      </c>
      <c r="GC33" s="7">
        <v>0</v>
      </c>
      <c r="GD33" s="11">
        <v>0</v>
      </c>
      <c r="GE33" s="6">
        <v>0</v>
      </c>
      <c r="GF33" s="7">
        <v>0</v>
      </c>
      <c r="GG33" s="11">
        <v>0</v>
      </c>
      <c r="GH33" s="6">
        <v>0</v>
      </c>
      <c r="GI33" s="7">
        <v>0</v>
      </c>
      <c r="GJ33" s="11">
        <v>81</v>
      </c>
      <c r="GK33" s="6">
        <v>591</v>
      </c>
      <c r="GL33" s="7">
        <f t="shared" ref="GL33:GL43" si="118">GK33/GJ33*1000</f>
        <v>7296.2962962962965</v>
      </c>
      <c r="GM33" s="11">
        <v>0</v>
      </c>
      <c r="GN33" s="6">
        <v>0</v>
      </c>
      <c r="GO33" s="7">
        <v>0</v>
      </c>
      <c r="GP33" s="11">
        <v>0</v>
      </c>
      <c r="GQ33" s="6">
        <v>0</v>
      </c>
      <c r="GR33" s="7">
        <v>0</v>
      </c>
      <c r="GS33" s="11">
        <v>0</v>
      </c>
      <c r="GT33" s="6">
        <v>0</v>
      </c>
      <c r="GU33" s="7">
        <v>0</v>
      </c>
      <c r="GV33" s="14">
        <f t="shared" si="13"/>
        <v>423</v>
      </c>
      <c r="GW33" s="7">
        <f t="shared" si="14"/>
        <v>2140</v>
      </c>
    </row>
    <row r="34" spans="1:205" x14ac:dyDescent="0.3">
      <c r="A34" s="61">
        <v>2013</v>
      </c>
      <c r="B34" s="62" t="s">
        <v>7</v>
      </c>
      <c r="C34" s="11">
        <v>0</v>
      </c>
      <c r="D34" s="6">
        <v>0</v>
      </c>
      <c r="E34" s="7">
        <v>0</v>
      </c>
      <c r="F34" s="11">
        <v>0</v>
      </c>
      <c r="G34" s="6">
        <v>0</v>
      </c>
      <c r="H34" s="7">
        <v>0</v>
      </c>
      <c r="I34" s="11">
        <v>2</v>
      </c>
      <c r="J34" s="6">
        <v>70</v>
      </c>
      <c r="K34" s="7">
        <f t="shared" ref="K34:K43" si="119">J34/I34*1000</f>
        <v>35000</v>
      </c>
      <c r="L34" s="11">
        <v>0</v>
      </c>
      <c r="M34" s="6">
        <v>0</v>
      </c>
      <c r="N34" s="7">
        <v>0</v>
      </c>
      <c r="O34" s="11">
        <v>0</v>
      </c>
      <c r="P34" s="6">
        <v>0</v>
      </c>
      <c r="Q34" s="7">
        <v>0</v>
      </c>
      <c r="R34" s="11">
        <v>0</v>
      </c>
      <c r="S34" s="6">
        <v>0</v>
      </c>
      <c r="T34" s="7">
        <v>0</v>
      </c>
      <c r="U34" s="11">
        <v>0</v>
      </c>
      <c r="V34" s="6">
        <v>0</v>
      </c>
      <c r="W34" s="7">
        <f t="shared" si="113"/>
        <v>0</v>
      </c>
      <c r="X34" s="11">
        <v>0</v>
      </c>
      <c r="Y34" s="6">
        <v>0</v>
      </c>
      <c r="Z34" s="7">
        <v>0</v>
      </c>
      <c r="AA34" s="11">
        <v>4</v>
      </c>
      <c r="AB34" s="6">
        <v>25</v>
      </c>
      <c r="AC34" s="7">
        <f t="shared" ref="AC34" si="120">AB34/AA34*1000</f>
        <v>6250</v>
      </c>
      <c r="AD34" s="11">
        <v>0</v>
      </c>
      <c r="AE34" s="6">
        <v>0</v>
      </c>
      <c r="AF34" s="7">
        <v>0</v>
      </c>
      <c r="AG34" s="11">
        <v>0</v>
      </c>
      <c r="AH34" s="6">
        <v>0</v>
      </c>
      <c r="AI34" s="7">
        <v>0</v>
      </c>
      <c r="AJ34" s="11">
        <v>0</v>
      </c>
      <c r="AK34" s="6">
        <v>0</v>
      </c>
      <c r="AL34" s="7">
        <v>0</v>
      </c>
      <c r="AM34" s="11">
        <v>0</v>
      </c>
      <c r="AN34" s="6">
        <v>0</v>
      </c>
      <c r="AO34" s="7">
        <v>0</v>
      </c>
      <c r="AP34" s="11">
        <v>0</v>
      </c>
      <c r="AQ34" s="6">
        <v>0</v>
      </c>
      <c r="AR34" s="7">
        <v>0</v>
      </c>
      <c r="AS34" s="11">
        <v>1</v>
      </c>
      <c r="AT34" s="6">
        <v>17</v>
      </c>
      <c r="AU34" s="7">
        <f t="shared" ref="AU34:AU42" si="121">AT34/AS34*1000</f>
        <v>17000</v>
      </c>
      <c r="AV34" s="11">
        <v>0</v>
      </c>
      <c r="AW34" s="6">
        <v>0</v>
      </c>
      <c r="AX34" s="7">
        <f t="shared" si="114"/>
        <v>0</v>
      </c>
      <c r="AY34" s="11">
        <v>4</v>
      </c>
      <c r="AZ34" s="6">
        <v>38</v>
      </c>
      <c r="BA34" s="7">
        <f t="shared" ref="BA34:BA35" si="122">AZ34/AY34*1000</f>
        <v>9500</v>
      </c>
      <c r="BB34" s="11">
        <v>0</v>
      </c>
      <c r="BC34" s="6">
        <v>0</v>
      </c>
      <c r="BD34" s="7">
        <v>0</v>
      </c>
      <c r="BE34" s="11">
        <v>0</v>
      </c>
      <c r="BF34" s="6">
        <v>0</v>
      </c>
      <c r="BG34" s="7">
        <v>0</v>
      </c>
      <c r="BH34" s="11">
        <v>0</v>
      </c>
      <c r="BI34" s="6">
        <v>0</v>
      </c>
      <c r="BJ34" s="7">
        <v>0</v>
      </c>
      <c r="BK34" s="11">
        <v>244</v>
      </c>
      <c r="BL34" s="6">
        <v>898</v>
      </c>
      <c r="BM34" s="7">
        <f t="shared" si="116"/>
        <v>3680.3278688524588</v>
      </c>
      <c r="BN34" s="11"/>
      <c r="BO34" s="6"/>
      <c r="BP34" s="7"/>
      <c r="BQ34" s="11">
        <v>0</v>
      </c>
      <c r="BR34" s="6">
        <v>0</v>
      </c>
      <c r="BS34" s="7">
        <v>0</v>
      </c>
      <c r="BT34" s="11"/>
      <c r="BU34" s="6"/>
      <c r="BV34" s="7"/>
      <c r="BW34" s="11">
        <v>0</v>
      </c>
      <c r="BX34" s="6">
        <v>0</v>
      </c>
      <c r="BY34" s="7">
        <v>0</v>
      </c>
      <c r="BZ34" s="11">
        <v>64</v>
      </c>
      <c r="CA34" s="6">
        <v>411</v>
      </c>
      <c r="CB34" s="7">
        <f t="shared" si="117"/>
        <v>6421.875</v>
      </c>
      <c r="CC34" s="11">
        <v>6</v>
      </c>
      <c r="CD34" s="6">
        <v>126</v>
      </c>
      <c r="CE34" s="7">
        <f t="shared" ref="CE34:CE36" si="123">CD34/CC34*1000</f>
        <v>21000</v>
      </c>
      <c r="CF34" s="11">
        <v>0</v>
      </c>
      <c r="CG34" s="6">
        <v>0</v>
      </c>
      <c r="CH34" s="7">
        <v>0</v>
      </c>
      <c r="CI34" s="11">
        <v>0</v>
      </c>
      <c r="CJ34" s="6">
        <v>0</v>
      </c>
      <c r="CK34" s="7">
        <v>0</v>
      </c>
      <c r="CL34" s="11">
        <v>0</v>
      </c>
      <c r="CM34" s="6">
        <v>0</v>
      </c>
      <c r="CN34" s="7">
        <v>0</v>
      </c>
      <c r="CO34" s="11">
        <v>0</v>
      </c>
      <c r="CP34" s="6">
        <v>0</v>
      </c>
      <c r="CQ34" s="7">
        <v>0</v>
      </c>
      <c r="CR34" s="11"/>
      <c r="CS34" s="6"/>
      <c r="CT34" s="7"/>
      <c r="CU34" s="11">
        <v>0</v>
      </c>
      <c r="CV34" s="6">
        <v>0</v>
      </c>
      <c r="CW34" s="7">
        <v>0</v>
      </c>
      <c r="CX34" s="11">
        <v>0</v>
      </c>
      <c r="CY34" s="6">
        <v>0</v>
      </c>
      <c r="CZ34" s="7">
        <v>0</v>
      </c>
      <c r="DA34" s="11">
        <v>0</v>
      </c>
      <c r="DB34" s="6">
        <v>0</v>
      </c>
      <c r="DC34" s="7">
        <v>0</v>
      </c>
      <c r="DD34" s="11">
        <v>0</v>
      </c>
      <c r="DE34" s="6">
        <v>0</v>
      </c>
      <c r="DF34" s="7">
        <v>0</v>
      </c>
      <c r="DG34" s="11">
        <v>0</v>
      </c>
      <c r="DH34" s="6">
        <v>0</v>
      </c>
      <c r="DI34" s="7">
        <v>0</v>
      </c>
      <c r="DJ34" s="11">
        <v>0</v>
      </c>
      <c r="DK34" s="6">
        <v>0</v>
      </c>
      <c r="DL34" s="7">
        <v>0</v>
      </c>
      <c r="DM34" s="11">
        <v>0</v>
      </c>
      <c r="DN34" s="6">
        <v>0</v>
      </c>
      <c r="DO34" s="7">
        <v>0</v>
      </c>
      <c r="DP34" s="11">
        <v>0</v>
      </c>
      <c r="DQ34" s="6">
        <v>0</v>
      </c>
      <c r="DR34" s="7">
        <v>0</v>
      </c>
      <c r="DS34" s="11">
        <v>0</v>
      </c>
      <c r="DT34" s="6">
        <v>0</v>
      </c>
      <c r="DU34" s="7">
        <v>0</v>
      </c>
      <c r="DV34" s="11">
        <v>0</v>
      </c>
      <c r="DW34" s="6">
        <v>0</v>
      </c>
      <c r="DX34" s="7">
        <v>0</v>
      </c>
      <c r="DY34" s="11"/>
      <c r="DZ34" s="6"/>
      <c r="EA34" s="7"/>
      <c r="EB34" s="11">
        <v>5</v>
      </c>
      <c r="EC34" s="6">
        <v>23</v>
      </c>
      <c r="ED34" s="7">
        <f t="shared" ref="ED34:ED42" si="124">EC34/EB34*1000</f>
        <v>4600</v>
      </c>
      <c r="EE34" s="11">
        <v>0</v>
      </c>
      <c r="EF34" s="6">
        <v>0</v>
      </c>
      <c r="EG34" s="7">
        <v>0</v>
      </c>
      <c r="EH34" s="11">
        <v>0</v>
      </c>
      <c r="EI34" s="6">
        <v>0</v>
      </c>
      <c r="EJ34" s="7">
        <v>0</v>
      </c>
      <c r="EK34" s="11">
        <v>0</v>
      </c>
      <c r="EL34" s="6">
        <v>0</v>
      </c>
      <c r="EM34" s="7">
        <v>0</v>
      </c>
      <c r="EN34" s="11">
        <v>0</v>
      </c>
      <c r="EO34" s="6">
        <v>0</v>
      </c>
      <c r="EP34" s="7">
        <v>0</v>
      </c>
      <c r="EQ34" s="11">
        <v>0</v>
      </c>
      <c r="ER34" s="6">
        <v>0</v>
      </c>
      <c r="ES34" s="7">
        <f t="shared" si="115"/>
        <v>0</v>
      </c>
      <c r="ET34" s="11">
        <v>0</v>
      </c>
      <c r="EU34" s="6">
        <v>0</v>
      </c>
      <c r="EV34" s="7">
        <v>0</v>
      </c>
      <c r="EW34" s="11">
        <v>0</v>
      </c>
      <c r="EX34" s="6">
        <v>0</v>
      </c>
      <c r="EY34" s="7">
        <v>0</v>
      </c>
      <c r="EZ34" s="11">
        <v>0</v>
      </c>
      <c r="FA34" s="6">
        <v>0</v>
      </c>
      <c r="FB34" s="7">
        <v>0</v>
      </c>
      <c r="FC34" s="11">
        <v>0</v>
      </c>
      <c r="FD34" s="6">
        <v>0</v>
      </c>
      <c r="FE34" s="7">
        <v>0</v>
      </c>
      <c r="FF34" s="11">
        <v>0</v>
      </c>
      <c r="FG34" s="6">
        <v>0</v>
      </c>
      <c r="FH34" s="7">
        <v>0</v>
      </c>
      <c r="FI34" s="11">
        <v>0</v>
      </c>
      <c r="FJ34" s="6">
        <v>0</v>
      </c>
      <c r="FK34" s="7">
        <v>0</v>
      </c>
      <c r="FL34" s="11">
        <v>0</v>
      </c>
      <c r="FM34" s="6">
        <v>0</v>
      </c>
      <c r="FN34" s="7">
        <v>0</v>
      </c>
      <c r="FO34" s="11">
        <v>0</v>
      </c>
      <c r="FP34" s="6">
        <v>0</v>
      </c>
      <c r="FQ34" s="7">
        <v>0</v>
      </c>
      <c r="FR34" s="11">
        <v>0</v>
      </c>
      <c r="FS34" s="6">
        <v>5</v>
      </c>
      <c r="FT34" s="7">
        <v>0</v>
      </c>
      <c r="FU34" s="11">
        <v>0</v>
      </c>
      <c r="FV34" s="6">
        <v>0</v>
      </c>
      <c r="FW34" s="7">
        <v>0</v>
      </c>
      <c r="FX34" s="11">
        <v>0</v>
      </c>
      <c r="FY34" s="6">
        <v>0</v>
      </c>
      <c r="FZ34" s="7">
        <v>0</v>
      </c>
      <c r="GA34" s="11">
        <v>0</v>
      </c>
      <c r="GB34" s="6">
        <v>0</v>
      </c>
      <c r="GC34" s="7">
        <v>0</v>
      </c>
      <c r="GD34" s="11">
        <v>0</v>
      </c>
      <c r="GE34" s="6">
        <v>0</v>
      </c>
      <c r="GF34" s="7">
        <v>0</v>
      </c>
      <c r="GG34" s="11">
        <v>0</v>
      </c>
      <c r="GH34" s="6">
        <v>0</v>
      </c>
      <c r="GI34" s="7">
        <v>0</v>
      </c>
      <c r="GJ34" s="11">
        <v>65</v>
      </c>
      <c r="GK34" s="6">
        <v>480</v>
      </c>
      <c r="GL34" s="7">
        <f t="shared" si="118"/>
        <v>7384.6153846153848</v>
      </c>
      <c r="GM34" s="11">
        <v>4</v>
      </c>
      <c r="GN34" s="6">
        <v>43</v>
      </c>
      <c r="GO34" s="7">
        <f t="shared" ref="GO34" si="125">GN34/GM34*1000</f>
        <v>10750</v>
      </c>
      <c r="GP34" s="11">
        <v>0</v>
      </c>
      <c r="GQ34" s="6">
        <v>0</v>
      </c>
      <c r="GR34" s="7">
        <v>0</v>
      </c>
      <c r="GS34" s="11">
        <v>0</v>
      </c>
      <c r="GT34" s="6">
        <v>0</v>
      </c>
      <c r="GU34" s="7">
        <v>0</v>
      </c>
      <c r="GV34" s="14">
        <f t="shared" si="13"/>
        <v>399</v>
      </c>
      <c r="GW34" s="7">
        <f t="shared" si="14"/>
        <v>2136</v>
      </c>
    </row>
    <row r="35" spans="1:205" x14ac:dyDescent="0.3">
      <c r="A35" s="61">
        <v>2013</v>
      </c>
      <c r="B35" s="62" t="s">
        <v>8</v>
      </c>
      <c r="C35" s="11">
        <v>0</v>
      </c>
      <c r="D35" s="6">
        <v>0</v>
      </c>
      <c r="E35" s="7">
        <v>0</v>
      </c>
      <c r="F35" s="11">
        <v>0</v>
      </c>
      <c r="G35" s="6">
        <v>0</v>
      </c>
      <c r="H35" s="7">
        <v>0</v>
      </c>
      <c r="I35" s="11">
        <v>0</v>
      </c>
      <c r="J35" s="6">
        <v>0</v>
      </c>
      <c r="K35" s="7">
        <v>0</v>
      </c>
      <c r="L35" s="11">
        <v>0</v>
      </c>
      <c r="M35" s="6">
        <v>0</v>
      </c>
      <c r="N35" s="7">
        <v>0</v>
      </c>
      <c r="O35" s="11">
        <v>0</v>
      </c>
      <c r="P35" s="6">
        <v>0</v>
      </c>
      <c r="Q35" s="7">
        <v>0</v>
      </c>
      <c r="R35" s="11">
        <v>0</v>
      </c>
      <c r="S35" s="6">
        <v>0</v>
      </c>
      <c r="T35" s="7">
        <v>0</v>
      </c>
      <c r="U35" s="11">
        <v>0</v>
      </c>
      <c r="V35" s="6">
        <v>0</v>
      </c>
      <c r="W35" s="7">
        <f t="shared" si="113"/>
        <v>0</v>
      </c>
      <c r="X35" s="11">
        <v>0</v>
      </c>
      <c r="Y35" s="6">
        <v>0</v>
      </c>
      <c r="Z35" s="7">
        <v>0</v>
      </c>
      <c r="AA35" s="11">
        <v>0</v>
      </c>
      <c r="AB35" s="6">
        <v>1</v>
      </c>
      <c r="AC35" s="7">
        <v>0</v>
      </c>
      <c r="AD35" s="11">
        <v>0</v>
      </c>
      <c r="AE35" s="6">
        <v>0</v>
      </c>
      <c r="AF35" s="7">
        <v>0</v>
      </c>
      <c r="AG35" s="11">
        <v>0</v>
      </c>
      <c r="AH35" s="6">
        <v>0</v>
      </c>
      <c r="AI35" s="7">
        <v>0</v>
      </c>
      <c r="AJ35" s="11">
        <v>0</v>
      </c>
      <c r="AK35" s="6">
        <v>0</v>
      </c>
      <c r="AL35" s="7">
        <v>0</v>
      </c>
      <c r="AM35" s="11">
        <v>0</v>
      </c>
      <c r="AN35" s="6">
        <v>0</v>
      </c>
      <c r="AO35" s="7">
        <v>0</v>
      </c>
      <c r="AP35" s="11">
        <v>0</v>
      </c>
      <c r="AQ35" s="6">
        <v>0</v>
      </c>
      <c r="AR35" s="7">
        <v>0</v>
      </c>
      <c r="AS35" s="11">
        <v>2</v>
      </c>
      <c r="AT35" s="6">
        <v>26</v>
      </c>
      <c r="AU35" s="7">
        <f t="shared" si="121"/>
        <v>13000</v>
      </c>
      <c r="AV35" s="11">
        <v>0</v>
      </c>
      <c r="AW35" s="6">
        <v>0</v>
      </c>
      <c r="AX35" s="7">
        <f t="shared" si="114"/>
        <v>0</v>
      </c>
      <c r="AY35" s="11">
        <v>4</v>
      </c>
      <c r="AZ35" s="6">
        <v>40</v>
      </c>
      <c r="BA35" s="7">
        <f t="shared" si="122"/>
        <v>10000</v>
      </c>
      <c r="BB35" s="11">
        <v>0</v>
      </c>
      <c r="BC35" s="6">
        <v>0</v>
      </c>
      <c r="BD35" s="7">
        <v>0</v>
      </c>
      <c r="BE35" s="11">
        <v>0</v>
      </c>
      <c r="BF35" s="6">
        <v>0</v>
      </c>
      <c r="BG35" s="7">
        <v>0</v>
      </c>
      <c r="BH35" s="11">
        <v>0</v>
      </c>
      <c r="BI35" s="6">
        <v>0</v>
      </c>
      <c r="BJ35" s="7">
        <v>0</v>
      </c>
      <c r="BK35" s="11">
        <v>4</v>
      </c>
      <c r="BL35" s="6">
        <v>40</v>
      </c>
      <c r="BM35" s="7">
        <f t="shared" si="116"/>
        <v>10000</v>
      </c>
      <c r="BN35" s="11"/>
      <c r="BO35" s="6"/>
      <c r="BP35" s="7"/>
      <c r="BQ35" s="11">
        <v>0</v>
      </c>
      <c r="BR35" s="6">
        <v>0</v>
      </c>
      <c r="BS35" s="7">
        <v>0</v>
      </c>
      <c r="BT35" s="11"/>
      <c r="BU35" s="6"/>
      <c r="BV35" s="7"/>
      <c r="BW35" s="11">
        <v>0</v>
      </c>
      <c r="BX35" s="6">
        <v>0</v>
      </c>
      <c r="BY35" s="7">
        <v>0</v>
      </c>
      <c r="BZ35" s="11">
        <v>110</v>
      </c>
      <c r="CA35" s="6">
        <v>723</v>
      </c>
      <c r="CB35" s="7">
        <f t="shared" si="117"/>
        <v>6572.7272727272721</v>
      </c>
      <c r="CC35" s="11">
        <v>0</v>
      </c>
      <c r="CD35" s="6">
        <v>4</v>
      </c>
      <c r="CE35" s="7">
        <v>0</v>
      </c>
      <c r="CF35" s="11">
        <v>0</v>
      </c>
      <c r="CG35" s="6">
        <v>0</v>
      </c>
      <c r="CH35" s="7">
        <v>0</v>
      </c>
      <c r="CI35" s="11">
        <v>0</v>
      </c>
      <c r="CJ35" s="6">
        <v>0</v>
      </c>
      <c r="CK35" s="7">
        <v>0</v>
      </c>
      <c r="CL35" s="11">
        <v>0</v>
      </c>
      <c r="CM35" s="6">
        <v>0</v>
      </c>
      <c r="CN35" s="7">
        <v>0</v>
      </c>
      <c r="CO35" s="11">
        <v>0</v>
      </c>
      <c r="CP35" s="6">
        <v>0</v>
      </c>
      <c r="CQ35" s="7">
        <v>0</v>
      </c>
      <c r="CR35" s="11"/>
      <c r="CS35" s="6"/>
      <c r="CT35" s="7"/>
      <c r="CU35" s="11">
        <v>0</v>
      </c>
      <c r="CV35" s="6">
        <v>0</v>
      </c>
      <c r="CW35" s="7">
        <v>0</v>
      </c>
      <c r="CX35" s="11">
        <v>0</v>
      </c>
      <c r="CY35" s="6">
        <v>0</v>
      </c>
      <c r="CZ35" s="7">
        <v>0</v>
      </c>
      <c r="DA35" s="11">
        <v>0</v>
      </c>
      <c r="DB35" s="6">
        <v>0</v>
      </c>
      <c r="DC35" s="7">
        <v>0</v>
      </c>
      <c r="DD35" s="11">
        <v>0</v>
      </c>
      <c r="DE35" s="6">
        <v>0</v>
      </c>
      <c r="DF35" s="7">
        <v>0</v>
      </c>
      <c r="DG35" s="11">
        <v>0</v>
      </c>
      <c r="DH35" s="6">
        <v>0</v>
      </c>
      <c r="DI35" s="7">
        <v>0</v>
      </c>
      <c r="DJ35" s="11">
        <v>0</v>
      </c>
      <c r="DK35" s="6">
        <v>0</v>
      </c>
      <c r="DL35" s="7">
        <v>0</v>
      </c>
      <c r="DM35" s="11">
        <v>0</v>
      </c>
      <c r="DN35" s="6">
        <v>0</v>
      </c>
      <c r="DO35" s="7">
        <v>0</v>
      </c>
      <c r="DP35" s="11">
        <v>0</v>
      </c>
      <c r="DQ35" s="6">
        <v>0</v>
      </c>
      <c r="DR35" s="7">
        <v>0</v>
      </c>
      <c r="DS35" s="11">
        <v>0</v>
      </c>
      <c r="DT35" s="6">
        <v>0</v>
      </c>
      <c r="DU35" s="7">
        <v>0</v>
      </c>
      <c r="DV35" s="11">
        <v>0</v>
      </c>
      <c r="DW35" s="6">
        <v>0</v>
      </c>
      <c r="DX35" s="7">
        <v>0</v>
      </c>
      <c r="DY35" s="11"/>
      <c r="DZ35" s="6"/>
      <c r="EA35" s="7"/>
      <c r="EB35" s="11">
        <v>0</v>
      </c>
      <c r="EC35" s="6">
        <v>0</v>
      </c>
      <c r="ED35" s="7">
        <v>0</v>
      </c>
      <c r="EE35" s="11">
        <v>0</v>
      </c>
      <c r="EF35" s="6">
        <v>0</v>
      </c>
      <c r="EG35" s="7">
        <v>0</v>
      </c>
      <c r="EH35" s="11">
        <v>0</v>
      </c>
      <c r="EI35" s="6">
        <v>0</v>
      </c>
      <c r="EJ35" s="7">
        <v>0</v>
      </c>
      <c r="EK35" s="11">
        <v>0</v>
      </c>
      <c r="EL35" s="6">
        <v>0</v>
      </c>
      <c r="EM35" s="7">
        <v>0</v>
      </c>
      <c r="EN35" s="11">
        <v>0</v>
      </c>
      <c r="EO35" s="6">
        <v>0</v>
      </c>
      <c r="EP35" s="7">
        <v>0</v>
      </c>
      <c r="EQ35" s="11">
        <v>0</v>
      </c>
      <c r="ER35" s="6">
        <v>0</v>
      </c>
      <c r="ES35" s="7">
        <f t="shared" si="115"/>
        <v>0</v>
      </c>
      <c r="ET35" s="11">
        <v>0</v>
      </c>
      <c r="EU35" s="6">
        <v>0</v>
      </c>
      <c r="EV35" s="7">
        <v>0</v>
      </c>
      <c r="EW35" s="11">
        <v>0</v>
      </c>
      <c r="EX35" s="6">
        <v>0</v>
      </c>
      <c r="EY35" s="7">
        <v>0</v>
      </c>
      <c r="EZ35" s="11">
        <v>0</v>
      </c>
      <c r="FA35" s="6">
        <v>0</v>
      </c>
      <c r="FB35" s="7">
        <v>0</v>
      </c>
      <c r="FC35" s="11">
        <v>0</v>
      </c>
      <c r="FD35" s="6">
        <v>0</v>
      </c>
      <c r="FE35" s="7">
        <v>0</v>
      </c>
      <c r="FF35" s="11">
        <v>0</v>
      </c>
      <c r="FG35" s="6">
        <v>0</v>
      </c>
      <c r="FH35" s="7">
        <v>0</v>
      </c>
      <c r="FI35" s="11">
        <v>0</v>
      </c>
      <c r="FJ35" s="6">
        <v>0</v>
      </c>
      <c r="FK35" s="7">
        <v>0</v>
      </c>
      <c r="FL35" s="11">
        <v>0</v>
      </c>
      <c r="FM35" s="6">
        <v>0</v>
      </c>
      <c r="FN35" s="7">
        <v>0</v>
      </c>
      <c r="FO35" s="11">
        <v>0</v>
      </c>
      <c r="FP35" s="6">
        <v>0</v>
      </c>
      <c r="FQ35" s="7">
        <v>0</v>
      </c>
      <c r="FR35" s="11">
        <v>0</v>
      </c>
      <c r="FS35" s="6">
        <v>0</v>
      </c>
      <c r="FT35" s="7">
        <v>0</v>
      </c>
      <c r="FU35" s="11">
        <v>0</v>
      </c>
      <c r="FV35" s="6">
        <v>0</v>
      </c>
      <c r="FW35" s="7">
        <v>0</v>
      </c>
      <c r="FX35" s="11">
        <v>0</v>
      </c>
      <c r="FY35" s="6">
        <v>0</v>
      </c>
      <c r="FZ35" s="7">
        <v>0</v>
      </c>
      <c r="GA35" s="11">
        <v>0</v>
      </c>
      <c r="GB35" s="6">
        <v>0</v>
      </c>
      <c r="GC35" s="7">
        <v>0</v>
      </c>
      <c r="GD35" s="11">
        <v>0</v>
      </c>
      <c r="GE35" s="6">
        <v>0</v>
      </c>
      <c r="GF35" s="7">
        <v>0</v>
      </c>
      <c r="GG35" s="11">
        <v>0</v>
      </c>
      <c r="GH35" s="6">
        <v>0</v>
      </c>
      <c r="GI35" s="7">
        <v>0</v>
      </c>
      <c r="GJ35" s="11">
        <v>175</v>
      </c>
      <c r="GK35" s="6">
        <v>1134</v>
      </c>
      <c r="GL35" s="7">
        <f t="shared" si="118"/>
        <v>6480</v>
      </c>
      <c r="GM35" s="11">
        <v>0</v>
      </c>
      <c r="GN35" s="6">
        <v>0</v>
      </c>
      <c r="GO35" s="7">
        <v>0</v>
      </c>
      <c r="GP35" s="11">
        <v>0</v>
      </c>
      <c r="GQ35" s="6">
        <v>0</v>
      </c>
      <c r="GR35" s="7">
        <v>0</v>
      </c>
      <c r="GS35" s="11">
        <v>0</v>
      </c>
      <c r="GT35" s="6">
        <v>0</v>
      </c>
      <c r="GU35" s="7">
        <v>0</v>
      </c>
      <c r="GV35" s="14">
        <f t="shared" si="13"/>
        <v>295</v>
      </c>
      <c r="GW35" s="7">
        <f t="shared" si="14"/>
        <v>1968</v>
      </c>
    </row>
    <row r="36" spans="1:205" x14ac:dyDescent="0.3">
      <c r="A36" s="61">
        <v>2013</v>
      </c>
      <c r="B36" s="62" t="s">
        <v>9</v>
      </c>
      <c r="C36" s="11">
        <v>0</v>
      </c>
      <c r="D36" s="6">
        <v>0</v>
      </c>
      <c r="E36" s="7">
        <v>0</v>
      </c>
      <c r="F36" s="11">
        <v>0</v>
      </c>
      <c r="G36" s="6">
        <v>0</v>
      </c>
      <c r="H36" s="7">
        <v>0</v>
      </c>
      <c r="I36" s="11">
        <v>0</v>
      </c>
      <c r="J36" s="6">
        <v>0</v>
      </c>
      <c r="K36" s="7">
        <v>0</v>
      </c>
      <c r="L36" s="11">
        <v>0</v>
      </c>
      <c r="M36" s="6">
        <v>0</v>
      </c>
      <c r="N36" s="7">
        <v>0</v>
      </c>
      <c r="O36" s="11">
        <v>0</v>
      </c>
      <c r="P36" s="6">
        <v>0</v>
      </c>
      <c r="Q36" s="7">
        <v>0</v>
      </c>
      <c r="R36" s="11">
        <v>0</v>
      </c>
      <c r="S36" s="6">
        <v>0</v>
      </c>
      <c r="T36" s="7">
        <v>0</v>
      </c>
      <c r="U36" s="11">
        <v>0</v>
      </c>
      <c r="V36" s="6">
        <v>0</v>
      </c>
      <c r="W36" s="7">
        <f t="shared" si="113"/>
        <v>0</v>
      </c>
      <c r="X36" s="11">
        <v>0</v>
      </c>
      <c r="Y36" s="6">
        <v>0</v>
      </c>
      <c r="Z36" s="7">
        <v>0</v>
      </c>
      <c r="AA36" s="11">
        <v>0</v>
      </c>
      <c r="AB36" s="6">
        <v>0</v>
      </c>
      <c r="AC36" s="7">
        <v>0</v>
      </c>
      <c r="AD36" s="11">
        <v>0</v>
      </c>
      <c r="AE36" s="6">
        <v>0</v>
      </c>
      <c r="AF36" s="7">
        <v>0</v>
      </c>
      <c r="AG36" s="11">
        <v>0</v>
      </c>
      <c r="AH36" s="6">
        <v>0</v>
      </c>
      <c r="AI36" s="7">
        <v>0</v>
      </c>
      <c r="AJ36" s="11">
        <v>0</v>
      </c>
      <c r="AK36" s="6">
        <v>0</v>
      </c>
      <c r="AL36" s="7">
        <v>0</v>
      </c>
      <c r="AM36" s="11">
        <v>0</v>
      </c>
      <c r="AN36" s="6">
        <v>0</v>
      </c>
      <c r="AO36" s="7">
        <v>0</v>
      </c>
      <c r="AP36" s="11">
        <v>0</v>
      </c>
      <c r="AQ36" s="6">
        <v>0</v>
      </c>
      <c r="AR36" s="7">
        <v>0</v>
      </c>
      <c r="AS36" s="11">
        <v>4</v>
      </c>
      <c r="AT36" s="6">
        <v>78</v>
      </c>
      <c r="AU36" s="7">
        <f t="shared" si="121"/>
        <v>19500</v>
      </c>
      <c r="AV36" s="11">
        <v>0</v>
      </c>
      <c r="AW36" s="6">
        <v>0</v>
      </c>
      <c r="AX36" s="7">
        <f t="shared" si="114"/>
        <v>0</v>
      </c>
      <c r="AY36" s="11">
        <v>0</v>
      </c>
      <c r="AZ36" s="6">
        <v>0</v>
      </c>
      <c r="BA36" s="7">
        <v>0</v>
      </c>
      <c r="BB36" s="11">
        <v>0</v>
      </c>
      <c r="BC36" s="6">
        <v>0</v>
      </c>
      <c r="BD36" s="7">
        <v>0</v>
      </c>
      <c r="BE36" s="11">
        <v>0</v>
      </c>
      <c r="BF36" s="6">
        <v>0</v>
      </c>
      <c r="BG36" s="7">
        <v>0</v>
      </c>
      <c r="BH36" s="11">
        <v>5</v>
      </c>
      <c r="BI36" s="6">
        <v>26</v>
      </c>
      <c r="BJ36" s="7">
        <f t="shared" ref="BJ36" si="126">BI36/BH36*1000</f>
        <v>5200</v>
      </c>
      <c r="BK36" s="11">
        <v>58</v>
      </c>
      <c r="BL36" s="6">
        <v>236</v>
      </c>
      <c r="BM36" s="7">
        <f t="shared" si="116"/>
        <v>4068.9655172413791</v>
      </c>
      <c r="BN36" s="11"/>
      <c r="BO36" s="6"/>
      <c r="BP36" s="7"/>
      <c r="BQ36" s="11">
        <v>0</v>
      </c>
      <c r="BR36" s="6">
        <v>0</v>
      </c>
      <c r="BS36" s="7">
        <v>0</v>
      </c>
      <c r="BT36" s="11"/>
      <c r="BU36" s="6"/>
      <c r="BV36" s="7"/>
      <c r="BW36" s="11">
        <v>0</v>
      </c>
      <c r="BX36" s="6">
        <v>0</v>
      </c>
      <c r="BY36" s="7">
        <v>0</v>
      </c>
      <c r="BZ36" s="11">
        <v>85</v>
      </c>
      <c r="CA36" s="6">
        <v>537</v>
      </c>
      <c r="CB36" s="7">
        <f t="shared" si="117"/>
        <v>6317.6470588235288</v>
      </c>
      <c r="CC36" s="11">
        <v>5</v>
      </c>
      <c r="CD36" s="6">
        <v>97</v>
      </c>
      <c r="CE36" s="7">
        <f t="shared" si="123"/>
        <v>19400</v>
      </c>
      <c r="CF36" s="11">
        <v>0</v>
      </c>
      <c r="CG36" s="6">
        <v>0</v>
      </c>
      <c r="CH36" s="7">
        <v>0</v>
      </c>
      <c r="CI36" s="11">
        <v>0</v>
      </c>
      <c r="CJ36" s="6">
        <v>0</v>
      </c>
      <c r="CK36" s="7">
        <v>0</v>
      </c>
      <c r="CL36" s="11">
        <v>0</v>
      </c>
      <c r="CM36" s="6">
        <v>0</v>
      </c>
      <c r="CN36" s="7">
        <v>0</v>
      </c>
      <c r="CO36" s="11">
        <v>0</v>
      </c>
      <c r="CP36" s="6">
        <v>3</v>
      </c>
      <c r="CQ36" s="7">
        <v>0</v>
      </c>
      <c r="CR36" s="11"/>
      <c r="CS36" s="6"/>
      <c r="CT36" s="7"/>
      <c r="CU36" s="11">
        <v>0</v>
      </c>
      <c r="CV36" s="6">
        <v>0</v>
      </c>
      <c r="CW36" s="7">
        <v>0</v>
      </c>
      <c r="CX36" s="11">
        <v>0</v>
      </c>
      <c r="CY36" s="6">
        <v>0</v>
      </c>
      <c r="CZ36" s="7">
        <v>0</v>
      </c>
      <c r="DA36" s="11">
        <v>0</v>
      </c>
      <c r="DB36" s="6">
        <v>0</v>
      </c>
      <c r="DC36" s="7">
        <v>0</v>
      </c>
      <c r="DD36" s="11">
        <v>0</v>
      </c>
      <c r="DE36" s="6">
        <v>0</v>
      </c>
      <c r="DF36" s="7">
        <v>0</v>
      </c>
      <c r="DG36" s="11">
        <v>0</v>
      </c>
      <c r="DH36" s="6">
        <v>0</v>
      </c>
      <c r="DI36" s="7">
        <v>0</v>
      </c>
      <c r="DJ36" s="11">
        <v>0</v>
      </c>
      <c r="DK36" s="6">
        <v>0</v>
      </c>
      <c r="DL36" s="7">
        <v>0</v>
      </c>
      <c r="DM36" s="11">
        <v>0</v>
      </c>
      <c r="DN36" s="6">
        <v>0</v>
      </c>
      <c r="DO36" s="7">
        <v>0</v>
      </c>
      <c r="DP36" s="11">
        <v>0</v>
      </c>
      <c r="DQ36" s="6">
        <v>0</v>
      </c>
      <c r="DR36" s="7">
        <v>0</v>
      </c>
      <c r="DS36" s="11">
        <v>0</v>
      </c>
      <c r="DT36" s="6">
        <v>0</v>
      </c>
      <c r="DU36" s="7">
        <v>0</v>
      </c>
      <c r="DV36" s="11">
        <v>0</v>
      </c>
      <c r="DW36" s="6">
        <v>0</v>
      </c>
      <c r="DX36" s="7">
        <v>0</v>
      </c>
      <c r="DY36" s="11"/>
      <c r="DZ36" s="6"/>
      <c r="EA36" s="7"/>
      <c r="EB36" s="11">
        <v>8</v>
      </c>
      <c r="EC36" s="6">
        <v>49</v>
      </c>
      <c r="ED36" s="7">
        <f t="shared" si="124"/>
        <v>6125</v>
      </c>
      <c r="EE36" s="11">
        <v>0</v>
      </c>
      <c r="EF36" s="6">
        <v>0</v>
      </c>
      <c r="EG36" s="7">
        <v>0</v>
      </c>
      <c r="EH36" s="11">
        <v>0</v>
      </c>
      <c r="EI36" s="6">
        <v>0</v>
      </c>
      <c r="EJ36" s="7">
        <v>0</v>
      </c>
      <c r="EK36" s="11">
        <v>0</v>
      </c>
      <c r="EL36" s="6">
        <v>0</v>
      </c>
      <c r="EM36" s="7">
        <v>0</v>
      </c>
      <c r="EN36" s="11">
        <v>0</v>
      </c>
      <c r="EO36" s="6">
        <v>0</v>
      </c>
      <c r="EP36" s="7">
        <v>0</v>
      </c>
      <c r="EQ36" s="11">
        <v>0</v>
      </c>
      <c r="ER36" s="6">
        <v>0</v>
      </c>
      <c r="ES36" s="7">
        <f t="shared" si="115"/>
        <v>0</v>
      </c>
      <c r="ET36" s="11">
        <v>0</v>
      </c>
      <c r="EU36" s="6">
        <v>0</v>
      </c>
      <c r="EV36" s="7">
        <v>0</v>
      </c>
      <c r="EW36" s="11">
        <v>0</v>
      </c>
      <c r="EX36" s="6">
        <v>0</v>
      </c>
      <c r="EY36" s="7">
        <v>0</v>
      </c>
      <c r="EZ36" s="11">
        <v>0</v>
      </c>
      <c r="FA36" s="6">
        <v>0</v>
      </c>
      <c r="FB36" s="7">
        <v>0</v>
      </c>
      <c r="FC36" s="11">
        <v>0</v>
      </c>
      <c r="FD36" s="6">
        <v>0</v>
      </c>
      <c r="FE36" s="7">
        <v>0</v>
      </c>
      <c r="FF36" s="11">
        <v>0</v>
      </c>
      <c r="FG36" s="6">
        <v>0</v>
      </c>
      <c r="FH36" s="7">
        <v>0</v>
      </c>
      <c r="FI36" s="11">
        <v>0</v>
      </c>
      <c r="FJ36" s="6">
        <v>0</v>
      </c>
      <c r="FK36" s="7">
        <v>0</v>
      </c>
      <c r="FL36" s="11">
        <v>0</v>
      </c>
      <c r="FM36" s="6">
        <v>0</v>
      </c>
      <c r="FN36" s="7">
        <v>0</v>
      </c>
      <c r="FO36" s="11">
        <v>0</v>
      </c>
      <c r="FP36" s="6">
        <v>0</v>
      </c>
      <c r="FQ36" s="7">
        <v>0</v>
      </c>
      <c r="FR36" s="11">
        <v>0</v>
      </c>
      <c r="FS36" s="6">
        <v>0</v>
      </c>
      <c r="FT36" s="7">
        <v>0</v>
      </c>
      <c r="FU36" s="11">
        <v>0</v>
      </c>
      <c r="FV36" s="6">
        <v>0</v>
      </c>
      <c r="FW36" s="7">
        <v>0</v>
      </c>
      <c r="FX36" s="11">
        <v>0</v>
      </c>
      <c r="FY36" s="6">
        <v>0</v>
      </c>
      <c r="FZ36" s="7">
        <v>0</v>
      </c>
      <c r="GA36" s="11">
        <v>0</v>
      </c>
      <c r="GB36" s="6">
        <v>0</v>
      </c>
      <c r="GC36" s="7">
        <v>0</v>
      </c>
      <c r="GD36" s="11">
        <v>0</v>
      </c>
      <c r="GE36" s="6">
        <v>0</v>
      </c>
      <c r="GF36" s="7">
        <v>0</v>
      </c>
      <c r="GG36" s="11">
        <v>1</v>
      </c>
      <c r="GH36" s="6">
        <v>2</v>
      </c>
      <c r="GI36" s="7">
        <f t="shared" ref="GI36:GI37" si="127">GH36/GG36*1000</f>
        <v>2000</v>
      </c>
      <c r="GJ36" s="11">
        <v>159</v>
      </c>
      <c r="GK36" s="6">
        <v>1096</v>
      </c>
      <c r="GL36" s="7">
        <f t="shared" si="118"/>
        <v>6893.0817610062895</v>
      </c>
      <c r="GM36" s="11">
        <v>0</v>
      </c>
      <c r="GN36" s="6">
        <v>0</v>
      </c>
      <c r="GO36" s="7">
        <v>0</v>
      </c>
      <c r="GP36" s="11">
        <v>0</v>
      </c>
      <c r="GQ36" s="6">
        <v>0</v>
      </c>
      <c r="GR36" s="7">
        <v>0</v>
      </c>
      <c r="GS36" s="11">
        <v>0</v>
      </c>
      <c r="GT36" s="6">
        <v>0</v>
      </c>
      <c r="GU36" s="7">
        <v>0</v>
      </c>
      <c r="GV36" s="14">
        <f t="shared" si="13"/>
        <v>325</v>
      </c>
      <c r="GW36" s="7">
        <f t="shared" si="14"/>
        <v>2124</v>
      </c>
    </row>
    <row r="37" spans="1:205" x14ac:dyDescent="0.3">
      <c r="A37" s="61">
        <v>2013</v>
      </c>
      <c r="B37" s="62" t="s">
        <v>10</v>
      </c>
      <c r="C37" s="11">
        <v>0</v>
      </c>
      <c r="D37" s="6">
        <v>0</v>
      </c>
      <c r="E37" s="7">
        <v>0</v>
      </c>
      <c r="F37" s="11">
        <v>0</v>
      </c>
      <c r="G37" s="6">
        <v>0</v>
      </c>
      <c r="H37" s="7">
        <v>0</v>
      </c>
      <c r="I37" s="11">
        <v>0</v>
      </c>
      <c r="J37" s="6">
        <v>0</v>
      </c>
      <c r="K37" s="7">
        <v>0</v>
      </c>
      <c r="L37" s="11">
        <v>0</v>
      </c>
      <c r="M37" s="6">
        <v>0</v>
      </c>
      <c r="N37" s="7">
        <v>0</v>
      </c>
      <c r="O37" s="11">
        <v>0</v>
      </c>
      <c r="P37" s="6">
        <v>0</v>
      </c>
      <c r="Q37" s="7">
        <v>0</v>
      </c>
      <c r="R37" s="11">
        <v>0</v>
      </c>
      <c r="S37" s="6">
        <v>0</v>
      </c>
      <c r="T37" s="7">
        <v>0</v>
      </c>
      <c r="U37" s="11">
        <v>0</v>
      </c>
      <c r="V37" s="6">
        <v>0</v>
      </c>
      <c r="W37" s="7">
        <f t="shared" si="113"/>
        <v>0</v>
      </c>
      <c r="X37" s="11">
        <v>0</v>
      </c>
      <c r="Y37" s="6">
        <v>0</v>
      </c>
      <c r="Z37" s="7">
        <v>0</v>
      </c>
      <c r="AA37" s="11">
        <v>0</v>
      </c>
      <c r="AB37" s="6">
        <v>0</v>
      </c>
      <c r="AC37" s="7">
        <v>0</v>
      </c>
      <c r="AD37" s="11">
        <v>0</v>
      </c>
      <c r="AE37" s="6">
        <v>0</v>
      </c>
      <c r="AF37" s="7">
        <v>0</v>
      </c>
      <c r="AG37" s="11">
        <v>0</v>
      </c>
      <c r="AH37" s="6">
        <v>0</v>
      </c>
      <c r="AI37" s="7">
        <v>0</v>
      </c>
      <c r="AJ37" s="11">
        <v>0</v>
      </c>
      <c r="AK37" s="6">
        <v>0</v>
      </c>
      <c r="AL37" s="7">
        <v>0</v>
      </c>
      <c r="AM37" s="11">
        <v>0</v>
      </c>
      <c r="AN37" s="6">
        <v>0</v>
      </c>
      <c r="AO37" s="7">
        <v>0</v>
      </c>
      <c r="AP37" s="11">
        <v>0</v>
      </c>
      <c r="AQ37" s="6">
        <v>0</v>
      </c>
      <c r="AR37" s="7">
        <v>0</v>
      </c>
      <c r="AS37" s="11">
        <v>1</v>
      </c>
      <c r="AT37" s="6">
        <v>15</v>
      </c>
      <c r="AU37" s="7">
        <f t="shared" si="121"/>
        <v>15000</v>
      </c>
      <c r="AV37" s="11">
        <v>0</v>
      </c>
      <c r="AW37" s="6">
        <v>0</v>
      </c>
      <c r="AX37" s="7">
        <f t="shared" si="114"/>
        <v>0</v>
      </c>
      <c r="AY37" s="11">
        <v>0</v>
      </c>
      <c r="AZ37" s="6">
        <v>3</v>
      </c>
      <c r="BA37" s="7">
        <v>0</v>
      </c>
      <c r="BB37" s="11">
        <v>0</v>
      </c>
      <c r="BC37" s="6">
        <v>0</v>
      </c>
      <c r="BD37" s="7">
        <v>0</v>
      </c>
      <c r="BE37" s="11">
        <v>0</v>
      </c>
      <c r="BF37" s="6">
        <v>0</v>
      </c>
      <c r="BG37" s="7">
        <v>0</v>
      </c>
      <c r="BH37" s="11">
        <v>0</v>
      </c>
      <c r="BI37" s="6">
        <v>0</v>
      </c>
      <c r="BJ37" s="7">
        <v>0</v>
      </c>
      <c r="BK37" s="11">
        <v>241</v>
      </c>
      <c r="BL37" s="6">
        <v>941</v>
      </c>
      <c r="BM37" s="7">
        <f t="shared" si="116"/>
        <v>3904.5643153526971</v>
      </c>
      <c r="BN37" s="11"/>
      <c r="BO37" s="6"/>
      <c r="BP37" s="7"/>
      <c r="BQ37" s="11">
        <v>0</v>
      </c>
      <c r="BR37" s="6">
        <v>0</v>
      </c>
      <c r="BS37" s="7">
        <v>0</v>
      </c>
      <c r="BT37" s="11"/>
      <c r="BU37" s="6"/>
      <c r="BV37" s="7"/>
      <c r="BW37" s="11">
        <v>0</v>
      </c>
      <c r="BX37" s="6">
        <v>0</v>
      </c>
      <c r="BY37" s="7">
        <v>0</v>
      </c>
      <c r="BZ37" s="11">
        <v>291</v>
      </c>
      <c r="CA37" s="6">
        <v>1871</v>
      </c>
      <c r="CB37" s="7">
        <f t="shared" si="117"/>
        <v>6429.5532646048114</v>
      </c>
      <c r="CC37" s="11">
        <v>0</v>
      </c>
      <c r="CD37" s="6">
        <v>0</v>
      </c>
      <c r="CE37" s="7">
        <v>0</v>
      </c>
      <c r="CF37" s="11">
        <v>0</v>
      </c>
      <c r="CG37" s="6">
        <v>0</v>
      </c>
      <c r="CH37" s="7">
        <v>0</v>
      </c>
      <c r="CI37" s="11">
        <v>0</v>
      </c>
      <c r="CJ37" s="6">
        <v>0</v>
      </c>
      <c r="CK37" s="7">
        <v>0</v>
      </c>
      <c r="CL37" s="11">
        <v>0</v>
      </c>
      <c r="CM37" s="6">
        <v>0</v>
      </c>
      <c r="CN37" s="7">
        <v>0</v>
      </c>
      <c r="CO37" s="11">
        <v>0</v>
      </c>
      <c r="CP37" s="6">
        <v>0</v>
      </c>
      <c r="CQ37" s="7">
        <v>0</v>
      </c>
      <c r="CR37" s="11"/>
      <c r="CS37" s="6"/>
      <c r="CT37" s="7"/>
      <c r="CU37" s="11">
        <v>0</v>
      </c>
      <c r="CV37" s="6">
        <v>0</v>
      </c>
      <c r="CW37" s="7">
        <v>0</v>
      </c>
      <c r="CX37" s="11">
        <v>0</v>
      </c>
      <c r="CY37" s="6">
        <v>0</v>
      </c>
      <c r="CZ37" s="7">
        <v>0</v>
      </c>
      <c r="DA37" s="11">
        <v>0</v>
      </c>
      <c r="DB37" s="6">
        <v>0</v>
      </c>
      <c r="DC37" s="7">
        <v>0</v>
      </c>
      <c r="DD37" s="11">
        <v>0</v>
      </c>
      <c r="DE37" s="6">
        <v>0</v>
      </c>
      <c r="DF37" s="7">
        <v>0</v>
      </c>
      <c r="DG37" s="11">
        <v>0</v>
      </c>
      <c r="DH37" s="6">
        <v>0</v>
      </c>
      <c r="DI37" s="7">
        <v>0</v>
      </c>
      <c r="DJ37" s="11">
        <v>0</v>
      </c>
      <c r="DK37" s="6">
        <v>0</v>
      </c>
      <c r="DL37" s="7">
        <v>0</v>
      </c>
      <c r="DM37" s="11">
        <v>0</v>
      </c>
      <c r="DN37" s="6">
        <v>0</v>
      </c>
      <c r="DO37" s="7">
        <v>0</v>
      </c>
      <c r="DP37" s="11">
        <v>0</v>
      </c>
      <c r="DQ37" s="6">
        <v>0</v>
      </c>
      <c r="DR37" s="7">
        <v>0</v>
      </c>
      <c r="DS37" s="11">
        <v>0</v>
      </c>
      <c r="DT37" s="6">
        <v>0</v>
      </c>
      <c r="DU37" s="7">
        <v>0</v>
      </c>
      <c r="DV37" s="11">
        <v>0</v>
      </c>
      <c r="DW37" s="6">
        <v>0</v>
      </c>
      <c r="DX37" s="7">
        <v>0</v>
      </c>
      <c r="DY37" s="11"/>
      <c r="DZ37" s="6"/>
      <c r="EA37" s="7"/>
      <c r="EB37" s="11">
        <v>8</v>
      </c>
      <c r="EC37" s="6">
        <v>39</v>
      </c>
      <c r="ED37" s="7">
        <f t="shared" si="124"/>
        <v>4875</v>
      </c>
      <c r="EE37" s="11">
        <v>0</v>
      </c>
      <c r="EF37" s="6">
        <v>0</v>
      </c>
      <c r="EG37" s="7">
        <v>0</v>
      </c>
      <c r="EH37" s="11">
        <v>0</v>
      </c>
      <c r="EI37" s="6">
        <v>0</v>
      </c>
      <c r="EJ37" s="7">
        <v>0</v>
      </c>
      <c r="EK37" s="11">
        <v>0</v>
      </c>
      <c r="EL37" s="6">
        <v>0</v>
      </c>
      <c r="EM37" s="7">
        <v>0</v>
      </c>
      <c r="EN37" s="11">
        <v>0</v>
      </c>
      <c r="EO37" s="6">
        <v>0</v>
      </c>
      <c r="EP37" s="7">
        <v>0</v>
      </c>
      <c r="EQ37" s="11">
        <v>0</v>
      </c>
      <c r="ER37" s="6">
        <v>0</v>
      </c>
      <c r="ES37" s="7">
        <f t="shared" si="115"/>
        <v>0</v>
      </c>
      <c r="ET37" s="11">
        <v>0</v>
      </c>
      <c r="EU37" s="6">
        <v>0</v>
      </c>
      <c r="EV37" s="7">
        <v>0</v>
      </c>
      <c r="EW37" s="11">
        <v>0</v>
      </c>
      <c r="EX37" s="6">
        <v>0</v>
      </c>
      <c r="EY37" s="7">
        <v>0</v>
      </c>
      <c r="EZ37" s="11">
        <v>0</v>
      </c>
      <c r="FA37" s="6">
        <v>0</v>
      </c>
      <c r="FB37" s="7">
        <v>0</v>
      </c>
      <c r="FC37" s="11">
        <v>0</v>
      </c>
      <c r="FD37" s="6">
        <v>0</v>
      </c>
      <c r="FE37" s="7">
        <v>0</v>
      </c>
      <c r="FF37" s="11">
        <v>0</v>
      </c>
      <c r="FG37" s="6">
        <v>0</v>
      </c>
      <c r="FH37" s="7">
        <v>0</v>
      </c>
      <c r="FI37" s="11">
        <v>0</v>
      </c>
      <c r="FJ37" s="6">
        <v>0</v>
      </c>
      <c r="FK37" s="7">
        <v>0</v>
      </c>
      <c r="FL37" s="11">
        <v>0</v>
      </c>
      <c r="FM37" s="6">
        <v>0</v>
      </c>
      <c r="FN37" s="7">
        <v>0</v>
      </c>
      <c r="FO37" s="11">
        <v>0</v>
      </c>
      <c r="FP37" s="6">
        <v>0</v>
      </c>
      <c r="FQ37" s="7">
        <v>0</v>
      </c>
      <c r="FR37" s="11">
        <v>0</v>
      </c>
      <c r="FS37" s="6">
        <v>0</v>
      </c>
      <c r="FT37" s="7">
        <v>0</v>
      </c>
      <c r="FU37" s="11">
        <v>0</v>
      </c>
      <c r="FV37" s="6">
        <v>0</v>
      </c>
      <c r="FW37" s="7">
        <v>0</v>
      </c>
      <c r="FX37" s="11">
        <v>0</v>
      </c>
      <c r="FY37" s="6">
        <v>0</v>
      </c>
      <c r="FZ37" s="7">
        <v>0</v>
      </c>
      <c r="GA37" s="11">
        <v>0</v>
      </c>
      <c r="GB37" s="6">
        <v>0</v>
      </c>
      <c r="GC37" s="7">
        <v>0</v>
      </c>
      <c r="GD37" s="11">
        <v>0</v>
      </c>
      <c r="GE37" s="6">
        <v>0</v>
      </c>
      <c r="GF37" s="7">
        <v>0</v>
      </c>
      <c r="GG37" s="11">
        <v>2</v>
      </c>
      <c r="GH37" s="6">
        <v>17</v>
      </c>
      <c r="GI37" s="7">
        <f t="shared" si="127"/>
        <v>8500</v>
      </c>
      <c r="GJ37" s="11">
        <v>180</v>
      </c>
      <c r="GK37" s="6">
        <v>1265</v>
      </c>
      <c r="GL37" s="7">
        <f t="shared" si="118"/>
        <v>7027.7777777777774</v>
      </c>
      <c r="GM37" s="11">
        <v>0</v>
      </c>
      <c r="GN37" s="6">
        <v>0</v>
      </c>
      <c r="GO37" s="7">
        <v>0</v>
      </c>
      <c r="GP37" s="11">
        <v>0</v>
      </c>
      <c r="GQ37" s="6">
        <v>0</v>
      </c>
      <c r="GR37" s="7">
        <v>0</v>
      </c>
      <c r="GS37" s="11">
        <v>0</v>
      </c>
      <c r="GT37" s="6">
        <v>0</v>
      </c>
      <c r="GU37" s="7">
        <v>0</v>
      </c>
      <c r="GV37" s="14">
        <f t="shared" si="13"/>
        <v>723</v>
      </c>
      <c r="GW37" s="7">
        <f t="shared" si="14"/>
        <v>4151</v>
      </c>
    </row>
    <row r="38" spans="1:205" s="10" customFormat="1" x14ac:dyDescent="0.3">
      <c r="A38" s="61">
        <v>2013</v>
      </c>
      <c r="B38" s="63" t="s">
        <v>11</v>
      </c>
      <c r="C38" s="11">
        <v>0</v>
      </c>
      <c r="D38" s="6">
        <v>0</v>
      </c>
      <c r="E38" s="7">
        <v>0</v>
      </c>
      <c r="F38" s="11">
        <v>0</v>
      </c>
      <c r="G38" s="6">
        <v>0</v>
      </c>
      <c r="H38" s="7">
        <v>0</v>
      </c>
      <c r="I38" s="11">
        <v>0</v>
      </c>
      <c r="J38" s="6">
        <v>0</v>
      </c>
      <c r="K38" s="7">
        <v>0</v>
      </c>
      <c r="L38" s="11">
        <v>1.5</v>
      </c>
      <c r="M38" s="6">
        <v>24.896000000000001</v>
      </c>
      <c r="N38" s="7">
        <f t="shared" ref="N38" si="128">M38/L38*1000</f>
        <v>16597.333333333336</v>
      </c>
      <c r="O38" s="11">
        <v>0</v>
      </c>
      <c r="P38" s="6">
        <v>0</v>
      </c>
      <c r="Q38" s="7">
        <v>0</v>
      </c>
      <c r="R38" s="11">
        <v>0</v>
      </c>
      <c r="S38" s="6">
        <v>0</v>
      </c>
      <c r="T38" s="7">
        <v>0</v>
      </c>
      <c r="U38" s="11">
        <v>0</v>
      </c>
      <c r="V38" s="6">
        <v>0</v>
      </c>
      <c r="W38" s="7">
        <f t="shared" si="113"/>
        <v>0</v>
      </c>
      <c r="X38" s="11">
        <v>0</v>
      </c>
      <c r="Y38" s="6">
        <v>0</v>
      </c>
      <c r="Z38" s="7">
        <v>0</v>
      </c>
      <c r="AA38" s="11">
        <v>0</v>
      </c>
      <c r="AB38" s="6">
        <v>0</v>
      </c>
      <c r="AC38" s="7">
        <v>0</v>
      </c>
      <c r="AD38" s="11">
        <v>0</v>
      </c>
      <c r="AE38" s="6">
        <v>0</v>
      </c>
      <c r="AF38" s="7">
        <v>0</v>
      </c>
      <c r="AG38" s="11">
        <v>0</v>
      </c>
      <c r="AH38" s="6">
        <v>0</v>
      </c>
      <c r="AI38" s="7">
        <v>0</v>
      </c>
      <c r="AJ38" s="11">
        <v>0</v>
      </c>
      <c r="AK38" s="6">
        <v>0</v>
      </c>
      <c r="AL38" s="7">
        <v>0</v>
      </c>
      <c r="AM38" s="11">
        <v>0</v>
      </c>
      <c r="AN38" s="6">
        <v>0</v>
      </c>
      <c r="AO38" s="7">
        <v>0</v>
      </c>
      <c r="AP38" s="11">
        <v>0</v>
      </c>
      <c r="AQ38" s="6">
        <v>0</v>
      </c>
      <c r="AR38" s="7">
        <v>0</v>
      </c>
      <c r="AS38" s="11">
        <v>10.525</v>
      </c>
      <c r="AT38" s="6">
        <v>156.36799999999999</v>
      </c>
      <c r="AU38" s="7">
        <f t="shared" si="121"/>
        <v>14856.817102137766</v>
      </c>
      <c r="AV38" s="11">
        <v>0</v>
      </c>
      <c r="AW38" s="6">
        <v>0</v>
      </c>
      <c r="AX38" s="7">
        <f t="shared" si="114"/>
        <v>0</v>
      </c>
      <c r="AY38" s="11">
        <v>0</v>
      </c>
      <c r="AZ38" s="6">
        <v>0</v>
      </c>
      <c r="BA38" s="7">
        <v>0</v>
      </c>
      <c r="BB38" s="11">
        <v>0</v>
      </c>
      <c r="BC38" s="6">
        <v>0</v>
      </c>
      <c r="BD38" s="7">
        <v>0</v>
      </c>
      <c r="BE38" s="11">
        <v>0</v>
      </c>
      <c r="BF38" s="6">
        <v>0</v>
      </c>
      <c r="BG38" s="7">
        <v>0</v>
      </c>
      <c r="BH38" s="11">
        <v>0.02</v>
      </c>
      <c r="BI38" s="6">
        <v>0.443</v>
      </c>
      <c r="BJ38" s="7">
        <f t="shared" ref="BJ38:BJ43" si="129">BI38/BH38*1000</f>
        <v>22150</v>
      </c>
      <c r="BK38" s="11">
        <v>145.55000000000001</v>
      </c>
      <c r="BL38" s="6">
        <v>578.24199999999996</v>
      </c>
      <c r="BM38" s="7">
        <f t="shared" si="116"/>
        <v>3972.80659567159</v>
      </c>
      <c r="BN38" s="11"/>
      <c r="BO38" s="6"/>
      <c r="BP38" s="7"/>
      <c r="BQ38" s="11">
        <v>0</v>
      </c>
      <c r="BR38" s="6">
        <v>0</v>
      </c>
      <c r="BS38" s="7">
        <v>0</v>
      </c>
      <c r="BT38" s="11"/>
      <c r="BU38" s="6"/>
      <c r="BV38" s="7"/>
      <c r="BW38" s="11">
        <v>0</v>
      </c>
      <c r="BX38" s="6">
        <v>0</v>
      </c>
      <c r="BY38" s="7">
        <v>0</v>
      </c>
      <c r="BZ38" s="11">
        <v>231.596</v>
      </c>
      <c r="CA38" s="6">
        <v>1437.9670000000001</v>
      </c>
      <c r="CB38" s="7">
        <f t="shared" si="117"/>
        <v>6208.9457503583835</v>
      </c>
      <c r="CC38" s="11">
        <v>0</v>
      </c>
      <c r="CD38" s="6">
        <v>0</v>
      </c>
      <c r="CE38" s="7">
        <v>0</v>
      </c>
      <c r="CF38" s="11">
        <v>0</v>
      </c>
      <c r="CG38" s="6">
        <v>0</v>
      </c>
      <c r="CH38" s="7">
        <v>0</v>
      </c>
      <c r="CI38" s="11">
        <v>0</v>
      </c>
      <c r="CJ38" s="6">
        <v>0</v>
      </c>
      <c r="CK38" s="7">
        <v>0</v>
      </c>
      <c r="CL38" s="11">
        <v>0</v>
      </c>
      <c r="CM38" s="6">
        <v>0</v>
      </c>
      <c r="CN38" s="7">
        <v>0</v>
      </c>
      <c r="CO38" s="11">
        <v>0</v>
      </c>
      <c r="CP38" s="6">
        <v>0</v>
      </c>
      <c r="CQ38" s="7">
        <v>0</v>
      </c>
      <c r="CR38" s="11"/>
      <c r="CS38" s="6"/>
      <c r="CT38" s="7"/>
      <c r="CU38" s="11">
        <v>0</v>
      </c>
      <c r="CV38" s="6">
        <v>0</v>
      </c>
      <c r="CW38" s="7">
        <v>0</v>
      </c>
      <c r="CX38" s="11">
        <v>0</v>
      </c>
      <c r="CY38" s="6">
        <v>0</v>
      </c>
      <c r="CZ38" s="7">
        <v>0</v>
      </c>
      <c r="DA38" s="11">
        <v>0</v>
      </c>
      <c r="DB38" s="6">
        <v>0</v>
      </c>
      <c r="DC38" s="7">
        <v>0</v>
      </c>
      <c r="DD38" s="11">
        <v>0</v>
      </c>
      <c r="DE38" s="6">
        <v>0</v>
      </c>
      <c r="DF38" s="7">
        <v>0</v>
      </c>
      <c r="DG38" s="11">
        <v>0</v>
      </c>
      <c r="DH38" s="6">
        <v>0</v>
      </c>
      <c r="DI38" s="7">
        <v>0</v>
      </c>
      <c r="DJ38" s="11">
        <v>0</v>
      </c>
      <c r="DK38" s="6">
        <v>0</v>
      </c>
      <c r="DL38" s="7">
        <v>0</v>
      </c>
      <c r="DM38" s="11">
        <v>0</v>
      </c>
      <c r="DN38" s="6">
        <v>0</v>
      </c>
      <c r="DO38" s="7">
        <v>0</v>
      </c>
      <c r="DP38" s="11">
        <v>0</v>
      </c>
      <c r="DQ38" s="6">
        <v>0</v>
      </c>
      <c r="DR38" s="7">
        <v>0</v>
      </c>
      <c r="DS38" s="11">
        <v>0</v>
      </c>
      <c r="DT38" s="6">
        <v>0</v>
      </c>
      <c r="DU38" s="7">
        <v>0</v>
      </c>
      <c r="DV38" s="11">
        <v>0</v>
      </c>
      <c r="DW38" s="6">
        <v>0</v>
      </c>
      <c r="DX38" s="7">
        <v>0</v>
      </c>
      <c r="DY38" s="11"/>
      <c r="DZ38" s="6"/>
      <c r="EA38" s="7"/>
      <c r="EB38" s="11">
        <v>290.61500000000001</v>
      </c>
      <c r="EC38" s="6">
        <v>1277.45</v>
      </c>
      <c r="ED38" s="7">
        <f t="shared" si="124"/>
        <v>4395.6781308604168</v>
      </c>
      <c r="EE38" s="11">
        <v>0</v>
      </c>
      <c r="EF38" s="6">
        <v>0</v>
      </c>
      <c r="EG38" s="7">
        <v>0</v>
      </c>
      <c r="EH38" s="11">
        <v>0</v>
      </c>
      <c r="EI38" s="6">
        <v>0</v>
      </c>
      <c r="EJ38" s="7">
        <v>0</v>
      </c>
      <c r="EK38" s="11">
        <v>0</v>
      </c>
      <c r="EL38" s="6">
        <v>0</v>
      </c>
      <c r="EM38" s="7">
        <v>0</v>
      </c>
      <c r="EN38" s="11">
        <v>0</v>
      </c>
      <c r="EO38" s="6">
        <v>0</v>
      </c>
      <c r="EP38" s="7">
        <v>0</v>
      </c>
      <c r="EQ38" s="11">
        <v>0</v>
      </c>
      <c r="ER38" s="6">
        <v>0</v>
      </c>
      <c r="ES38" s="7">
        <f t="shared" si="115"/>
        <v>0</v>
      </c>
      <c r="ET38" s="11">
        <v>0</v>
      </c>
      <c r="EU38" s="6">
        <v>0</v>
      </c>
      <c r="EV38" s="7">
        <v>0</v>
      </c>
      <c r="EW38" s="11">
        <v>0</v>
      </c>
      <c r="EX38" s="6">
        <v>0</v>
      </c>
      <c r="EY38" s="7">
        <v>0</v>
      </c>
      <c r="EZ38" s="11">
        <v>0</v>
      </c>
      <c r="FA38" s="6">
        <v>0</v>
      </c>
      <c r="FB38" s="7">
        <v>0</v>
      </c>
      <c r="FC38" s="11">
        <v>0</v>
      </c>
      <c r="FD38" s="6">
        <v>0</v>
      </c>
      <c r="FE38" s="7">
        <v>0</v>
      </c>
      <c r="FF38" s="11">
        <v>0</v>
      </c>
      <c r="FG38" s="6">
        <v>0</v>
      </c>
      <c r="FH38" s="7">
        <v>0</v>
      </c>
      <c r="FI38" s="11">
        <v>1E-3</v>
      </c>
      <c r="FJ38" s="6">
        <v>1.113</v>
      </c>
      <c r="FK38" s="7">
        <f t="shared" ref="FK38" si="130">FJ38/FI38*1000</f>
        <v>1113000</v>
      </c>
      <c r="FL38" s="11">
        <v>0</v>
      </c>
      <c r="FM38" s="6">
        <v>0</v>
      </c>
      <c r="FN38" s="7">
        <v>0</v>
      </c>
      <c r="FO38" s="11">
        <v>0</v>
      </c>
      <c r="FP38" s="6">
        <v>0</v>
      </c>
      <c r="FQ38" s="7">
        <v>0</v>
      </c>
      <c r="FR38" s="11">
        <v>0.29099999999999998</v>
      </c>
      <c r="FS38" s="6">
        <v>5.8170000000000002</v>
      </c>
      <c r="FT38" s="7">
        <f t="shared" ref="FT38" si="131">FS38/FR38*1000</f>
        <v>19989.690721649487</v>
      </c>
      <c r="FU38" s="11">
        <v>0</v>
      </c>
      <c r="FV38" s="6">
        <v>0</v>
      </c>
      <c r="FW38" s="7">
        <v>0</v>
      </c>
      <c r="FX38" s="11">
        <v>0</v>
      </c>
      <c r="FY38" s="6">
        <v>0</v>
      </c>
      <c r="FZ38" s="7">
        <v>0</v>
      </c>
      <c r="GA38" s="11">
        <v>0</v>
      </c>
      <c r="GB38" s="6">
        <v>0</v>
      </c>
      <c r="GC38" s="7">
        <v>0</v>
      </c>
      <c r="GD38" s="11">
        <v>0</v>
      </c>
      <c r="GE38" s="6">
        <v>0</v>
      </c>
      <c r="GF38" s="7">
        <v>0</v>
      </c>
      <c r="GG38" s="11">
        <v>0</v>
      </c>
      <c r="GH38" s="6">
        <v>0</v>
      </c>
      <c r="GI38" s="7">
        <v>0</v>
      </c>
      <c r="GJ38" s="11">
        <v>187.95699999999999</v>
      </c>
      <c r="GK38" s="6">
        <v>1557.748</v>
      </c>
      <c r="GL38" s="7">
        <f t="shared" si="118"/>
        <v>8287.7892283873443</v>
      </c>
      <c r="GM38" s="11">
        <v>0</v>
      </c>
      <c r="GN38" s="6">
        <v>0</v>
      </c>
      <c r="GO38" s="7">
        <v>0</v>
      </c>
      <c r="GP38" s="11">
        <v>0</v>
      </c>
      <c r="GQ38" s="6">
        <v>0</v>
      </c>
      <c r="GR38" s="7">
        <v>0</v>
      </c>
      <c r="GS38" s="11">
        <v>0</v>
      </c>
      <c r="GT38" s="6">
        <v>0</v>
      </c>
      <c r="GU38" s="7">
        <v>0</v>
      </c>
      <c r="GV38" s="14">
        <f t="shared" ref="GV38:GV69" si="132">C38+F38+I38+L38+O38+R38+X38+AA38+AG38+AM38+AP38+AS38+AY38+BB38+BE38+BH38+BK38+BQ38+BW38+BZ38+CC38+CF38+CI38+CL38+CO38+CU38+CX38+DA38+DD38+DG38+DJ38+DM38+DP38+DS38+DV38+EB38+EE38+EH38+EK38+ET38+EW38+EZ38+FC38+AJ38+FF38+FI38+FL38+FO38+FR38+FU38+FX38+GA38+GD38+GG38+GJ38+GM38+GP38+GS38</f>
        <v>868.05500000000006</v>
      </c>
      <c r="GW38" s="7">
        <f t="shared" ref="GW38:GW69" si="133">D38+G38+J38+M38+P38+S38+Y38+AB38+AH38+AN38+AQ38+AT38+AZ38+BC38+BF38+BI38+BL38+BR38+BX38+CA38+CD38+CG38+CJ38+CM38+CP38+CV38+CY38+DB38+DE38+DH38+DK38+DN38+DQ38+DT38+DW38+EC38+EF38+EI38+EL38+EU38+EX38+FA38+FD38+AK38+FG38+FJ38+FM38+FP38+FS38+FV38+FY38+GB38+GE38+GH38+GK38+GN38+GQ38+GT38</f>
        <v>5040.0439999999999</v>
      </c>
    </row>
    <row r="39" spans="1:205" s="10" customFormat="1" x14ac:dyDescent="0.3">
      <c r="A39" s="61">
        <v>2013</v>
      </c>
      <c r="B39" s="63" t="s">
        <v>12</v>
      </c>
      <c r="C39" s="11">
        <v>0</v>
      </c>
      <c r="D39" s="6">
        <v>0</v>
      </c>
      <c r="E39" s="7">
        <v>0</v>
      </c>
      <c r="F39" s="11">
        <v>0</v>
      </c>
      <c r="G39" s="6">
        <v>0</v>
      </c>
      <c r="H39" s="7">
        <v>0</v>
      </c>
      <c r="I39" s="11">
        <v>0</v>
      </c>
      <c r="J39" s="6">
        <v>0</v>
      </c>
      <c r="K39" s="7">
        <v>0</v>
      </c>
      <c r="L39" s="11">
        <v>0</v>
      </c>
      <c r="M39" s="6">
        <v>0</v>
      </c>
      <c r="N39" s="7">
        <v>0</v>
      </c>
      <c r="O39" s="11">
        <v>0</v>
      </c>
      <c r="P39" s="6">
        <v>0</v>
      </c>
      <c r="Q39" s="7">
        <v>0</v>
      </c>
      <c r="R39" s="11">
        <v>0</v>
      </c>
      <c r="S39" s="6">
        <v>0</v>
      </c>
      <c r="T39" s="7">
        <v>0</v>
      </c>
      <c r="U39" s="11">
        <v>0</v>
      </c>
      <c r="V39" s="6">
        <v>0</v>
      </c>
      <c r="W39" s="7">
        <f t="shared" si="113"/>
        <v>0</v>
      </c>
      <c r="X39" s="11">
        <v>0</v>
      </c>
      <c r="Y39" s="6">
        <v>0</v>
      </c>
      <c r="Z39" s="7">
        <v>0</v>
      </c>
      <c r="AA39" s="11">
        <v>6.6829999999999998</v>
      </c>
      <c r="AB39" s="6">
        <v>42.094999999999999</v>
      </c>
      <c r="AC39" s="7">
        <f t="shared" ref="AC39:AC41" si="134">AB39/AA39*1000</f>
        <v>6298.8178961544218</v>
      </c>
      <c r="AD39" s="11">
        <v>0</v>
      </c>
      <c r="AE39" s="6">
        <v>0</v>
      </c>
      <c r="AF39" s="7">
        <v>0</v>
      </c>
      <c r="AG39" s="11">
        <v>0</v>
      </c>
      <c r="AH39" s="6">
        <v>0</v>
      </c>
      <c r="AI39" s="7">
        <v>0</v>
      </c>
      <c r="AJ39" s="11">
        <v>0</v>
      </c>
      <c r="AK39" s="6">
        <v>0</v>
      </c>
      <c r="AL39" s="7">
        <v>0</v>
      </c>
      <c r="AM39" s="11">
        <v>0</v>
      </c>
      <c r="AN39" s="6">
        <v>0</v>
      </c>
      <c r="AO39" s="7">
        <v>0</v>
      </c>
      <c r="AP39" s="11">
        <v>0</v>
      </c>
      <c r="AQ39" s="6">
        <v>0</v>
      </c>
      <c r="AR39" s="7">
        <v>0</v>
      </c>
      <c r="AS39" s="11">
        <v>0.5</v>
      </c>
      <c r="AT39" s="6">
        <v>17.641999999999999</v>
      </c>
      <c r="AU39" s="7">
        <f t="shared" si="121"/>
        <v>35284</v>
      </c>
      <c r="AV39" s="11">
        <v>0</v>
      </c>
      <c r="AW39" s="6">
        <v>0</v>
      </c>
      <c r="AX39" s="7">
        <f t="shared" si="114"/>
        <v>0</v>
      </c>
      <c r="AY39" s="11">
        <v>0.1</v>
      </c>
      <c r="AZ39" s="6">
        <v>1.94</v>
      </c>
      <c r="BA39" s="7">
        <f t="shared" ref="BA39:BA43" si="135">AZ39/AY39*1000</f>
        <v>19400</v>
      </c>
      <c r="BB39" s="11">
        <v>0</v>
      </c>
      <c r="BC39" s="6">
        <v>0</v>
      </c>
      <c r="BD39" s="7">
        <v>0</v>
      </c>
      <c r="BE39" s="11">
        <v>0.46100000000000002</v>
      </c>
      <c r="BF39" s="6">
        <v>5.5869999999999997</v>
      </c>
      <c r="BG39" s="7">
        <f t="shared" ref="BG39" si="136">BF39/BE39*1000</f>
        <v>12119.305856832971</v>
      </c>
      <c r="BH39" s="11">
        <v>0</v>
      </c>
      <c r="BI39" s="6">
        <v>0</v>
      </c>
      <c r="BJ39" s="7">
        <v>0</v>
      </c>
      <c r="BK39" s="11">
        <v>29.59</v>
      </c>
      <c r="BL39" s="6">
        <v>194.197</v>
      </c>
      <c r="BM39" s="7">
        <f t="shared" si="116"/>
        <v>6562.9266644136533</v>
      </c>
      <c r="BN39" s="11"/>
      <c r="BO39" s="6"/>
      <c r="BP39" s="7"/>
      <c r="BQ39" s="11">
        <v>0</v>
      </c>
      <c r="BR39" s="6">
        <v>0</v>
      </c>
      <c r="BS39" s="7">
        <v>0</v>
      </c>
      <c r="BT39" s="11"/>
      <c r="BU39" s="6"/>
      <c r="BV39" s="7"/>
      <c r="BW39" s="11">
        <v>0</v>
      </c>
      <c r="BX39" s="6">
        <v>0</v>
      </c>
      <c r="BY39" s="7">
        <v>0</v>
      </c>
      <c r="BZ39" s="11">
        <v>194.00700000000001</v>
      </c>
      <c r="CA39" s="6">
        <v>1122.702</v>
      </c>
      <c r="CB39" s="7">
        <f t="shared" si="117"/>
        <v>5786.9149051322884</v>
      </c>
      <c r="CC39" s="11">
        <v>4.62</v>
      </c>
      <c r="CD39" s="6">
        <v>107.63800000000001</v>
      </c>
      <c r="CE39" s="7">
        <f t="shared" ref="CE39:CE43" si="137">CD39/CC39*1000</f>
        <v>23298.268398268399</v>
      </c>
      <c r="CF39" s="11">
        <v>0</v>
      </c>
      <c r="CG39" s="6">
        <v>0</v>
      </c>
      <c r="CH39" s="7">
        <v>0</v>
      </c>
      <c r="CI39" s="11">
        <v>0</v>
      </c>
      <c r="CJ39" s="6">
        <v>0</v>
      </c>
      <c r="CK39" s="7">
        <v>0</v>
      </c>
      <c r="CL39" s="11">
        <v>0</v>
      </c>
      <c r="CM39" s="6">
        <v>0</v>
      </c>
      <c r="CN39" s="7">
        <v>0</v>
      </c>
      <c r="CO39" s="11">
        <v>0</v>
      </c>
      <c r="CP39" s="6">
        <v>0</v>
      </c>
      <c r="CQ39" s="7">
        <v>0</v>
      </c>
      <c r="CR39" s="11"/>
      <c r="CS39" s="6"/>
      <c r="CT39" s="7"/>
      <c r="CU39" s="11">
        <v>0</v>
      </c>
      <c r="CV39" s="6">
        <v>0</v>
      </c>
      <c r="CW39" s="7">
        <v>0</v>
      </c>
      <c r="CX39" s="11">
        <v>0</v>
      </c>
      <c r="CY39" s="6">
        <v>0</v>
      </c>
      <c r="CZ39" s="7">
        <v>0</v>
      </c>
      <c r="DA39" s="11">
        <v>0</v>
      </c>
      <c r="DB39" s="6">
        <v>0</v>
      </c>
      <c r="DC39" s="7">
        <v>0</v>
      </c>
      <c r="DD39" s="11">
        <v>0</v>
      </c>
      <c r="DE39" s="6">
        <v>0</v>
      </c>
      <c r="DF39" s="7">
        <v>0</v>
      </c>
      <c r="DG39" s="11">
        <v>0</v>
      </c>
      <c r="DH39" s="6">
        <v>0</v>
      </c>
      <c r="DI39" s="7">
        <v>0</v>
      </c>
      <c r="DJ39" s="11">
        <v>0</v>
      </c>
      <c r="DK39" s="6">
        <v>0</v>
      </c>
      <c r="DL39" s="7">
        <v>0</v>
      </c>
      <c r="DM39" s="11">
        <v>0</v>
      </c>
      <c r="DN39" s="6">
        <v>0</v>
      </c>
      <c r="DO39" s="7">
        <v>0</v>
      </c>
      <c r="DP39" s="11">
        <v>0</v>
      </c>
      <c r="DQ39" s="6">
        <v>0</v>
      </c>
      <c r="DR39" s="7">
        <v>0</v>
      </c>
      <c r="DS39" s="11">
        <v>0</v>
      </c>
      <c r="DT39" s="6">
        <v>0</v>
      </c>
      <c r="DU39" s="7">
        <v>0</v>
      </c>
      <c r="DV39" s="11">
        <v>0.155</v>
      </c>
      <c r="DW39" s="6">
        <v>6.6000000000000003E-2</v>
      </c>
      <c r="DX39" s="7">
        <f t="shared" ref="DX39:DX41" si="138">DW39/DV39*1000</f>
        <v>425.80645161290323</v>
      </c>
      <c r="DY39" s="11"/>
      <c r="DZ39" s="6"/>
      <c r="EA39" s="7"/>
      <c r="EB39" s="11">
        <v>3</v>
      </c>
      <c r="EC39" s="6">
        <v>14.944000000000001</v>
      </c>
      <c r="ED39" s="7">
        <f t="shared" si="124"/>
        <v>4981.3333333333339</v>
      </c>
      <c r="EE39" s="11">
        <v>0</v>
      </c>
      <c r="EF39" s="6">
        <v>0</v>
      </c>
      <c r="EG39" s="7">
        <v>0</v>
      </c>
      <c r="EH39" s="11">
        <v>0</v>
      </c>
      <c r="EI39" s="6">
        <v>0</v>
      </c>
      <c r="EJ39" s="7">
        <v>0</v>
      </c>
      <c r="EK39" s="11">
        <v>0</v>
      </c>
      <c r="EL39" s="6">
        <v>0</v>
      </c>
      <c r="EM39" s="7">
        <v>0</v>
      </c>
      <c r="EN39" s="11">
        <v>0</v>
      </c>
      <c r="EO39" s="6">
        <v>0</v>
      </c>
      <c r="EP39" s="7">
        <v>0</v>
      </c>
      <c r="EQ39" s="11">
        <v>0</v>
      </c>
      <c r="ER39" s="6">
        <v>0</v>
      </c>
      <c r="ES39" s="7">
        <f t="shared" si="115"/>
        <v>0</v>
      </c>
      <c r="ET39" s="11">
        <v>0</v>
      </c>
      <c r="EU39" s="6">
        <v>0</v>
      </c>
      <c r="EV39" s="7">
        <v>0</v>
      </c>
      <c r="EW39" s="11">
        <v>0</v>
      </c>
      <c r="EX39" s="6">
        <v>0</v>
      </c>
      <c r="EY39" s="7">
        <v>0</v>
      </c>
      <c r="EZ39" s="11">
        <v>0</v>
      </c>
      <c r="FA39" s="6">
        <v>0</v>
      </c>
      <c r="FB39" s="7">
        <v>0</v>
      </c>
      <c r="FC39" s="11">
        <v>0</v>
      </c>
      <c r="FD39" s="6">
        <v>0</v>
      </c>
      <c r="FE39" s="7">
        <v>0</v>
      </c>
      <c r="FF39" s="11">
        <v>0</v>
      </c>
      <c r="FG39" s="6">
        <v>0</v>
      </c>
      <c r="FH39" s="7">
        <v>0</v>
      </c>
      <c r="FI39" s="11">
        <v>0</v>
      </c>
      <c r="FJ39" s="6">
        <v>0</v>
      </c>
      <c r="FK39" s="7">
        <v>0</v>
      </c>
      <c r="FL39" s="11">
        <v>0</v>
      </c>
      <c r="FM39" s="6">
        <v>0</v>
      </c>
      <c r="FN39" s="7">
        <v>0</v>
      </c>
      <c r="FO39" s="11">
        <v>0</v>
      </c>
      <c r="FP39" s="6">
        <v>0</v>
      </c>
      <c r="FQ39" s="7">
        <v>0</v>
      </c>
      <c r="FR39" s="11">
        <v>0</v>
      </c>
      <c r="FS39" s="6">
        <v>0</v>
      </c>
      <c r="FT39" s="7">
        <v>0</v>
      </c>
      <c r="FU39" s="11">
        <v>0</v>
      </c>
      <c r="FV39" s="6">
        <v>0</v>
      </c>
      <c r="FW39" s="7">
        <v>0</v>
      </c>
      <c r="FX39" s="11">
        <v>22</v>
      </c>
      <c r="FY39" s="6">
        <v>157.02099999999999</v>
      </c>
      <c r="FZ39" s="7">
        <f t="shared" ref="FZ39:FZ43" si="139">FY39/FX39*1000</f>
        <v>7137.3181818181811</v>
      </c>
      <c r="GA39" s="11">
        <v>0</v>
      </c>
      <c r="GB39" s="6">
        <v>0</v>
      </c>
      <c r="GC39" s="7">
        <v>0</v>
      </c>
      <c r="GD39" s="11">
        <v>0</v>
      </c>
      <c r="GE39" s="6">
        <v>0</v>
      </c>
      <c r="GF39" s="7">
        <v>0</v>
      </c>
      <c r="GG39" s="11">
        <v>0</v>
      </c>
      <c r="GH39" s="6">
        <v>0</v>
      </c>
      <c r="GI39" s="7">
        <v>0</v>
      </c>
      <c r="GJ39" s="11">
        <v>222.47499999999999</v>
      </c>
      <c r="GK39" s="6">
        <v>1658.999</v>
      </c>
      <c r="GL39" s="7">
        <f t="shared" si="118"/>
        <v>7457.0131475446678</v>
      </c>
      <c r="GM39" s="11">
        <v>0</v>
      </c>
      <c r="GN39" s="6">
        <v>0</v>
      </c>
      <c r="GO39" s="7">
        <v>0</v>
      </c>
      <c r="GP39" s="11">
        <v>0</v>
      </c>
      <c r="GQ39" s="6">
        <v>0</v>
      </c>
      <c r="GR39" s="7">
        <v>0</v>
      </c>
      <c r="GS39" s="11">
        <v>0</v>
      </c>
      <c r="GT39" s="6">
        <v>0</v>
      </c>
      <c r="GU39" s="7">
        <v>0</v>
      </c>
      <c r="GV39" s="14">
        <f t="shared" si="132"/>
        <v>483.59100000000001</v>
      </c>
      <c r="GW39" s="7">
        <f t="shared" si="133"/>
        <v>3322.8310000000001</v>
      </c>
    </row>
    <row r="40" spans="1:205" s="10" customFormat="1" x14ac:dyDescent="0.3">
      <c r="A40" s="61">
        <v>2013</v>
      </c>
      <c r="B40" s="63" t="s">
        <v>13</v>
      </c>
      <c r="C40" s="11">
        <v>0</v>
      </c>
      <c r="D40" s="6">
        <v>0</v>
      </c>
      <c r="E40" s="7">
        <v>0</v>
      </c>
      <c r="F40" s="11">
        <v>0</v>
      </c>
      <c r="G40" s="6">
        <v>0</v>
      </c>
      <c r="H40" s="7">
        <v>0</v>
      </c>
      <c r="I40" s="11">
        <v>0</v>
      </c>
      <c r="J40" s="6">
        <v>0</v>
      </c>
      <c r="K40" s="7">
        <v>0</v>
      </c>
      <c r="L40" s="11">
        <v>0</v>
      </c>
      <c r="M40" s="6">
        <v>0</v>
      </c>
      <c r="N40" s="7">
        <v>0</v>
      </c>
      <c r="O40" s="11">
        <v>0</v>
      </c>
      <c r="P40" s="6">
        <v>0</v>
      </c>
      <c r="Q40" s="7">
        <v>0</v>
      </c>
      <c r="R40" s="11">
        <v>0</v>
      </c>
      <c r="S40" s="6">
        <v>0</v>
      </c>
      <c r="T40" s="7">
        <v>0</v>
      </c>
      <c r="U40" s="11">
        <v>0</v>
      </c>
      <c r="V40" s="6">
        <v>0</v>
      </c>
      <c r="W40" s="7">
        <f t="shared" si="113"/>
        <v>0</v>
      </c>
      <c r="X40" s="11">
        <v>0</v>
      </c>
      <c r="Y40" s="6">
        <v>0</v>
      </c>
      <c r="Z40" s="7">
        <v>0</v>
      </c>
      <c r="AA40" s="11">
        <v>0</v>
      </c>
      <c r="AB40" s="6">
        <v>0</v>
      </c>
      <c r="AC40" s="7">
        <v>0</v>
      </c>
      <c r="AD40" s="11">
        <v>0</v>
      </c>
      <c r="AE40" s="6">
        <v>0</v>
      </c>
      <c r="AF40" s="7">
        <v>0</v>
      </c>
      <c r="AG40" s="11">
        <v>0</v>
      </c>
      <c r="AH40" s="6">
        <v>0</v>
      </c>
      <c r="AI40" s="7">
        <v>0</v>
      </c>
      <c r="AJ40" s="11">
        <v>0</v>
      </c>
      <c r="AK40" s="6">
        <v>0</v>
      </c>
      <c r="AL40" s="7">
        <v>0</v>
      </c>
      <c r="AM40" s="11">
        <v>0</v>
      </c>
      <c r="AN40" s="6">
        <v>0</v>
      </c>
      <c r="AO40" s="7">
        <v>0</v>
      </c>
      <c r="AP40" s="11">
        <v>0</v>
      </c>
      <c r="AQ40" s="6">
        <v>0</v>
      </c>
      <c r="AR40" s="7">
        <v>0</v>
      </c>
      <c r="AS40" s="11">
        <v>0.5</v>
      </c>
      <c r="AT40" s="6">
        <v>9.8770000000000007</v>
      </c>
      <c r="AU40" s="7">
        <f t="shared" si="121"/>
        <v>19754</v>
      </c>
      <c r="AV40" s="11">
        <v>0</v>
      </c>
      <c r="AW40" s="6">
        <v>0</v>
      </c>
      <c r="AX40" s="7">
        <f t="shared" si="114"/>
        <v>0</v>
      </c>
      <c r="AY40" s="11">
        <v>10.845000000000001</v>
      </c>
      <c r="AZ40" s="6">
        <v>149.91499999999999</v>
      </c>
      <c r="BA40" s="7">
        <f t="shared" si="135"/>
        <v>13823.420931304747</v>
      </c>
      <c r="BB40" s="11">
        <v>0</v>
      </c>
      <c r="BC40" s="6">
        <v>0</v>
      </c>
      <c r="BD40" s="7">
        <v>0</v>
      </c>
      <c r="BE40" s="11">
        <v>0</v>
      </c>
      <c r="BF40" s="6">
        <v>0</v>
      </c>
      <c r="BG40" s="7">
        <v>0</v>
      </c>
      <c r="BH40" s="11">
        <v>0</v>
      </c>
      <c r="BI40" s="6">
        <v>0</v>
      </c>
      <c r="BJ40" s="7">
        <v>0</v>
      </c>
      <c r="BK40" s="11">
        <v>341.54</v>
      </c>
      <c r="BL40" s="6">
        <v>1382.297</v>
      </c>
      <c r="BM40" s="7">
        <f t="shared" si="116"/>
        <v>4047.2477601452247</v>
      </c>
      <c r="BN40" s="11"/>
      <c r="BO40" s="6"/>
      <c r="BP40" s="7"/>
      <c r="BQ40" s="11">
        <v>0</v>
      </c>
      <c r="BR40" s="6">
        <v>0</v>
      </c>
      <c r="BS40" s="7">
        <v>0</v>
      </c>
      <c r="BT40" s="11"/>
      <c r="BU40" s="6"/>
      <c r="BV40" s="7"/>
      <c r="BW40" s="11">
        <v>0.252</v>
      </c>
      <c r="BX40" s="6">
        <v>18.324000000000002</v>
      </c>
      <c r="BY40" s="7">
        <f t="shared" ref="BY40" si="140">BX40/BW40*1000</f>
        <v>72714.285714285725</v>
      </c>
      <c r="BZ40" s="11">
        <v>180.4</v>
      </c>
      <c r="CA40" s="6">
        <v>1179.327</v>
      </c>
      <c r="CB40" s="7">
        <f t="shared" si="117"/>
        <v>6537.2893569844791</v>
      </c>
      <c r="CC40" s="11">
        <v>0</v>
      </c>
      <c r="CD40" s="6">
        <v>0</v>
      </c>
      <c r="CE40" s="7">
        <v>0</v>
      </c>
      <c r="CF40" s="11">
        <v>0</v>
      </c>
      <c r="CG40" s="6">
        <v>0</v>
      </c>
      <c r="CH40" s="7">
        <v>0</v>
      </c>
      <c r="CI40" s="11">
        <v>0</v>
      </c>
      <c r="CJ40" s="6">
        <v>0</v>
      </c>
      <c r="CK40" s="7">
        <v>0</v>
      </c>
      <c r="CL40" s="11">
        <v>0</v>
      </c>
      <c r="CM40" s="6">
        <v>0</v>
      </c>
      <c r="CN40" s="7">
        <v>0</v>
      </c>
      <c r="CO40" s="11">
        <v>0</v>
      </c>
      <c r="CP40" s="6">
        <v>0</v>
      </c>
      <c r="CQ40" s="7">
        <v>0</v>
      </c>
      <c r="CR40" s="11"/>
      <c r="CS40" s="6"/>
      <c r="CT40" s="7"/>
      <c r="CU40" s="11">
        <v>0</v>
      </c>
      <c r="CV40" s="6">
        <v>0</v>
      </c>
      <c r="CW40" s="7">
        <v>0</v>
      </c>
      <c r="CX40" s="11">
        <v>0</v>
      </c>
      <c r="CY40" s="6">
        <v>0</v>
      </c>
      <c r="CZ40" s="7">
        <v>0</v>
      </c>
      <c r="DA40" s="11">
        <v>0</v>
      </c>
      <c r="DB40" s="6">
        <v>0</v>
      </c>
      <c r="DC40" s="7">
        <v>0</v>
      </c>
      <c r="DD40" s="11">
        <v>0</v>
      </c>
      <c r="DE40" s="6">
        <v>0</v>
      </c>
      <c r="DF40" s="7">
        <v>0</v>
      </c>
      <c r="DG40" s="11">
        <v>0</v>
      </c>
      <c r="DH40" s="6">
        <v>0</v>
      </c>
      <c r="DI40" s="7">
        <v>0</v>
      </c>
      <c r="DJ40" s="11">
        <v>0</v>
      </c>
      <c r="DK40" s="6">
        <v>0</v>
      </c>
      <c r="DL40" s="7">
        <v>0</v>
      </c>
      <c r="DM40" s="11">
        <v>0</v>
      </c>
      <c r="DN40" s="6">
        <v>0</v>
      </c>
      <c r="DO40" s="7">
        <v>0</v>
      </c>
      <c r="DP40" s="11">
        <v>3.0089999999999999</v>
      </c>
      <c r="DQ40" s="6">
        <v>30.984999999999999</v>
      </c>
      <c r="DR40" s="7">
        <f t="shared" ref="DR40" si="141">DQ40/DP40*1000</f>
        <v>10297.441010302426</v>
      </c>
      <c r="DS40" s="11">
        <v>0</v>
      </c>
      <c r="DT40" s="6">
        <v>0</v>
      </c>
      <c r="DU40" s="7">
        <v>0</v>
      </c>
      <c r="DV40" s="11">
        <v>0.13</v>
      </c>
      <c r="DW40" s="6">
        <v>0.437</v>
      </c>
      <c r="DX40" s="7">
        <f t="shared" si="138"/>
        <v>3361.5384615384614</v>
      </c>
      <c r="DY40" s="11"/>
      <c r="DZ40" s="6"/>
      <c r="EA40" s="7"/>
      <c r="EB40" s="11">
        <v>0</v>
      </c>
      <c r="EC40" s="6">
        <v>0</v>
      </c>
      <c r="ED40" s="7">
        <v>0</v>
      </c>
      <c r="EE40" s="11">
        <v>0</v>
      </c>
      <c r="EF40" s="6">
        <v>0</v>
      </c>
      <c r="EG40" s="7">
        <v>0</v>
      </c>
      <c r="EH40" s="11">
        <v>0</v>
      </c>
      <c r="EI40" s="6">
        <v>0</v>
      </c>
      <c r="EJ40" s="7">
        <v>0</v>
      </c>
      <c r="EK40" s="11">
        <v>0</v>
      </c>
      <c r="EL40" s="6">
        <v>0</v>
      </c>
      <c r="EM40" s="7">
        <v>0</v>
      </c>
      <c r="EN40" s="11">
        <v>0</v>
      </c>
      <c r="EO40" s="6">
        <v>0</v>
      </c>
      <c r="EP40" s="7">
        <v>0</v>
      </c>
      <c r="EQ40" s="11">
        <v>0</v>
      </c>
      <c r="ER40" s="6">
        <v>0</v>
      </c>
      <c r="ES40" s="7">
        <f t="shared" si="115"/>
        <v>0</v>
      </c>
      <c r="ET40" s="11">
        <v>0</v>
      </c>
      <c r="EU40" s="6">
        <v>0</v>
      </c>
      <c r="EV40" s="7">
        <v>0</v>
      </c>
      <c r="EW40" s="11">
        <v>0</v>
      </c>
      <c r="EX40" s="6">
        <v>0</v>
      </c>
      <c r="EY40" s="7">
        <v>0</v>
      </c>
      <c r="EZ40" s="11">
        <v>0</v>
      </c>
      <c r="FA40" s="6">
        <v>0</v>
      </c>
      <c r="FB40" s="7">
        <v>0</v>
      </c>
      <c r="FC40" s="11">
        <v>0</v>
      </c>
      <c r="FD40" s="6">
        <v>0</v>
      </c>
      <c r="FE40" s="7">
        <v>0</v>
      </c>
      <c r="FF40" s="11">
        <v>0</v>
      </c>
      <c r="FG40" s="6">
        <v>0</v>
      </c>
      <c r="FH40" s="7">
        <v>0</v>
      </c>
      <c r="FI40" s="11">
        <v>0</v>
      </c>
      <c r="FJ40" s="6">
        <v>0</v>
      </c>
      <c r="FK40" s="7">
        <v>0</v>
      </c>
      <c r="FL40" s="11">
        <v>0</v>
      </c>
      <c r="FM40" s="6">
        <v>0</v>
      </c>
      <c r="FN40" s="7">
        <v>0</v>
      </c>
      <c r="FO40" s="11">
        <v>0</v>
      </c>
      <c r="FP40" s="6">
        <v>0</v>
      </c>
      <c r="FQ40" s="7">
        <v>0</v>
      </c>
      <c r="FR40" s="11">
        <v>0</v>
      </c>
      <c r="FS40" s="6">
        <v>0</v>
      </c>
      <c r="FT40" s="7">
        <v>0</v>
      </c>
      <c r="FU40" s="11">
        <v>0</v>
      </c>
      <c r="FV40" s="6">
        <v>0</v>
      </c>
      <c r="FW40" s="7">
        <v>0</v>
      </c>
      <c r="FX40" s="11">
        <v>0</v>
      </c>
      <c r="FY40" s="6">
        <v>0</v>
      </c>
      <c r="FZ40" s="7">
        <v>0</v>
      </c>
      <c r="GA40" s="11">
        <v>0</v>
      </c>
      <c r="GB40" s="6">
        <v>0</v>
      </c>
      <c r="GC40" s="7">
        <v>0</v>
      </c>
      <c r="GD40" s="11">
        <v>0</v>
      </c>
      <c r="GE40" s="6">
        <v>0</v>
      </c>
      <c r="GF40" s="7">
        <v>0</v>
      </c>
      <c r="GG40" s="11">
        <v>0</v>
      </c>
      <c r="GH40" s="6">
        <v>0</v>
      </c>
      <c r="GI40" s="7">
        <v>0</v>
      </c>
      <c r="GJ40" s="11">
        <v>122.258</v>
      </c>
      <c r="GK40" s="6">
        <v>905.98400000000004</v>
      </c>
      <c r="GL40" s="7">
        <f t="shared" si="118"/>
        <v>7410.4271295129984</v>
      </c>
      <c r="GM40" s="11">
        <v>0</v>
      </c>
      <c r="GN40" s="6">
        <v>0</v>
      </c>
      <c r="GO40" s="7">
        <v>0</v>
      </c>
      <c r="GP40" s="11">
        <v>0</v>
      </c>
      <c r="GQ40" s="6">
        <v>0</v>
      </c>
      <c r="GR40" s="7">
        <v>0</v>
      </c>
      <c r="GS40" s="11">
        <v>0</v>
      </c>
      <c r="GT40" s="6">
        <v>0</v>
      </c>
      <c r="GU40" s="7">
        <v>0</v>
      </c>
      <c r="GV40" s="14">
        <f t="shared" si="132"/>
        <v>658.93400000000008</v>
      </c>
      <c r="GW40" s="7">
        <f t="shared" si="133"/>
        <v>3677.1459999999997</v>
      </c>
    </row>
    <row r="41" spans="1:205" s="10" customFormat="1" x14ac:dyDescent="0.3">
      <c r="A41" s="61">
        <v>2013</v>
      </c>
      <c r="B41" s="63" t="s">
        <v>14</v>
      </c>
      <c r="C41" s="11">
        <v>0</v>
      </c>
      <c r="D41" s="6">
        <v>0</v>
      </c>
      <c r="E41" s="7">
        <v>0</v>
      </c>
      <c r="F41" s="11">
        <v>0</v>
      </c>
      <c r="G41" s="6">
        <v>0</v>
      </c>
      <c r="H41" s="7">
        <v>0</v>
      </c>
      <c r="I41" s="11">
        <v>0.16700000000000001</v>
      </c>
      <c r="J41" s="6">
        <v>10.63</v>
      </c>
      <c r="K41" s="7">
        <f t="shared" si="119"/>
        <v>63652.694610778446</v>
      </c>
      <c r="L41" s="11">
        <v>0</v>
      </c>
      <c r="M41" s="6">
        <v>0</v>
      </c>
      <c r="N41" s="7">
        <v>0</v>
      </c>
      <c r="O41" s="11">
        <v>0</v>
      </c>
      <c r="P41" s="6">
        <v>0</v>
      </c>
      <c r="Q41" s="7">
        <v>0</v>
      </c>
      <c r="R41" s="11">
        <v>0</v>
      </c>
      <c r="S41" s="6">
        <v>0</v>
      </c>
      <c r="T41" s="7">
        <v>0</v>
      </c>
      <c r="U41" s="11">
        <v>0</v>
      </c>
      <c r="V41" s="6">
        <v>0</v>
      </c>
      <c r="W41" s="7">
        <f t="shared" si="113"/>
        <v>0</v>
      </c>
      <c r="X41" s="11">
        <v>0</v>
      </c>
      <c r="Y41" s="6">
        <v>0</v>
      </c>
      <c r="Z41" s="7">
        <v>0</v>
      </c>
      <c r="AA41" s="11">
        <v>0.6</v>
      </c>
      <c r="AB41" s="6">
        <v>4.5410000000000004</v>
      </c>
      <c r="AC41" s="7">
        <f t="shared" si="134"/>
        <v>7568.3333333333339</v>
      </c>
      <c r="AD41" s="11">
        <v>0</v>
      </c>
      <c r="AE41" s="6">
        <v>0</v>
      </c>
      <c r="AF41" s="7">
        <v>0</v>
      </c>
      <c r="AG41" s="11">
        <v>0</v>
      </c>
      <c r="AH41" s="6">
        <v>0</v>
      </c>
      <c r="AI41" s="7">
        <v>0</v>
      </c>
      <c r="AJ41" s="11">
        <v>0.08</v>
      </c>
      <c r="AK41" s="6">
        <v>1.827</v>
      </c>
      <c r="AL41" s="7">
        <f t="shared" ref="AL41" si="142">AK41/AJ41*1000</f>
        <v>22837.5</v>
      </c>
      <c r="AM41" s="11">
        <v>0</v>
      </c>
      <c r="AN41" s="6">
        <v>0</v>
      </c>
      <c r="AO41" s="7">
        <v>0</v>
      </c>
      <c r="AP41" s="11">
        <v>0</v>
      </c>
      <c r="AQ41" s="6">
        <v>0</v>
      </c>
      <c r="AR41" s="7">
        <v>0</v>
      </c>
      <c r="AS41" s="11">
        <v>3</v>
      </c>
      <c r="AT41" s="6">
        <v>59.173999999999999</v>
      </c>
      <c r="AU41" s="7">
        <f t="shared" si="121"/>
        <v>19724.666666666668</v>
      </c>
      <c r="AV41" s="11">
        <v>0</v>
      </c>
      <c r="AW41" s="6">
        <v>0</v>
      </c>
      <c r="AX41" s="7">
        <f t="shared" si="114"/>
        <v>0</v>
      </c>
      <c r="AY41" s="11">
        <v>1.6E-2</v>
      </c>
      <c r="AZ41" s="6">
        <v>0.31</v>
      </c>
      <c r="BA41" s="7">
        <f t="shared" si="135"/>
        <v>19375</v>
      </c>
      <c r="BB41" s="11">
        <v>0</v>
      </c>
      <c r="BC41" s="6">
        <v>0</v>
      </c>
      <c r="BD41" s="7">
        <v>0</v>
      </c>
      <c r="BE41" s="11">
        <v>0</v>
      </c>
      <c r="BF41" s="6">
        <v>0</v>
      </c>
      <c r="BG41" s="7">
        <v>0</v>
      </c>
      <c r="BH41" s="11">
        <v>2.653</v>
      </c>
      <c r="BI41" s="6">
        <v>20.591999999999999</v>
      </c>
      <c r="BJ41" s="7">
        <f t="shared" si="129"/>
        <v>7761.779117979645</v>
      </c>
      <c r="BK41" s="11">
        <v>224.69499999999999</v>
      </c>
      <c r="BL41" s="6">
        <v>859.17200000000003</v>
      </c>
      <c r="BM41" s="7">
        <f t="shared" si="116"/>
        <v>3823.7254945592917</v>
      </c>
      <c r="BN41" s="11"/>
      <c r="BO41" s="6"/>
      <c r="BP41" s="7"/>
      <c r="BQ41" s="11">
        <v>0</v>
      </c>
      <c r="BR41" s="6">
        <v>0</v>
      </c>
      <c r="BS41" s="7">
        <v>0</v>
      </c>
      <c r="BT41" s="11"/>
      <c r="BU41" s="6"/>
      <c r="BV41" s="7"/>
      <c r="BW41" s="11">
        <v>0</v>
      </c>
      <c r="BX41" s="6">
        <v>0</v>
      </c>
      <c r="BY41" s="7">
        <v>0</v>
      </c>
      <c r="BZ41" s="11">
        <v>70.62</v>
      </c>
      <c r="CA41" s="6">
        <v>580.52</v>
      </c>
      <c r="CB41" s="7">
        <f t="shared" si="117"/>
        <v>8220.3341829510045</v>
      </c>
      <c r="CC41" s="11">
        <v>4.0259999999999998</v>
      </c>
      <c r="CD41" s="6">
        <v>102.03400000000001</v>
      </c>
      <c r="CE41" s="7">
        <f t="shared" si="137"/>
        <v>25343.765524093396</v>
      </c>
      <c r="CF41" s="11">
        <v>0</v>
      </c>
      <c r="CG41" s="6">
        <v>0</v>
      </c>
      <c r="CH41" s="7">
        <v>0</v>
      </c>
      <c r="CI41" s="11">
        <v>0</v>
      </c>
      <c r="CJ41" s="6">
        <v>0</v>
      </c>
      <c r="CK41" s="7">
        <v>0</v>
      </c>
      <c r="CL41" s="11">
        <v>0</v>
      </c>
      <c r="CM41" s="6">
        <v>0</v>
      </c>
      <c r="CN41" s="7">
        <v>0</v>
      </c>
      <c r="CO41" s="11">
        <v>0.20599999999999999</v>
      </c>
      <c r="CP41" s="6">
        <v>2.7610000000000001</v>
      </c>
      <c r="CQ41" s="7">
        <f t="shared" ref="CQ41" si="143">CP41/CO41*1000</f>
        <v>13402.912621359224</v>
      </c>
      <c r="CR41" s="11"/>
      <c r="CS41" s="6"/>
      <c r="CT41" s="7"/>
      <c r="CU41" s="11">
        <v>0</v>
      </c>
      <c r="CV41" s="6">
        <v>0</v>
      </c>
      <c r="CW41" s="7">
        <v>0</v>
      </c>
      <c r="CX41" s="11">
        <v>1377.5550000000001</v>
      </c>
      <c r="CY41" s="6">
        <v>6716.848</v>
      </c>
      <c r="CZ41" s="7">
        <f t="shared" ref="CZ41" si="144">CY41/CX41*1000</f>
        <v>4875.9200177125413</v>
      </c>
      <c r="DA41" s="11">
        <v>0</v>
      </c>
      <c r="DB41" s="6">
        <v>0</v>
      </c>
      <c r="DC41" s="7">
        <v>0</v>
      </c>
      <c r="DD41" s="11">
        <v>0</v>
      </c>
      <c r="DE41" s="6">
        <v>0</v>
      </c>
      <c r="DF41" s="7">
        <v>0</v>
      </c>
      <c r="DG41" s="11">
        <v>0</v>
      </c>
      <c r="DH41" s="6">
        <v>0</v>
      </c>
      <c r="DI41" s="7">
        <v>0</v>
      </c>
      <c r="DJ41" s="11">
        <v>0</v>
      </c>
      <c r="DK41" s="6">
        <v>0</v>
      </c>
      <c r="DL41" s="7">
        <v>0</v>
      </c>
      <c r="DM41" s="11">
        <v>0</v>
      </c>
      <c r="DN41" s="6">
        <v>0</v>
      </c>
      <c r="DO41" s="7">
        <v>0</v>
      </c>
      <c r="DP41" s="11">
        <v>0</v>
      </c>
      <c r="DQ41" s="6">
        <v>0</v>
      </c>
      <c r="DR41" s="7">
        <v>0</v>
      </c>
      <c r="DS41" s="11">
        <v>0.02</v>
      </c>
      <c r="DT41" s="6">
        <v>5.8849999999999998</v>
      </c>
      <c r="DU41" s="7">
        <f t="shared" ref="DU41" si="145">DT41/DS41*1000</f>
        <v>294250</v>
      </c>
      <c r="DV41" s="11">
        <v>8.0000000000000002E-3</v>
      </c>
      <c r="DW41" s="6">
        <v>3.6999999999999998E-2</v>
      </c>
      <c r="DX41" s="7">
        <f t="shared" si="138"/>
        <v>4625</v>
      </c>
      <c r="DY41" s="11"/>
      <c r="DZ41" s="6"/>
      <c r="EA41" s="7"/>
      <c r="EB41" s="11">
        <v>5</v>
      </c>
      <c r="EC41" s="6">
        <v>20.297999999999998</v>
      </c>
      <c r="ED41" s="7">
        <f t="shared" si="124"/>
        <v>4059.5999999999995</v>
      </c>
      <c r="EE41" s="11">
        <v>0</v>
      </c>
      <c r="EF41" s="6">
        <v>0</v>
      </c>
      <c r="EG41" s="7">
        <v>0</v>
      </c>
      <c r="EH41" s="11">
        <v>0</v>
      </c>
      <c r="EI41" s="6">
        <v>0</v>
      </c>
      <c r="EJ41" s="7">
        <v>0</v>
      </c>
      <c r="EK41" s="11">
        <v>0</v>
      </c>
      <c r="EL41" s="6">
        <v>0</v>
      </c>
      <c r="EM41" s="7">
        <v>0</v>
      </c>
      <c r="EN41" s="11">
        <v>0</v>
      </c>
      <c r="EO41" s="6">
        <v>0</v>
      </c>
      <c r="EP41" s="7">
        <v>0</v>
      </c>
      <c r="EQ41" s="11">
        <v>0</v>
      </c>
      <c r="ER41" s="6">
        <v>0</v>
      </c>
      <c r="ES41" s="7">
        <f t="shared" si="115"/>
        <v>0</v>
      </c>
      <c r="ET41" s="11">
        <v>0</v>
      </c>
      <c r="EU41" s="6">
        <v>0</v>
      </c>
      <c r="EV41" s="7">
        <v>0</v>
      </c>
      <c r="EW41" s="11">
        <v>0</v>
      </c>
      <c r="EX41" s="6">
        <v>0</v>
      </c>
      <c r="EY41" s="7">
        <v>0</v>
      </c>
      <c r="EZ41" s="11">
        <v>0</v>
      </c>
      <c r="FA41" s="6">
        <v>0</v>
      </c>
      <c r="FB41" s="7">
        <v>0</v>
      </c>
      <c r="FC41" s="11">
        <v>0</v>
      </c>
      <c r="FD41" s="6">
        <v>0</v>
      </c>
      <c r="FE41" s="7">
        <v>0</v>
      </c>
      <c r="FF41" s="11">
        <v>0</v>
      </c>
      <c r="FG41" s="6">
        <v>0</v>
      </c>
      <c r="FH41" s="7">
        <v>0</v>
      </c>
      <c r="FI41" s="11">
        <v>0</v>
      </c>
      <c r="FJ41" s="6">
        <v>0</v>
      </c>
      <c r="FK41" s="7">
        <v>0</v>
      </c>
      <c r="FL41" s="11">
        <v>0</v>
      </c>
      <c r="FM41" s="6">
        <v>0</v>
      </c>
      <c r="FN41" s="7">
        <v>0</v>
      </c>
      <c r="FO41" s="11">
        <v>0</v>
      </c>
      <c r="FP41" s="6">
        <v>0</v>
      </c>
      <c r="FQ41" s="7">
        <v>0</v>
      </c>
      <c r="FR41" s="11">
        <v>0</v>
      </c>
      <c r="FS41" s="6">
        <v>0</v>
      </c>
      <c r="FT41" s="7">
        <v>0</v>
      </c>
      <c r="FU41" s="11">
        <v>0</v>
      </c>
      <c r="FV41" s="6">
        <v>0</v>
      </c>
      <c r="FW41" s="7">
        <v>0</v>
      </c>
      <c r="FX41" s="11">
        <v>87.013999999999996</v>
      </c>
      <c r="FY41" s="6">
        <v>545.92700000000002</v>
      </c>
      <c r="FZ41" s="7">
        <f t="shared" si="139"/>
        <v>6274.0133771576993</v>
      </c>
      <c r="GA41" s="11">
        <v>0</v>
      </c>
      <c r="GB41" s="6">
        <v>0</v>
      </c>
      <c r="GC41" s="7">
        <v>0</v>
      </c>
      <c r="GD41" s="11">
        <v>0</v>
      </c>
      <c r="GE41" s="6">
        <v>0</v>
      </c>
      <c r="GF41" s="7">
        <v>0</v>
      </c>
      <c r="GG41" s="11">
        <v>0</v>
      </c>
      <c r="GH41" s="6">
        <v>0</v>
      </c>
      <c r="GI41" s="7">
        <v>0</v>
      </c>
      <c r="GJ41" s="11">
        <v>264.80200000000002</v>
      </c>
      <c r="GK41" s="6">
        <v>1947.067</v>
      </c>
      <c r="GL41" s="7">
        <f t="shared" si="118"/>
        <v>7352.9165187574108</v>
      </c>
      <c r="GM41" s="11">
        <v>0</v>
      </c>
      <c r="GN41" s="6">
        <v>0</v>
      </c>
      <c r="GO41" s="7">
        <v>0</v>
      </c>
      <c r="GP41" s="11">
        <v>0</v>
      </c>
      <c r="GQ41" s="6">
        <v>0</v>
      </c>
      <c r="GR41" s="7">
        <v>0</v>
      </c>
      <c r="GS41" s="11">
        <v>0</v>
      </c>
      <c r="GT41" s="6">
        <v>0</v>
      </c>
      <c r="GU41" s="7">
        <v>0</v>
      </c>
      <c r="GV41" s="14">
        <f t="shared" si="132"/>
        <v>2040.462</v>
      </c>
      <c r="GW41" s="7">
        <f t="shared" si="133"/>
        <v>10877.623</v>
      </c>
    </row>
    <row r="42" spans="1:205" s="10" customFormat="1" x14ac:dyDescent="0.3">
      <c r="A42" s="61">
        <v>2013</v>
      </c>
      <c r="B42" s="63" t="s">
        <v>15</v>
      </c>
      <c r="C42" s="11">
        <v>0</v>
      </c>
      <c r="D42" s="6">
        <v>0</v>
      </c>
      <c r="E42" s="7">
        <v>0</v>
      </c>
      <c r="F42" s="11">
        <v>0</v>
      </c>
      <c r="G42" s="6">
        <v>0</v>
      </c>
      <c r="H42" s="7">
        <v>0</v>
      </c>
      <c r="I42" s="11">
        <v>67.5</v>
      </c>
      <c r="J42" s="6">
        <v>495.08</v>
      </c>
      <c r="K42" s="7">
        <f t="shared" si="119"/>
        <v>7334.5185185185182</v>
      </c>
      <c r="L42" s="11">
        <v>0</v>
      </c>
      <c r="M42" s="6">
        <v>0</v>
      </c>
      <c r="N42" s="7">
        <v>0</v>
      </c>
      <c r="O42" s="11">
        <v>0</v>
      </c>
      <c r="P42" s="6">
        <v>0</v>
      </c>
      <c r="Q42" s="7">
        <v>0</v>
      </c>
      <c r="R42" s="11">
        <v>0</v>
      </c>
      <c r="S42" s="6">
        <v>0</v>
      </c>
      <c r="T42" s="7">
        <v>0</v>
      </c>
      <c r="U42" s="11">
        <v>0</v>
      </c>
      <c r="V42" s="6">
        <v>0</v>
      </c>
      <c r="W42" s="7">
        <f t="shared" si="113"/>
        <v>0</v>
      </c>
      <c r="X42" s="11">
        <v>0</v>
      </c>
      <c r="Y42" s="6">
        <v>0</v>
      </c>
      <c r="Z42" s="7">
        <v>0</v>
      </c>
      <c r="AA42" s="11">
        <v>0</v>
      </c>
      <c r="AB42" s="6">
        <v>0</v>
      </c>
      <c r="AC42" s="7">
        <v>0</v>
      </c>
      <c r="AD42" s="11">
        <v>0</v>
      </c>
      <c r="AE42" s="6">
        <v>0</v>
      </c>
      <c r="AF42" s="7">
        <v>0</v>
      </c>
      <c r="AG42" s="11">
        <v>0</v>
      </c>
      <c r="AH42" s="6">
        <v>0</v>
      </c>
      <c r="AI42" s="7">
        <v>0</v>
      </c>
      <c r="AJ42" s="11">
        <v>0</v>
      </c>
      <c r="AK42" s="6">
        <v>0</v>
      </c>
      <c r="AL42" s="7">
        <v>0</v>
      </c>
      <c r="AM42" s="11">
        <v>0</v>
      </c>
      <c r="AN42" s="6">
        <v>0</v>
      </c>
      <c r="AO42" s="7">
        <v>0</v>
      </c>
      <c r="AP42" s="11">
        <v>0</v>
      </c>
      <c r="AQ42" s="6">
        <v>0</v>
      </c>
      <c r="AR42" s="7">
        <v>0</v>
      </c>
      <c r="AS42" s="11">
        <v>4.7E-2</v>
      </c>
      <c r="AT42" s="6">
        <v>7.8</v>
      </c>
      <c r="AU42" s="7">
        <f t="shared" si="121"/>
        <v>165957.44680851063</v>
      </c>
      <c r="AV42" s="11">
        <v>0</v>
      </c>
      <c r="AW42" s="6">
        <v>0</v>
      </c>
      <c r="AX42" s="7">
        <f t="shared" si="114"/>
        <v>0</v>
      </c>
      <c r="AY42" s="11">
        <v>1.5649999999999999</v>
      </c>
      <c r="AZ42" s="6">
        <v>25.98</v>
      </c>
      <c r="BA42" s="7">
        <f t="shared" si="135"/>
        <v>16600.638977635783</v>
      </c>
      <c r="BB42" s="11">
        <v>0</v>
      </c>
      <c r="BC42" s="6">
        <v>0</v>
      </c>
      <c r="BD42" s="7">
        <v>0</v>
      </c>
      <c r="BE42" s="11">
        <v>0</v>
      </c>
      <c r="BF42" s="6">
        <v>0</v>
      </c>
      <c r="BG42" s="7">
        <v>0</v>
      </c>
      <c r="BH42" s="11">
        <v>1.98</v>
      </c>
      <c r="BI42" s="6">
        <v>7.5</v>
      </c>
      <c r="BJ42" s="7">
        <f t="shared" si="129"/>
        <v>3787.878787878788</v>
      </c>
      <c r="BK42" s="11">
        <v>122.82</v>
      </c>
      <c r="BL42" s="6">
        <v>504.65</v>
      </c>
      <c r="BM42" s="7">
        <f t="shared" si="116"/>
        <v>4108.8584921022639</v>
      </c>
      <c r="BN42" s="11"/>
      <c r="BO42" s="6"/>
      <c r="BP42" s="7"/>
      <c r="BQ42" s="11">
        <v>0</v>
      </c>
      <c r="BR42" s="6">
        <v>0</v>
      </c>
      <c r="BS42" s="7">
        <v>0</v>
      </c>
      <c r="BT42" s="11"/>
      <c r="BU42" s="6"/>
      <c r="BV42" s="7"/>
      <c r="BW42" s="11">
        <v>0</v>
      </c>
      <c r="BX42" s="6">
        <v>0</v>
      </c>
      <c r="BY42" s="7">
        <v>0</v>
      </c>
      <c r="BZ42" s="11">
        <v>98.7</v>
      </c>
      <c r="CA42" s="6">
        <v>662.33</v>
      </c>
      <c r="CB42" s="7">
        <f t="shared" si="117"/>
        <v>6710.5369807497464</v>
      </c>
      <c r="CC42" s="11">
        <v>3.64</v>
      </c>
      <c r="CD42" s="6">
        <v>87.91</v>
      </c>
      <c r="CE42" s="7">
        <f t="shared" si="137"/>
        <v>24151.0989010989</v>
      </c>
      <c r="CF42" s="11">
        <v>0</v>
      </c>
      <c r="CG42" s="6">
        <v>0</v>
      </c>
      <c r="CH42" s="7">
        <v>0</v>
      </c>
      <c r="CI42" s="11">
        <v>0</v>
      </c>
      <c r="CJ42" s="6">
        <v>0</v>
      </c>
      <c r="CK42" s="7">
        <v>0</v>
      </c>
      <c r="CL42" s="11">
        <v>0</v>
      </c>
      <c r="CM42" s="6">
        <v>0</v>
      </c>
      <c r="CN42" s="7">
        <v>0</v>
      </c>
      <c r="CO42" s="11">
        <v>0</v>
      </c>
      <c r="CP42" s="6">
        <v>0</v>
      </c>
      <c r="CQ42" s="7">
        <v>0</v>
      </c>
      <c r="CR42" s="11"/>
      <c r="CS42" s="6"/>
      <c r="CT42" s="7"/>
      <c r="CU42" s="11">
        <v>0</v>
      </c>
      <c r="CV42" s="6">
        <v>0</v>
      </c>
      <c r="CW42" s="7">
        <v>0</v>
      </c>
      <c r="CX42" s="11">
        <v>1232.7349999999999</v>
      </c>
      <c r="CY42" s="6">
        <v>6004.47</v>
      </c>
      <c r="CZ42" s="7">
        <f t="shared" ref="CZ42:CZ43" si="146">CY42/CX42*1000</f>
        <v>4870.852210734668</v>
      </c>
      <c r="DA42" s="11">
        <v>0</v>
      </c>
      <c r="DB42" s="6">
        <v>0</v>
      </c>
      <c r="DC42" s="7">
        <v>0</v>
      </c>
      <c r="DD42" s="11">
        <v>0</v>
      </c>
      <c r="DE42" s="6">
        <v>0</v>
      </c>
      <c r="DF42" s="7">
        <v>0</v>
      </c>
      <c r="DG42" s="11">
        <v>0</v>
      </c>
      <c r="DH42" s="6">
        <v>0</v>
      </c>
      <c r="DI42" s="7">
        <v>0</v>
      </c>
      <c r="DJ42" s="11">
        <v>0</v>
      </c>
      <c r="DK42" s="6">
        <v>0</v>
      </c>
      <c r="DL42" s="7">
        <v>0</v>
      </c>
      <c r="DM42" s="11">
        <v>0</v>
      </c>
      <c r="DN42" s="6">
        <v>0</v>
      </c>
      <c r="DO42" s="7">
        <v>0</v>
      </c>
      <c r="DP42" s="11">
        <v>0</v>
      </c>
      <c r="DQ42" s="6">
        <v>0</v>
      </c>
      <c r="DR42" s="7">
        <v>0</v>
      </c>
      <c r="DS42" s="11">
        <v>0</v>
      </c>
      <c r="DT42" s="6">
        <v>0</v>
      </c>
      <c r="DU42" s="7">
        <v>0</v>
      </c>
      <c r="DV42" s="11">
        <v>0</v>
      </c>
      <c r="DW42" s="6">
        <v>0</v>
      </c>
      <c r="DX42" s="7">
        <v>0</v>
      </c>
      <c r="DY42" s="11"/>
      <c r="DZ42" s="6"/>
      <c r="EA42" s="7"/>
      <c r="EB42" s="11">
        <v>4</v>
      </c>
      <c r="EC42" s="6">
        <v>16.32</v>
      </c>
      <c r="ED42" s="7">
        <f t="shared" si="124"/>
        <v>4080</v>
      </c>
      <c r="EE42" s="11">
        <v>0</v>
      </c>
      <c r="EF42" s="6">
        <v>0</v>
      </c>
      <c r="EG42" s="7">
        <v>0</v>
      </c>
      <c r="EH42" s="11">
        <v>0</v>
      </c>
      <c r="EI42" s="6">
        <v>0</v>
      </c>
      <c r="EJ42" s="7">
        <v>0</v>
      </c>
      <c r="EK42" s="11">
        <v>0</v>
      </c>
      <c r="EL42" s="6">
        <v>0</v>
      </c>
      <c r="EM42" s="7">
        <v>0</v>
      </c>
      <c r="EN42" s="11">
        <v>0.68</v>
      </c>
      <c r="EO42" s="6">
        <v>5.51</v>
      </c>
      <c r="EP42" s="7">
        <f t="shared" ref="EP42" si="147">EO42/EN42*1000</f>
        <v>8102.9411764705874</v>
      </c>
      <c r="EQ42" s="11">
        <v>0</v>
      </c>
      <c r="ER42" s="6">
        <v>0</v>
      </c>
      <c r="ES42" s="7">
        <f t="shared" si="115"/>
        <v>0</v>
      </c>
      <c r="ET42" s="11">
        <v>0.68</v>
      </c>
      <c r="EU42" s="6">
        <v>5.51</v>
      </c>
      <c r="EV42" s="7">
        <f t="shared" ref="EV42" si="148">EU42/ET42*1000</f>
        <v>8102.9411764705874</v>
      </c>
      <c r="EW42" s="11">
        <v>0</v>
      </c>
      <c r="EX42" s="6">
        <v>0</v>
      </c>
      <c r="EY42" s="7">
        <v>0</v>
      </c>
      <c r="EZ42" s="11">
        <v>0</v>
      </c>
      <c r="FA42" s="6">
        <v>0</v>
      </c>
      <c r="FB42" s="7">
        <v>0</v>
      </c>
      <c r="FC42" s="11">
        <v>0</v>
      </c>
      <c r="FD42" s="6">
        <v>0</v>
      </c>
      <c r="FE42" s="7">
        <v>0</v>
      </c>
      <c r="FF42" s="11">
        <v>0</v>
      </c>
      <c r="FG42" s="6">
        <v>0</v>
      </c>
      <c r="FH42" s="7">
        <v>0</v>
      </c>
      <c r="FI42" s="11">
        <v>0</v>
      </c>
      <c r="FJ42" s="6">
        <v>0</v>
      </c>
      <c r="FK42" s="7">
        <v>0</v>
      </c>
      <c r="FL42" s="11">
        <v>0</v>
      </c>
      <c r="FM42" s="6">
        <v>0</v>
      </c>
      <c r="FN42" s="7">
        <v>0</v>
      </c>
      <c r="FO42" s="11">
        <v>0</v>
      </c>
      <c r="FP42" s="6">
        <v>0</v>
      </c>
      <c r="FQ42" s="7">
        <v>0</v>
      </c>
      <c r="FR42" s="11">
        <v>0</v>
      </c>
      <c r="FS42" s="6">
        <v>0</v>
      </c>
      <c r="FT42" s="7">
        <v>0</v>
      </c>
      <c r="FU42" s="11">
        <v>0</v>
      </c>
      <c r="FV42" s="6">
        <v>0</v>
      </c>
      <c r="FW42" s="7">
        <v>0</v>
      </c>
      <c r="FX42" s="11">
        <v>242</v>
      </c>
      <c r="FY42" s="6">
        <v>1717.84</v>
      </c>
      <c r="FZ42" s="7">
        <f t="shared" si="139"/>
        <v>7098.5123966942147</v>
      </c>
      <c r="GA42" s="11">
        <v>0</v>
      </c>
      <c r="GB42" s="6">
        <v>0</v>
      </c>
      <c r="GC42" s="7">
        <v>0</v>
      </c>
      <c r="GD42" s="11">
        <v>0</v>
      </c>
      <c r="GE42" s="6">
        <v>0</v>
      </c>
      <c r="GF42" s="7">
        <v>0</v>
      </c>
      <c r="GG42" s="11">
        <v>0</v>
      </c>
      <c r="GH42" s="6">
        <v>0</v>
      </c>
      <c r="GI42" s="7">
        <v>0</v>
      </c>
      <c r="GJ42" s="11">
        <v>223.27699999999999</v>
      </c>
      <c r="GK42" s="6">
        <v>1557.97</v>
      </c>
      <c r="GL42" s="7">
        <f t="shared" si="118"/>
        <v>6977.7451327275094</v>
      </c>
      <c r="GM42" s="11">
        <v>0</v>
      </c>
      <c r="GN42" s="6">
        <v>0</v>
      </c>
      <c r="GO42" s="7">
        <v>0</v>
      </c>
      <c r="GP42" s="11">
        <v>0</v>
      </c>
      <c r="GQ42" s="6">
        <v>0</v>
      </c>
      <c r="GR42" s="7">
        <v>0</v>
      </c>
      <c r="GS42" s="11">
        <v>2.87</v>
      </c>
      <c r="GT42" s="6">
        <v>7.46</v>
      </c>
      <c r="GU42" s="7">
        <f t="shared" ref="GU42" si="149">GT42/GS42*1000</f>
        <v>2599.3031358885019</v>
      </c>
      <c r="GV42" s="14">
        <f t="shared" si="132"/>
        <v>2001.8139999999999</v>
      </c>
      <c r="GW42" s="7">
        <f t="shared" si="133"/>
        <v>11100.819999999998</v>
      </c>
    </row>
    <row r="43" spans="1:205" s="10" customFormat="1" x14ac:dyDescent="0.3">
      <c r="A43" s="61">
        <v>2013</v>
      </c>
      <c r="B43" s="63" t="s">
        <v>16</v>
      </c>
      <c r="C43" s="11">
        <v>0</v>
      </c>
      <c r="D43" s="6">
        <v>0</v>
      </c>
      <c r="E43" s="7">
        <v>0</v>
      </c>
      <c r="F43" s="11">
        <v>0</v>
      </c>
      <c r="G43" s="6">
        <v>0</v>
      </c>
      <c r="H43" s="7">
        <v>0</v>
      </c>
      <c r="I43" s="11">
        <v>45</v>
      </c>
      <c r="J43" s="6">
        <v>334.58</v>
      </c>
      <c r="K43" s="7">
        <f t="shared" si="119"/>
        <v>7435.1111111111104</v>
      </c>
      <c r="L43" s="11">
        <v>0</v>
      </c>
      <c r="M43" s="6">
        <v>0</v>
      </c>
      <c r="N43" s="7">
        <v>0</v>
      </c>
      <c r="O43" s="11">
        <v>0</v>
      </c>
      <c r="P43" s="6">
        <v>0</v>
      </c>
      <c r="Q43" s="7">
        <v>0</v>
      </c>
      <c r="R43" s="11">
        <v>0</v>
      </c>
      <c r="S43" s="6">
        <v>0</v>
      </c>
      <c r="T43" s="7">
        <v>0</v>
      </c>
      <c r="U43" s="11">
        <v>0</v>
      </c>
      <c r="V43" s="6">
        <v>0</v>
      </c>
      <c r="W43" s="7">
        <f t="shared" si="113"/>
        <v>0</v>
      </c>
      <c r="X43" s="11">
        <v>0</v>
      </c>
      <c r="Y43" s="6">
        <v>0</v>
      </c>
      <c r="Z43" s="7">
        <v>0</v>
      </c>
      <c r="AA43" s="11">
        <v>0</v>
      </c>
      <c r="AB43" s="6">
        <v>0</v>
      </c>
      <c r="AC43" s="7">
        <v>0</v>
      </c>
      <c r="AD43" s="11">
        <v>0</v>
      </c>
      <c r="AE43" s="6">
        <v>0</v>
      </c>
      <c r="AF43" s="7">
        <v>0</v>
      </c>
      <c r="AG43" s="11">
        <v>0</v>
      </c>
      <c r="AH43" s="6">
        <v>0</v>
      </c>
      <c r="AI43" s="7">
        <v>0</v>
      </c>
      <c r="AJ43" s="11">
        <v>0</v>
      </c>
      <c r="AK43" s="6">
        <v>0</v>
      </c>
      <c r="AL43" s="7">
        <v>0</v>
      </c>
      <c r="AM43" s="11">
        <v>0</v>
      </c>
      <c r="AN43" s="6">
        <v>0</v>
      </c>
      <c r="AO43" s="7">
        <v>0</v>
      </c>
      <c r="AP43" s="11">
        <v>0</v>
      </c>
      <c r="AQ43" s="6">
        <v>0</v>
      </c>
      <c r="AR43" s="7">
        <v>0</v>
      </c>
      <c r="AS43" s="11">
        <v>0</v>
      </c>
      <c r="AT43" s="6">
        <v>0</v>
      </c>
      <c r="AU43" s="7">
        <v>0</v>
      </c>
      <c r="AV43" s="11">
        <v>0</v>
      </c>
      <c r="AW43" s="6">
        <v>0</v>
      </c>
      <c r="AX43" s="7">
        <f t="shared" si="114"/>
        <v>0</v>
      </c>
      <c r="AY43" s="11">
        <v>1.0549999999999999</v>
      </c>
      <c r="AZ43" s="6">
        <v>17.329999999999998</v>
      </c>
      <c r="BA43" s="7">
        <f t="shared" si="135"/>
        <v>16426.540284360191</v>
      </c>
      <c r="BB43" s="11">
        <v>0</v>
      </c>
      <c r="BC43" s="6">
        <v>0</v>
      </c>
      <c r="BD43" s="7">
        <v>0</v>
      </c>
      <c r="BE43" s="11">
        <v>0</v>
      </c>
      <c r="BF43" s="6">
        <v>0</v>
      </c>
      <c r="BG43" s="7">
        <v>0</v>
      </c>
      <c r="BH43" s="11">
        <v>3.2</v>
      </c>
      <c r="BI43" s="6">
        <v>7.22</v>
      </c>
      <c r="BJ43" s="7">
        <f t="shared" si="129"/>
        <v>2256.2499999999995</v>
      </c>
      <c r="BK43" s="11">
        <v>107.38500000000001</v>
      </c>
      <c r="BL43" s="6">
        <v>453.89</v>
      </c>
      <c r="BM43" s="7">
        <f t="shared" si="116"/>
        <v>4226.7542021697627</v>
      </c>
      <c r="BN43" s="11"/>
      <c r="BO43" s="6"/>
      <c r="BP43" s="7"/>
      <c r="BQ43" s="11">
        <v>0</v>
      </c>
      <c r="BR43" s="6">
        <v>0</v>
      </c>
      <c r="BS43" s="7">
        <v>0</v>
      </c>
      <c r="BT43" s="11"/>
      <c r="BU43" s="6"/>
      <c r="BV43" s="7"/>
      <c r="BW43" s="11">
        <v>0</v>
      </c>
      <c r="BX43" s="6">
        <v>0</v>
      </c>
      <c r="BY43" s="7">
        <v>0</v>
      </c>
      <c r="BZ43" s="11">
        <v>211.7</v>
      </c>
      <c r="CA43" s="6">
        <v>1462.21</v>
      </c>
      <c r="CB43" s="7">
        <f t="shared" si="117"/>
        <v>6906.9910250354278</v>
      </c>
      <c r="CC43" s="11">
        <v>4.484</v>
      </c>
      <c r="CD43" s="6">
        <v>107.36</v>
      </c>
      <c r="CE43" s="7">
        <f t="shared" si="137"/>
        <v>23942.908117752009</v>
      </c>
      <c r="CF43" s="11">
        <v>0</v>
      </c>
      <c r="CG43" s="6">
        <v>0</v>
      </c>
      <c r="CH43" s="7">
        <v>0</v>
      </c>
      <c r="CI43" s="11">
        <v>0</v>
      </c>
      <c r="CJ43" s="6">
        <v>0</v>
      </c>
      <c r="CK43" s="7">
        <v>0</v>
      </c>
      <c r="CL43" s="11">
        <v>0</v>
      </c>
      <c r="CM43" s="6">
        <v>0</v>
      </c>
      <c r="CN43" s="7">
        <v>0</v>
      </c>
      <c r="CO43" s="11">
        <v>0</v>
      </c>
      <c r="CP43" s="6">
        <v>0</v>
      </c>
      <c r="CQ43" s="7">
        <v>0</v>
      </c>
      <c r="CR43" s="11"/>
      <c r="CS43" s="6"/>
      <c r="CT43" s="7"/>
      <c r="CU43" s="11">
        <v>0</v>
      </c>
      <c r="CV43" s="6">
        <v>0</v>
      </c>
      <c r="CW43" s="7">
        <v>0</v>
      </c>
      <c r="CX43" s="11">
        <v>1005.9690000000001</v>
      </c>
      <c r="CY43" s="6">
        <v>4850.88</v>
      </c>
      <c r="CZ43" s="7">
        <f t="shared" si="146"/>
        <v>4822.0969035825156</v>
      </c>
      <c r="DA43" s="11">
        <v>0</v>
      </c>
      <c r="DB43" s="6">
        <v>0</v>
      </c>
      <c r="DC43" s="7">
        <v>0</v>
      </c>
      <c r="DD43" s="11">
        <v>0</v>
      </c>
      <c r="DE43" s="6">
        <v>0</v>
      </c>
      <c r="DF43" s="7">
        <v>0</v>
      </c>
      <c r="DG43" s="11">
        <v>0</v>
      </c>
      <c r="DH43" s="6">
        <v>0</v>
      </c>
      <c r="DI43" s="7">
        <v>0</v>
      </c>
      <c r="DJ43" s="11">
        <v>0</v>
      </c>
      <c r="DK43" s="6">
        <v>0</v>
      </c>
      <c r="DL43" s="7">
        <v>0</v>
      </c>
      <c r="DM43" s="11">
        <v>0</v>
      </c>
      <c r="DN43" s="6">
        <v>0</v>
      </c>
      <c r="DO43" s="7">
        <v>0</v>
      </c>
      <c r="DP43" s="11">
        <v>0</v>
      </c>
      <c r="DQ43" s="6">
        <v>0</v>
      </c>
      <c r="DR43" s="7">
        <v>0</v>
      </c>
      <c r="DS43" s="11">
        <v>0</v>
      </c>
      <c r="DT43" s="6">
        <v>0</v>
      </c>
      <c r="DU43" s="7">
        <v>0</v>
      </c>
      <c r="DV43" s="11">
        <v>0</v>
      </c>
      <c r="DW43" s="6">
        <v>0</v>
      </c>
      <c r="DX43" s="7">
        <v>0</v>
      </c>
      <c r="DY43" s="11"/>
      <c r="DZ43" s="6"/>
      <c r="EA43" s="7"/>
      <c r="EB43" s="11">
        <v>0</v>
      </c>
      <c r="EC43" s="6">
        <v>0</v>
      </c>
      <c r="ED43" s="7">
        <v>0</v>
      </c>
      <c r="EE43" s="11">
        <v>0</v>
      </c>
      <c r="EF43" s="6">
        <v>0</v>
      </c>
      <c r="EG43" s="7">
        <v>0</v>
      </c>
      <c r="EH43" s="11">
        <v>0.02</v>
      </c>
      <c r="EI43" s="6">
        <v>2.14</v>
      </c>
      <c r="EJ43" s="7">
        <f t="shared" ref="EJ43" si="150">EI43/EH43*1000</f>
        <v>107000</v>
      </c>
      <c r="EK43" s="11">
        <v>0</v>
      </c>
      <c r="EL43" s="6">
        <v>0</v>
      </c>
      <c r="EM43" s="7">
        <v>0</v>
      </c>
      <c r="EN43" s="11">
        <v>0</v>
      </c>
      <c r="EO43" s="6">
        <v>0</v>
      </c>
      <c r="EP43" s="7">
        <v>0</v>
      </c>
      <c r="EQ43" s="11">
        <v>0</v>
      </c>
      <c r="ER43" s="6">
        <v>0</v>
      </c>
      <c r="ES43" s="7">
        <f t="shared" si="115"/>
        <v>0</v>
      </c>
      <c r="ET43" s="11">
        <v>0</v>
      </c>
      <c r="EU43" s="6">
        <v>0</v>
      </c>
      <c r="EV43" s="7">
        <v>0</v>
      </c>
      <c r="EW43" s="11">
        <v>0</v>
      </c>
      <c r="EX43" s="6">
        <v>0</v>
      </c>
      <c r="EY43" s="7">
        <v>0</v>
      </c>
      <c r="EZ43" s="11">
        <v>0</v>
      </c>
      <c r="FA43" s="6">
        <v>0</v>
      </c>
      <c r="FB43" s="7">
        <v>0</v>
      </c>
      <c r="FC43" s="11">
        <v>0</v>
      </c>
      <c r="FD43" s="6">
        <v>0</v>
      </c>
      <c r="FE43" s="7">
        <v>0</v>
      </c>
      <c r="FF43" s="11">
        <v>0</v>
      </c>
      <c r="FG43" s="6">
        <v>0</v>
      </c>
      <c r="FH43" s="7">
        <v>0</v>
      </c>
      <c r="FI43" s="11">
        <v>0</v>
      </c>
      <c r="FJ43" s="6">
        <v>0</v>
      </c>
      <c r="FK43" s="7">
        <v>0</v>
      </c>
      <c r="FL43" s="11">
        <v>0.29599999999999999</v>
      </c>
      <c r="FM43" s="6">
        <v>0.75</v>
      </c>
      <c r="FN43" s="7">
        <f t="shared" ref="FN43" si="151">FM43/FL43*1000</f>
        <v>2533.7837837837837</v>
      </c>
      <c r="FO43" s="11">
        <v>0</v>
      </c>
      <c r="FP43" s="6">
        <v>0</v>
      </c>
      <c r="FQ43" s="7">
        <v>0</v>
      </c>
      <c r="FR43" s="11">
        <v>0</v>
      </c>
      <c r="FS43" s="6">
        <v>0</v>
      </c>
      <c r="FT43" s="7">
        <v>0</v>
      </c>
      <c r="FU43" s="11">
        <v>0</v>
      </c>
      <c r="FV43" s="6">
        <v>0</v>
      </c>
      <c r="FW43" s="7">
        <v>0</v>
      </c>
      <c r="FX43" s="11">
        <v>110</v>
      </c>
      <c r="FY43" s="6">
        <v>809.63</v>
      </c>
      <c r="FZ43" s="7">
        <f t="shared" si="139"/>
        <v>7360.2727272727279</v>
      </c>
      <c r="GA43" s="11">
        <v>0</v>
      </c>
      <c r="GB43" s="6">
        <v>0</v>
      </c>
      <c r="GC43" s="7">
        <v>0</v>
      </c>
      <c r="GD43" s="11">
        <v>0</v>
      </c>
      <c r="GE43" s="6">
        <v>0</v>
      </c>
      <c r="GF43" s="7">
        <v>0</v>
      </c>
      <c r="GG43" s="11">
        <v>0</v>
      </c>
      <c r="GH43" s="6">
        <v>0</v>
      </c>
      <c r="GI43" s="7">
        <v>0</v>
      </c>
      <c r="GJ43" s="11">
        <v>120.974</v>
      </c>
      <c r="GK43" s="6">
        <v>802.18</v>
      </c>
      <c r="GL43" s="7">
        <f t="shared" si="118"/>
        <v>6631.0116223320701</v>
      </c>
      <c r="GM43" s="11">
        <v>0</v>
      </c>
      <c r="GN43" s="6">
        <v>0</v>
      </c>
      <c r="GO43" s="7">
        <v>0</v>
      </c>
      <c r="GP43" s="11">
        <v>0</v>
      </c>
      <c r="GQ43" s="6">
        <v>0</v>
      </c>
      <c r="GR43" s="7">
        <v>0</v>
      </c>
      <c r="GS43" s="11">
        <v>0</v>
      </c>
      <c r="GT43" s="6">
        <v>0</v>
      </c>
      <c r="GU43" s="7">
        <v>0</v>
      </c>
      <c r="GV43" s="14">
        <f t="shared" si="132"/>
        <v>1610.0830000000001</v>
      </c>
      <c r="GW43" s="7">
        <f t="shared" si="133"/>
        <v>8848.17</v>
      </c>
    </row>
    <row r="44" spans="1:205" s="10" customFormat="1" ht="15" thickBot="1" x14ac:dyDescent="0.35">
      <c r="A44" s="67"/>
      <c r="B44" s="68" t="s">
        <v>17</v>
      </c>
      <c r="C44" s="71">
        <f>SUM(C32:C43)</f>
        <v>0</v>
      </c>
      <c r="D44" s="42">
        <f>SUM(D32:D43)</f>
        <v>0</v>
      </c>
      <c r="E44" s="72"/>
      <c r="F44" s="71">
        <f>SUM(F32:F43)</f>
        <v>0</v>
      </c>
      <c r="G44" s="42">
        <f>SUM(G32:G43)</f>
        <v>0</v>
      </c>
      <c r="H44" s="72"/>
      <c r="I44" s="71">
        <f>SUM(I32:I43)</f>
        <v>114.667</v>
      </c>
      <c r="J44" s="42">
        <f>SUM(J32:J43)</f>
        <v>910.29</v>
      </c>
      <c r="K44" s="72"/>
      <c r="L44" s="71">
        <f>SUM(L32:L43)</f>
        <v>1.5</v>
      </c>
      <c r="M44" s="42">
        <f>SUM(M32:M43)</f>
        <v>24.896000000000001</v>
      </c>
      <c r="N44" s="72"/>
      <c r="O44" s="71">
        <f>SUM(O32:O43)</f>
        <v>0</v>
      </c>
      <c r="P44" s="42">
        <f>SUM(P32:P43)</f>
        <v>0</v>
      </c>
      <c r="Q44" s="72"/>
      <c r="R44" s="71">
        <f>SUM(R32:R43)</f>
        <v>0</v>
      </c>
      <c r="S44" s="42">
        <f>SUM(S32:S43)</f>
        <v>0</v>
      </c>
      <c r="T44" s="72"/>
      <c r="U44" s="71">
        <f t="shared" ref="U44:V44" si="152">SUM(U32:U43)</f>
        <v>0</v>
      </c>
      <c r="V44" s="42">
        <f t="shared" si="152"/>
        <v>0</v>
      </c>
      <c r="W44" s="72"/>
      <c r="X44" s="71">
        <f>SUM(X32:X43)</f>
        <v>0</v>
      </c>
      <c r="Y44" s="42">
        <f>SUM(Y32:Y43)</f>
        <v>0</v>
      </c>
      <c r="Z44" s="72"/>
      <c r="AA44" s="71">
        <f>SUM(AA32:AA43)</f>
        <v>13.282999999999999</v>
      </c>
      <c r="AB44" s="42">
        <f>SUM(AB32:AB43)</f>
        <v>77.635999999999996</v>
      </c>
      <c r="AC44" s="72"/>
      <c r="AD44" s="71">
        <f>SUM(AD32:AD43)</f>
        <v>0</v>
      </c>
      <c r="AE44" s="42">
        <f>SUM(AE32:AE43)</f>
        <v>0</v>
      </c>
      <c r="AF44" s="72"/>
      <c r="AG44" s="71">
        <f>SUM(AG32:AG43)</f>
        <v>0</v>
      </c>
      <c r="AH44" s="42">
        <f>SUM(AH32:AH43)</f>
        <v>0</v>
      </c>
      <c r="AI44" s="72"/>
      <c r="AJ44" s="71">
        <v>0</v>
      </c>
      <c r="AK44" s="42">
        <v>0</v>
      </c>
      <c r="AL44" s="72"/>
      <c r="AM44" s="71">
        <f>SUM(AM32:AM43)</f>
        <v>0</v>
      </c>
      <c r="AN44" s="42">
        <f>SUM(AN32:AN43)</f>
        <v>0</v>
      </c>
      <c r="AO44" s="72"/>
      <c r="AP44" s="71">
        <f>SUM(AP32:AP43)</f>
        <v>0</v>
      </c>
      <c r="AQ44" s="42">
        <f>SUM(AQ32:AQ43)</f>
        <v>0</v>
      </c>
      <c r="AR44" s="72"/>
      <c r="AS44" s="71">
        <f>SUM(AS32:AS43)</f>
        <v>23.571999999999999</v>
      </c>
      <c r="AT44" s="42">
        <f>SUM(AT32:AT43)</f>
        <v>410.86099999999999</v>
      </c>
      <c r="AU44" s="72"/>
      <c r="AV44" s="71">
        <f t="shared" ref="AV44:AW44" si="153">SUM(AV32:AV43)</f>
        <v>0</v>
      </c>
      <c r="AW44" s="42">
        <f t="shared" si="153"/>
        <v>0</v>
      </c>
      <c r="AX44" s="72"/>
      <c r="AY44" s="71">
        <f>SUM(AY32:AY43)</f>
        <v>21.581</v>
      </c>
      <c r="AZ44" s="42">
        <f>SUM(AZ32:AZ43)</f>
        <v>279.47499999999997</v>
      </c>
      <c r="BA44" s="72"/>
      <c r="BB44" s="71">
        <f>SUM(BB32:BB43)</f>
        <v>0</v>
      </c>
      <c r="BC44" s="42">
        <f>SUM(BC32:BC43)</f>
        <v>0</v>
      </c>
      <c r="BD44" s="72"/>
      <c r="BE44" s="71">
        <f>SUM(BE32:BE43)</f>
        <v>0.46100000000000002</v>
      </c>
      <c r="BF44" s="42">
        <f>SUM(BF32:BF43)</f>
        <v>5.5869999999999997</v>
      </c>
      <c r="BG44" s="72"/>
      <c r="BH44" s="71">
        <f>SUM(BH32:BH43)</f>
        <v>13.853000000000002</v>
      </c>
      <c r="BI44" s="42">
        <f>SUM(BI32:BI43)</f>
        <v>76.754999999999995</v>
      </c>
      <c r="BJ44" s="72"/>
      <c r="BK44" s="71">
        <f>SUM(BK32:BK43)</f>
        <v>2138.58</v>
      </c>
      <c r="BL44" s="42">
        <f>SUM(BL32:BL43)</f>
        <v>8389.4480000000003</v>
      </c>
      <c r="BM44" s="72"/>
      <c r="BN44" s="71"/>
      <c r="BO44" s="42"/>
      <c r="BP44" s="72"/>
      <c r="BQ44" s="71">
        <f>SUM(BQ32:BQ43)</f>
        <v>0</v>
      </c>
      <c r="BR44" s="42">
        <f>SUM(BR32:BR43)</f>
        <v>0</v>
      </c>
      <c r="BS44" s="72"/>
      <c r="BT44" s="71"/>
      <c r="BU44" s="42"/>
      <c r="BV44" s="72"/>
      <c r="BW44" s="71">
        <f>SUM(BW32:BW43)</f>
        <v>1.252</v>
      </c>
      <c r="BX44" s="42">
        <f>SUM(BX32:BX43)</f>
        <v>37.323999999999998</v>
      </c>
      <c r="BY44" s="72"/>
      <c r="BZ44" s="71">
        <f>SUM(BZ32:BZ43)</f>
        <v>1704.0230000000001</v>
      </c>
      <c r="CA44" s="42">
        <f>SUM(CA32:CA43)</f>
        <v>11082.056</v>
      </c>
      <c r="CB44" s="72"/>
      <c r="CC44" s="71">
        <f>SUM(CC32:CC43)</f>
        <v>32.770000000000003</v>
      </c>
      <c r="CD44" s="42">
        <f>SUM(CD32:CD43)</f>
        <v>744.94200000000001</v>
      </c>
      <c r="CE44" s="72"/>
      <c r="CF44" s="71">
        <v>0</v>
      </c>
      <c r="CG44" s="42">
        <v>0</v>
      </c>
      <c r="CH44" s="72"/>
      <c r="CI44" s="71">
        <v>0</v>
      </c>
      <c r="CJ44" s="42">
        <v>0</v>
      </c>
      <c r="CK44" s="72"/>
      <c r="CL44" s="71">
        <f>SUM(CL32:CL43)</f>
        <v>0</v>
      </c>
      <c r="CM44" s="42">
        <f>SUM(CM32:CM43)</f>
        <v>0</v>
      </c>
      <c r="CN44" s="72"/>
      <c r="CO44" s="71">
        <f>SUM(CO32:CO43)</f>
        <v>0.20599999999999999</v>
      </c>
      <c r="CP44" s="42">
        <f>SUM(CP32:CP43)</f>
        <v>5.7610000000000001</v>
      </c>
      <c r="CQ44" s="72"/>
      <c r="CR44" s="71"/>
      <c r="CS44" s="42"/>
      <c r="CT44" s="72"/>
      <c r="CU44" s="71">
        <v>0</v>
      </c>
      <c r="CV44" s="42">
        <v>0</v>
      </c>
      <c r="CW44" s="72"/>
      <c r="CX44" s="71">
        <v>0</v>
      </c>
      <c r="CY44" s="42">
        <v>0</v>
      </c>
      <c r="CZ44" s="72"/>
      <c r="DA44" s="71">
        <f>SUM(DA32:DA43)</f>
        <v>0</v>
      </c>
      <c r="DB44" s="42">
        <f>SUM(DB32:DB43)</f>
        <v>0</v>
      </c>
      <c r="DC44" s="72"/>
      <c r="DD44" s="71">
        <f>SUM(DD32:DD43)</f>
        <v>0</v>
      </c>
      <c r="DE44" s="42">
        <f>SUM(DE32:DE43)</f>
        <v>0</v>
      </c>
      <c r="DF44" s="72"/>
      <c r="DG44" s="71">
        <f>SUM(DG32:DG43)</f>
        <v>0</v>
      </c>
      <c r="DH44" s="42">
        <f>SUM(DH32:DH43)</f>
        <v>0</v>
      </c>
      <c r="DI44" s="72"/>
      <c r="DJ44" s="71">
        <f>SUM(DJ32:DJ43)</f>
        <v>0</v>
      </c>
      <c r="DK44" s="42">
        <f>SUM(DK32:DK43)</f>
        <v>0</v>
      </c>
      <c r="DL44" s="72"/>
      <c r="DM44" s="71">
        <f>SUM(DM32:DM43)</f>
        <v>0</v>
      </c>
      <c r="DN44" s="42">
        <f>SUM(DN32:DN43)</f>
        <v>0</v>
      </c>
      <c r="DO44" s="72"/>
      <c r="DP44" s="71">
        <f>SUM(DP32:DP43)</f>
        <v>3.0089999999999999</v>
      </c>
      <c r="DQ44" s="42">
        <f>SUM(DQ32:DQ43)</f>
        <v>30.984999999999999</v>
      </c>
      <c r="DR44" s="72"/>
      <c r="DS44" s="71">
        <v>0</v>
      </c>
      <c r="DT44" s="42">
        <v>0</v>
      </c>
      <c r="DU44" s="72"/>
      <c r="DV44" s="71">
        <f>SUM(DV32:DV43)</f>
        <v>0.29300000000000004</v>
      </c>
      <c r="DW44" s="42">
        <f>SUM(DW32:DW43)</f>
        <v>0.54</v>
      </c>
      <c r="DX44" s="72"/>
      <c r="DY44" s="71"/>
      <c r="DZ44" s="42"/>
      <c r="EA44" s="72"/>
      <c r="EB44" s="71">
        <f>SUM(EB32:EB43)</f>
        <v>467.61500000000001</v>
      </c>
      <c r="EC44" s="42">
        <f>SUM(EC32:EC43)</f>
        <v>1978.0119999999999</v>
      </c>
      <c r="ED44" s="72"/>
      <c r="EE44" s="71">
        <v>0</v>
      </c>
      <c r="EF44" s="42">
        <v>0</v>
      </c>
      <c r="EG44" s="72"/>
      <c r="EH44" s="71">
        <v>0</v>
      </c>
      <c r="EI44" s="42">
        <v>0</v>
      </c>
      <c r="EJ44" s="72"/>
      <c r="EK44" s="71">
        <v>0</v>
      </c>
      <c r="EL44" s="42">
        <v>0</v>
      </c>
      <c r="EM44" s="72"/>
      <c r="EN44" s="71">
        <v>0</v>
      </c>
      <c r="EO44" s="42">
        <v>0</v>
      </c>
      <c r="EP44" s="72"/>
      <c r="EQ44" s="71">
        <f t="shared" ref="EQ44:ER44" si="154">SUM(EQ32:EQ43)</f>
        <v>0</v>
      </c>
      <c r="ER44" s="42">
        <f t="shared" si="154"/>
        <v>0</v>
      </c>
      <c r="ES44" s="72"/>
      <c r="ET44" s="71">
        <v>0</v>
      </c>
      <c r="EU44" s="42">
        <v>0</v>
      </c>
      <c r="EV44" s="72"/>
      <c r="EW44" s="71">
        <f>SUM(EW32:EW43)</f>
        <v>0</v>
      </c>
      <c r="EX44" s="42">
        <f>SUM(EX32:EX43)</f>
        <v>0</v>
      </c>
      <c r="EY44" s="72"/>
      <c r="EZ44" s="71">
        <f t="shared" ref="EZ44:FA44" si="155">SUM(EZ32:EZ43)</f>
        <v>0</v>
      </c>
      <c r="FA44" s="42">
        <f t="shared" si="155"/>
        <v>0</v>
      </c>
      <c r="FB44" s="72"/>
      <c r="FC44" s="71">
        <v>0</v>
      </c>
      <c r="FD44" s="42">
        <v>0</v>
      </c>
      <c r="FE44" s="72"/>
      <c r="FF44" s="71">
        <f>SUM(FF32:FF43)</f>
        <v>0</v>
      </c>
      <c r="FG44" s="42">
        <f>SUM(FG32:FG43)</f>
        <v>0</v>
      </c>
      <c r="FH44" s="72"/>
      <c r="FI44" s="71">
        <f>SUM(FI32:FI43)</f>
        <v>1E-3</v>
      </c>
      <c r="FJ44" s="42">
        <f>SUM(FJ32:FJ43)</f>
        <v>1.113</v>
      </c>
      <c r="FK44" s="72"/>
      <c r="FL44" s="71">
        <f>SUM(FL32:FL43)</f>
        <v>0.29599999999999999</v>
      </c>
      <c r="FM44" s="42">
        <f>SUM(FM32:FM43)</f>
        <v>0.75</v>
      </c>
      <c r="FN44" s="72"/>
      <c r="FO44" s="71">
        <f>SUM(FO32:FO43)</f>
        <v>0</v>
      </c>
      <c r="FP44" s="42">
        <f>SUM(FP32:FP43)</f>
        <v>0</v>
      </c>
      <c r="FQ44" s="72"/>
      <c r="FR44" s="71">
        <f>SUM(FR32:FR43)</f>
        <v>0.29099999999999998</v>
      </c>
      <c r="FS44" s="42">
        <f>SUM(FS32:FS43)</f>
        <v>10.817</v>
      </c>
      <c r="FT44" s="72"/>
      <c r="FU44" s="71">
        <f>SUM(FU32:FU43)</f>
        <v>0</v>
      </c>
      <c r="FV44" s="42">
        <f>SUM(FV32:FV43)</f>
        <v>0</v>
      </c>
      <c r="FW44" s="72"/>
      <c r="FX44" s="71">
        <f>SUM(FX32:FX43)</f>
        <v>461.01400000000001</v>
      </c>
      <c r="FY44" s="42">
        <f>SUM(FY32:FY43)</f>
        <v>3230.4180000000001</v>
      </c>
      <c r="FZ44" s="72"/>
      <c r="GA44" s="71">
        <f>SUM(GA32:GA43)</f>
        <v>0</v>
      </c>
      <c r="GB44" s="42">
        <f>SUM(GB32:GB43)</f>
        <v>0</v>
      </c>
      <c r="GC44" s="72"/>
      <c r="GD44" s="71">
        <f>SUM(GD32:GD43)</f>
        <v>0</v>
      </c>
      <c r="GE44" s="42">
        <f>SUM(GE32:GE43)</f>
        <v>0</v>
      </c>
      <c r="GF44" s="72"/>
      <c r="GG44" s="71">
        <f>SUM(GG32:GG43)</f>
        <v>3</v>
      </c>
      <c r="GH44" s="42">
        <f>SUM(GH32:GH43)</f>
        <v>19</v>
      </c>
      <c r="GI44" s="72"/>
      <c r="GJ44" s="71">
        <f>SUM(GJ32:GJ43)</f>
        <v>1905.7430000000002</v>
      </c>
      <c r="GK44" s="42">
        <f>SUM(GK32:GK43)</f>
        <v>13623.947999999999</v>
      </c>
      <c r="GL44" s="72"/>
      <c r="GM44" s="71">
        <f>SUM(GM32:GM43)</f>
        <v>4</v>
      </c>
      <c r="GN44" s="42">
        <f>SUM(GN32:GN43)</f>
        <v>43</v>
      </c>
      <c r="GO44" s="72"/>
      <c r="GP44" s="71">
        <f>SUM(GP32:GP43)</f>
        <v>0</v>
      </c>
      <c r="GQ44" s="42">
        <f>SUM(GQ32:GQ43)</f>
        <v>0</v>
      </c>
      <c r="GR44" s="72"/>
      <c r="GS44" s="71">
        <f>SUM(GS32:GS43)</f>
        <v>2.87</v>
      </c>
      <c r="GT44" s="42">
        <f>SUM(GT32:GT43)</f>
        <v>7.46</v>
      </c>
      <c r="GU44" s="72"/>
      <c r="GV44" s="43">
        <f t="shared" si="132"/>
        <v>6913.880000000001</v>
      </c>
      <c r="GW44" s="44">
        <f t="shared" si="133"/>
        <v>40991.074000000001</v>
      </c>
    </row>
    <row r="45" spans="1:205" x14ac:dyDescent="0.3">
      <c r="A45" s="61">
        <v>2014</v>
      </c>
      <c r="B45" s="62" t="s">
        <v>5</v>
      </c>
      <c r="C45" s="11">
        <v>0</v>
      </c>
      <c r="D45" s="6">
        <v>0</v>
      </c>
      <c r="E45" s="7">
        <v>0</v>
      </c>
      <c r="F45" s="11">
        <v>0</v>
      </c>
      <c r="G45" s="6">
        <v>0</v>
      </c>
      <c r="H45" s="7">
        <v>0</v>
      </c>
      <c r="I45" s="11">
        <v>22.5</v>
      </c>
      <c r="J45" s="6">
        <v>172.48</v>
      </c>
      <c r="K45" s="7">
        <f t="shared" ref="K45:K56" si="156">J45/I45*1000</f>
        <v>7665.7777777777774</v>
      </c>
      <c r="L45" s="11">
        <v>0</v>
      </c>
      <c r="M45" s="6">
        <v>0</v>
      </c>
      <c r="N45" s="7">
        <v>0</v>
      </c>
      <c r="O45" s="11">
        <v>0</v>
      </c>
      <c r="P45" s="6">
        <v>0</v>
      </c>
      <c r="Q45" s="7">
        <v>0</v>
      </c>
      <c r="R45" s="11">
        <v>0</v>
      </c>
      <c r="S45" s="6">
        <v>0</v>
      </c>
      <c r="T45" s="7">
        <v>0</v>
      </c>
      <c r="U45" s="11">
        <v>0</v>
      </c>
      <c r="V45" s="6">
        <v>0</v>
      </c>
      <c r="W45" s="7">
        <f t="shared" ref="W45:W56" si="157">IF(U45=0,0,V45/U45*1000)</f>
        <v>0</v>
      </c>
      <c r="X45" s="11">
        <v>0</v>
      </c>
      <c r="Y45" s="6">
        <v>0</v>
      </c>
      <c r="Z45" s="7">
        <v>0</v>
      </c>
      <c r="AA45" s="11">
        <v>0</v>
      </c>
      <c r="AB45" s="6">
        <v>0</v>
      </c>
      <c r="AC45" s="7">
        <v>0</v>
      </c>
      <c r="AD45" s="11">
        <v>0</v>
      </c>
      <c r="AE45" s="6">
        <v>0</v>
      </c>
      <c r="AF45" s="7">
        <v>0</v>
      </c>
      <c r="AG45" s="11">
        <v>0</v>
      </c>
      <c r="AH45" s="6">
        <v>0</v>
      </c>
      <c r="AI45" s="7">
        <v>0</v>
      </c>
      <c r="AJ45" s="11">
        <v>0</v>
      </c>
      <c r="AK45" s="6">
        <v>0</v>
      </c>
      <c r="AL45" s="7">
        <v>0</v>
      </c>
      <c r="AM45" s="11">
        <v>0</v>
      </c>
      <c r="AN45" s="6">
        <v>0</v>
      </c>
      <c r="AO45" s="7">
        <v>0</v>
      </c>
      <c r="AP45" s="11">
        <v>0</v>
      </c>
      <c r="AQ45" s="6">
        <v>0</v>
      </c>
      <c r="AR45" s="7">
        <v>0</v>
      </c>
      <c r="AS45" s="11">
        <v>0</v>
      </c>
      <c r="AT45" s="6">
        <v>0</v>
      </c>
      <c r="AU45" s="7">
        <v>0</v>
      </c>
      <c r="AV45" s="11">
        <v>0</v>
      </c>
      <c r="AW45" s="6">
        <v>0</v>
      </c>
      <c r="AX45" s="7">
        <f t="shared" ref="AX45:AX56" si="158">IF(AV45=0,0,AW45/AV45*1000)</f>
        <v>0</v>
      </c>
      <c r="AY45" s="11">
        <v>3.75</v>
      </c>
      <c r="AZ45" s="6">
        <v>46.22</v>
      </c>
      <c r="BA45" s="7">
        <f t="shared" ref="BA45:BA56" si="159">AZ45/AY45*1000</f>
        <v>12325.333333333332</v>
      </c>
      <c r="BB45" s="11">
        <v>0</v>
      </c>
      <c r="BC45" s="6">
        <v>0</v>
      </c>
      <c r="BD45" s="7">
        <v>0</v>
      </c>
      <c r="BE45" s="11">
        <v>0</v>
      </c>
      <c r="BF45" s="6">
        <v>0</v>
      </c>
      <c r="BG45" s="7">
        <v>0</v>
      </c>
      <c r="BH45" s="11">
        <v>0.26500000000000001</v>
      </c>
      <c r="BI45" s="6">
        <v>4.0999999999999996</v>
      </c>
      <c r="BJ45" s="7">
        <f t="shared" ref="BJ45:BJ55" si="160">BI45/BH45*1000</f>
        <v>15471.698113207545</v>
      </c>
      <c r="BK45" s="11">
        <v>11</v>
      </c>
      <c r="BL45" s="6">
        <v>86.69</v>
      </c>
      <c r="BM45" s="7">
        <f t="shared" ref="BM45:BM56" si="161">BL45/BK45*1000</f>
        <v>7880.909090909091</v>
      </c>
      <c r="BN45" s="11"/>
      <c r="BO45" s="6"/>
      <c r="BP45" s="7"/>
      <c r="BQ45" s="11">
        <v>0</v>
      </c>
      <c r="BR45" s="6">
        <v>0</v>
      </c>
      <c r="BS45" s="7">
        <v>0</v>
      </c>
      <c r="BT45" s="11"/>
      <c r="BU45" s="6"/>
      <c r="BV45" s="7"/>
      <c r="BW45" s="11">
        <v>0</v>
      </c>
      <c r="BX45" s="6">
        <v>0</v>
      </c>
      <c r="BY45" s="7">
        <v>0</v>
      </c>
      <c r="BZ45" s="11">
        <v>126</v>
      </c>
      <c r="CA45" s="6">
        <v>995.16</v>
      </c>
      <c r="CB45" s="7">
        <f t="shared" ref="CB45:CB56" si="162">CA45/BZ45*1000</f>
        <v>7898.0952380952385</v>
      </c>
      <c r="CC45" s="11">
        <v>5.18</v>
      </c>
      <c r="CD45" s="6">
        <v>122.47</v>
      </c>
      <c r="CE45" s="7">
        <f t="shared" ref="CE45:CE56" si="163">CD45/CC45*1000</f>
        <v>23642.857142857141</v>
      </c>
      <c r="CF45" s="11">
        <v>3.4000000000000002E-2</v>
      </c>
      <c r="CG45" s="6">
        <v>0.68</v>
      </c>
      <c r="CH45" s="7">
        <f t="shared" ref="CH45" si="164">CG45/CF45*1000</f>
        <v>20000</v>
      </c>
      <c r="CI45" s="11">
        <v>0</v>
      </c>
      <c r="CJ45" s="6">
        <v>0</v>
      </c>
      <c r="CK45" s="7">
        <v>0</v>
      </c>
      <c r="CL45" s="11">
        <v>0</v>
      </c>
      <c r="CM45" s="6">
        <v>0</v>
      </c>
      <c r="CN45" s="7">
        <v>0</v>
      </c>
      <c r="CO45" s="11">
        <v>2.9000000000000001E-2</v>
      </c>
      <c r="CP45" s="6">
        <v>0.44</v>
      </c>
      <c r="CQ45" s="7">
        <f t="shared" ref="CQ45:CQ56" si="165">CP45/CO45*1000</f>
        <v>15172.413793103449</v>
      </c>
      <c r="CR45" s="11"/>
      <c r="CS45" s="6"/>
      <c r="CT45" s="7"/>
      <c r="CU45" s="11">
        <v>0</v>
      </c>
      <c r="CV45" s="6">
        <v>0</v>
      </c>
      <c r="CW45" s="7">
        <v>0</v>
      </c>
      <c r="CX45" s="11">
        <v>2695.9989999999998</v>
      </c>
      <c r="CY45" s="6">
        <v>13302.01</v>
      </c>
      <c r="CZ45" s="7">
        <f t="shared" ref="CZ45:CZ56" si="166">CY45/CX45*1000</f>
        <v>4933.9818004383542</v>
      </c>
      <c r="DA45" s="11">
        <v>0</v>
      </c>
      <c r="DB45" s="6">
        <v>0</v>
      </c>
      <c r="DC45" s="7">
        <v>0</v>
      </c>
      <c r="DD45" s="11">
        <v>0</v>
      </c>
      <c r="DE45" s="6">
        <v>0</v>
      </c>
      <c r="DF45" s="7">
        <v>0</v>
      </c>
      <c r="DG45" s="11">
        <v>0</v>
      </c>
      <c r="DH45" s="6">
        <v>0</v>
      </c>
      <c r="DI45" s="7">
        <v>0</v>
      </c>
      <c r="DJ45" s="11">
        <v>0</v>
      </c>
      <c r="DK45" s="6">
        <v>0</v>
      </c>
      <c r="DL45" s="7">
        <v>0</v>
      </c>
      <c r="DM45" s="11">
        <v>0</v>
      </c>
      <c r="DN45" s="6">
        <v>0</v>
      </c>
      <c r="DO45" s="7">
        <v>0</v>
      </c>
      <c r="DP45" s="11">
        <v>5.3</v>
      </c>
      <c r="DQ45" s="6">
        <v>65.59</v>
      </c>
      <c r="DR45" s="7">
        <f t="shared" ref="DR45:DR55" si="167">DQ45/DP45*1000</f>
        <v>12375.47169811321</v>
      </c>
      <c r="DS45" s="11">
        <v>0</v>
      </c>
      <c r="DT45" s="6">
        <v>0</v>
      </c>
      <c r="DU45" s="7">
        <v>0</v>
      </c>
      <c r="DV45" s="11">
        <v>0</v>
      </c>
      <c r="DW45" s="6">
        <v>0</v>
      </c>
      <c r="DX45" s="7">
        <v>0</v>
      </c>
      <c r="DY45" s="11"/>
      <c r="DZ45" s="6"/>
      <c r="EA45" s="7"/>
      <c r="EB45" s="11">
        <v>0</v>
      </c>
      <c r="EC45" s="6">
        <v>0</v>
      </c>
      <c r="ED45" s="7">
        <v>0</v>
      </c>
      <c r="EE45" s="11">
        <v>0</v>
      </c>
      <c r="EF45" s="6">
        <v>0</v>
      </c>
      <c r="EG45" s="7">
        <v>0</v>
      </c>
      <c r="EH45" s="11">
        <v>0</v>
      </c>
      <c r="EI45" s="6">
        <v>0</v>
      </c>
      <c r="EJ45" s="7">
        <v>0</v>
      </c>
      <c r="EK45" s="11">
        <v>0</v>
      </c>
      <c r="EL45" s="6">
        <v>0</v>
      </c>
      <c r="EM45" s="7">
        <v>0</v>
      </c>
      <c r="EN45" s="11">
        <v>0</v>
      </c>
      <c r="EO45" s="6">
        <v>0</v>
      </c>
      <c r="EP45" s="7">
        <v>0</v>
      </c>
      <c r="EQ45" s="11">
        <v>0</v>
      </c>
      <c r="ER45" s="6">
        <v>0</v>
      </c>
      <c r="ES45" s="7">
        <f t="shared" ref="ES45:ES56" si="168">IF(EQ45=0,0,ER45/EQ45*1000)</f>
        <v>0</v>
      </c>
      <c r="ET45" s="11">
        <v>0</v>
      </c>
      <c r="EU45" s="6">
        <v>0</v>
      </c>
      <c r="EV45" s="7">
        <v>0</v>
      </c>
      <c r="EW45" s="11">
        <v>0</v>
      </c>
      <c r="EX45" s="6">
        <v>0</v>
      </c>
      <c r="EY45" s="7">
        <v>0</v>
      </c>
      <c r="EZ45" s="11">
        <v>0</v>
      </c>
      <c r="FA45" s="6">
        <v>0</v>
      </c>
      <c r="FB45" s="7">
        <v>0</v>
      </c>
      <c r="FC45" s="11">
        <v>0</v>
      </c>
      <c r="FD45" s="6">
        <v>0</v>
      </c>
      <c r="FE45" s="7">
        <v>0</v>
      </c>
      <c r="FF45" s="11">
        <v>0</v>
      </c>
      <c r="FG45" s="6">
        <v>0</v>
      </c>
      <c r="FH45" s="7">
        <v>0</v>
      </c>
      <c r="FI45" s="11">
        <v>0</v>
      </c>
      <c r="FJ45" s="6">
        <v>0</v>
      </c>
      <c r="FK45" s="7">
        <v>0</v>
      </c>
      <c r="FL45" s="11">
        <v>0</v>
      </c>
      <c r="FM45" s="6">
        <v>0</v>
      </c>
      <c r="FN45" s="7">
        <v>0</v>
      </c>
      <c r="FO45" s="11">
        <v>0</v>
      </c>
      <c r="FP45" s="6">
        <v>0</v>
      </c>
      <c r="FQ45" s="7">
        <v>0</v>
      </c>
      <c r="FR45" s="11">
        <v>0</v>
      </c>
      <c r="FS45" s="6">
        <v>0</v>
      </c>
      <c r="FT45" s="7">
        <v>0</v>
      </c>
      <c r="FU45" s="11">
        <v>0</v>
      </c>
      <c r="FV45" s="6">
        <v>0</v>
      </c>
      <c r="FW45" s="7">
        <v>0</v>
      </c>
      <c r="FX45" s="11">
        <v>66</v>
      </c>
      <c r="FY45" s="6">
        <v>492.08</v>
      </c>
      <c r="FZ45" s="7">
        <f t="shared" ref="FZ45:FZ50" si="169">FY45/FX45*1000</f>
        <v>7455.7575757575751</v>
      </c>
      <c r="GA45" s="11">
        <v>0</v>
      </c>
      <c r="GB45" s="6">
        <v>0</v>
      </c>
      <c r="GC45" s="7">
        <v>0</v>
      </c>
      <c r="GD45" s="11">
        <v>0</v>
      </c>
      <c r="GE45" s="6">
        <v>0</v>
      </c>
      <c r="GF45" s="7">
        <v>0</v>
      </c>
      <c r="GG45" s="11">
        <v>0</v>
      </c>
      <c r="GH45" s="6">
        <v>0</v>
      </c>
      <c r="GI45" s="7">
        <v>0</v>
      </c>
      <c r="GJ45" s="11">
        <v>20</v>
      </c>
      <c r="GK45" s="6">
        <v>145.62</v>
      </c>
      <c r="GL45" s="7">
        <f t="shared" ref="GL45:GL56" si="170">GK45/GJ45*1000</f>
        <v>7281.0000000000009</v>
      </c>
      <c r="GM45" s="11">
        <v>0</v>
      </c>
      <c r="GN45" s="6">
        <v>0</v>
      </c>
      <c r="GO45" s="7">
        <v>0</v>
      </c>
      <c r="GP45" s="66">
        <v>120.4</v>
      </c>
      <c r="GQ45" s="6">
        <v>148.47999999999999</v>
      </c>
      <c r="GR45" s="7">
        <v>1233.2225913621262</v>
      </c>
      <c r="GS45" s="11">
        <v>0</v>
      </c>
      <c r="GT45" s="6">
        <v>0</v>
      </c>
      <c r="GU45" s="7">
        <v>0</v>
      </c>
      <c r="GV45" s="14">
        <f t="shared" si="132"/>
        <v>3076.4569999999999</v>
      </c>
      <c r="GW45" s="7">
        <f t="shared" si="133"/>
        <v>15582.02</v>
      </c>
    </row>
    <row r="46" spans="1:205" x14ac:dyDescent="0.3">
      <c r="A46" s="61">
        <v>2014</v>
      </c>
      <c r="B46" s="62" t="s">
        <v>6</v>
      </c>
      <c r="C46" s="11">
        <v>0</v>
      </c>
      <c r="D46" s="6">
        <v>0</v>
      </c>
      <c r="E46" s="7">
        <v>0</v>
      </c>
      <c r="F46" s="11">
        <v>0</v>
      </c>
      <c r="G46" s="6">
        <v>0</v>
      </c>
      <c r="H46" s="7">
        <v>0</v>
      </c>
      <c r="I46" s="11">
        <v>45.277000000000001</v>
      </c>
      <c r="J46" s="6">
        <v>419.19</v>
      </c>
      <c r="K46" s="7">
        <f t="shared" si="156"/>
        <v>9258.3430881021268</v>
      </c>
      <c r="L46" s="11">
        <v>0</v>
      </c>
      <c r="M46" s="6">
        <v>0</v>
      </c>
      <c r="N46" s="7">
        <v>0</v>
      </c>
      <c r="O46" s="11">
        <v>0</v>
      </c>
      <c r="P46" s="6">
        <v>0</v>
      </c>
      <c r="Q46" s="7">
        <v>0</v>
      </c>
      <c r="R46" s="11">
        <v>0</v>
      </c>
      <c r="S46" s="6">
        <v>0</v>
      </c>
      <c r="T46" s="7">
        <v>0</v>
      </c>
      <c r="U46" s="11">
        <v>0</v>
      </c>
      <c r="V46" s="6">
        <v>0</v>
      </c>
      <c r="W46" s="7">
        <f t="shared" si="157"/>
        <v>0</v>
      </c>
      <c r="X46" s="11">
        <v>0</v>
      </c>
      <c r="Y46" s="6">
        <v>0</v>
      </c>
      <c r="Z46" s="7">
        <v>0</v>
      </c>
      <c r="AA46" s="11">
        <v>0.38900000000000001</v>
      </c>
      <c r="AB46" s="6">
        <v>1.1599999999999999</v>
      </c>
      <c r="AC46" s="7">
        <f t="shared" ref="AC46:AC56" si="171">AB46/AA46*1000</f>
        <v>2982.0051413881747</v>
      </c>
      <c r="AD46" s="11">
        <v>0</v>
      </c>
      <c r="AE46" s="6">
        <v>0</v>
      </c>
      <c r="AF46" s="7">
        <v>0</v>
      </c>
      <c r="AG46" s="11">
        <v>0</v>
      </c>
      <c r="AH46" s="6">
        <v>0</v>
      </c>
      <c r="AI46" s="7">
        <v>0</v>
      </c>
      <c r="AJ46" s="11">
        <v>3.2000000000000001E-2</v>
      </c>
      <c r="AK46" s="6">
        <v>1.4</v>
      </c>
      <c r="AL46" s="7">
        <f t="shared" ref="AL46:AL55" si="172">AK46/AJ46*1000</f>
        <v>43749.999999999993</v>
      </c>
      <c r="AM46" s="11">
        <v>0</v>
      </c>
      <c r="AN46" s="6">
        <v>0</v>
      </c>
      <c r="AO46" s="7">
        <v>0</v>
      </c>
      <c r="AP46" s="11">
        <v>0</v>
      </c>
      <c r="AQ46" s="6">
        <v>0</v>
      </c>
      <c r="AR46" s="7">
        <v>0</v>
      </c>
      <c r="AS46" s="11">
        <v>0.5</v>
      </c>
      <c r="AT46" s="6">
        <v>10.76</v>
      </c>
      <c r="AU46" s="7">
        <f t="shared" ref="AU46:AU56" si="173">AT46/AS46*1000</f>
        <v>21520</v>
      </c>
      <c r="AV46" s="11">
        <v>0</v>
      </c>
      <c r="AW46" s="6">
        <v>0</v>
      </c>
      <c r="AX46" s="7">
        <f t="shared" si="158"/>
        <v>0</v>
      </c>
      <c r="AY46" s="11">
        <v>0</v>
      </c>
      <c r="AZ46" s="6">
        <v>0</v>
      </c>
      <c r="BA46" s="7">
        <v>0</v>
      </c>
      <c r="BB46" s="11">
        <v>0</v>
      </c>
      <c r="BC46" s="6">
        <v>0</v>
      </c>
      <c r="BD46" s="7">
        <v>0</v>
      </c>
      <c r="BE46" s="11">
        <v>0.46600000000000003</v>
      </c>
      <c r="BF46" s="6">
        <v>7.93</v>
      </c>
      <c r="BG46" s="7">
        <f t="shared" ref="BG46:BG51" si="174">BF46/BE46*1000</f>
        <v>17017.167381974246</v>
      </c>
      <c r="BH46" s="11">
        <v>0</v>
      </c>
      <c r="BI46" s="6">
        <v>0</v>
      </c>
      <c r="BJ46" s="7">
        <v>0</v>
      </c>
      <c r="BK46" s="11">
        <v>118.84099999999999</v>
      </c>
      <c r="BL46" s="6">
        <v>517.51</v>
      </c>
      <c r="BM46" s="7">
        <f t="shared" si="161"/>
        <v>4354.6419165102952</v>
      </c>
      <c r="BN46" s="11"/>
      <c r="BO46" s="6"/>
      <c r="BP46" s="7"/>
      <c r="BQ46" s="11">
        <v>0</v>
      </c>
      <c r="BR46" s="6">
        <v>0</v>
      </c>
      <c r="BS46" s="7">
        <v>0</v>
      </c>
      <c r="BT46" s="11"/>
      <c r="BU46" s="6"/>
      <c r="BV46" s="7"/>
      <c r="BW46" s="11">
        <v>4.0350000000000001</v>
      </c>
      <c r="BX46" s="6">
        <v>116.16</v>
      </c>
      <c r="BY46" s="7">
        <f t="shared" ref="BY46" si="175">BX46/BW46*1000</f>
        <v>28788.104089219327</v>
      </c>
      <c r="BZ46" s="11">
        <v>45.25</v>
      </c>
      <c r="CA46" s="6">
        <v>358.81</v>
      </c>
      <c r="CB46" s="7">
        <f t="shared" si="162"/>
        <v>7929.5027624309387</v>
      </c>
      <c r="CC46" s="11">
        <v>1.401</v>
      </c>
      <c r="CD46" s="6">
        <v>35.72</v>
      </c>
      <c r="CE46" s="7">
        <f t="shared" si="163"/>
        <v>25496.074232690935</v>
      </c>
      <c r="CF46" s="11">
        <v>0</v>
      </c>
      <c r="CG46" s="6">
        <v>0</v>
      </c>
      <c r="CH46" s="7">
        <v>0</v>
      </c>
      <c r="CI46" s="11">
        <v>0</v>
      </c>
      <c r="CJ46" s="6">
        <v>0</v>
      </c>
      <c r="CK46" s="7">
        <v>0</v>
      </c>
      <c r="CL46" s="11">
        <v>0</v>
      </c>
      <c r="CM46" s="6">
        <v>0</v>
      </c>
      <c r="CN46" s="7">
        <v>0</v>
      </c>
      <c r="CO46" s="11">
        <v>0</v>
      </c>
      <c r="CP46" s="6">
        <v>0</v>
      </c>
      <c r="CQ46" s="7">
        <v>0</v>
      </c>
      <c r="CR46" s="11"/>
      <c r="CS46" s="6"/>
      <c r="CT46" s="7"/>
      <c r="CU46" s="11">
        <v>0</v>
      </c>
      <c r="CV46" s="6">
        <v>0</v>
      </c>
      <c r="CW46" s="7">
        <v>0</v>
      </c>
      <c r="CX46" s="11">
        <v>1524.1320000000001</v>
      </c>
      <c r="CY46" s="6">
        <v>7689.04</v>
      </c>
      <c r="CZ46" s="7">
        <f t="shared" si="166"/>
        <v>5044.8648804696704</v>
      </c>
      <c r="DA46" s="11">
        <v>0</v>
      </c>
      <c r="DB46" s="6">
        <v>0</v>
      </c>
      <c r="DC46" s="7">
        <v>0</v>
      </c>
      <c r="DD46" s="11">
        <v>0</v>
      </c>
      <c r="DE46" s="6">
        <v>0</v>
      </c>
      <c r="DF46" s="7">
        <v>0</v>
      </c>
      <c r="DG46" s="11">
        <v>0</v>
      </c>
      <c r="DH46" s="6">
        <v>0</v>
      </c>
      <c r="DI46" s="7">
        <v>0</v>
      </c>
      <c r="DJ46" s="11">
        <v>0</v>
      </c>
      <c r="DK46" s="6">
        <v>0</v>
      </c>
      <c r="DL46" s="7">
        <v>0</v>
      </c>
      <c r="DM46" s="11">
        <v>0</v>
      </c>
      <c r="DN46" s="6">
        <v>0</v>
      </c>
      <c r="DO46" s="7">
        <v>0</v>
      </c>
      <c r="DP46" s="11">
        <v>0</v>
      </c>
      <c r="DQ46" s="6">
        <v>0</v>
      </c>
      <c r="DR46" s="7">
        <v>0</v>
      </c>
      <c r="DS46" s="11">
        <v>0</v>
      </c>
      <c r="DT46" s="6">
        <v>0</v>
      </c>
      <c r="DU46" s="7">
        <v>0</v>
      </c>
      <c r="DV46" s="11">
        <v>0</v>
      </c>
      <c r="DW46" s="6">
        <v>0</v>
      </c>
      <c r="DX46" s="7">
        <v>0</v>
      </c>
      <c r="DY46" s="11"/>
      <c r="DZ46" s="6"/>
      <c r="EA46" s="7"/>
      <c r="EB46" s="11">
        <v>10</v>
      </c>
      <c r="EC46" s="6">
        <v>47.01</v>
      </c>
      <c r="ED46" s="7">
        <f t="shared" ref="ED46:ED52" si="176">EC46/EB46*1000</f>
        <v>4701</v>
      </c>
      <c r="EE46" s="11">
        <v>0</v>
      </c>
      <c r="EF46" s="6">
        <v>0</v>
      </c>
      <c r="EG46" s="7">
        <v>0</v>
      </c>
      <c r="EH46" s="11">
        <v>0</v>
      </c>
      <c r="EI46" s="6">
        <v>0</v>
      </c>
      <c r="EJ46" s="7">
        <v>0</v>
      </c>
      <c r="EK46" s="11">
        <v>0</v>
      </c>
      <c r="EL46" s="6">
        <v>0</v>
      </c>
      <c r="EM46" s="7">
        <v>0</v>
      </c>
      <c r="EN46" s="11">
        <v>0</v>
      </c>
      <c r="EO46" s="6">
        <v>0</v>
      </c>
      <c r="EP46" s="7">
        <v>0</v>
      </c>
      <c r="EQ46" s="11">
        <v>0</v>
      </c>
      <c r="ER46" s="6">
        <v>0</v>
      </c>
      <c r="ES46" s="7">
        <f t="shared" si="168"/>
        <v>0</v>
      </c>
      <c r="ET46" s="11">
        <v>0</v>
      </c>
      <c r="EU46" s="6">
        <v>0</v>
      </c>
      <c r="EV46" s="7">
        <v>0</v>
      </c>
      <c r="EW46" s="11">
        <v>0</v>
      </c>
      <c r="EX46" s="6">
        <v>0</v>
      </c>
      <c r="EY46" s="7">
        <v>0</v>
      </c>
      <c r="EZ46" s="11">
        <v>0</v>
      </c>
      <c r="FA46" s="6">
        <v>0</v>
      </c>
      <c r="FB46" s="7">
        <v>0</v>
      </c>
      <c r="FC46" s="11">
        <v>0</v>
      </c>
      <c r="FD46" s="6">
        <v>0</v>
      </c>
      <c r="FE46" s="7">
        <v>0</v>
      </c>
      <c r="FF46" s="11">
        <v>0</v>
      </c>
      <c r="FG46" s="6">
        <v>0</v>
      </c>
      <c r="FH46" s="7">
        <v>0</v>
      </c>
      <c r="FI46" s="11">
        <v>0</v>
      </c>
      <c r="FJ46" s="6">
        <v>0</v>
      </c>
      <c r="FK46" s="7">
        <v>0</v>
      </c>
      <c r="FL46" s="11">
        <v>0</v>
      </c>
      <c r="FM46" s="6">
        <v>0</v>
      </c>
      <c r="FN46" s="7">
        <v>0</v>
      </c>
      <c r="FO46" s="11">
        <v>0</v>
      </c>
      <c r="FP46" s="6">
        <v>0</v>
      </c>
      <c r="FQ46" s="7">
        <v>0</v>
      </c>
      <c r="FR46" s="11">
        <v>0</v>
      </c>
      <c r="FS46" s="6">
        <v>0</v>
      </c>
      <c r="FT46" s="7">
        <v>0</v>
      </c>
      <c r="FU46" s="11">
        <v>0</v>
      </c>
      <c r="FV46" s="6">
        <v>0</v>
      </c>
      <c r="FW46" s="7">
        <v>0</v>
      </c>
      <c r="FX46" s="11">
        <v>0</v>
      </c>
      <c r="FY46" s="6">
        <v>0</v>
      </c>
      <c r="FZ46" s="7">
        <v>0</v>
      </c>
      <c r="GA46" s="11">
        <v>0</v>
      </c>
      <c r="GB46" s="6">
        <v>0</v>
      </c>
      <c r="GC46" s="7">
        <v>0</v>
      </c>
      <c r="GD46" s="11">
        <v>0</v>
      </c>
      <c r="GE46" s="6">
        <v>0</v>
      </c>
      <c r="GF46" s="7">
        <v>0</v>
      </c>
      <c r="GG46" s="11">
        <v>0</v>
      </c>
      <c r="GH46" s="6">
        <v>0</v>
      </c>
      <c r="GI46" s="7">
        <v>0</v>
      </c>
      <c r="GJ46" s="11">
        <v>5</v>
      </c>
      <c r="GK46" s="6">
        <v>123.98</v>
      </c>
      <c r="GL46" s="7">
        <f t="shared" si="170"/>
        <v>24796</v>
      </c>
      <c r="GM46" s="11">
        <v>0</v>
      </c>
      <c r="GN46" s="6">
        <v>0</v>
      </c>
      <c r="GO46" s="7">
        <v>0</v>
      </c>
      <c r="GP46" s="66">
        <v>32</v>
      </c>
      <c r="GQ46" s="6">
        <v>158.16</v>
      </c>
      <c r="GR46" s="7">
        <v>4942.5</v>
      </c>
      <c r="GS46" s="11">
        <v>0</v>
      </c>
      <c r="GT46" s="6">
        <v>0</v>
      </c>
      <c r="GU46" s="7">
        <v>0</v>
      </c>
      <c r="GV46" s="14">
        <f t="shared" si="132"/>
        <v>1787.3230000000001</v>
      </c>
      <c r="GW46" s="7">
        <f t="shared" si="133"/>
        <v>9486.83</v>
      </c>
    </row>
    <row r="47" spans="1:205" x14ac:dyDescent="0.3">
      <c r="A47" s="61">
        <v>2014</v>
      </c>
      <c r="B47" s="62" t="s">
        <v>7</v>
      </c>
      <c r="C47" s="11">
        <v>0</v>
      </c>
      <c r="D47" s="6">
        <v>0</v>
      </c>
      <c r="E47" s="7">
        <v>0</v>
      </c>
      <c r="F47" s="11">
        <v>0</v>
      </c>
      <c r="G47" s="6">
        <v>0</v>
      </c>
      <c r="H47" s="7">
        <v>0</v>
      </c>
      <c r="I47" s="11">
        <v>90.494</v>
      </c>
      <c r="J47" s="6">
        <v>794.84</v>
      </c>
      <c r="K47" s="7">
        <f t="shared" si="156"/>
        <v>8783.3447521382641</v>
      </c>
      <c r="L47" s="11">
        <v>6.25</v>
      </c>
      <c r="M47" s="6">
        <v>133.19999999999999</v>
      </c>
      <c r="N47" s="7">
        <f t="shared" ref="N47:N56" si="177">M47/L47*1000</f>
        <v>21311.999999999996</v>
      </c>
      <c r="O47" s="11">
        <v>0.02</v>
      </c>
      <c r="P47" s="6">
        <v>0.74</v>
      </c>
      <c r="Q47" s="7">
        <f t="shared" ref="Q47" si="178">P47/O47*1000</f>
        <v>37000</v>
      </c>
      <c r="R47" s="11">
        <v>0</v>
      </c>
      <c r="S47" s="6">
        <v>0</v>
      </c>
      <c r="T47" s="7">
        <v>0</v>
      </c>
      <c r="U47" s="11">
        <v>0</v>
      </c>
      <c r="V47" s="6">
        <v>0</v>
      </c>
      <c r="W47" s="7">
        <f t="shared" si="157"/>
        <v>0</v>
      </c>
      <c r="X47" s="11">
        <v>0</v>
      </c>
      <c r="Y47" s="6">
        <v>0</v>
      </c>
      <c r="Z47" s="7">
        <v>0</v>
      </c>
      <c r="AA47" s="11">
        <v>0</v>
      </c>
      <c r="AB47" s="6">
        <v>0</v>
      </c>
      <c r="AC47" s="7">
        <v>0</v>
      </c>
      <c r="AD47" s="11">
        <v>0</v>
      </c>
      <c r="AE47" s="6">
        <v>0</v>
      </c>
      <c r="AF47" s="7">
        <v>0</v>
      </c>
      <c r="AG47" s="11">
        <v>0</v>
      </c>
      <c r="AH47" s="6">
        <v>0</v>
      </c>
      <c r="AI47" s="7">
        <v>0</v>
      </c>
      <c r="AJ47" s="11">
        <v>0</v>
      </c>
      <c r="AK47" s="6">
        <v>0</v>
      </c>
      <c r="AL47" s="7">
        <v>0</v>
      </c>
      <c r="AM47" s="11">
        <v>0</v>
      </c>
      <c r="AN47" s="6">
        <v>0</v>
      </c>
      <c r="AO47" s="7">
        <v>0</v>
      </c>
      <c r="AP47" s="11">
        <v>0</v>
      </c>
      <c r="AQ47" s="6">
        <v>0</v>
      </c>
      <c r="AR47" s="7">
        <v>0</v>
      </c>
      <c r="AS47" s="11">
        <v>0</v>
      </c>
      <c r="AT47" s="6">
        <v>0</v>
      </c>
      <c r="AU47" s="7">
        <v>0</v>
      </c>
      <c r="AV47" s="11">
        <v>0</v>
      </c>
      <c r="AW47" s="6">
        <v>0</v>
      </c>
      <c r="AX47" s="7">
        <f t="shared" si="158"/>
        <v>0</v>
      </c>
      <c r="AY47" s="11">
        <v>0</v>
      </c>
      <c r="AZ47" s="6">
        <v>0</v>
      </c>
      <c r="BA47" s="7">
        <v>0</v>
      </c>
      <c r="BB47" s="11">
        <v>0</v>
      </c>
      <c r="BC47" s="6">
        <v>0</v>
      </c>
      <c r="BD47" s="7">
        <v>0</v>
      </c>
      <c r="BE47" s="11">
        <v>0</v>
      </c>
      <c r="BF47" s="6">
        <v>0</v>
      </c>
      <c r="BG47" s="7">
        <v>0</v>
      </c>
      <c r="BH47" s="11">
        <v>0</v>
      </c>
      <c r="BI47" s="6">
        <v>0</v>
      </c>
      <c r="BJ47" s="7">
        <v>0</v>
      </c>
      <c r="BK47" s="11">
        <v>153.79300000000001</v>
      </c>
      <c r="BL47" s="6">
        <v>906.05</v>
      </c>
      <c r="BM47" s="7">
        <f t="shared" si="161"/>
        <v>5891.3604650406705</v>
      </c>
      <c r="BN47" s="11"/>
      <c r="BO47" s="6"/>
      <c r="BP47" s="7"/>
      <c r="BQ47" s="11">
        <v>0</v>
      </c>
      <c r="BR47" s="6">
        <v>0</v>
      </c>
      <c r="BS47" s="7">
        <v>0</v>
      </c>
      <c r="BT47" s="11"/>
      <c r="BU47" s="6"/>
      <c r="BV47" s="7"/>
      <c r="BW47" s="11">
        <v>0</v>
      </c>
      <c r="BX47" s="6">
        <v>0</v>
      </c>
      <c r="BY47" s="7">
        <v>0</v>
      </c>
      <c r="BZ47" s="11">
        <v>120.71299999999999</v>
      </c>
      <c r="CA47" s="6">
        <v>887.51</v>
      </c>
      <c r="CB47" s="7">
        <f t="shared" si="162"/>
        <v>7352.2321539519353</v>
      </c>
      <c r="CC47" s="11">
        <v>0.114</v>
      </c>
      <c r="CD47" s="6">
        <v>0.48</v>
      </c>
      <c r="CE47" s="7">
        <f t="shared" si="163"/>
        <v>4210.5263157894733</v>
      </c>
      <c r="CF47" s="11">
        <v>0</v>
      </c>
      <c r="CG47" s="6">
        <v>0</v>
      </c>
      <c r="CH47" s="7">
        <v>0</v>
      </c>
      <c r="CI47" s="11">
        <v>0</v>
      </c>
      <c r="CJ47" s="6">
        <v>0</v>
      </c>
      <c r="CK47" s="7">
        <v>0</v>
      </c>
      <c r="CL47" s="11">
        <v>0</v>
      </c>
      <c r="CM47" s="6">
        <v>0</v>
      </c>
      <c r="CN47" s="7">
        <v>0</v>
      </c>
      <c r="CO47" s="11">
        <v>0</v>
      </c>
      <c r="CP47" s="6">
        <v>0</v>
      </c>
      <c r="CQ47" s="7">
        <v>0</v>
      </c>
      <c r="CR47" s="11"/>
      <c r="CS47" s="6"/>
      <c r="CT47" s="7"/>
      <c r="CU47" s="11">
        <v>0</v>
      </c>
      <c r="CV47" s="6">
        <v>0</v>
      </c>
      <c r="CW47" s="7">
        <v>0</v>
      </c>
      <c r="CX47" s="11">
        <v>2290.5259999999998</v>
      </c>
      <c r="CY47" s="6">
        <v>11604.94</v>
      </c>
      <c r="CZ47" s="7">
        <f t="shared" si="166"/>
        <v>5066.4956433587749</v>
      </c>
      <c r="DA47" s="11">
        <v>0</v>
      </c>
      <c r="DB47" s="6">
        <v>0</v>
      </c>
      <c r="DC47" s="7">
        <v>0</v>
      </c>
      <c r="DD47" s="11">
        <v>2E-3</v>
      </c>
      <c r="DE47" s="6">
        <v>0.02</v>
      </c>
      <c r="DF47" s="7">
        <f t="shared" ref="DF47" si="179">DE47/DD47*1000</f>
        <v>10000</v>
      </c>
      <c r="DG47" s="11">
        <v>0</v>
      </c>
      <c r="DH47" s="6">
        <v>0</v>
      </c>
      <c r="DI47" s="7">
        <v>0</v>
      </c>
      <c r="DJ47" s="11">
        <v>0</v>
      </c>
      <c r="DK47" s="6">
        <v>0</v>
      </c>
      <c r="DL47" s="7">
        <v>0</v>
      </c>
      <c r="DM47" s="11">
        <v>0</v>
      </c>
      <c r="DN47" s="6">
        <v>0</v>
      </c>
      <c r="DO47" s="7">
        <v>0</v>
      </c>
      <c r="DP47" s="11">
        <v>42.8</v>
      </c>
      <c r="DQ47" s="6">
        <v>323.70999999999998</v>
      </c>
      <c r="DR47" s="7">
        <f t="shared" si="167"/>
        <v>7563.3177570093458</v>
      </c>
      <c r="DS47" s="11">
        <v>0</v>
      </c>
      <c r="DT47" s="6">
        <v>0</v>
      </c>
      <c r="DU47" s="7">
        <v>0</v>
      </c>
      <c r="DV47" s="11">
        <v>3.11</v>
      </c>
      <c r="DW47" s="6">
        <v>1.33</v>
      </c>
      <c r="DX47" s="7">
        <f t="shared" ref="DX47:DX50" si="180">DW47/DV47*1000</f>
        <v>427.65273311897113</v>
      </c>
      <c r="DY47" s="11"/>
      <c r="DZ47" s="6"/>
      <c r="EA47" s="7"/>
      <c r="EB47" s="11">
        <v>5</v>
      </c>
      <c r="EC47" s="6">
        <v>27.65</v>
      </c>
      <c r="ED47" s="7">
        <f t="shared" si="176"/>
        <v>5529.9999999999991</v>
      </c>
      <c r="EE47" s="11">
        <v>0</v>
      </c>
      <c r="EF47" s="6">
        <v>0</v>
      </c>
      <c r="EG47" s="7">
        <v>0</v>
      </c>
      <c r="EH47" s="11">
        <v>0</v>
      </c>
      <c r="EI47" s="6">
        <v>0</v>
      </c>
      <c r="EJ47" s="7">
        <v>0</v>
      </c>
      <c r="EK47" s="11">
        <v>0</v>
      </c>
      <c r="EL47" s="6">
        <v>0</v>
      </c>
      <c r="EM47" s="7">
        <v>0</v>
      </c>
      <c r="EN47" s="11">
        <v>0</v>
      </c>
      <c r="EO47" s="6">
        <v>0</v>
      </c>
      <c r="EP47" s="7">
        <v>0</v>
      </c>
      <c r="EQ47" s="11">
        <v>0</v>
      </c>
      <c r="ER47" s="6">
        <v>0</v>
      </c>
      <c r="ES47" s="7">
        <f t="shared" si="168"/>
        <v>0</v>
      </c>
      <c r="ET47" s="11">
        <v>0</v>
      </c>
      <c r="EU47" s="6">
        <v>0</v>
      </c>
      <c r="EV47" s="7">
        <v>0</v>
      </c>
      <c r="EW47" s="11">
        <v>0</v>
      </c>
      <c r="EX47" s="6">
        <v>0</v>
      </c>
      <c r="EY47" s="7">
        <v>0</v>
      </c>
      <c r="EZ47" s="11">
        <v>0</v>
      </c>
      <c r="FA47" s="6">
        <v>0</v>
      </c>
      <c r="FB47" s="7">
        <v>0</v>
      </c>
      <c r="FC47" s="11">
        <v>0</v>
      </c>
      <c r="FD47" s="6">
        <v>0</v>
      </c>
      <c r="FE47" s="7">
        <v>0</v>
      </c>
      <c r="FF47" s="11">
        <v>0</v>
      </c>
      <c r="FG47" s="6">
        <v>0</v>
      </c>
      <c r="FH47" s="7">
        <v>0</v>
      </c>
      <c r="FI47" s="11">
        <v>0</v>
      </c>
      <c r="FJ47" s="6">
        <v>0</v>
      </c>
      <c r="FK47" s="7">
        <v>0</v>
      </c>
      <c r="FL47" s="11">
        <v>0</v>
      </c>
      <c r="FM47" s="6">
        <v>0</v>
      </c>
      <c r="FN47" s="7">
        <v>0</v>
      </c>
      <c r="FO47" s="11">
        <v>0</v>
      </c>
      <c r="FP47" s="6">
        <v>0</v>
      </c>
      <c r="FQ47" s="7">
        <v>0</v>
      </c>
      <c r="FR47" s="11">
        <v>0</v>
      </c>
      <c r="FS47" s="6">
        <v>0</v>
      </c>
      <c r="FT47" s="7">
        <v>0</v>
      </c>
      <c r="FU47" s="11">
        <v>0</v>
      </c>
      <c r="FV47" s="6">
        <v>0</v>
      </c>
      <c r="FW47" s="7">
        <v>0</v>
      </c>
      <c r="FX47" s="11">
        <v>0</v>
      </c>
      <c r="FY47" s="6">
        <v>0</v>
      </c>
      <c r="FZ47" s="7">
        <v>0</v>
      </c>
      <c r="GA47" s="11">
        <v>0</v>
      </c>
      <c r="GB47" s="6">
        <v>0</v>
      </c>
      <c r="GC47" s="7">
        <v>0</v>
      </c>
      <c r="GD47" s="11">
        <v>0</v>
      </c>
      <c r="GE47" s="6">
        <v>0</v>
      </c>
      <c r="GF47" s="7">
        <v>0</v>
      </c>
      <c r="GG47" s="11">
        <v>0</v>
      </c>
      <c r="GH47" s="6">
        <v>0</v>
      </c>
      <c r="GI47" s="7">
        <v>0</v>
      </c>
      <c r="GJ47" s="11">
        <v>41.674999999999997</v>
      </c>
      <c r="GK47" s="6">
        <v>287.51</v>
      </c>
      <c r="GL47" s="7">
        <f t="shared" si="170"/>
        <v>6898.8602279544093</v>
      </c>
      <c r="GM47" s="11">
        <v>0</v>
      </c>
      <c r="GN47" s="6">
        <v>0</v>
      </c>
      <c r="GO47" s="7">
        <v>0</v>
      </c>
      <c r="GP47" s="66">
        <v>26</v>
      </c>
      <c r="GQ47" s="6">
        <v>133.65</v>
      </c>
      <c r="GR47" s="7">
        <v>5140.3846153846152</v>
      </c>
      <c r="GS47" s="11">
        <v>0</v>
      </c>
      <c r="GT47" s="6">
        <v>0</v>
      </c>
      <c r="GU47" s="7">
        <v>0</v>
      </c>
      <c r="GV47" s="14">
        <f t="shared" si="132"/>
        <v>2780.4970000000003</v>
      </c>
      <c r="GW47" s="7">
        <f t="shared" si="133"/>
        <v>15101.63</v>
      </c>
    </row>
    <row r="48" spans="1:205" x14ac:dyDescent="0.3">
      <c r="A48" s="61">
        <v>2014</v>
      </c>
      <c r="B48" s="62" t="s">
        <v>8</v>
      </c>
      <c r="C48" s="11">
        <v>0</v>
      </c>
      <c r="D48" s="6">
        <v>0</v>
      </c>
      <c r="E48" s="7">
        <v>0</v>
      </c>
      <c r="F48" s="11">
        <v>0</v>
      </c>
      <c r="G48" s="6">
        <v>0</v>
      </c>
      <c r="H48" s="7">
        <v>0</v>
      </c>
      <c r="I48" s="11">
        <v>67.05</v>
      </c>
      <c r="J48" s="6">
        <v>555.59</v>
      </c>
      <c r="K48" s="7">
        <f t="shared" si="156"/>
        <v>8286.2043251305004</v>
      </c>
      <c r="L48" s="11">
        <v>0</v>
      </c>
      <c r="M48" s="6">
        <v>0</v>
      </c>
      <c r="N48" s="7">
        <v>0</v>
      </c>
      <c r="O48" s="11">
        <v>0</v>
      </c>
      <c r="P48" s="6">
        <v>0</v>
      </c>
      <c r="Q48" s="7">
        <v>0</v>
      </c>
      <c r="R48" s="11">
        <v>0</v>
      </c>
      <c r="S48" s="6">
        <v>0</v>
      </c>
      <c r="T48" s="7">
        <v>0</v>
      </c>
      <c r="U48" s="11">
        <v>0</v>
      </c>
      <c r="V48" s="6">
        <v>0</v>
      </c>
      <c r="W48" s="7">
        <f t="shared" si="157"/>
        <v>0</v>
      </c>
      <c r="X48" s="11">
        <v>0</v>
      </c>
      <c r="Y48" s="6">
        <v>0</v>
      </c>
      <c r="Z48" s="7">
        <v>0</v>
      </c>
      <c r="AA48" s="11">
        <v>0</v>
      </c>
      <c r="AB48" s="6">
        <v>0</v>
      </c>
      <c r="AC48" s="7">
        <v>0</v>
      </c>
      <c r="AD48" s="11">
        <v>0</v>
      </c>
      <c r="AE48" s="6">
        <v>0</v>
      </c>
      <c r="AF48" s="7">
        <v>0</v>
      </c>
      <c r="AG48" s="11">
        <v>0</v>
      </c>
      <c r="AH48" s="6">
        <v>0</v>
      </c>
      <c r="AI48" s="7">
        <v>0</v>
      </c>
      <c r="AJ48" s="11">
        <v>0</v>
      </c>
      <c r="AK48" s="6">
        <v>0</v>
      </c>
      <c r="AL48" s="7">
        <v>0</v>
      </c>
      <c r="AM48" s="11">
        <v>0</v>
      </c>
      <c r="AN48" s="6">
        <v>0</v>
      </c>
      <c r="AO48" s="7">
        <v>0</v>
      </c>
      <c r="AP48" s="11">
        <v>0</v>
      </c>
      <c r="AQ48" s="6">
        <v>0</v>
      </c>
      <c r="AR48" s="7">
        <v>0</v>
      </c>
      <c r="AS48" s="11">
        <v>0</v>
      </c>
      <c r="AT48" s="6">
        <v>0</v>
      </c>
      <c r="AU48" s="7">
        <v>0</v>
      </c>
      <c r="AV48" s="11">
        <v>0</v>
      </c>
      <c r="AW48" s="6">
        <v>0</v>
      </c>
      <c r="AX48" s="7">
        <f t="shared" si="158"/>
        <v>0</v>
      </c>
      <c r="AY48" s="11">
        <v>11.94</v>
      </c>
      <c r="AZ48" s="6">
        <v>210.46</v>
      </c>
      <c r="BA48" s="7">
        <f t="shared" si="159"/>
        <v>17626.465661641541</v>
      </c>
      <c r="BB48" s="11">
        <v>0</v>
      </c>
      <c r="BC48" s="6">
        <v>0</v>
      </c>
      <c r="BD48" s="7">
        <v>0</v>
      </c>
      <c r="BE48" s="11">
        <v>0</v>
      </c>
      <c r="BF48" s="6">
        <v>0</v>
      </c>
      <c r="BG48" s="7">
        <v>0</v>
      </c>
      <c r="BH48" s="11">
        <v>0</v>
      </c>
      <c r="BI48" s="6">
        <v>0</v>
      </c>
      <c r="BJ48" s="7">
        <v>0</v>
      </c>
      <c r="BK48" s="11">
        <v>283.95</v>
      </c>
      <c r="BL48" s="6">
        <v>1133.07</v>
      </c>
      <c r="BM48" s="7">
        <f t="shared" si="161"/>
        <v>3990.3856312731114</v>
      </c>
      <c r="BN48" s="11"/>
      <c r="BO48" s="6"/>
      <c r="BP48" s="7"/>
      <c r="BQ48" s="11">
        <v>0</v>
      </c>
      <c r="BR48" s="6">
        <v>0</v>
      </c>
      <c r="BS48" s="7">
        <v>0</v>
      </c>
      <c r="BT48" s="11"/>
      <c r="BU48" s="6"/>
      <c r="BV48" s="7"/>
      <c r="BW48" s="11">
        <v>0</v>
      </c>
      <c r="BX48" s="6">
        <v>0</v>
      </c>
      <c r="BY48" s="7">
        <v>0</v>
      </c>
      <c r="BZ48" s="11">
        <v>172.84399999999999</v>
      </c>
      <c r="CA48" s="6">
        <v>1292.58</v>
      </c>
      <c r="CB48" s="7">
        <f t="shared" si="162"/>
        <v>7478.3041355210471</v>
      </c>
      <c r="CC48" s="11">
        <v>2.1</v>
      </c>
      <c r="CD48" s="6">
        <v>52.83</v>
      </c>
      <c r="CE48" s="7">
        <f t="shared" si="163"/>
        <v>25157.142857142855</v>
      </c>
      <c r="CF48" s="11">
        <v>0</v>
      </c>
      <c r="CG48" s="6">
        <v>0</v>
      </c>
      <c r="CH48" s="7">
        <v>0</v>
      </c>
      <c r="CI48" s="11">
        <v>0</v>
      </c>
      <c r="CJ48" s="6">
        <v>0</v>
      </c>
      <c r="CK48" s="7">
        <v>0</v>
      </c>
      <c r="CL48" s="11">
        <v>0</v>
      </c>
      <c r="CM48" s="6">
        <v>0</v>
      </c>
      <c r="CN48" s="7">
        <v>0</v>
      </c>
      <c r="CO48" s="11">
        <v>0.14699999999999999</v>
      </c>
      <c r="CP48" s="6">
        <v>3.41</v>
      </c>
      <c r="CQ48" s="7">
        <f t="shared" si="165"/>
        <v>23197.278911564626</v>
      </c>
      <c r="CR48" s="11"/>
      <c r="CS48" s="6"/>
      <c r="CT48" s="7"/>
      <c r="CU48" s="11">
        <v>0</v>
      </c>
      <c r="CV48" s="6">
        <v>0</v>
      </c>
      <c r="CW48" s="7">
        <v>0</v>
      </c>
      <c r="CX48" s="11">
        <v>3309.1030000000001</v>
      </c>
      <c r="CY48" s="6">
        <v>16613.400000000001</v>
      </c>
      <c r="CZ48" s="7">
        <f t="shared" si="166"/>
        <v>5020.514622844923</v>
      </c>
      <c r="DA48" s="11">
        <v>0.35</v>
      </c>
      <c r="DB48" s="6">
        <v>4.24</v>
      </c>
      <c r="DC48" s="7">
        <f t="shared" ref="DC48" si="181">DB48/DA48*1000</f>
        <v>12114.285714285716</v>
      </c>
      <c r="DD48" s="11">
        <v>0</v>
      </c>
      <c r="DE48" s="6">
        <v>0</v>
      </c>
      <c r="DF48" s="7">
        <v>0</v>
      </c>
      <c r="DG48" s="11">
        <v>0</v>
      </c>
      <c r="DH48" s="6">
        <v>0</v>
      </c>
      <c r="DI48" s="7">
        <v>0</v>
      </c>
      <c r="DJ48" s="11">
        <v>0</v>
      </c>
      <c r="DK48" s="6">
        <v>0</v>
      </c>
      <c r="DL48" s="7">
        <v>0</v>
      </c>
      <c r="DM48" s="11">
        <v>0</v>
      </c>
      <c r="DN48" s="6">
        <v>0</v>
      </c>
      <c r="DO48" s="7">
        <v>0</v>
      </c>
      <c r="DP48" s="11">
        <v>120.5</v>
      </c>
      <c r="DQ48" s="6">
        <v>841.81</v>
      </c>
      <c r="DR48" s="7">
        <f t="shared" si="167"/>
        <v>6985.9751037344395</v>
      </c>
      <c r="DS48" s="11">
        <v>0</v>
      </c>
      <c r="DT48" s="6">
        <v>0</v>
      </c>
      <c r="DU48" s="7">
        <v>0</v>
      </c>
      <c r="DV48" s="11">
        <v>0</v>
      </c>
      <c r="DW48" s="6">
        <v>0</v>
      </c>
      <c r="DX48" s="7">
        <v>0</v>
      </c>
      <c r="DY48" s="11"/>
      <c r="DZ48" s="6"/>
      <c r="EA48" s="7"/>
      <c r="EB48" s="11">
        <v>0</v>
      </c>
      <c r="EC48" s="6">
        <v>0</v>
      </c>
      <c r="ED48" s="7">
        <v>0</v>
      </c>
      <c r="EE48" s="11">
        <v>0</v>
      </c>
      <c r="EF48" s="6">
        <v>0</v>
      </c>
      <c r="EG48" s="7">
        <v>0</v>
      </c>
      <c r="EH48" s="11">
        <v>0</v>
      </c>
      <c r="EI48" s="6">
        <v>0</v>
      </c>
      <c r="EJ48" s="7">
        <v>0</v>
      </c>
      <c r="EK48" s="11">
        <v>0</v>
      </c>
      <c r="EL48" s="6">
        <v>0</v>
      </c>
      <c r="EM48" s="7">
        <v>0</v>
      </c>
      <c r="EN48" s="11">
        <v>0</v>
      </c>
      <c r="EO48" s="6">
        <v>0</v>
      </c>
      <c r="EP48" s="7">
        <v>0</v>
      </c>
      <c r="EQ48" s="11">
        <v>0</v>
      </c>
      <c r="ER48" s="6">
        <v>0</v>
      </c>
      <c r="ES48" s="7">
        <f t="shared" si="168"/>
        <v>0</v>
      </c>
      <c r="ET48" s="11">
        <v>0</v>
      </c>
      <c r="EU48" s="6">
        <v>0</v>
      </c>
      <c r="EV48" s="7">
        <v>0</v>
      </c>
      <c r="EW48" s="11">
        <v>0</v>
      </c>
      <c r="EX48" s="6">
        <v>0</v>
      </c>
      <c r="EY48" s="7">
        <v>0</v>
      </c>
      <c r="EZ48" s="11">
        <v>0</v>
      </c>
      <c r="FA48" s="6">
        <v>0</v>
      </c>
      <c r="FB48" s="7">
        <v>0</v>
      </c>
      <c r="FC48" s="11">
        <v>0</v>
      </c>
      <c r="FD48" s="6">
        <v>0</v>
      </c>
      <c r="FE48" s="7">
        <v>0</v>
      </c>
      <c r="FF48" s="11">
        <v>0</v>
      </c>
      <c r="FG48" s="6">
        <v>0</v>
      </c>
      <c r="FH48" s="7">
        <v>0</v>
      </c>
      <c r="FI48" s="11">
        <v>0</v>
      </c>
      <c r="FJ48" s="6">
        <v>0</v>
      </c>
      <c r="FK48" s="7">
        <v>0</v>
      </c>
      <c r="FL48" s="11">
        <v>4.0000000000000001E-3</v>
      </c>
      <c r="FM48" s="6">
        <v>0.05</v>
      </c>
      <c r="FN48" s="7">
        <f t="shared" ref="FN48" si="182">FM48/FL48*1000</f>
        <v>12500</v>
      </c>
      <c r="FO48" s="11">
        <v>0</v>
      </c>
      <c r="FP48" s="6">
        <v>0</v>
      </c>
      <c r="FQ48" s="7">
        <v>0</v>
      </c>
      <c r="FR48" s="11">
        <v>2.1999999999999999E-2</v>
      </c>
      <c r="FS48" s="6">
        <v>0.3</v>
      </c>
      <c r="FT48" s="7">
        <f t="shared" ref="FT48:FT55" si="183">FS48/FR48*1000</f>
        <v>13636.363636363636</v>
      </c>
      <c r="FU48" s="11">
        <v>0</v>
      </c>
      <c r="FV48" s="6">
        <v>0</v>
      </c>
      <c r="FW48" s="7">
        <v>0</v>
      </c>
      <c r="FX48" s="11">
        <v>87.013999999999996</v>
      </c>
      <c r="FY48" s="6">
        <v>524.16999999999996</v>
      </c>
      <c r="FZ48" s="7">
        <f t="shared" si="169"/>
        <v>6023.9731537453745</v>
      </c>
      <c r="GA48" s="11">
        <v>0</v>
      </c>
      <c r="GB48" s="6">
        <v>0</v>
      </c>
      <c r="GC48" s="7">
        <v>0</v>
      </c>
      <c r="GD48" s="11">
        <v>0</v>
      </c>
      <c r="GE48" s="6">
        <v>0</v>
      </c>
      <c r="GF48" s="7">
        <v>0</v>
      </c>
      <c r="GG48" s="11">
        <v>0</v>
      </c>
      <c r="GH48" s="6">
        <v>0</v>
      </c>
      <c r="GI48" s="7">
        <v>0</v>
      </c>
      <c r="GJ48" s="11">
        <v>40</v>
      </c>
      <c r="GK48" s="6">
        <v>262.63</v>
      </c>
      <c r="GL48" s="7">
        <f t="shared" si="170"/>
        <v>6565.7499999999991</v>
      </c>
      <c r="GM48" s="11">
        <v>0</v>
      </c>
      <c r="GN48" s="6">
        <v>0</v>
      </c>
      <c r="GO48" s="7">
        <v>0</v>
      </c>
      <c r="GP48" s="66">
        <v>49.5</v>
      </c>
      <c r="GQ48" s="6">
        <v>244.58</v>
      </c>
      <c r="GR48" s="7">
        <v>4941.0101010101007</v>
      </c>
      <c r="GS48" s="11">
        <v>0</v>
      </c>
      <c r="GT48" s="6">
        <v>0</v>
      </c>
      <c r="GU48" s="7">
        <v>0</v>
      </c>
      <c r="GV48" s="14">
        <f t="shared" si="132"/>
        <v>4144.5239999999994</v>
      </c>
      <c r="GW48" s="7">
        <f t="shared" si="133"/>
        <v>21739.120000000003</v>
      </c>
    </row>
    <row r="49" spans="1:205" x14ac:dyDescent="0.3">
      <c r="A49" s="61">
        <v>2014</v>
      </c>
      <c r="B49" s="62" t="s">
        <v>9</v>
      </c>
      <c r="C49" s="11">
        <v>0</v>
      </c>
      <c r="D49" s="6">
        <v>0</v>
      </c>
      <c r="E49" s="7">
        <v>0</v>
      </c>
      <c r="F49" s="11">
        <v>0</v>
      </c>
      <c r="G49" s="6">
        <v>0</v>
      </c>
      <c r="H49" s="7">
        <v>0</v>
      </c>
      <c r="I49" s="11">
        <v>44.7</v>
      </c>
      <c r="J49" s="6">
        <v>362.68</v>
      </c>
      <c r="K49" s="7">
        <f t="shared" si="156"/>
        <v>8113.6465324384781</v>
      </c>
      <c r="L49" s="11">
        <v>0</v>
      </c>
      <c r="M49" s="6">
        <v>0</v>
      </c>
      <c r="N49" s="7">
        <v>0</v>
      </c>
      <c r="O49" s="11">
        <v>0</v>
      </c>
      <c r="P49" s="6">
        <v>0</v>
      </c>
      <c r="Q49" s="7">
        <v>0</v>
      </c>
      <c r="R49" s="11">
        <v>0</v>
      </c>
      <c r="S49" s="6">
        <v>0</v>
      </c>
      <c r="T49" s="7">
        <v>0</v>
      </c>
      <c r="U49" s="11">
        <v>0</v>
      </c>
      <c r="V49" s="6">
        <v>0</v>
      </c>
      <c r="W49" s="7">
        <f t="shared" si="157"/>
        <v>0</v>
      </c>
      <c r="X49" s="11">
        <v>0</v>
      </c>
      <c r="Y49" s="6">
        <v>0</v>
      </c>
      <c r="Z49" s="7">
        <v>0</v>
      </c>
      <c r="AA49" s="11">
        <v>0.34</v>
      </c>
      <c r="AB49" s="6">
        <v>1.1299999999999999</v>
      </c>
      <c r="AC49" s="7">
        <f t="shared" si="171"/>
        <v>3323.5294117647054</v>
      </c>
      <c r="AD49" s="11">
        <v>0</v>
      </c>
      <c r="AE49" s="6">
        <v>0</v>
      </c>
      <c r="AF49" s="7">
        <v>0</v>
      </c>
      <c r="AG49" s="11">
        <v>0</v>
      </c>
      <c r="AH49" s="6">
        <v>0</v>
      </c>
      <c r="AI49" s="7">
        <v>0</v>
      </c>
      <c r="AJ49" s="11">
        <v>0.08</v>
      </c>
      <c r="AK49" s="6">
        <v>2.08</v>
      </c>
      <c r="AL49" s="7">
        <f t="shared" si="172"/>
        <v>26000</v>
      </c>
      <c r="AM49" s="11">
        <v>0</v>
      </c>
      <c r="AN49" s="6">
        <v>0</v>
      </c>
      <c r="AO49" s="7">
        <v>0</v>
      </c>
      <c r="AP49" s="11">
        <v>0</v>
      </c>
      <c r="AQ49" s="6">
        <v>0</v>
      </c>
      <c r="AR49" s="7">
        <v>0</v>
      </c>
      <c r="AS49" s="11">
        <v>3.4020000000000001</v>
      </c>
      <c r="AT49" s="6">
        <v>839.04</v>
      </c>
      <c r="AU49" s="7">
        <f t="shared" si="173"/>
        <v>246631.39329805993</v>
      </c>
      <c r="AV49" s="11">
        <v>0</v>
      </c>
      <c r="AW49" s="6">
        <v>0</v>
      </c>
      <c r="AX49" s="7">
        <f t="shared" si="158"/>
        <v>0</v>
      </c>
      <c r="AY49" s="11">
        <v>0.5</v>
      </c>
      <c r="AZ49" s="6">
        <v>10.15</v>
      </c>
      <c r="BA49" s="7">
        <f t="shared" si="159"/>
        <v>20300</v>
      </c>
      <c r="BB49" s="11">
        <v>0</v>
      </c>
      <c r="BC49" s="6">
        <v>0</v>
      </c>
      <c r="BD49" s="7">
        <v>0</v>
      </c>
      <c r="BE49" s="11">
        <v>0</v>
      </c>
      <c r="BF49" s="6">
        <v>0</v>
      </c>
      <c r="BG49" s="7">
        <v>0</v>
      </c>
      <c r="BH49" s="11">
        <v>0</v>
      </c>
      <c r="BI49" s="6">
        <v>0</v>
      </c>
      <c r="BJ49" s="7">
        <v>0</v>
      </c>
      <c r="BK49" s="11">
        <v>124.077</v>
      </c>
      <c r="BL49" s="6">
        <v>521.02</v>
      </c>
      <c r="BM49" s="7">
        <f t="shared" si="161"/>
        <v>4199.1666465178878</v>
      </c>
      <c r="BN49" s="11"/>
      <c r="BO49" s="6"/>
      <c r="BP49" s="7"/>
      <c r="BQ49" s="11">
        <v>0</v>
      </c>
      <c r="BR49" s="6">
        <v>0</v>
      </c>
      <c r="BS49" s="7">
        <v>0</v>
      </c>
      <c r="BT49" s="11"/>
      <c r="BU49" s="6"/>
      <c r="BV49" s="7"/>
      <c r="BW49" s="11">
        <v>0</v>
      </c>
      <c r="BX49" s="6">
        <v>0</v>
      </c>
      <c r="BY49" s="7">
        <v>0</v>
      </c>
      <c r="BZ49" s="11">
        <v>65.605000000000004</v>
      </c>
      <c r="CA49" s="6">
        <v>481.07</v>
      </c>
      <c r="CB49" s="7">
        <f t="shared" si="162"/>
        <v>7332.8252419785067</v>
      </c>
      <c r="CC49" s="11">
        <v>0.216</v>
      </c>
      <c r="CD49" s="6">
        <v>7.5</v>
      </c>
      <c r="CE49" s="7">
        <f t="shared" si="163"/>
        <v>34722.222222222219</v>
      </c>
      <c r="CF49" s="11">
        <v>0</v>
      </c>
      <c r="CG49" s="6">
        <v>0</v>
      </c>
      <c r="CH49" s="7">
        <v>0</v>
      </c>
      <c r="CI49" s="11">
        <v>0</v>
      </c>
      <c r="CJ49" s="6">
        <v>0</v>
      </c>
      <c r="CK49" s="7">
        <v>0</v>
      </c>
      <c r="CL49" s="11">
        <v>0</v>
      </c>
      <c r="CM49" s="6">
        <v>0</v>
      </c>
      <c r="CN49" s="7">
        <v>0</v>
      </c>
      <c r="CO49" s="11">
        <v>0</v>
      </c>
      <c r="CP49" s="6">
        <v>0</v>
      </c>
      <c r="CQ49" s="7">
        <v>0</v>
      </c>
      <c r="CR49" s="11"/>
      <c r="CS49" s="6"/>
      <c r="CT49" s="7"/>
      <c r="CU49" s="11">
        <v>0</v>
      </c>
      <c r="CV49" s="6">
        <v>0</v>
      </c>
      <c r="CW49" s="7">
        <v>0</v>
      </c>
      <c r="CX49" s="11">
        <v>2546.7159999999999</v>
      </c>
      <c r="CY49" s="6">
        <v>13246.14</v>
      </c>
      <c r="CZ49" s="7">
        <f t="shared" si="166"/>
        <v>5201.2631168925</v>
      </c>
      <c r="DA49" s="11">
        <v>0</v>
      </c>
      <c r="DB49" s="6">
        <v>0</v>
      </c>
      <c r="DC49" s="7">
        <v>0</v>
      </c>
      <c r="DD49" s="11">
        <v>0</v>
      </c>
      <c r="DE49" s="6">
        <v>0</v>
      </c>
      <c r="DF49" s="7">
        <v>0</v>
      </c>
      <c r="DG49" s="11">
        <v>0</v>
      </c>
      <c r="DH49" s="6">
        <v>0</v>
      </c>
      <c r="DI49" s="7">
        <v>0</v>
      </c>
      <c r="DJ49" s="11">
        <v>0</v>
      </c>
      <c r="DK49" s="6">
        <v>0</v>
      </c>
      <c r="DL49" s="7">
        <v>0</v>
      </c>
      <c r="DM49" s="11">
        <v>0</v>
      </c>
      <c r="DN49" s="6">
        <v>0</v>
      </c>
      <c r="DO49" s="7">
        <v>0</v>
      </c>
      <c r="DP49" s="11">
        <v>79</v>
      </c>
      <c r="DQ49" s="6">
        <v>570.87</v>
      </c>
      <c r="DR49" s="7">
        <f t="shared" si="167"/>
        <v>7226.2025316455702</v>
      </c>
      <c r="DS49" s="11">
        <v>0</v>
      </c>
      <c r="DT49" s="6">
        <v>0</v>
      </c>
      <c r="DU49" s="7">
        <v>0</v>
      </c>
      <c r="DV49" s="11">
        <v>0</v>
      </c>
      <c r="DW49" s="6">
        <v>0</v>
      </c>
      <c r="DX49" s="7">
        <v>0</v>
      </c>
      <c r="DY49" s="11"/>
      <c r="DZ49" s="6"/>
      <c r="EA49" s="7"/>
      <c r="EB49" s="11">
        <v>0</v>
      </c>
      <c r="EC49" s="6">
        <v>0</v>
      </c>
      <c r="ED49" s="7">
        <v>0</v>
      </c>
      <c r="EE49" s="11">
        <v>0</v>
      </c>
      <c r="EF49" s="6">
        <v>0</v>
      </c>
      <c r="EG49" s="7">
        <v>0</v>
      </c>
      <c r="EH49" s="11">
        <v>0</v>
      </c>
      <c r="EI49" s="6">
        <v>0</v>
      </c>
      <c r="EJ49" s="7">
        <v>0</v>
      </c>
      <c r="EK49" s="11">
        <v>470.4</v>
      </c>
      <c r="EL49" s="6">
        <v>2125.3200000000002</v>
      </c>
      <c r="EM49" s="7">
        <f t="shared" ref="EM49" si="184">EL49/EK49*1000</f>
        <v>4518.1122448979604</v>
      </c>
      <c r="EN49" s="11">
        <v>0</v>
      </c>
      <c r="EO49" s="6">
        <v>0</v>
      </c>
      <c r="EP49" s="7">
        <v>0</v>
      </c>
      <c r="EQ49" s="11">
        <v>0</v>
      </c>
      <c r="ER49" s="6">
        <v>0</v>
      </c>
      <c r="ES49" s="7">
        <f t="shared" si="168"/>
        <v>0</v>
      </c>
      <c r="ET49" s="11">
        <v>0</v>
      </c>
      <c r="EU49" s="6">
        <v>0</v>
      </c>
      <c r="EV49" s="7">
        <v>0</v>
      </c>
      <c r="EW49" s="11">
        <v>0</v>
      </c>
      <c r="EX49" s="6">
        <v>0</v>
      </c>
      <c r="EY49" s="7">
        <v>0</v>
      </c>
      <c r="EZ49" s="11">
        <v>0</v>
      </c>
      <c r="FA49" s="6">
        <v>0</v>
      </c>
      <c r="FB49" s="7">
        <v>0</v>
      </c>
      <c r="FC49" s="11">
        <v>0</v>
      </c>
      <c r="FD49" s="6">
        <v>0</v>
      </c>
      <c r="FE49" s="7">
        <v>0</v>
      </c>
      <c r="FF49" s="11">
        <v>0</v>
      </c>
      <c r="FG49" s="6">
        <v>0</v>
      </c>
      <c r="FH49" s="7">
        <v>0</v>
      </c>
      <c r="FI49" s="11">
        <v>0</v>
      </c>
      <c r="FJ49" s="6">
        <v>0</v>
      </c>
      <c r="FK49" s="7">
        <v>0</v>
      </c>
      <c r="FL49" s="11">
        <v>0</v>
      </c>
      <c r="FM49" s="6">
        <v>0</v>
      </c>
      <c r="FN49" s="7">
        <v>0</v>
      </c>
      <c r="FO49" s="11">
        <v>0</v>
      </c>
      <c r="FP49" s="6">
        <v>0</v>
      </c>
      <c r="FQ49" s="7">
        <v>0</v>
      </c>
      <c r="FR49" s="11">
        <v>0</v>
      </c>
      <c r="FS49" s="6">
        <v>0</v>
      </c>
      <c r="FT49" s="7">
        <v>0</v>
      </c>
      <c r="FU49" s="11">
        <v>0</v>
      </c>
      <c r="FV49" s="6">
        <v>0</v>
      </c>
      <c r="FW49" s="7">
        <v>0</v>
      </c>
      <c r="FX49" s="11">
        <v>132</v>
      </c>
      <c r="FY49" s="6">
        <v>873.22</v>
      </c>
      <c r="FZ49" s="7">
        <f t="shared" si="169"/>
        <v>6615.30303030303</v>
      </c>
      <c r="GA49" s="11">
        <v>0</v>
      </c>
      <c r="GB49" s="6">
        <v>0</v>
      </c>
      <c r="GC49" s="7">
        <v>0</v>
      </c>
      <c r="GD49" s="11">
        <v>0</v>
      </c>
      <c r="GE49" s="6">
        <v>0</v>
      </c>
      <c r="GF49" s="7">
        <v>0</v>
      </c>
      <c r="GG49" s="11">
        <v>0</v>
      </c>
      <c r="GH49" s="6">
        <v>0</v>
      </c>
      <c r="GI49" s="7">
        <v>0</v>
      </c>
      <c r="GJ49" s="11">
        <v>0</v>
      </c>
      <c r="GK49" s="6">
        <v>0</v>
      </c>
      <c r="GL49" s="7">
        <v>0</v>
      </c>
      <c r="GM49" s="11">
        <v>0</v>
      </c>
      <c r="GN49" s="6">
        <v>0</v>
      </c>
      <c r="GO49" s="7">
        <v>0</v>
      </c>
      <c r="GP49" s="66">
        <v>99.5</v>
      </c>
      <c r="GQ49" s="6">
        <v>505.38</v>
      </c>
      <c r="GR49" s="7">
        <v>5079.1959798994967</v>
      </c>
      <c r="GS49" s="11">
        <v>0</v>
      </c>
      <c r="GT49" s="6">
        <v>0</v>
      </c>
      <c r="GU49" s="7">
        <v>0</v>
      </c>
      <c r="GV49" s="14">
        <f t="shared" si="132"/>
        <v>3566.5360000000001</v>
      </c>
      <c r="GW49" s="7">
        <f t="shared" si="133"/>
        <v>19545.600000000006</v>
      </c>
    </row>
    <row r="50" spans="1:205" x14ac:dyDescent="0.3">
      <c r="A50" s="61">
        <v>2014</v>
      </c>
      <c r="B50" s="62" t="s">
        <v>10</v>
      </c>
      <c r="C50" s="11">
        <v>0</v>
      </c>
      <c r="D50" s="6">
        <v>0</v>
      </c>
      <c r="E50" s="7">
        <v>0</v>
      </c>
      <c r="F50" s="11">
        <v>0</v>
      </c>
      <c r="G50" s="6">
        <v>0</v>
      </c>
      <c r="H50" s="7">
        <v>0</v>
      </c>
      <c r="I50" s="11">
        <v>0</v>
      </c>
      <c r="J50" s="6">
        <v>0</v>
      </c>
      <c r="K50" s="7">
        <v>0</v>
      </c>
      <c r="L50" s="11">
        <v>0</v>
      </c>
      <c r="M50" s="6">
        <v>0</v>
      </c>
      <c r="N50" s="7">
        <v>0</v>
      </c>
      <c r="O50" s="11">
        <v>0</v>
      </c>
      <c r="P50" s="6">
        <v>0</v>
      </c>
      <c r="Q50" s="7">
        <v>0</v>
      </c>
      <c r="R50" s="11">
        <v>0</v>
      </c>
      <c r="S50" s="6">
        <v>0</v>
      </c>
      <c r="T50" s="7">
        <v>0</v>
      </c>
      <c r="U50" s="11">
        <v>0</v>
      </c>
      <c r="V50" s="6">
        <v>0</v>
      </c>
      <c r="W50" s="7">
        <f t="shared" si="157"/>
        <v>0</v>
      </c>
      <c r="X50" s="11">
        <v>0</v>
      </c>
      <c r="Y50" s="6">
        <v>0</v>
      </c>
      <c r="Z50" s="7">
        <v>0</v>
      </c>
      <c r="AA50" s="11">
        <v>0</v>
      </c>
      <c r="AB50" s="6">
        <v>0</v>
      </c>
      <c r="AC50" s="7">
        <v>0</v>
      </c>
      <c r="AD50" s="11">
        <v>0</v>
      </c>
      <c r="AE50" s="6">
        <v>0</v>
      </c>
      <c r="AF50" s="7">
        <v>0</v>
      </c>
      <c r="AG50" s="11">
        <v>0</v>
      </c>
      <c r="AH50" s="6">
        <v>0</v>
      </c>
      <c r="AI50" s="7">
        <v>0</v>
      </c>
      <c r="AJ50" s="11">
        <v>0</v>
      </c>
      <c r="AK50" s="6">
        <v>0</v>
      </c>
      <c r="AL50" s="7">
        <v>0</v>
      </c>
      <c r="AM50" s="11">
        <v>0</v>
      </c>
      <c r="AN50" s="6">
        <v>0</v>
      </c>
      <c r="AO50" s="7">
        <v>0</v>
      </c>
      <c r="AP50" s="11">
        <v>0</v>
      </c>
      <c r="AQ50" s="6">
        <v>0</v>
      </c>
      <c r="AR50" s="7">
        <v>0</v>
      </c>
      <c r="AS50" s="11">
        <v>1.45</v>
      </c>
      <c r="AT50" s="6">
        <v>29.37</v>
      </c>
      <c r="AU50" s="7">
        <f t="shared" si="173"/>
        <v>20255.172413793105</v>
      </c>
      <c r="AV50" s="11">
        <v>0</v>
      </c>
      <c r="AW50" s="6">
        <v>0</v>
      </c>
      <c r="AX50" s="7">
        <f t="shared" si="158"/>
        <v>0</v>
      </c>
      <c r="AY50" s="11">
        <v>1.25</v>
      </c>
      <c r="AZ50" s="6">
        <v>17.79</v>
      </c>
      <c r="BA50" s="7">
        <f t="shared" si="159"/>
        <v>14232</v>
      </c>
      <c r="BB50" s="11">
        <v>0.6</v>
      </c>
      <c r="BC50" s="6">
        <v>1.58</v>
      </c>
      <c r="BD50" s="7">
        <f t="shared" ref="BD50" si="185">BC50/BB50*1000</f>
        <v>2633.3333333333339</v>
      </c>
      <c r="BE50" s="11">
        <v>0</v>
      </c>
      <c r="BF50" s="6">
        <v>0</v>
      </c>
      <c r="BG50" s="7">
        <v>0</v>
      </c>
      <c r="BH50" s="11">
        <v>0</v>
      </c>
      <c r="BI50" s="6">
        <v>0</v>
      </c>
      <c r="BJ50" s="7">
        <v>0</v>
      </c>
      <c r="BK50" s="11">
        <v>468.25</v>
      </c>
      <c r="BL50" s="6">
        <v>1794.94</v>
      </c>
      <c r="BM50" s="7">
        <f t="shared" si="161"/>
        <v>3833.2941804591565</v>
      </c>
      <c r="BN50" s="11"/>
      <c r="BO50" s="6"/>
      <c r="BP50" s="7"/>
      <c r="BQ50" s="11">
        <v>0</v>
      </c>
      <c r="BR50" s="6">
        <v>0</v>
      </c>
      <c r="BS50" s="7">
        <v>0</v>
      </c>
      <c r="BT50" s="11"/>
      <c r="BU50" s="6"/>
      <c r="BV50" s="7"/>
      <c r="BW50" s="11">
        <v>0</v>
      </c>
      <c r="BX50" s="6">
        <v>0</v>
      </c>
      <c r="BY50" s="7">
        <v>0</v>
      </c>
      <c r="BZ50" s="11">
        <v>212.88800000000001</v>
      </c>
      <c r="CA50" s="6">
        <v>1531.2</v>
      </c>
      <c r="CB50" s="7">
        <f t="shared" si="162"/>
        <v>7192.5143737552144</v>
      </c>
      <c r="CC50" s="11">
        <v>6.44</v>
      </c>
      <c r="CD50" s="6">
        <v>148.22999999999999</v>
      </c>
      <c r="CE50" s="7">
        <f t="shared" si="163"/>
        <v>23017.080745341613</v>
      </c>
      <c r="CF50" s="11">
        <v>0</v>
      </c>
      <c r="CG50" s="6">
        <v>0</v>
      </c>
      <c r="CH50" s="7">
        <v>0</v>
      </c>
      <c r="CI50" s="11">
        <v>0</v>
      </c>
      <c r="CJ50" s="6">
        <v>0</v>
      </c>
      <c r="CK50" s="7">
        <v>0</v>
      </c>
      <c r="CL50" s="11">
        <v>0</v>
      </c>
      <c r="CM50" s="6">
        <v>0</v>
      </c>
      <c r="CN50" s="7">
        <v>0</v>
      </c>
      <c r="CO50" s="11">
        <v>0</v>
      </c>
      <c r="CP50" s="6">
        <v>0</v>
      </c>
      <c r="CQ50" s="7">
        <v>0</v>
      </c>
      <c r="CR50" s="11"/>
      <c r="CS50" s="6"/>
      <c r="CT50" s="7"/>
      <c r="CU50" s="11">
        <v>0</v>
      </c>
      <c r="CV50" s="6">
        <v>0</v>
      </c>
      <c r="CW50" s="7">
        <v>0</v>
      </c>
      <c r="CX50" s="11">
        <v>3264.942</v>
      </c>
      <c r="CY50" s="6">
        <v>16905.810000000001</v>
      </c>
      <c r="CZ50" s="7">
        <f t="shared" si="166"/>
        <v>5177.9817221867952</v>
      </c>
      <c r="DA50" s="11">
        <v>0</v>
      </c>
      <c r="DB50" s="6">
        <v>0</v>
      </c>
      <c r="DC50" s="7">
        <v>0</v>
      </c>
      <c r="DD50" s="11">
        <v>0</v>
      </c>
      <c r="DE50" s="6">
        <v>0</v>
      </c>
      <c r="DF50" s="7">
        <v>0</v>
      </c>
      <c r="DG50" s="11">
        <v>0</v>
      </c>
      <c r="DH50" s="6">
        <v>0</v>
      </c>
      <c r="DI50" s="7">
        <v>0</v>
      </c>
      <c r="DJ50" s="11">
        <v>0</v>
      </c>
      <c r="DK50" s="6">
        <v>0</v>
      </c>
      <c r="DL50" s="7">
        <v>0</v>
      </c>
      <c r="DM50" s="11">
        <v>0</v>
      </c>
      <c r="DN50" s="6">
        <v>0</v>
      </c>
      <c r="DO50" s="7">
        <v>0</v>
      </c>
      <c r="DP50" s="11">
        <v>79</v>
      </c>
      <c r="DQ50" s="6">
        <v>563.12</v>
      </c>
      <c r="DR50" s="7">
        <f t="shared" si="167"/>
        <v>7128.1012658227855</v>
      </c>
      <c r="DS50" s="11">
        <v>0</v>
      </c>
      <c r="DT50" s="6">
        <v>0</v>
      </c>
      <c r="DU50" s="7">
        <v>0</v>
      </c>
      <c r="DV50" s="11">
        <v>0.4</v>
      </c>
      <c r="DW50" s="6">
        <v>0.21</v>
      </c>
      <c r="DX50" s="7">
        <f t="shared" si="180"/>
        <v>524.99999999999989</v>
      </c>
      <c r="DY50" s="11"/>
      <c r="DZ50" s="6"/>
      <c r="EA50" s="7"/>
      <c r="EB50" s="11">
        <v>0</v>
      </c>
      <c r="EC50" s="6">
        <v>0</v>
      </c>
      <c r="ED50" s="7">
        <v>0</v>
      </c>
      <c r="EE50" s="11">
        <v>0</v>
      </c>
      <c r="EF50" s="6">
        <v>0</v>
      </c>
      <c r="EG50" s="7">
        <v>0</v>
      </c>
      <c r="EH50" s="11">
        <v>0</v>
      </c>
      <c r="EI50" s="6">
        <v>0</v>
      </c>
      <c r="EJ50" s="7">
        <v>0</v>
      </c>
      <c r="EK50" s="11">
        <v>0</v>
      </c>
      <c r="EL50" s="6">
        <v>0</v>
      </c>
      <c r="EM50" s="7">
        <v>0</v>
      </c>
      <c r="EN50" s="11">
        <v>0</v>
      </c>
      <c r="EO50" s="6">
        <v>0</v>
      </c>
      <c r="EP50" s="7">
        <v>0</v>
      </c>
      <c r="EQ50" s="11">
        <v>0</v>
      </c>
      <c r="ER50" s="6">
        <v>0</v>
      </c>
      <c r="ES50" s="7">
        <f t="shared" si="168"/>
        <v>0</v>
      </c>
      <c r="ET50" s="11">
        <v>0</v>
      </c>
      <c r="EU50" s="6">
        <v>0</v>
      </c>
      <c r="EV50" s="7">
        <v>0</v>
      </c>
      <c r="EW50" s="11">
        <v>0</v>
      </c>
      <c r="EX50" s="6">
        <v>0</v>
      </c>
      <c r="EY50" s="7">
        <v>0</v>
      </c>
      <c r="EZ50" s="11">
        <v>0</v>
      </c>
      <c r="FA50" s="6">
        <v>0</v>
      </c>
      <c r="FB50" s="7">
        <v>0</v>
      </c>
      <c r="FC50" s="11">
        <v>0</v>
      </c>
      <c r="FD50" s="6">
        <v>0</v>
      </c>
      <c r="FE50" s="7">
        <v>0</v>
      </c>
      <c r="FF50" s="11">
        <v>1E-3</v>
      </c>
      <c r="FG50" s="6">
        <v>0.79</v>
      </c>
      <c r="FH50" s="7">
        <f t="shared" ref="FH50" si="186">FG50/FF50*1000</f>
        <v>790000</v>
      </c>
      <c r="FI50" s="11">
        <v>0</v>
      </c>
      <c r="FJ50" s="6">
        <v>0</v>
      </c>
      <c r="FK50" s="7">
        <v>0</v>
      </c>
      <c r="FL50" s="11">
        <v>0</v>
      </c>
      <c r="FM50" s="6">
        <v>0</v>
      </c>
      <c r="FN50" s="7">
        <v>0</v>
      </c>
      <c r="FO50" s="11">
        <v>0</v>
      </c>
      <c r="FP50" s="6">
        <v>0</v>
      </c>
      <c r="FQ50" s="7">
        <v>0</v>
      </c>
      <c r="FR50" s="11">
        <v>8.16</v>
      </c>
      <c r="FS50" s="6">
        <v>86.06</v>
      </c>
      <c r="FT50" s="7">
        <f t="shared" si="183"/>
        <v>10546.568627450981</v>
      </c>
      <c r="FU50" s="11">
        <v>0</v>
      </c>
      <c r="FV50" s="6">
        <v>0</v>
      </c>
      <c r="FW50" s="7">
        <v>0</v>
      </c>
      <c r="FX50" s="11">
        <v>66</v>
      </c>
      <c r="FY50" s="6">
        <v>431.68</v>
      </c>
      <c r="FZ50" s="7">
        <f t="shared" si="169"/>
        <v>6540.606060606061</v>
      </c>
      <c r="GA50" s="11">
        <v>0</v>
      </c>
      <c r="GB50" s="6">
        <v>0</v>
      </c>
      <c r="GC50" s="7">
        <v>0</v>
      </c>
      <c r="GD50" s="11">
        <v>0</v>
      </c>
      <c r="GE50" s="6">
        <v>0</v>
      </c>
      <c r="GF50" s="7">
        <v>0</v>
      </c>
      <c r="GG50" s="11">
        <v>0</v>
      </c>
      <c r="GH50" s="6">
        <v>0</v>
      </c>
      <c r="GI50" s="7">
        <v>0</v>
      </c>
      <c r="GJ50" s="11">
        <v>80</v>
      </c>
      <c r="GK50" s="6">
        <v>527.78</v>
      </c>
      <c r="GL50" s="7">
        <f t="shared" si="170"/>
        <v>6597.25</v>
      </c>
      <c r="GM50" s="11">
        <v>0</v>
      </c>
      <c r="GN50" s="6">
        <v>0</v>
      </c>
      <c r="GO50" s="7">
        <v>0</v>
      </c>
      <c r="GP50" s="66">
        <v>0</v>
      </c>
      <c r="GQ50" s="6">
        <v>0</v>
      </c>
      <c r="GR50" s="7">
        <v>0</v>
      </c>
      <c r="GS50" s="11">
        <v>0</v>
      </c>
      <c r="GT50" s="6">
        <v>0</v>
      </c>
      <c r="GU50" s="7">
        <v>0</v>
      </c>
      <c r="GV50" s="14">
        <f t="shared" si="132"/>
        <v>4189.3810000000003</v>
      </c>
      <c r="GW50" s="7">
        <f t="shared" si="133"/>
        <v>22038.560000000001</v>
      </c>
    </row>
    <row r="51" spans="1:205" x14ac:dyDescent="0.3">
      <c r="A51" s="61">
        <v>2014</v>
      </c>
      <c r="B51" s="63" t="s">
        <v>11</v>
      </c>
      <c r="C51" s="11">
        <v>0</v>
      </c>
      <c r="D51" s="6">
        <v>0</v>
      </c>
      <c r="E51" s="7">
        <v>0</v>
      </c>
      <c r="F51" s="11">
        <v>0</v>
      </c>
      <c r="G51" s="6">
        <v>0</v>
      </c>
      <c r="H51" s="7">
        <v>0</v>
      </c>
      <c r="I51" s="11">
        <v>1.472</v>
      </c>
      <c r="J51" s="6">
        <v>65.19</v>
      </c>
      <c r="K51" s="7">
        <f t="shared" si="156"/>
        <v>44286.684782608696</v>
      </c>
      <c r="L51" s="11">
        <v>0</v>
      </c>
      <c r="M51" s="6">
        <v>0</v>
      </c>
      <c r="N51" s="7">
        <v>0</v>
      </c>
      <c r="O51" s="11">
        <v>0</v>
      </c>
      <c r="P51" s="6">
        <v>0</v>
      </c>
      <c r="Q51" s="7">
        <v>0</v>
      </c>
      <c r="R51" s="11">
        <v>0</v>
      </c>
      <c r="S51" s="6">
        <v>0</v>
      </c>
      <c r="T51" s="7">
        <v>0</v>
      </c>
      <c r="U51" s="11">
        <v>0</v>
      </c>
      <c r="V51" s="6">
        <v>0</v>
      </c>
      <c r="W51" s="7">
        <f t="shared" si="157"/>
        <v>0</v>
      </c>
      <c r="X51" s="11">
        <v>0</v>
      </c>
      <c r="Y51" s="6">
        <v>0</v>
      </c>
      <c r="Z51" s="7">
        <v>0</v>
      </c>
      <c r="AA51" s="11">
        <v>0.64</v>
      </c>
      <c r="AB51" s="6">
        <v>2.11</v>
      </c>
      <c r="AC51" s="7">
        <f t="shared" si="171"/>
        <v>3296.8749999999995</v>
      </c>
      <c r="AD51" s="11">
        <v>0</v>
      </c>
      <c r="AE51" s="6">
        <v>0</v>
      </c>
      <c r="AF51" s="7">
        <v>0</v>
      </c>
      <c r="AG51" s="11">
        <v>0</v>
      </c>
      <c r="AH51" s="6">
        <v>0</v>
      </c>
      <c r="AI51" s="7">
        <v>0</v>
      </c>
      <c r="AJ51" s="11">
        <v>0</v>
      </c>
      <c r="AK51" s="6">
        <v>0</v>
      </c>
      <c r="AL51" s="7">
        <v>0</v>
      </c>
      <c r="AM51" s="11">
        <v>0</v>
      </c>
      <c r="AN51" s="6">
        <v>0</v>
      </c>
      <c r="AO51" s="7">
        <v>0</v>
      </c>
      <c r="AP51" s="11">
        <v>0</v>
      </c>
      <c r="AQ51" s="6">
        <v>0</v>
      </c>
      <c r="AR51" s="7">
        <v>0</v>
      </c>
      <c r="AS51" s="11">
        <v>0.5</v>
      </c>
      <c r="AT51" s="6">
        <v>10.16</v>
      </c>
      <c r="AU51" s="7">
        <f t="shared" si="173"/>
        <v>20320</v>
      </c>
      <c r="AV51" s="11">
        <v>0</v>
      </c>
      <c r="AW51" s="6">
        <v>0</v>
      </c>
      <c r="AX51" s="7">
        <f t="shared" si="158"/>
        <v>0</v>
      </c>
      <c r="AY51" s="11">
        <v>6.0000000000000001E-3</v>
      </c>
      <c r="AZ51" s="6">
        <v>4.38</v>
      </c>
      <c r="BA51" s="7">
        <f t="shared" si="159"/>
        <v>730000</v>
      </c>
      <c r="BB51" s="11">
        <v>0</v>
      </c>
      <c r="BC51" s="6">
        <v>0</v>
      </c>
      <c r="BD51" s="7">
        <v>0</v>
      </c>
      <c r="BE51" s="11">
        <v>0.154</v>
      </c>
      <c r="BF51" s="6">
        <v>2.0299999999999998</v>
      </c>
      <c r="BG51" s="7">
        <f t="shared" si="174"/>
        <v>13181.81818181818</v>
      </c>
      <c r="BH51" s="11">
        <v>0</v>
      </c>
      <c r="BI51" s="6">
        <v>0</v>
      </c>
      <c r="BJ51" s="7">
        <v>0</v>
      </c>
      <c r="BK51" s="11">
        <v>525.52</v>
      </c>
      <c r="BL51" s="6">
        <v>2076.5100000000002</v>
      </c>
      <c r="BM51" s="7">
        <f t="shared" si="161"/>
        <v>3951.3434312680779</v>
      </c>
      <c r="BN51" s="11"/>
      <c r="BO51" s="6"/>
      <c r="BP51" s="7"/>
      <c r="BQ51" s="11">
        <v>0</v>
      </c>
      <c r="BR51" s="6">
        <v>0</v>
      </c>
      <c r="BS51" s="7">
        <v>0</v>
      </c>
      <c r="BT51" s="11"/>
      <c r="BU51" s="6"/>
      <c r="BV51" s="7"/>
      <c r="BW51" s="11">
        <v>0</v>
      </c>
      <c r="BX51" s="6">
        <v>0</v>
      </c>
      <c r="BY51" s="7">
        <v>0</v>
      </c>
      <c r="BZ51" s="11">
        <v>50.396000000000001</v>
      </c>
      <c r="CA51" s="6">
        <v>360.19</v>
      </c>
      <c r="CB51" s="7">
        <f t="shared" si="162"/>
        <v>7147.1942217636324</v>
      </c>
      <c r="CC51" s="11">
        <v>2E-3</v>
      </c>
      <c r="CD51" s="6">
        <v>0.21</v>
      </c>
      <c r="CE51" s="7">
        <f t="shared" si="163"/>
        <v>105000</v>
      </c>
      <c r="CF51" s="11">
        <v>0</v>
      </c>
      <c r="CG51" s="6">
        <v>0</v>
      </c>
      <c r="CH51" s="7">
        <v>0</v>
      </c>
      <c r="CI51" s="11">
        <v>0</v>
      </c>
      <c r="CJ51" s="6">
        <v>0</v>
      </c>
      <c r="CK51" s="7">
        <v>0</v>
      </c>
      <c r="CL51" s="11">
        <v>0</v>
      </c>
      <c r="CM51" s="6">
        <v>0</v>
      </c>
      <c r="CN51" s="7">
        <v>0</v>
      </c>
      <c r="CO51" s="11">
        <v>1.74</v>
      </c>
      <c r="CP51" s="6">
        <v>11.19</v>
      </c>
      <c r="CQ51" s="7">
        <f t="shared" si="165"/>
        <v>6431.0344827586205</v>
      </c>
      <c r="CR51" s="11"/>
      <c r="CS51" s="6"/>
      <c r="CT51" s="7"/>
      <c r="CU51" s="11">
        <v>0</v>
      </c>
      <c r="CV51" s="6">
        <v>0</v>
      </c>
      <c r="CW51" s="7">
        <v>0</v>
      </c>
      <c r="CX51" s="11">
        <v>3392.5610000000001</v>
      </c>
      <c r="CY51" s="6">
        <v>17423.21</v>
      </c>
      <c r="CZ51" s="7">
        <f t="shared" si="166"/>
        <v>5135.7101611437492</v>
      </c>
      <c r="DA51" s="11">
        <v>0</v>
      </c>
      <c r="DB51" s="6">
        <v>0</v>
      </c>
      <c r="DC51" s="7">
        <v>0</v>
      </c>
      <c r="DD51" s="11">
        <v>0</v>
      </c>
      <c r="DE51" s="6">
        <v>0</v>
      </c>
      <c r="DF51" s="7">
        <v>0</v>
      </c>
      <c r="DG51" s="11">
        <v>0</v>
      </c>
      <c r="DH51" s="6">
        <v>0</v>
      </c>
      <c r="DI51" s="7">
        <v>0</v>
      </c>
      <c r="DJ51" s="11">
        <v>0</v>
      </c>
      <c r="DK51" s="6">
        <v>0</v>
      </c>
      <c r="DL51" s="7">
        <v>0</v>
      </c>
      <c r="DM51" s="11">
        <v>0</v>
      </c>
      <c r="DN51" s="6">
        <v>0</v>
      </c>
      <c r="DO51" s="7">
        <v>0</v>
      </c>
      <c r="DP51" s="11">
        <v>79</v>
      </c>
      <c r="DQ51" s="6">
        <v>574.41999999999996</v>
      </c>
      <c r="DR51" s="7">
        <f t="shared" si="167"/>
        <v>7271.1392405063289</v>
      </c>
      <c r="DS51" s="11">
        <v>0</v>
      </c>
      <c r="DT51" s="6">
        <v>0</v>
      </c>
      <c r="DU51" s="7">
        <v>0</v>
      </c>
      <c r="DV51" s="11">
        <v>0</v>
      </c>
      <c r="DW51" s="6">
        <v>0</v>
      </c>
      <c r="DX51" s="7">
        <v>0</v>
      </c>
      <c r="DY51" s="11"/>
      <c r="DZ51" s="6"/>
      <c r="EA51" s="7"/>
      <c r="EB51" s="11">
        <v>3</v>
      </c>
      <c r="EC51" s="6">
        <v>9.0500000000000007</v>
      </c>
      <c r="ED51" s="7">
        <f t="shared" si="176"/>
        <v>3016.666666666667</v>
      </c>
      <c r="EE51" s="11">
        <v>0</v>
      </c>
      <c r="EF51" s="6">
        <v>0</v>
      </c>
      <c r="EG51" s="7">
        <v>0</v>
      </c>
      <c r="EH51" s="11">
        <v>0</v>
      </c>
      <c r="EI51" s="6">
        <v>0</v>
      </c>
      <c r="EJ51" s="7">
        <v>0</v>
      </c>
      <c r="EK51" s="11">
        <v>0</v>
      </c>
      <c r="EL51" s="6">
        <v>0</v>
      </c>
      <c r="EM51" s="7">
        <v>0</v>
      </c>
      <c r="EN51" s="11">
        <v>0</v>
      </c>
      <c r="EO51" s="6">
        <v>0</v>
      </c>
      <c r="EP51" s="7">
        <v>0</v>
      </c>
      <c r="EQ51" s="11">
        <v>0</v>
      </c>
      <c r="ER51" s="6">
        <v>0</v>
      </c>
      <c r="ES51" s="7">
        <f t="shared" si="168"/>
        <v>0</v>
      </c>
      <c r="ET51" s="11">
        <v>0</v>
      </c>
      <c r="EU51" s="6">
        <v>0</v>
      </c>
      <c r="EV51" s="7">
        <v>0</v>
      </c>
      <c r="EW51" s="11">
        <v>0</v>
      </c>
      <c r="EX51" s="6">
        <v>0</v>
      </c>
      <c r="EY51" s="7">
        <v>0</v>
      </c>
      <c r="EZ51" s="11">
        <v>0</v>
      </c>
      <c r="FA51" s="6">
        <v>0</v>
      </c>
      <c r="FB51" s="7">
        <v>0</v>
      </c>
      <c r="FC51" s="11">
        <v>0</v>
      </c>
      <c r="FD51" s="6">
        <v>0</v>
      </c>
      <c r="FE51" s="7">
        <v>0</v>
      </c>
      <c r="FF51" s="11">
        <v>0</v>
      </c>
      <c r="FG51" s="6">
        <v>0</v>
      </c>
      <c r="FH51" s="7">
        <v>0</v>
      </c>
      <c r="FI51" s="11">
        <v>0</v>
      </c>
      <c r="FJ51" s="6">
        <v>0</v>
      </c>
      <c r="FK51" s="7">
        <v>0</v>
      </c>
      <c r="FL51" s="11">
        <v>0</v>
      </c>
      <c r="FM51" s="6">
        <v>0</v>
      </c>
      <c r="FN51" s="7">
        <v>0</v>
      </c>
      <c r="FO51" s="11">
        <v>0</v>
      </c>
      <c r="FP51" s="6">
        <v>0</v>
      </c>
      <c r="FQ51" s="7">
        <v>0</v>
      </c>
      <c r="FR51" s="11">
        <v>0</v>
      </c>
      <c r="FS51" s="6">
        <v>0</v>
      </c>
      <c r="FT51" s="7">
        <v>0</v>
      </c>
      <c r="FU51" s="11">
        <v>0</v>
      </c>
      <c r="FV51" s="6">
        <v>0</v>
      </c>
      <c r="FW51" s="7">
        <v>0</v>
      </c>
      <c r="FX51" s="11">
        <v>0</v>
      </c>
      <c r="FY51" s="6">
        <v>0</v>
      </c>
      <c r="FZ51" s="7">
        <v>0</v>
      </c>
      <c r="GA51" s="11">
        <v>0</v>
      </c>
      <c r="GB51" s="6">
        <v>0</v>
      </c>
      <c r="GC51" s="7">
        <v>0</v>
      </c>
      <c r="GD51" s="11">
        <v>0</v>
      </c>
      <c r="GE51" s="6">
        <v>0</v>
      </c>
      <c r="GF51" s="7">
        <v>0</v>
      </c>
      <c r="GG51" s="11">
        <v>0</v>
      </c>
      <c r="GH51" s="6">
        <v>0</v>
      </c>
      <c r="GI51" s="7">
        <v>0</v>
      </c>
      <c r="GJ51" s="11">
        <v>70</v>
      </c>
      <c r="GK51" s="6">
        <v>480.22</v>
      </c>
      <c r="GL51" s="7">
        <f t="shared" si="170"/>
        <v>6860.2857142857147</v>
      </c>
      <c r="GM51" s="11">
        <v>0</v>
      </c>
      <c r="GN51" s="6">
        <v>0</v>
      </c>
      <c r="GO51" s="7">
        <v>0</v>
      </c>
      <c r="GP51" s="66">
        <v>20.7</v>
      </c>
      <c r="GQ51" s="6">
        <v>143.37</v>
      </c>
      <c r="GR51" s="7">
        <v>6926.0869565217399</v>
      </c>
      <c r="GS51" s="11">
        <v>0</v>
      </c>
      <c r="GT51" s="6">
        <v>0</v>
      </c>
      <c r="GU51" s="7">
        <v>0</v>
      </c>
      <c r="GV51" s="14">
        <f t="shared" si="132"/>
        <v>4145.6909999999998</v>
      </c>
      <c r="GW51" s="7">
        <f t="shared" si="133"/>
        <v>21162.239999999998</v>
      </c>
    </row>
    <row r="52" spans="1:205" x14ac:dyDescent="0.3">
      <c r="A52" s="61">
        <v>2014</v>
      </c>
      <c r="B52" s="63" t="s">
        <v>12</v>
      </c>
      <c r="C52" s="11">
        <v>0</v>
      </c>
      <c r="D52" s="6">
        <v>0</v>
      </c>
      <c r="E52" s="7">
        <v>0</v>
      </c>
      <c r="F52" s="11">
        <v>0</v>
      </c>
      <c r="G52" s="6">
        <v>0</v>
      </c>
      <c r="H52" s="7">
        <v>0</v>
      </c>
      <c r="I52" s="11">
        <v>90.15</v>
      </c>
      <c r="J52" s="6">
        <v>778.26</v>
      </c>
      <c r="K52" s="7">
        <f t="shared" si="156"/>
        <v>8632.9450915141424</v>
      </c>
      <c r="L52" s="11">
        <v>0</v>
      </c>
      <c r="M52" s="6">
        <v>0</v>
      </c>
      <c r="N52" s="7">
        <v>0</v>
      </c>
      <c r="O52" s="11">
        <v>0</v>
      </c>
      <c r="P52" s="6">
        <v>0</v>
      </c>
      <c r="Q52" s="7">
        <v>0</v>
      </c>
      <c r="R52" s="11">
        <v>0</v>
      </c>
      <c r="S52" s="6">
        <v>0</v>
      </c>
      <c r="T52" s="7">
        <v>0</v>
      </c>
      <c r="U52" s="11">
        <v>0</v>
      </c>
      <c r="V52" s="6">
        <v>0</v>
      </c>
      <c r="W52" s="7">
        <f t="shared" si="157"/>
        <v>0</v>
      </c>
      <c r="X52" s="11">
        <v>0</v>
      </c>
      <c r="Y52" s="6">
        <v>0</v>
      </c>
      <c r="Z52" s="7">
        <v>0</v>
      </c>
      <c r="AA52" s="11">
        <v>0.46899999999999997</v>
      </c>
      <c r="AB52" s="6">
        <v>1.98</v>
      </c>
      <c r="AC52" s="7">
        <f t="shared" si="171"/>
        <v>4221.7484008528791</v>
      </c>
      <c r="AD52" s="11">
        <v>0</v>
      </c>
      <c r="AE52" s="6">
        <v>0</v>
      </c>
      <c r="AF52" s="7">
        <v>0</v>
      </c>
      <c r="AG52" s="11">
        <v>0</v>
      </c>
      <c r="AH52" s="6">
        <v>0</v>
      </c>
      <c r="AI52" s="7">
        <v>0</v>
      </c>
      <c r="AJ52" s="11">
        <v>0</v>
      </c>
      <c r="AK52" s="6">
        <v>0</v>
      </c>
      <c r="AL52" s="7">
        <v>0</v>
      </c>
      <c r="AM52" s="11">
        <v>0</v>
      </c>
      <c r="AN52" s="6">
        <v>0</v>
      </c>
      <c r="AO52" s="7">
        <v>0</v>
      </c>
      <c r="AP52" s="11">
        <v>0</v>
      </c>
      <c r="AQ52" s="6">
        <v>0</v>
      </c>
      <c r="AR52" s="7">
        <v>0</v>
      </c>
      <c r="AS52" s="11">
        <v>1.5</v>
      </c>
      <c r="AT52" s="6">
        <v>31.98</v>
      </c>
      <c r="AU52" s="7">
        <f t="shared" si="173"/>
        <v>21320</v>
      </c>
      <c r="AV52" s="11">
        <v>0</v>
      </c>
      <c r="AW52" s="6">
        <v>0</v>
      </c>
      <c r="AX52" s="7">
        <f t="shared" si="158"/>
        <v>0</v>
      </c>
      <c r="AY52" s="11">
        <v>5.71</v>
      </c>
      <c r="AZ52" s="6">
        <v>77.06</v>
      </c>
      <c r="BA52" s="7">
        <f t="shared" si="159"/>
        <v>13495.621716287216</v>
      </c>
      <c r="BB52" s="11">
        <v>0</v>
      </c>
      <c r="BC52" s="6">
        <v>0</v>
      </c>
      <c r="BD52" s="7">
        <v>0</v>
      </c>
      <c r="BE52" s="11">
        <v>0</v>
      </c>
      <c r="BF52" s="6">
        <v>0</v>
      </c>
      <c r="BG52" s="7">
        <v>0</v>
      </c>
      <c r="BH52" s="11">
        <v>0</v>
      </c>
      <c r="BI52" s="6">
        <v>0</v>
      </c>
      <c r="BJ52" s="7">
        <v>0</v>
      </c>
      <c r="BK52" s="11">
        <v>411.77699999999999</v>
      </c>
      <c r="BL52" s="6">
        <v>1512.94</v>
      </c>
      <c r="BM52" s="7">
        <f t="shared" si="161"/>
        <v>3674.173156830032</v>
      </c>
      <c r="BN52" s="11"/>
      <c r="BO52" s="6"/>
      <c r="BP52" s="7"/>
      <c r="BQ52" s="11">
        <v>0</v>
      </c>
      <c r="BR52" s="6">
        <v>0</v>
      </c>
      <c r="BS52" s="7">
        <v>0</v>
      </c>
      <c r="BT52" s="11"/>
      <c r="BU52" s="6"/>
      <c r="BV52" s="7"/>
      <c r="BW52" s="11">
        <v>0</v>
      </c>
      <c r="BX52" s="6">
        <v>0</v>
      </c>
      <c r="BY52" s="7">
        <v>0</v>
      </c>
      <c r="BZ52" s="11">
        <v>114.367</v>
      </c>
      <c r="CA52" s="6">
        <v>807.68</v>
      </c>
      <c r="CB52" s="7">
        <f t="shared" si="162"/>
        <v>7062.1770265898367</v>
      </c>
      <c r="CC52" s="11">
        <v>6.44</v>
      </c>
      <c r="CD52" s="6">
        <v>162.31</v>
      </c>
      <c r="CE52" s="7">
        <f t="shared" si="163"/>
        <v>25203.416149068322</v>
      </c>
      <c r="CF52" s="11">
        <v>0</v>
      </c>
      <c r="CG52" s="6">
        <v>0</v>
      </c>
      <c r="CH52" s="7">
        <v>0</v>
      </c>
      <c r="CI52" s="11">
        <v>0</v>
      </c>
      <c r="CJ52" s="6">
        <v>0</v>
      </c>
      <c r="CK52" s="7">
        <v>0</v>
      </c>
      <c r="CL52" s="11">
        <v>0</v>
      </c>
      <c r="CM52" s="6">
        <v>0</v>
      </c>
      <c r="CN52" s="7">
        <v>0</v>
      </c>
      <c r="CO52" s="11">
        <v>0</v>
      </c>
      <c r="CP52" s="6">
        <v>0</v>
      </c>
      <c r="CQ52" s="7">
        <v>0</v>
      </c>
      <c r="CR52" s="11"/>
      <c r="CS52" s="6"/>
      <c r="CT52" s="7"/>
      <c r="CU52" s="11">
        <v>0</v>
      </c>
      <c r="CV52" s="6">
        <v>0</v>
      </c>
      <c r="CW52" s="7">
        <v>0</v>
      </c>
      <c r="CX52" s="11">
        <v>2663.703</v>
      </c>
      <c r="CY52" s="6">
        <v>13658.78</v>
      </c>
      <c r="CZ52" s="7">
        <f t="shared" si="166"/>
        <v>5127.7413435356721</v>
      </c>
      <c r="DA52" s="11">
        <v>0</v>
      </c>
      <c r="DB52" s="6">
        <v>0</v>
      </c>
      <c r="DC52" s="7">
        <v>0</v>
      </c>
      <c r="DD52" s="11">
        <v>0</v>
      </c>
      <c r="DE52" s="6">
        <v>0</v>
      </c>
      <c r="DF52" s="7">
        <v>0</v>
      </c>
      <c r="DG52" s="11">
        <v>0</v>
      </c>
      <c r="DH52" s="6">
        <v>0</v>
      </c>
      <c r="DI52" s="7">
        <v>0</v>
      </c>
      <c r="DJ52" s="11">
        <v>0</v>
      </c>
      <c r="DK52" s="6">
        <v>0</v>
      </c>
      <c r="DL52" s="7">
        <v>0</v>
      </c>
      <c r="DM52" s="11">
        <v>0</v>
      </c>
      <c r="DN52" s="6">
        <v>0</v>
      </c>
      <c r="DO52" s="7">
        <v>0</v>
      </c>
      <c r="DP52" s="11">
        <v>158</v>
      </c>
      <c r="DQ52" s="6">
        <v>1067.95</v>
      </c>
      <c r="DR52" s="7">
        <f t="shared" si="167"/>
        <v>6759.177215189874</v>
      </c>
      <c r="DS52" s="11">
        <v>0</v>
      </c>
      <c r="DT52" s="6">
        <v>0</v>
      </c>
      <c r="DU52" s="7">
        <v>0</v>
      </c>
      <c r="DV52" s="11">
        <v>0</v>
      </c>
      <c r="DW52" s="6">
        <v>0</v>
      </c>
      <c r="DX52" s="7">
        <v>0</v>
      </c>
      <c r="DY52" s="11"/>
      <c r="DZ52" s="6"/>
      <c r="EA52" s="7"/>
      <c r="EB52" s="11">
        <v>11.25</v>
      </c>
      <c r="EC52" s="6">
        <v>69.63</v>
      </c>
      <c r="ED52" s="7">
        <f t="shared" si="176"/>
        <v>6189.333333333333</v>
      </c>
      <c r="EE52" s="11">
        <v>0</v>
      </c>
      <c r="EF52" s="6">
        <v>0</v>
      </c>
      <c r="EG52" s="7">
        <v>0</v>
      </c>
      <c r="EH52" s="11">
        <v>0.01</v>
      </c>
      <c r="EI52" s="6">
        <v>0.42</v>
      </c>
      <c r="EJ52" s="7">
        <f t="shared" ref="EJ52" si="187">EI52/EH52*1000</f>
        <v>42000</v>
      </c>
      <c r="EK52" s="11">
        <v>0</v>
      </c>
      <c r="EL52" s="6">
        <v>0</v>
      </c>
      <c r="EM52" s="7">
        <v>0</v>
      </c>
      <c r="EN52" s="11">
        <v>0</v>
      </c>
      <c r="EO52" s="6">
        <v>0</v>
      </c>
      <c r="EP52" s="7">
        <v>0</v>
      </c>
      <c r="EQ52" s="11">
        <v>0</v>
      </c>
      <c r="ER52" s="6">
        <v>0</v>
      </c>
      <c r="ES52" s="7">
        <f t="shared" si="168"/>
        <v>0</v>
      </c>
      <c r="ET52" s="11">
        <v>0</v>
      </c>
      <c r="EU52" s="6">
        <v>0</v>
      </c>
      <c r="EV52" s="7">
        <v>0</v>
      </c>
      <c r="EW52" s="11">
        <v>0</v>
      </c>
      <c r="EX52" s="6">
        <v>0</v>
      </c>
      <c r="EY52" s="7">
        <v>0</v>
      </c>
      <c r="EZ52" s="11">
        <v>0</v>
      </c>
      <c r="FA52" s="6">
        <v>0</v>
      </c>
      <c r="FB52" s="7">
        <v>0</v>
      </c>
      <c r="FC52" s="11">
        <v>0</v>
      </c>
      <c r="FD52" s="6">
        <v>0</v>
      </c>
      <c r="FE52" s="7">
        <v>0</v>
      </c>
      <c r="FF52" s="11">
        <v>0</v>
      </c>
      <c r="FG52" s="6">
        <v>0</v>
      </c>
      <c r="FH52" s="7">
        <v>0</v>
      </c>
      <c r="FI52" s="11">
        <v>0</v>
      </c>
      <c r="FJ52" s="6">
        <v>0</v>
      </c>
      <c r="FK52" s="7">
        <v>0</v>
      </c>
      <c r="FL52" s="11">
        <v>0</v>
      </c>
      <c r="FM52" s="6">
        <v>0</v>
      </c>
      <c r="FN52" s="7">
        <v>0</v>
      </c>
      <c r="FO52" s="11">
        <v>0</v>
      </c>
      <c r="FP52" s="6">
        <v>0</v>
      </c>
      <c r="FQ52" s="7">
        <v>0</v>
      </c>
      <c r="FR52" s="11">
        <v>0</v>
      </c>
      <c r="FS52" s="6">
        <v>0</v>
      </c>
      <c r="FT52" s="7">
        <v>0</v>
      </c>
      <c r="FU52" s="11">
        <v>0</v>
      </c>
      <c r="FV52" s="6">
        <v>0</v>
      </c>
      <c r="FW52" s="7">
        <v>0</v>
      </c>
      <c r="FX52" s="11">
        <v>0</v>
      </c>
      <c r="FY52" s="6">
        <v>0</v>
      </c>
      <c r="FZ52" s="7">
        <v>0</v>
      </c>
      <c r="GA52" s="11">
        <v>0</v>
      </c>
      <c r="GB52" s="6">
        <v>0</v>
      </c>
      <c r="GC52" s="7">
        <v>0</v>
      </c>
      <c r="GD52" s="11">
        <v>0</v>
      </c>
      <c r="GE52" s="6">
        <v>0</v>
      </c>
      <c r="GF52" s="7">
        <v>0</v>
      </c>
      <c r="GG52" s="11">
        <v>0</v>
      </c>
      <c r="GH52" s="6">
        <v>0</v>
      </c>
      <c r="GI52" s="7">
        <v>0</v>
      </c>
      <c r="GJ52" s="11">
        <v>43.393000000000001</v>
      </c>
      <c r="GK52" s="6">
        <v>307.85000000000002</v>
      </c>
      <c r="GL52" s="7">
        <f t="shared" si="170"/>
        <v>7094.4622404535303</v>
      </c>
      <c r="GM52" s="11">
        <v>0</v>
      </c>
      <c r="GN52" s="6">
        <v>0</v>
      </c>
      <c r="GO52" s="7">
        <v>0</v>
      </c>
      <c r="GP52" s="66">
        <v>16.2</v>
      </c>
      <c r="GQ52" s="6">
        <v>84.91</v>
      </c>
      <c r="GR52" s="7">
        <v>5241.358024691358</v>
      </c>
      <c r="GS52" s="11">
        <v>0</v>
      </c>
      <c r="GT52" s="6">
        <v>0</v>
      </c>
      <c r="GU52" s="7">
        <v>0</v>
      </c>
      <c r="GV52" s="14">
        <f t="shared" si="132"/>
        <v>3522.9690000000001</v>
      </c>
      <c r="GW52" s="7">
        <f t="shared" si="133"/>
        <v>18561.75</v>
      </c>
    </row>
    <row r="53" spans="1:205" x14ac:dyDescent="0.3">
      <c r="A53" s="61">
        <v>2014</v>
      </c>
      <c r="B53" s="63" t="s">
        <v>13</v>
      </c>
      <c r="C53" s="11">
        <v>0</v>
      </c>
      <c r="D53" s="6">
        <v>0</v>
      </c>
      <c r="E53" s="7">
        <v>0</v>
      </c>
      <c r="F53" s="11">
        <v>0</v>
      </c>
      <c r="G53" s="6">
        <v>0</v>
      </c>
      <c r="H53" s="7">
        <v>0</v>
      </c>
      <c r="I53" s="11">
        <v>66.900000000000006</v>
      </c>
      <c r="J53" s="6">
        <v>548.32000000000005</v>
      </c>
      <c r="K53" s="7">
        <f t="shared" si="156"/>
        <v>8196.1136023916279</v>
      </c>
      <c r="L53" s="11">
        <v>0</v>
      </c>
      <c r="M53" s="6">
        <v>0</v>
      </c>
      <c r="N53" s="7">
        <v>0</v>
      </c>
      <c r="O53" s="11">
        <v>0</v>
      </c>
      <c r="P53" s="6">
        <v>0</v>
      </c>
      <c r="Q53" s="7">
        <v>0</v>
      </c>
      <c r="R53" s="11">
        <v>0</v>
      </c>
      <c r="S53" s="6">
        <v>0</v>
      </c>
      <c r="T53" s="7">
        <v>0</v>
      </c>
      <c r="U53" s="11">
        <v>0</v>
      </c>
      <c r="V53" s="6">
        <v>0</v>
      </c>
      <c r="W53" s="7">
        <f t="shared" si="157"/>
        <v>0</v>
      </c>
      <c r="X53" s="11">
        <v>0</v>
      </c>
      <c r="Y53" s="6">
        <v>0</v>
      </c>
      <c r="Z53" s="7">
        <v>0</v>
      </c>
      <c r="AA53" s="11">
        <v>0.215</v>
      </c>
      <c r="AB53" s="6">
        <v>2.09</v>
      </c>
      <c r="AC53" s="7">
        <f t="shared" si="171"/>
        <v>9720.9302325581393</v>
      </c>
      <c r="AD53" s="11">
        <v>0</v>
      </c>
      <c r="AE53" s="6">
        <v>0</v>
      </c>
      <c r="AF53" s="7">
        <v>0</v>
      </c>
      <c r="AG53" s="11">
        <v>0</v>
      </c>
      <c r="AH53" s="6">
        <v>0</v>
      </c>
      <c r="AI53" s="7">
        <v>0</v>
      </c>
      <c r="AJ53" s="11">
        <v>0</v>
      </c>
      <c r="AK53" s="6">
        <v>0</v>
      </c>
      <c r="AL53" s="7">
        <v>0</v>
      </c>
      <c r="AM53" s="11">
        <v>0</v>
      </c>
      <c r="AN53" s="6">
        <v>0</v>
      </c>
      <c r="AO53" s="7">
        <v>0</v>
      </c>
      <c r="AP53" s="11">
        <v>0</v>
      </c>
      <c r="AQ53" s="6">
        <v>0</v>
      </c>
      <c r="AR53" s="7">
        <v>0</v>
      </c>
      <c r="AS53" s="11">
        <v>5</v>
      </c>
      <c r="AT53" s="6">
        <v>66.84</v>
      </c>
      <c r="AU53" s="7">
        <f t="shared" si="173"/>
        <v>13368</v>
      </c>
      <c r="AV53" s="11">
        <v>0</v>
      </c>
      <c r="AW53" s="6">
        <v>0</v>
      </c>
      <c r="AX53" s="7">
        <f t="shared" si="158"/>
        <v>0</v>
      </c>
      <c r="AY53" s="11">
        <v>0</v>
      </c>
      <c r="AZ53" s="6">
        <v>0</v>
      </c>
      <c r="BA53" s="7">
        <v>0</v>
      </c>
      <c r="BB53" s="11">
        <v>0</v>
      </c>
      <c r="BC53" s="6">
        <v>0</v>
      </c>
      <c r="BD53" s="7">
        <v>0</v>
      </c>
      <c r="BE53" s="11">
        <v>0</v>
      </c>
      <c r="BF53" s="6">
        <v>0</v>
      </c>
      <c r="BG53" s="7">
        <v>0</v>
      </c>
      <c r="BH53" s="11">
        <v>0</v>
      </c>
      <c r="BI53" s="6">
        <v>0</v>
      </c>
      <c r="BJ53" s="7">
        <v>0</v>
      </c>
      <c r="BK53" s="11">
        <v>228.995</v>
      </c>
      <c r="BL53" s="6">
        <v>1013.44</v>
      </c>
      <c r="BM53" s="7">
        <f t="shared" si="161"/>
        <v>4425.5988122011404</v>
      </c>
      <c r="BN53" s="11"/>
      <c r="BO53" s="6"/>
      <c r="BP53" s="7"/>
      <c r="BQ53" s="11">
        <v>0</v>
      </c>
      <c r="BR53" s="6">
        <v>0</v>
      </c>
      <c r="BS53" s="7">
        <v>0</v>
      </c>
      <c r="BT53" s="11"/>
      <c r="BU53" s="6"/>
      <c r="BV53" s="7"/>
      <c r="BW53" s="11">
        <v>0</v>
      </c>
      <c r="BX53" s="6">
        <v>0</v>
      </c>
      <c r="BY53" s="7">
        <v>0</v>
      </c>
      <c r="BZ53" s="11">
        <v>202.25</v>
      </c>
      <c r="CA53" s="6">
        <v>1384.27</v>
      </c>
      <c r="CB53" s="7">
        <f t="shared" si="162"/>
        <v>6844.3510506798521</v>
      </c>
      <c r="CC53" s="11">
        <v>3.08</v>
      </c>
      <c r="CD53" s="6">
        <v>76.06</v>
      </c>
      <c r="CE53" s="7">
        <f t="shared" si="163"/>
        <v>24694.805194805194</v>
      </c>
      <c r="CF53" s="11">
        <v>0</v>
      </c>
      <c r="CG53" s="6">
        <v>0</v>
      </c>
      <c r="CH53" s="7">
        <v>0</v>
      </c>
      <c r="CI53" s="11">
        <v>0</v>
      </c>
      <c r="CJ53" s="6">
        <v>0</v>
      </c>
      <c r="CK53" s="7">
        <v>0</v>
      </c>
      <c r="CL53" s="11">
        <v>0</v>
      </c>
      <c r="CM53" s="6">
        <v>0</v>
      </c>
      <c r="CN53" s="7">
        <v>0</v>
      </c>
      <c r="CO53" s="11">
        <v>0</v>
      </c>
      <c r="CP53" s="6">
        <v>0</v>
      </c>
      <c r="CQ53" s="7">
        <v>0</v>
      </c>
      <c r="CR53" s="11"/>
      <c r="CS53" s="6"/>
      <c r="CT53" s="7"/>
      <c r="CU53" s="11">
        <v>0</v>
      </c>
      <c r="CV53" s="6">
        <v>0</v>
      </c>
      <c r="CW53" s="7">
        <v>0</v>
      </c>
      <c r="CX53" s="11">
        <v>2169.712</v>
      </c>
      <c r="CY53" s="6">
        <v>11216.53</v>
      </c>
      <c r="CZ53" s="7">
        <f t="shared" si="166"/>
        <v>5169.593936891164</v>
      </c>
      <c r="DA53" s="11">
        <v>0</v>
      </c>
      <c r="DB53" s="6">
        <v>0</v>
      </c>
      <c r="DC53" s="7">
        <v>0</v>
      </c>
      <c r="DD53" s="11">
        <v>0</v>
      </c>
      <c r="DE53" s="6">
        <v>0</v>
      </c>
      <c r="DF53" s="7">
        <v>0</v>
      </c>
      <c r="DG53" s="11">
        <v>0</v>
      </c>
      <c r="DH53" s="6">
        <v>0</v>
      </c>
      <c r="DI53" s="7">
        <v>0</v>
      </c>
      <c r="DJ53" s="11">
        <v>30</v>
      </c>
      <c r="DK53" s="6">
        <v>150</v>
      </c>
      <c r="DL53" s="7">
        <f t="shared" ref="DL53:DL55" si="188">DK53/DJ53*1000</f>
        <v>5000</v>
      </c>
      <c r="DM53" s="11">
        <v>0</v>
      </c>
      <c r="DN53" s="6">
        <v>0</v>
      </c>
      <c r="DO53" s="7">
        <v>0</v>
      </c>
      <c r="DP53" s="11">
        <v>59.25</v>
      </c>
      <c r="DQ53" s="6">
        <v>397.33</v>
      </c>
      <c r="DR53" s="7">
        <f t="shared" si="167"/>
        <v>6705.9915611814349</v>
      </c>
      <c r="DS53" s="11">
        <v>0</v>
      </c>
      <c r="DT53" s="6">
        <v>0</v>
      </c>
      <c r="DU53" s="7">
        <v>0</v>
      </c>
      <c r="DV53" s="11">
        <v>0</v>
      </c>
      <c r="DW53" s="6">
        <v>0</v>
      </c>
      <c r="DX53" s="7">
        <v>0</v>
      </c>
      <c r="DY53" s="11"/>
      <c r="DZ53" s="6"/>
      <c r="EA53" s="7"/>
      <c r="EB53" s="11">
        <v>0</v>
      </c>
      <c r="EC53" s="6">
        <v>0</v>
      </c>
      <c r="ED53" s="7">
        <v>0</v>
      </c>
      <c r="EE53" s="11">
        <v>0</v>
      </c>
      <c r="EF53" s="6">
        <v>0</v>
      </c>
      <c r="EG53" s="7">
        <v>0</v>
      </c>
      <c r="EH53" s="11">
        <v>0</v>
      </c>
      <c r="EI53" s="6">
        <v>0</v>
      </c>
      <c r="EJ53" s="7">
        <v>0</v>
      </c>
      <c r="EK53" s="11">
        <v>0</v>
      </c>
      <c r="EL53" s="6">
        <v>0</v>
      </c>
      <c r="EM53" s="7">
        <v>0</v>
      </c>
      <c r="EN53" s="11">
        <v>0</v>
      </c>
      <c r="EO53" s="6">
        <v>0</v>
      </c>
      <c r="EP53" s="7">
        <v>0</v>
      </c>
      <c r="EQ53" s="11">
        <v>0</v>
      </c>
      <c r="ER53" s="6">
        <v>0</v>
      </c>
      <c r="ES53" s="7">
        <f t="shared" si="168"/>
        <v>0</v>
      </c>
      <c r="ET53" s="11">
        <v>0</v>
      </c>
      <c r="EU53" s="6">
        <v>0</v>
      </c>
      <c r="EV53" s="7">
        <v>0</v>
      </c>
      <c r="EW53" s="11">
        <v>0</v>
      </c>
      <c r="EX53" s="6">
        <v>0</v>
      </c>
      <c r="EY53" s="7">
        <v>0</v>
      </c>
      <c r="EZ53" s="11">
        <v>0</v>
      </c>
      <c r="FA53" s="6">
        <v>0</v>
      </c>
      <c r="FB53" s="7">
        <v>0</v>
      </c>
      <c r="FC53" s="11">
        <v>0</v>
      </c>
      <c r="FD53" s="6">
        <v>0</v>
      </c>
      <c r="FE53" s="7">
        <v>0</v>
      </c>
      <c r="FF53" s="11">
        <v>0</v>
      </c>
      <c r="FG53" s="6">
        <v>0</v>
      </c>
      <c r="FH53" s="7">
        <v>0</v>
      </c>
      <c r="FI53" s="11">
        <v>0</v>
      </c>
      <c r="FJ53" s="6">
        <v>0</v>
      </c>
      <c r="FK53" s="7">
        <v>0</v>
      </c>
      <c r="FL53" s="11">
        <v>0</v>
      </c>
      <c r="FM53" s="6">
        <v>0</v>
      </c>
      <c r="FN53" s="7">
        <v>0</v>
      </c>
      <c r="FO53" s="11">
        <v>0</v>
      </c>
      <c r="FP53" s="6">
        <v>0</v>
      </c>
      <c r="FQ53" s="7">
        <v>0</v>
      </c>
      <c r="FR53" s="11">
        <v>0.48299999999999998</v>
      </c>
      <c r="FS53" s="6">
        <v>16.16</v>
      </c>
      <c r="FT53" s="7">
        <f t="shared" si="183"/>
        <v>33457.556935817804</v>
      </c>
      <c r="FU53" s="11">
        <v>0</v>
      </c>
      <c r="FV53" s="6">
        <v>0</v>
      </c>
      <c r="FW53" s="7">
        <v>0</v>
      </c>
      <c r="FX53" s="11">
        <v>0</v>
      </c>
      <c r="FY53" s="6">
        <v>0</v>
      </c>
      <c r="FZ53" s="7">
        <v>0</v>
      </c>
      <c r="GA53" s="11">
        <v>0</v>
      </c>
      <c r="GB53" s="6">
        <v>0</v>
      </c>
      <c r="GC53" s="7">
        <v>0</v>
      </c>
      <c r="GD53" s="11">
        <v>0</v>
      </c>
      <c r="GE53" s="6">
        <v>0</v>
      </c>
      <c r="GF53" s="7">
        <v>0</v>
      </c>
      <c r="GG53" s="11">
        <v>0</v>
      </c>
      <c r="GH53" s="6">
        <v>0</v>
      </c>
      <c r="GI53" s="7">
        <v>0</v>
      </c>
      <c r="GJ53" s="11">
        <v>13.574999999999999</v>
      </c>
      <c r="GK53" s="6">
        <v>159.09</v>
      </c>
      <c r="GL53" s="7">
        <f t="shared" si="170"/>
        <v>11719.337016574587</v>
      </c>
      <c r="GM53" s="11">
        <v>0</v>
      </c>
      <c r="GN53" s="6">
        <v>0</v>
      </c>
      <c r="GO53" s="7">
        <v>0</v>
      </c>
      <c r="GP53" s="66">
        <v>15.08</v>
      </c>
      <c r="GQ53" s="6">
        <v>74.13</v>
      </c>
      <c r="GR53" s="7">
        <v>4915.7824933686998</v>
      </c>
      <c r="GS53" s="11">
        <v>0</v>
      </c>
      <c r="GT53" s="6">
        <v>0</v>
      </c>
      <c r="GU53" s="7">
        <v>0</v>
      </c>
      <c r="GV53" s="14">
        <f t="shared" si="132"/>
        <v>2794.54</v>
      </c>
      <c r="GW53" s="7">
        <f t="shared" si="133"/>
        <v>15104.26</v>
      </c>
    </row>
    <row r="54" spans="1:205" x14ac:dyDescent="0.3">
      <c r="A54" s="61">
        <v>2014</v>
      </c>
      <c r="B54" s="63" t="s">
        <v>14</v>
      </c>
      <c r="C54" s="11">
        <v>0</v>
      </c>
      <c r="D54" s="6">
        <v>0</v>
      </c>
      <c r="E54" s="7">
        <v>0</v>
      </c>
      <c r="F54" s="11">
        <v>0</v>
      </c>
      <c r="G54" s="6">
        <v>0</v>
      </c>
      <c r="H54" s="7">
        <v>0</v>
      </c>
      <c r="I54" s="11">
        <v>67.05</v>
      </c>
      <c r="J54" s="6">
        <v>560.52</v>
      </c>
      <c r="K54" s="7">
        <f t="shared" si="156"/>
        <v>8359.7315436241606</v>
      </c>
      <c r="L54" s="11">
        <v>2</v>
      </c>
      <c r="M54" s="6">
        <v>39.96</v>
      </c>
      <c r="N54" s="7">
        <f t="shared" si="177"/>
        <v>19980</v>
      </c>
      <c r="O54" s="11">
        <v>0</v>
      </c>
      <c r="P54" s="6">
        <v>0</v>
      </c>
      <c r="Q54" s="7">
        <v>0</v>
      </c>
      <c r="R54" s="11">
        <v>0</v>
      </c>
      <c r="S54" s="6">
        <v>0</v>
      </c>
      <c r="T54" s="7">
        <v>0</v>
      </c>
      <c r="U54" s="11">
        <v>0</v>
      </c>
      <c r="V54" s="6">
        <v>0</v>
      </c>
      <c r="W54" s="7">
        <f t="shared" si="157"/>
        <v>0</v>
      </c>
      <c r="X54" s="11">
        <v>1E-3</v>
      </c>
      <c r="Y54" s="6">
        <v>0.13</v>
      </c>
      <c r="Z54" s="7">
        <f t="shared" ref="Z54" si="189">Y54/X54*1000</f>
        <v>130000</v>
      </c>
      <c r="AA54" s="11">
        <v>0</v>
      </c>
      <c r="AB54" s="6">
        <v>0</v>
      </c>
      <c r="AC54" s="7">
        <v>0</v>
      </c>
      <c r="AD54" s="11">
        <v>0</v>
      </c>
      <c r="AE54" s="6">
        <v>0</v>
      </c>
      <c r="AF54" s="7">
        <v>0</v>
      </c>
      <c r="AG54" s="11">
        <v>0</v>
      </c>
      <c r="AH54" s="6">
        <v>0</v>
      </c>
      <c r="AI54" s="7">
        <v>0</v>
      </c>
      <c r="AJ54" s="11">
        <v>0</v>
      </c>
      <c r="AK54" s="6">
        <v>0</v>
      </c>
      <c r="AL54" s="7">
        <v>0</v>
      </c>
      <c r="AM54" s="11">
        <v>0</v>
      </c>
      <c r="AN54" s="6">
        <v>0</v>
      </c>
      <c r="AO54" s="7">
        <v>0</v>
      </c>
      <c r="AP54" s="11">
        <v>0</v>
      </c>
      <c r="AQ54" s="6">
        <v>0</v>
      </c>
      <c r="AR54" s="7">
        <v>0</v>
      </c>
      <c r="AS54" s="11">
        <v>1</v>
      </c>
      <c r="AT54" s="6">
        <v>20.41</v>
      </c>
      <c r="AU54" s="7">
        <f t="shared" si="173"/>
        <v>20410</v>
      </c>
      <c r="AV54" s="11">
        <v>0</v>
      </c>
      <c r="AW54" s="6">
        <v>0</v>
      </c>
      <c r="AX54" s="7">
        <f t="shared" si="158"/>
        <v>0</v>
      </c>
      <c r="AY54" s="11">
        <v>1.728</v>
      </c>
      <c r="AZ54" s="6">
        <v>35.43</v>
      </c>
      <c r="BA54" s="7">
        <f t="shared" si="159"/>
        <v>20503.472222222223</v>
      </c>
      <c r="BB54" s="11">
        <v>0</v>
      </c>
      <c r="BC54" s="6">
        <v>0</v>
      </c>
      <c r="BD54" s="7">
        <v>0</v>
      </c>
      <c r="BE54" s="11">
        <v>0</v>
      </c>
      <c r="BF54" s="6">
        <v>0</v>
      </c>
      <c r="BG54" s="7">
        <v>0</v>
      </c>
      <c r="BH54" s="11">
        <v>0</v>
      </c>
      <c r="BI54" s="6">
        <v>0</v>
      </c>
      <c r="BJ54" s="7">
        <v>0</v>
      </c>
      <c r="BK54" s="11">
        <v>609.37</v>
      </c>
      <c r="BL54" s="6">
        <v>2491.79</v>
      </c>
      <c r="BM54" s="7">
        <f t="shared" si="161"/>
        <v>4089.1248338447904</v>
      </c>
      <c r="BN54" s="11"/>
      <c r="BO54" s="6"/>
      <c r="BP54" s="7"/>
      <c r="BQ54" s="11">
        <v>0</v>
      </c>
      <c r="BR54" s="6">
        <v>0</v>
      </c>
      <c r="BS54" s="7">
        <v>0</v>
      </c>
      <c r="BT54" s="11"/>
      <c r="BU54" s="6"/>
      <c r="BV54" s="7"/>
      <c r="BW54" s="11">
        <v>0</v>
      </c>
      <c r="BX54" s="6">
        <v>0</v>
      </c>
      <c r="BY54" s="7">
        <v>0</v>
      </c>
      <c r="BZ54" s="11">
        <v>149.91</v>
      </c>
      <c r="CA54" s="6">
        <v>1133.1099999999999</v>
      </c>
      <c r="CB54" s="7">
        <f t="shared" si="162"/>
        <v>7558.6018277633239</v>
      </c>
      <c r="CC54" s="11">
        <v>4.6210000000000004</v>
      </c>
      <c r="CD54" s="6">
        <v>113.15</v>
      </c>
      <c r="CE54" s="7">
        <f t="shared" si="163"/>
        <v>24486.041982254923</v>
      </c>
      <c r="CF54" s="11">
        <v>0</v>
      </c>
      <c r="CG54" s="6">
        <v>0</v>
      </c>
      <c r="CH54" s="7">
        <v>0</v>
      </c>
      <c r="CI54" s="11">
        <v>0.02</v>
      </c>
      <c r="CJ54" s="6">
        <v>0.2</v>
      </c>
      <c r="CK54" s="7">
        <f t="shared" ref="CK54" si="190">CJ54/CI54*1000</f>
        <v>10000</v>
      </c>
      <c r="CL54" s="11">
        <v>0</v>
      </c>
      <c r="CM54" s="6">
        <v>0</v>
      </c>
      <c r="CN54" s="7">
        <v>0</v>
      </c>
      <c r="CO54" s="11">
        <v>0.74</v>
      </c>
      <c r="CP54" s="6">
        <v>4.47</v>
      </c>
      <c r="CQ54" s="7">
        <f t="shared" si="165"/>
        <v>6040.54054054054</v>
      </c>
      <c r="CR54" s="11"/>
      <c r="CS54" s="6"/>
      <c r="CT54" s="7"/>
      <c r="CU54" s="11">
        <v>0</v>
      </c>
      <c r="CV54" s="6">
        <v>0</v>
      </c>
      <c r="CW54" s="7">
        <v>0</v>
      </c>
      <c r="CX54" s="11">
        <v>2184.64</v>
      </c>
      <c r="CY54" s="6">
        <v>11028.9</v>
      </c>
      <c r="CZ54" s="7">
        <f t="shared" si="166"/>
        <v>5048.3832576534351</v>
      </c>
      <c r="DA54" s="11">
        <v>0</v>
      </c>
      <c r="DB54" s="6">
        <v>0</v>
      </c>
      <c r="DC54" s="7">
        <v>0</v>
      </c>
      <c r="DD54" s="11">
        <v>0</v>
      </c>
      <c r="DE54" s="6">
        <v>0</v>
      </c>
      <c r="DF54" s="7">
        <v>0</v>
      </c>
      <c r="DG54" s="11">
        <v>0</v>
      </c>
      <c r="DH54" s="6">
        <v>0</v>
      </c>
      <c r="DI54" s="7">
        <v>0</v>
      </c>
      <c r="DJ54" s="11">
        <v>60</v>
      </c>
      <c r="DK54" s="6">
        <v>300</v>
      </c>
      <c r="DL54" s="7">
        <f t="shared" si="188"/>
        <v>5000</v>
      </c>
      <c r="DM54" s="11">
        <v>0</v>
      </c>
      <c r="DN54" s="6">
        <v>0</v>
      </c>
      <c r="DO54" s="7">
        <v>0</v>
      </c>
      <c r="DP54" s="11">
        <v>177.75</v>
      </c>
      <c r="DQ54" s="6">
        <v>1190.6199999999999</v>
      </c>
      <c r="DR54" s="7">
        <f t="shared" si="167"/>
        <v>6698.2841068917005</v>
      </c>
      <c r="DS54" s="11">
        <v>0</v>
      </c>
      <c r="DT54" s="6">
        <v>0</v>
      </c>
      <c r="DU54" s="7">
        <v>0</v>
      </c>
      <c r="DV54" s="11">
        <v>0</v>
      </c>
      <c r="DW54" s="6">
        <v>0</v>
      </c>
      <c r="DX54" s="7">
        <v>0</v>
      </c>
      <c r="DY54" s="11"/>
      <c r="DZ54" s="6"/>
      <c r="EA54" s="7"/>
      <c r="EB54" s="11">
        <v>0</v>
      </c>
      <c r="EC54" s="6">
        <v>0</v>
      </c>
      <c r="ED54" s="7">
        <v>0</v>
      </c>
      <c r="EE54" s="11">
        <v>0</v>
      </c>
      <c r="EF54" s="6">
        <v>0</v>
      </c>
      <c r="EG54" s="7">
        <v>0</v>
      </c>
      <c r="EH54" s="11">
        <v>0</v>
      </c>
      <c r="EI54" s="6">
        <v>0</v>
      </c>
      <c r="EJ54" s="7">
        <v>0</v>
      </c>
      <c r="EK54" s="11">
        <v>0</v>
      </c>
      <c r="EL54" s="6">
        <v>0</v>
      </c>
      <c r="EM54" s="7">
        <v>0</v>
      </c>
      <c r="EN54" s="11">
        <v>0</v>
      </c>
      <c r="EO54" s="6">
        <v>0</v>
      </c>
      <c r="EP54" s="7">
        <v>0</v>
      </c>
      <c r="EQ54" s="11">
        <v>0</v>
      </c>
      <c r="ER54" s="6">
        <v>0</v>
      </c>
      <c r="ES54" s="7">
        <f t="shared" si="168"/>
        <v>0</v>
      </c>
      <c r="ET54" s="11">
        <v>0</v>
      </c>
      <c r="EU54" s="6">
        <v>0</v>
      </c>
      <c r="EV54" s="7">
        <v>0</v>
      </c>
      <c r="EW54" s="11">
        <v>30</v>
      </c>
      <c r="EX54" s="6">
        <v>146.79</v>
      </c>
      <c r="EY54" s="7">
        <f t="shared" ref="EY54" si="191">EX54/EW54*1000</f>
        <v>4893</v>
      </c>
      <c r="EZ54" s="11">
        <v>0</v>
      </c>
      <c r="FA54" s="6">
        <v>0</v>
      </c>
      <c r="FB54" s="7">
        <v>0</v>
      </c>
      <c r="FC54" s="11">
        <v>0</v>
      </c>
      <c r="FD54" s="6">
        <v>0</v>
      </c>
      <c r="FE54" s="7">
        <v>0</v>
      </c>
      <c r="FF54" s="11">
        <v>0</v>
      </c>
      <c r="FG54" s="6">
        <v>0</v>
      </c>
      <c r="FH54" s="7">
        <v>0</v>
      </c>
      <c r="FI54" s="11">
        <v>0</v>
      </c>
      <c r="FJ54" s="6">
        <v>0</v>
      </c>
      <c r="FK54" s="7">
        <v>0</v>
      </c>
      <c r="FL54" s="11">
        <v>0</v>
      </c>
      <c r="FM54" s="6">
        <v>0</v>
      </c>
      <c r="FN54" s="7">
        <v>0</v>
      </c>
      <c r="FO54" s="11">
        <v>0</v>
      </c>
      <c r="FP54" s="6">
        <v>0</v>
      </c>
      <c r="FQ54" s="7">
        <v>0</v>
      </c>
      <c r="FR54" s="11">
        <v>0</v>
      </c>
      <c r="FS54" s="6">
        <v>0</v>
      </c>
      <c r="FT54" s="7">
        <v>0</v>
      </c>
      <c r="FU54" s="11">
        <v>0</v>
      </c>
      <c r="FV54" s="6">
        <v>0</v>
      </c>
      <c r="FW54" s="7">
        <v>0</v>
      </c>
      <c r="FX54" s="11">
        <v>0</v>
      </c>
      <c r="FY54" s="6">
        <v>0</v>
      </c>
      <c r="FZ54" s="7">
        <v>0</v>
      </c>
      <c r="GA54" s="11">
        <v>0</v>
      </c>
      <c r="GB54" s="6">
        <v>0</v>
      </c>
      <c r="GC54" s="7">
        <v>0</v>
      </c>
      <c r="GD54" s="11">
        <v>0</v>
      </c>
      <c r="GE54" s="6">
        <v>0</v>
      </c>
      <c r="GF54" s="7">
        <v>0</v>
      </c>
      <c r="GG54" s="11">
        <v>0</v>
      </c>
      <c r="GH54" s="6">
        <v>0</v>
      </c>
      <c r="GI54" s="7">
        <v>0</v>
      </c>
      <c r="GJ54" s="11">
        <v>247.15</v>
      </c>
      <c r="GK54" s="6">
        <v>1393.85</v>
      </c>
      <c r="GL54" s="7">
        <f t="shared" si="170"/>
        <v>5639.6924944365765</v>
      </c>
      <c r="GM54" s="11">
        <v>0</v>
      </c>
      <c r="GN54" s="6">
        <v>0</v>
      </c>
      <c r="GO54" s="7">
        <v>0</v>
      </c>
      <c r="GP54" s="66">
        <v>37</v>
      </c>
      <c r="GQ54" s="6">
        <v>195.18</v>
      </c>
      <c r="GR54" s="7">
        <v>5275.1351351351359</v>
      </c>
      <c r="GS54" s="11">
        <v>0</v>
      </c>
      <c r="GT54" s="6">
        <v>0</v>
      </c>
      <c r="GU54" s="7">
        <v>0</v>
      </c>
      <c r="GV54" s="14">
        <f t="shared" si="132"/>
        <v>3572.98</v>
      </c>
      <c r="GW54" s="7">
        <f t="shared" si="133"/>
        <v>18654.509999999998</v>
      </c>
    </row>
    <row r="55" spans="1:205" x14ac:dyDescent="0.3">
      <c r="A55" s="61">
        <v>2014</v>
      </c>
      <c r="B55" s="63" t="s">
        <v>15</v>
      </c>
      <c r="C55" s="11">
        <v>0</v>
      </c>
      <c r="D55" s="6">
        <v>0</v>
      </c>
      <c r="E55" s="7">
        <v>0</v>
      </c>
      <c r="F55" s="11">
        <v>0</v>
      </c>
      <c r="G55" s="6">
        <v>0</v>
      </c>
      <c r="H55" s="7">
        <v>0</v>
      </c>
      <c r="I55" s="11">
        <v>22.5</v>
      </c>
      <c r="J55" s="6">
        <v>193.81</v>
      </c>
      <c r="K55" s="7">
        <f t="shared" si="156"/>
        <v>8613.7777777777774</v>
      </c>
      <c r="L55" s="11">
        <v>0</v>
      </c>
      <c r="M55" s="6">
        <v>0</v>
      </c>
      <c r="N55" s="7">
        <v>0</v>
      </c>
      <c r="O55" s="11">
        <v>0</v>
      </c>
      <c r="P55" s="6">
        <v>0</v>
      </c>
      <c r="Q55" s="7">
        <v>0</v>
      </c>
      <c r="R55" s="11">
        <v>0</v>
      </c>
      <c r="S55" s="6">
        <v>0</v>
      </c>
      <c r="T55" s="7">
        <v>0</v>
      </c>
      <c r="U55" s="11">
        <v>0</v>
      </c>
      <c r="V55" s="6">
        <v>0</v>
      </c>
      <c r="W55" s="7">
        <f t="shared" si="157"/>
        <v>0</v>
      </c>
      <c r="X55" s="11">
        <v>0</v>
      </c>
      <c r="Y55" s="6">
        <v>0</v>
      </c>
      <c r="Z55" s="7">
        <v>0</v>
      </c>
      <c r="AA55" s="11">
        <v>0</v>
      </c>
      <c r="AB55" s="6">
        <v>0</v>
      </c>
      <c r="AC55" s="7">
        <v>0</v>
      </c>
      <c r="AD55" s="11">
        <v>0</v>
      </c>
      <c r="AE55" s="6">
        <v>0</v>
      </c>
      <c r="AF55" s="7">
        <v>0</v>
      </c>
      <c r="AG55" s="11">
        <v>0</v>
      </c>
      <c r="AH55" s="6">
        <v>0</v>
      </c>
      <c r="AI55" s="7">
        <v>0</v>
      </c>
      <c r="AJ55" s="11">
        <v>6.0000000000000001E-3</v>
      </c>
      <c r="AK55" s="6">
        <v>0.02</v>
      </c>
      <c r="AL55" s="7">
        <f t="shared" si="172"/>
        <v>3333.3333333333335</v>
      </c>
      <c r="AM55" s="11">
        <v>0</v>
      </c>
      <c r="AN55" s="6">
        <v>0</v>
      </c>
      <c r="AO55" s="7">
        <v>0</v>
      </c>
      <c r="AP55" s="11">
        <v>0</v>
      </c>
      <c r="AQ55" s="6">
        <v>0</v>
      </c>
      <c r="AR55" s="7">
        <v>0</v>
      </c>
      <c r="AS55" s="11">
        <v>2.5</v>
      </c>
      <c r="AT55" s="6">
        <v>23.34</v>
      </c>
      <c r="AU55" s="7">
        <f t="shared" si="173"/>
        <v>9336</v>
      </c>
      <c r="AV55" s="11">
        <v>0</v>
      </c>
      <c r="AW55" s="6">
        <v>0</v>
      </c>
      <c r="AX55" s="7">
        <f t="shared" si="158"/>
        <v>0</v>
      </c>
      <c r="AY55" s="11">
        <v>1.7</v>
      </c>
      <c r="AZ55" s="6">
        <v>34.729999999999997</v>
      </c>
      <c r="BA55" s="7">
        <f t="shared" si="159"/>
        <v>20429.411764705881</v>
      </c>
      <c r="BB55" s="11">
        <v>0</v>
      </c>
      <c r="BC55" s="6">
        <v>0</v>
      </c>
      <c r="BD55" s="7">
        <v>0</v>
      </c>
      <c r="BE55" s="11">
        <v>0</v>
      </c>
      <c r="BF55" s="6">
        <v>0</v>
      </c>
      <c r="BG55" s="7">
        <v>0</v>
      </c>
      <c r="BH55" s="11">
        <v>0.746</v>
      </c>
      <c r="BI55" s="6">
        <v>13.08</v>
      </c>
      <c r="BJ55" s="7">
        <f t="shared" si="160"/>
        <v>17533.512064343162</v>
      </c>
      <c r="BK55" s="11">
        <v>29.606999999999999</v>
      </c>
      <c r="BL55" s="6">
        <v>175</v>
      </c>
      <c r="BM55" s="7">
        <f t="shared" si="161"/>
        <v>5910.7643462694632</v>
      </c>
      <c r="BN55" s="11"/>
      <c r="BO55" s="6"/>
      <c r="BP55" s="7"/>
      <c r="BQ55" s="11">
        <v>0</v>
      </c>
      <c r="BR55" s="6">
        <v>0</v>
      </c>
      <c r="BS55" s="7">
        <v>0</v>
      </c>
      <c r="BT55" s="11"/>
      <c r="BU55" s="6"/>
      <c r="BV55" s="7"/>
      <c r="BW55" s="11">
        <v>0</v>
      </c>
      <c r="BX55" s="6">
        <v>0</v>
      </c>
      <c r="BY55" s="7">
        <v>0</v>
      </c>
      <c r="BZ55" s="11">
        <v>118.515</v>
      </c>
      <c r="CA55" s="6">
        <v>760.12</v>
      </c>
      <c r="CB55" s="7">
        <f t="shared" si="162"/>
        <v>6413.702906805046</v>
      </c>
      <c r="CC55" s="11">
        <v>3.78</v>
      </c>
      <c r="CD55" s="6">
        <v>104.51</v>
      </c>
      <c r="CE55" s="7">
        <f t="shared" si="163"/>
        <v>27648.148148148153</v>
      </c>
      <c r="CF55" s="11">
        <v>0</v>
      </c>
      <c r="CG55" s="6">
        <v>0</v>
      </c>
      <c r="CH55" s="7">
        <v>0</v>
      </c>
      <c r="CI55" s="11">
        <v>0</v>
      </c>
      <c r="CJ55" s="6">
        <v>0</v>
      </c>
      <c r="CK55" s="7">
        <v>0</v>
      </c>
      <c r="CL55" s="11">
        <v>0</v>
      </c>
      <c r="CM55" s="6">
        <v>0</v>
      </c>
      <c r="CN55" s="7">
        <v>0</v>
      </c>
      <c r="CO55" s="11">
        <v>0</v>
      </c>
      <c r="CP55" s="6">
        <v>0</v>
      </c>
      <c r="CQ55" s="7">
        <v>0</v>
      </c>
      <c r="CR55" s="11"/>
      <c r="CS55" s="6"/>
      <c r="CT55" s="7"/>
      <c r="CU55" s="11">
        <v>0</v>
      </c>
      <c r="CV55" s="6">
        <v>0</v>
      </c>
      <c r="CW55" s="7">
        <v>0</v>
      </c>
      <c r="CX55" s="11">
        <v>1939.269</v>
      </c>
      <c r="CY55" s="6">
        <v>9810.08</v>
      </c>
      <c r="CZ55" s="7">
        <f t="shared" si="166"/>
        <v>5058.6483876140965</v>
      </c>
      <c r="DA55" s="11">
        <v>0</v>
      </c>
      <c r="DB55" s="6">
        <v>0</v>
      </c>
      <c r="DC55" s="7">
        <v>0</v>
      </c>
      <c r="DD55" s="11">
        <v>0</v>
      </c>
      <c r="DE55" s="6">
        <v>0</v>
      </c>
      <c r="DF55" s="7">
        <v>0</v>
      </c>
      <c r="DG55" s="11">
        <v>0</v>
      </c>
      <c r="DH55" s="6">
        <v>0</v>
      </c>
      <c r="DI55" s="7">
        <v>0</v>
      </c>
      <c r="DJ55" s="11">
        <v>90</v>
      </c>
      <c r="DK55" s="6">
        <v>440.38</v>
      </c>
      <c r="DL55" s="7">
        <f t="shared" si="188"/>
        <v>4893.1111111111104</v>
      </c>
      <c r="DM55" s="11">
        <v>0</v>
      </c>
      <c r="DN55" s="6">
        <v>0</v>
      </c>
      <c r="DO55" s="7">
        <v>0</v>
      </c>
      <c r="DP55" s="11">
        <v>39.5</v>
      </c>
      <c r="DQ55" s="6">
        <v>265.62</v>
      </c>
      <c r="DR55" s="7">
        <f t="shared" si="167"/>
        <v>6724.5569620253173</v>
      </c>
      <c r="DS55" s="11">
        <v>0</v>
      </c>
      <c r="DT55" s="6">
        <v>0</v>
      </c>
      <c r="DU55" s="7">
        <v>0</v>
      </c>
      <c r="DV55" s="11">
        <v>0</v>
      </c>
      <c r="DW55" s="6">
        <v>0</v>
      </c>
      <c r="DX55" s="7">
        <v>0</v>
      </c>
      <c r="DY55" s="11"/>
      <c r="DZ55" s="6"/>
      <c r="EA55" s="7"/>
      <c r="EB55" s="11">
        <v>0</v>
      </c>
      <c r="EC55" s="6">
        <v>0</v>
      </c>
      <c r="ED55" s="7">
        <v>0</v>
      </c>
      <c r="EE55" s="11">
        <v>0</v>
      </c>
      <c r="EF55" s="6">
        <v>0</v>
      </c>
      <c r="EG55" s="7">
        <v>0</v>
      </c>
      <c r="EH55" s="11">
        <v>0</v>
      </c>
      <c r="EI55" s="6">
        <v>0</v>
      </c>
      <c r="EJ55" s="7">
        <v>0</v>
      </c>
      <c r="EK55" s="11">
        <v>0</v>
      </c>
      <c r="EL55" s="6">
        <v>0</v>
      </c>
      <c r="EM55" s="7">
        <v>0</v>
      </c>
      <c r="EN55" s="11">
        <v>0</v>
      </c>
      <c r="EO55" s="6">
        <v>0</v>
      </c>
      <c r="EP55" s="7">
        <v>0</v>
      </c>
      <c r="EQ55" s="11">
        <v>0</v>
      </c>
      <c r="ER55" s="6">
        <v>0</v>
      </c>
      <c r="ES55" s="7">
        <f t="shared" si="168"/>
        <v>0</v>
      </c>
      <c r="ET55" s="11">
        <v>0</v>
      </c>
      <c r="EU55" s="6">
        <v>0</v>
      </c>
      <c r="EV55" s="7">
        <v>0</v>
      </c>
      <c r="EW55" s="11">
        <v>0</v>
      </c>
      <c r="EX55" s="6">
        <v>0</v>
      </c>
      <c r="EY55" s="7">
        <v>0</v>
      </c>
      <c r="EZ55" s="11">
        <v>0</v>
      </c>
      <c r="FA55" s="6">
        <v>0</v>
      </c>
      <c r="FB55" s="7">
        <v>0</v>
      </c>
      <c r="FC55" s="11">
        <v>0</v>
      </c>
      <c r="FD55" s="6">
        <v>0</v>
      </c>
      <c r="FE55" s="7">
        <v>0</v>
      </c>
      <c r="FF55" s="11">
        <v>0</v>
      </c>
      <c r="FG55" s="6">
        <v>0</v>
      </c>
      <c r="FH55" s="7">
        <v>0</v>
      </c>
      <c r="FI55" s="11">
        <v>0</v>
      </c>
      <c r="FJ55" s="6">
        <v>0</v>
      </c>
      <c r="FK55" s="7">
        <v>0</v>
      </c>
      <c r="FL55" s="11">
        <v>0</v>
      </c>
      <c r="FM55" s="6">
        <v>0</v>
      </c>
      <c r="FN55" s="7">
        <v>0</v>
      </c>
      <c r="FO55" s="11">
        <v>0</v>
      </c>
      <c r="FP55" s="6">
        <v>0</v>
      </c>
      <c r="FQ55" s="7">
        <v>0</v>
      </c>
      <c r="FR55" s="11">
        <v>4.5</v>
      </c>
      <c r="FS55" s="6">
        <v>50.54</v>
      </c>
      <c r="FT55" s="7">
        <f t="shared" si="183"/>
        <v>11231.111111111111</v>
      </c>
      <c r="FU55" s="11">
        <v>0</v>
      </c>
      <c r="FV55" s="6">
        <v>0</v>
      </c>
      <c r="FW55" s="7">
        <v>0</v>
      </c>
      <c r="FX55" s="11">
        <v>0</v>
      </c>
      <c r="FY55" s="6">
        <v>0</v>
      </c>
      <c r="FZ55" s="7">
        <v>0</v>
      </c>
      <c r="GA55" s="11">
        <v>0</v>
      </c>
      <c r="GB55" s="6">
        <v>0</v>
      </c>
      <c r="GC55" s="7">
        <v>0</v>
      </c>
      <c r="GD55" s="11">
        <v>1.087</v>
      </c>
      <c r="GE55" s="6">
        <v>16.649999999999999</v>
      </c>
      <c r="GF55" s="7">
        <f t="shared" ref="GF55" si="192">GE55/GD55*1000</f>
        <v>15317.387304507818</v>
      </c>
      <c r="GG55" s="11">
        <v>0</v>
      </c>
      <c r="GH55" s="6">
        <v>0</v>
      </c>
      <c r="GI55" s="7">
        <v>0</v>
      </c>
      <c r="GJ55" s="11">
        <v>61.95</v>
      </c>
      <c r="GK55" s="6">
        <v>449.21</v>
      </c>
      <c r="GL55" s="7">
        <f t="shared" si="170"/>
        <v>7251.1702986279251</v>
      </c>
      <c r="GM55" s="11">
        <v>0</v>
      </c>
      <c r="GN55" s="6">
        <v>0</v>
      </c>
      <c r="GO55" s="7">
        <v>0</v>
      </c>
      <c r="GP55" s="66">
        <v>32.96</v>
      </c>
      <c r="GQ55" s="6">
        <v>167.97</v>
      </c>
      <c r="GR55" s="7">
        <v>5096.1771844660198</v>
      </c>
      <c r="GS55" s="11">
        <v>0</v>
      </c>
      <c r="GT55" s="6">
        <v>0</v>
      </c>
      <c r="GU55" s="7">
        <v>0</v>
      </c>
      <c r="GV55" s="14">
        <f t="shared" si="132"/>
        <v>2348.62</v>
      </c>
      <c r="GW55" s="7">
        <f t="shared" si="133"/>
        <v>12505.06</v>
      </c>
    </row>
    <row r="56" spans="1:205" x14ac:dyDescent="0.3">
      <c r="A56" s="61">
        <v>2014</v>
      </c>
      <c r="B56" s="63" t="s">
        <v>16</v>
      </c>
      <c r="C56" s="11">
        <v>0</v>
      </c>
      <c r="D56" s="6">
        <v>0</v>
      </c>
      <c r="E56" s="7">
        <v>0</v>
      </c>
      <c r="F56" s="11">
        <v>0</v>
      </c>
      <c r="G56" s="6">
        <v>0</v>
      </c>
      <c r="H56" s="7">
        <v>0</v>
      </c>
      <c r="I56" s="11">
        <v>111.9</v>
      </c>
      <c r="J56" s="6">
        <v>946.54</v>
      </c>
      <c r="K56" s="7">
        <f t="shared" si="156"/>
        <v>8458.8025022341371</v>
      </c>
      <c r="L56" s="11">
        <v>5.05</v>
      </c>
      <c r="M56" s="6">
        <v>93.96</v>
      </c>
      <c r="N56" s="7">
        <f t="shared" si="177"/>
        <v>18605.940594059404</v>
      </c>
      <c r="O56" s="11">
        <v>0</v>
      </c>
      <c r="P56" s="6">
        <v>0</v>
      </c>
      <c r="Q56" s="7">
        <v>0</v>
      </c>
      <c r="R56" s="11">
        <v>0.113</v>
      </c>
      <c r="S56" s="6">
        <v>0.56999999999999995</v>
      </c>
      <c r="T56" s="7">
        <f t="shared" ref="T56" si="193">S56/R56*1000</f>
        <v>5044.2477876106186</v>
      </c>
      <c r="U56" s="11">
        <v>0</v>
      </c>
      <c r="V56" s="6">
        <v>0</v>
      </c>
      <c r="W56" s="7">
        <f t="shared" si="157"/>
        <v>0</v>
      </c>
      <c r="X56" s="11">
        <v>0</v>
      </c>
      <c r="Y56" s="6">
        <v>0</v>
      </c>
      <c r="Z56" s="7">
        <v>0</v>
      </c>
      <c r="AA56" s="11">
        <v>8.8999999999999996E-2</v>
      </c>
      <c r="AB56" s="6">
        <v>0.89</v>
      </c>
      <c r="AC56" s="7">
        <f t="shared" si="171"/>
        <v>10000</v>
      </c>
      <c r="AD56" s="11">
        <v>0</v>
      </c>
      <c r="AE56" s="6">
        <v>0</v>
      </c>
      <c r="AF56" s="7">
        <v>0</v>
      </c>
      <c r="AG56" s="11">
        <v>0</v>
      </c>
      <c r="AH56" s="6">
        <v>0</v>
      </c>
      <c r="AI56" s="7">
        <v>0</v>
      </c>
      <c r="AJ56" s="11">
        <v>0</v>
      </c>
      <c r="AK56" s="6">
        <v>0</v>
      </c>
      <c r="AL56" s="7">
        <v>0</v>
      </c>
      <c r="AM56" s="11">
        <v>0</v>
      </c>
      <c r="AN56" s="6">
        <v>0</v>
      </c>
      <c r="AO56" s="7">
        <v>0</v>
      </c>
      <c r="AP56" s="11">
        <v>0</v>
      </c>
      <c r="AQ56" s="6">
        <v>0</v>
      </c>
      <c r="AR56" s="7">
        <v>0</v>
      </c>
      <c r="AS56" s="11">
        <v>1</v>
      </c>
      <c r="AT56" s="6">
        <v>20.64</v>
      </c>
      <c r="AU56" s="7">
        <f t="shared" si="173"/>
        <v>20640</v>
      </c>
      <c r="AV56" s="11">
        <v>0</v>
      </c>
      <c r="AW56" s="6">
        <v>0</v>
      </c>
      <c r="AX56" s="7">
        <f t="shared" si="158"/>
        <v>0</v>
      </c>
      <c r="AY56" s="11">
        <v>9.6999999999999993</v>
      </c>
      <c r="AZ56" s="6">
        <v>147.75</v>
      </c>
      <c r="BA56" s="7">
        <f t="shared" si="159"/>
        <v>15231.958762886599</v>
      </c>
      <c r="BB56" s="11">
        <v>0</v>
      </c>
      <c r="BC56" s="6">
        <v>0</v>
      </c>
      <c r="BD56" s="7">
        <v>0</v>
      </c>
      <c r="BE56" s="11">
        <v>0</v>
      </c>
      <c r="BF56" s="6">
        <v>0</v>
      </c>
      <c r="BG56" s="7">
        <v>0</v>
      </c>
      <c r="BH56" s="11">
        <v>0</v>
      </c>
      <c r="BI56" s="6">
        <v>0</v>
      </c>
      <c r="BJ56" s="7">
        <v>0</v>
      </c>
      <c r="BK56" s="11">
        <v>101.812</v>
      </c>
      <c r="BL56" s="6">
        <v>481.14</v>
      </c>
      <c r="BM56" s="7">
        <f t="shared" si="161"/>
        <v>4725.769064550348</v>
      </c>
      <c r="BN56" s="11"/>
      <c r="BO56" s="6"/>
      <c r="BP56" s="7"/>
      <c r="BQ56" s="11">
        <v>0</v>
      </c>
      <c r="BR56" s="6">
        <v>0</v>
      </c>
      <c r="BS56" s="7">
        <v>0</v>
      </c>
      <c r="BT56" s="11"/>
      <c r="BU56" s="6"/>
      <c r="BV56" s="7"/>
      <c r="BW56" s="11">
        <v>0</v>
      </c>
      <c r="BX56" s="6">
        <v>0</v>
      </c>
      <c r="BY56" s="7">
        <v>0</v>
      </c>
      <c r="BZ56" s="11">
        <v>128</v>
      </c>
      <c r="CA56" s="6">
        <v>779.61</v>
      </c>
      <c r="CB56" s="7">
        <f t="shared" si="162"/>
        <v>6090.703125</v>
      </c>
      <c r="CC56" s="11">
        <v>4.5250000000000004</v>
      </c>
      <c r="CD56" s="6">
        <v>106.48</v>
      </c>
      <c r="CE56" s="7">
        <f t="shared" si="163"/>
        <v>23531.491712707182</v>
      </c>
      <c r="CF56" s="11">
        <v>0</v>
      </c>
      <c r="CG56" s="6">
        <v>0</v>
      </c>
      <c r="CH56" s="7">
        <v>0</v>
      </c>
      <c r="CI56" s="11">
        <v>0</v>
      </c>
      <c r="CJ56" s="6">
        <v>0</v>
      </c>
      <c r="CK56" s="7">
        <v>0</v>
      </c>
      <c r="CL56" s="11">
        <v>0</v>
      </c>
      <c r="CM56" s="6">
        <v>0</v>
      </c>
      <c r="CN56" s="7">
        <v>0</v>
      </c>
      <c r="CO56" s="11">
        <v>0.75</v>
      </c>
      <c r="CP56" s="6">
        <v>5.21</v>
      </c>
      <c r="CQ56" s="7">
        <f t="shared" si="165"/>
        <v>6946.6666666666661</v>
      </c>
      <c r="CR56" s="11"/>
      <c r="CS56" s="6"/>
      <c r="CT56" s="7"/>
      <c r="CU56" s="11">
        <v>0</v>
      </c>
      <c r="CV56" s="6">
        <v>0</v>
      </c>
      <c r="CW56" s="7">
        <v>0</v>
      </c>
      <c r="CX56" s="11">
        <v>1977.1780000000001</v>
      </c>
      <c r="CY56" s="6">
        <v>10005</v>
      </c>
      <c r="CZ56" s="7">
        <f t="shared" si="166"/>
        <v>5060.2424263268149</v>
      </c>
      <c r="DA56" s="11">
        <v>0</v>
      </c>
      <c r="DB56" s="6">
        <v>0</v>
      </c>
      <c r="DC56" s="7">
        <v>0</v>
      </c>
      <c r="DD56" s="11">
        <v>0</v>
      </c>
      <c r="DE56" s="6">
        <v>0</v>
      </c>
      <c r="DF56" s="7">
        <v>0</v>
      </c>
      <c r="DG56" s="11">
        <v>0</v>
      </c>
      <c r="DH56" s="6">
        <v>0</v>
      </c>
      <c r="DI56" s="7">
        <v>0</v>
      </c>
      <c r="DJ56" s="11">
        <v>0</v>
      </c>
      <c r="DK56" s="6">
        <v>0</v>
      </c>
      <c r="DL56" s="7">
        <v>0</v>
      </c>
      <c r="DM56" s="11">
        <v>0</v>
      </c>
      <c r="DN56" s="6">
        <v>0</v>
      </c>
      <c r="DO56" s="7">
        <v>0</v>
      </c>
      <c r="DP56" s="11">
        <v>0</v>
      </c>
      <c r="DQ56" s="6">
        <v>0</v>
      </c>
      <c r="DR56" s="7">
        <v>0</v>
      </c>
      <c r="DS56" s="11">
        <v>0</v>
      </c>
      <c r="DT56" s="6">
        <v>0</v>
      </c>
      <c r="DU56" s="7">
        <v>0</v>
      </c>
      <c r="DV56" s="11">
        <v>0</v>
      </c>
      <c r="DW56" s="6">
        <v>0</v>
      </c>
      <c r="DX56" s="7">
        <v>0</v>
      </c>
      <c r="DY56" s="11"/>
      <c r="DZ56" s="6"/>
      <c r="EA56" s="7"/>
      <c r="EB56" s="11">
        <v>0</v>
      </c>
      <c r="EC56" s="6">
        <v>0</v>
      </c>
      <c r="ED56" s="7">
        <v>0</v>
      </c>
      <c r="EE56" s="11">
        <v>0</v>
      </c>
      <c r="EF56" s="6">
        <v>0</v>
      </c>
      <c r="EG56" s="7">
        <v>0</v>
      </c>
      <c r="EH56" s="11">
        <v>0</v>
      </c>
      <c r="EI56" s="6">
        <v>0</v>
      </c>
      <c r="EJ56" s="7">
        <v>0</v>
      </c>
      <c r="EK56" s="11">
        <v>0</v>
      </c>
      <c r="EL56" s="6">
        <v>0</v>
      </c>
      <c r="EM56" s="7">
        <v>0</v>
      </c>
      <c r="EN56" s="11">
        <v>0</v>
      </c>
      <c r="EO56" s="6">
        <v>0</v>
      </c>
      <c r="EP56" s="7">
        <v>0</v>
      </c>
      <c r="EQ56" s="11">
        <v>0</v>
      </c>
      <c r="ER56" s="6">
        <v>0</v>
      </c>
      <c r="ES56" s="7">
        <f t="shared" si="168"/>
        <v>0</v>
      </c>
      <c r="ET56" s="11">
        <v>0</v>
      </c>
      <c r="EU56" s="6">
        <v>0</v>
      </c>
      <c r="EV56" s="7">
        <v>0</v>
      </c>
      <c r="EW56" s="11">
        <v>0</v>
      </c>
      <c r="EX56" s="6">
        <v>0</v>
      </c>
      <c r="EY56" s="7">
        <v>0</v>
      </c>
      <c r="EZ56" s="11">
        <v>0</v>
      </c>
      <c r="FA56" s="6">
        <v>0</v>
      </c>
      <c r="FB56" s="7">
        <v>0</v>
      </c>
      <c r="FC56" s="11">
        <v>0</v>
      </c>
      <c r="FD56" s="6">
        <v>0</v>
      </c>
      <c r="FE56" s="7">
        <v>0</v>
      </c>
      <c r="FF56" s="11">
        <v>0</v>
      </c>
      <c r="FG56" s="6">
        <v>0</v>
      </c>
      <c r="FH56" s="7">
        <v>0</v>
      </c>
      <c r="FI56" s="11">
        <v>0</v>
      </c>
      <c r="FJ56" s="6">
        <v>0</v>
      </c>
      <c r="FK56" s="7">
        <v>0</v>
      </c>
      <c r="FL56" s="11">
        <v>0</v>
      </c>
      <c r="FM56" s="6">
        <v>0</v>
      </c>
      <c r="FN56" s="7">
        <v>0</v>
      </c>
      <c r="FO56" s="11">
        <v>0</v>
      </c>
      <c r="FP56" s="6">
        <v>0</v>
      </c>
      <c r="FQ56" s="7">
        <v>0</v>
      </c>
      <c r="FR56" s="11">
        <v>0</v>
      </c>
      <c r="FS56" s="6">
        <v>0</v>
      </c>
      <c r="FT56" s="7">
        <v>0</v>
      </c>
      <c r="FU56" s="11">
        <v>0</v>
      </c>
      <c r="FV56" s="6">
        <v>0</v>
      </c>
      <c r="FW56" s="7">
        <v>0</v>
      </c>
      <c r="FX56" s="11">
        <v>0</v>
      </c>
      <c r="FY56" s="6">
        <v>0</v>
      </c>
      <c r="FZ56" s="7">
        <v>0</v>
      </c>
      <c r="GA56" s="11">
        <v>0</v>
      </c>
      <c r="GB56" s="6">
        <v>0</v>
      </c>
      <c r="GC56" s="7">
        <v>0</v>
      </c>
      <c r="GD56" s="11">
        <v>0</v>
      </c>
      <c r="GE56" s="6">
        <v>0</v>
      </c>
      <c r="GF56" s="7">
        <v>0</v>
      </c>
      <c r="GG56" s="11">
        <v>0</v>
      </c>
      <c r="GH56" s="6">
        <v>0</v>
      </c>
      <c r="GI56" s="7">
        <v>0</v>
      </c>
      <c r="GJ56" s="11">
        <v>37.875</v>
      </c>
      <c r="GK56" s="6">
        <v>240.46</v>
      </c>
      <c r="GL56" s="7">
        <f t="shared" si="170"/>
        <v>6348.7788778877893</v>
      </c>
      <c r="GM56" s="11">
        <v>0</v>
      </c>
      <c r="GN56" s="6">
        <v>0</v>
      </c>
      <c r="GO56" s="7">
        <v>0</v>
      </c>
      <c r="GP56" s="66">
        <v>8.9580000000000002</v>
      </c>
      <c r="GQ56" s="6">
        <v>51.01</v>
      </c>
      <c r="GR56" s="7">
        <v>5694.3514177271709</v>
      </c>
      <c r="GS56" s="11">
        <v>0</v>
      </c>
      <c r="GT56" s="6">
        <v>0</v>
      </c>
      <c r="GU56" s="7">
        <v>0</v>
      </c>
      <c r="GV56" s="14">
        <f t="shared" si="132"/>
        <v>2386.9500000000003</v>
      </c>
      <c r="GW56" s="7">
        <f t="shared" si="133"/>
        <v>12879.26</v>
      </c>
    </row>
    <row r="57" spans="1:205" ht="15" thickBot="1" x14ac:dyDescent="0.35">
      <c r="A57" s="67"/>
      <c r="B57" s="68" t="s">
        <v>17</v>
      </c>
      <c r="C57" s="71">
        <f>SUM(C45:C56)</f>
        <v>0</v>
      </c>
      <c r="D57" s="42">
        <f>SUM(D45:D56)</f>
        <v>0</v>
      </c>
      <c r="E57" s="72"/>
      <c r="F57" s="71">
        <f>SUM(F45:F56)</f>
        <v>0</v>
      </c>
      <c r="G57" s="42">
        <f>SUM(G45:G56)</f>
        <v>0</v>
      </c>
      <c r="H57" s="72"/>
      <c r="I57" s="71">
        <f>SUM(I45:I56)</f>
        <v>629.99300000000005</v>
      </c>
      <c r="J57" s="42">
        <f>SUM(J45:J56)</f>
        <v>5397.42</v>
      </c>
      <c r="K57" s="72"/>
      <c r="L57" s="71">
        <f>SUM(L45:L56)</f>
        <v>13.3</v>
      </c>
      <c r="M57" s="42">
        <f>SUM(M45:M56)</f>
        <v>267.12</v>
      </c>
      <c r="N57" s="72"/>
      <c r="O57" s="71">
        <f>SUM(O45:O56)</f>
        <v>0.02</v>
      </c>
      <c r="P57" s="42">
        <f>SUM(P45:P56)</f>
        <v>0.74</v>
      </c>
      <c r="Q57" s="72"/>
      <c r="R57" s="71">
        <f>SUM(R45:R56)</f>
        <v>0.113</v>
      </c>
      <c r="S57" s="42">
        <f>SUM(S45:S56)</f>
        <v>0.56999999999999995</v>
      </c>
      <c r="T57" s="72"/>
      <c r="U57" s="71">
        <f t="shared" ref="U57:V57" si="194">SUM(U45:U56)</f>
        <v>0</v>
      </c>
      <c r="V57" s="42">
        <f t="shared" si="194"/>
        <v>0</v>
      </c>
      <c r="W57" s="72"/>
      <c r="X57" s="71">
        <f>SUM(X45:X56)</f>
        <v>1E-3</v>
      </c>
      <c r="Y57" s="42">
        <f>SUM(Y45:Y56)</f>
        <v>0.13</v>
      </c>
      <c r="Z57" s="72"/>
      <c r="AA57" s="71">
        <f>SUM(AA45:AA56)</f>
        <v>2.1419999999999999</v>
      </c>
      <c r="AB57" s="42">
        <f>SUM(AB45:AB56)</f>
        <v>9.3600000000000012</v>
      </c>
      <c r="AC57" s="72"/>
      <c r="AD57" s="71">
        <f>SUM(AD45:AD56)</f>
        <v>0</v>
      </c>
      <c r="AE57" s="42">
        <f>SUM(AE45:AE56)</f>
        <v>0</v>
      </c>
      <c r="AF57" s="72"/>
      <c r="AG57" s="71">
        <f>SUM(AG45:AG56)</f>
        <v>0</v>
      </c>
      <c r="AH57" s="42">
        <f>SUM(AH45:AH56)</f>
        <v>0</v>
      </c>
      <c r="AI57" s="72"/>
      <c r="AJ57" s="71">
        <f>SUM(AJ45:AJ56)</f>
        <v>0.11800000000000001</v>
      </c>
      <c r="AK57" s="42">
        <f>SUM(AK45:AK56)</f>
        <v>3.5</v>
      </c>
      <c r="AL57" s="72"/>
      <c r="AM57" s="71">
        <f>SUM(AM45:AM56)</f>
        <v>0</v>
      </c>
      <c r="AN57" s="42">
        <f>SUM(AN45:AN56)</f>
        <v>0</v>
      </c>
      <c r="AO57" s="72"/>
      <c r="AP57" s="71">
        <f>SUM(AP45:AP56)</f>
        <v>0</v>
      </c>
      <c r="AQ57" s="42">
        <f>SUM(AQ45:AQ56)</f>
        <v>0</v>
      </c>
      <c r="AR57" s="72"/>
      <c r="AS57" s="71">
        <f>SUM(AS45:AS56)</f>
        <v>16.852</v>
      </c>
      <c r="AT57" s="42">
        <f>SUM(AT45:AT56)</f>
        <v>1052.54</v>
      </c>
      <c r="AU57" s="72"/>
      <c r="AV57" s="71">
        <f t="shared" ref="AV57:AW57" si="195">SUM(AV45:AV56)</f>
        <v>0</v>
      </c>
      <c r="AW57" s="42">
        <f t="shared" si="195"/>
        <v>0</v>
      </c>
      <c r="AX57" s="72"/>
      <c r="AY57" s="71">
        <f>SUM(AY45:AY56)</f>
        <v>36.283999999999999</v>
      </c>
      <c r="AZ57" s="42">
        <f>SUM(AZ45:AZ56)</f>
        <v>583.97</v>
      </c>
      <c r="BA57" s="72"/>
      <c r="BB57" s="71">
        <f>SUM(BB45:BB56)</f>
        <v>0.6</v>
      </c>
      <c r="BC57" s="42">
        <f>SUM(BC45:BC56)</f>
        <v>1.58</v>
      </c>
      <c r="BD57" s="72"/>
      <c r="BE57" s="71">
        <f>SUM(BE45:BE56)</f>
        <v>0.62</v>
      </c>
      <c r="BF57" s="42">
        <f>SUM(BF45:BF56)</f>
        <v>9.9599999999999991</v>
      </c>
      <c r="BG57" s="72"/>
      <c r="BH57" s="71">
        <f>SUM(BH45:BH56)</f>
        <v>1.0110000000000001</v>
      </c>
      <c r="BI57" s="42">
        <f>SUM(BI45:BI56)</f>
        <v>17.18</v>
      </c>
      <c r="BJ57" s="72"/>
      <c r="BK57" s="71">
        <f>SUM(BK45:BK56)</f>
        <v>3066.9919999999997</v>
      </c>
      <c r="BL57" s="42">
        <f>SUM(BL45:BL56)</f>
        <v>12710.099999999999</v>
      </c>
      <c r="BM57" s="72"/>
      <c r="BN57" s="71"/>
      <c r="BO57" s="42"/>
      <c r="BP57" s="72"/>
      <c r="BQ57" s="71">
        <f>SUM(BQ45:BQ56)</f>
        <v>0</v>
      </c>
      <c r="BR57" s="42">
        <f>SUM(BR45:BR56)</f>
        <v>0</v>
      </c>
      <c r="BS57" s="72"/>
      <c r="BT57" s="71"/>
      <c r="BU57" s="42"/>
      <c r="BV57" s="72"/>
      <c r="BW57" s="71">
        <f>SUM(BW45:BW56)</f>
        <v>4.0350000000000001</v>
      </c>
      <c r="BX57" s="42">
        <f>SUM(BX45:BX56)</f>
        <v>116.16</v>
      </c>
      <c r="BY57" s="72"/>
      <c r="BZ57" s="71">
        <f>SUM(BZ45:BZ56)</f>
        <v>1506.7380000000001</v>
      </c>
      <c r="CA57" s="42">
        <f>SUM(CA45:CA56)</f>
        <v>10771.310000000001</v>
      </c>
      <c r="CB57" s="72"/>
      <c r="CC57" s="71">
        <f>SUM(CC45:CC56)</f>
        <v>37.899000000000001</v>
      </c>
      <c r="CD57" s="42">
        <f>SUM(CD45:CD56)</f>
        <v>929.94999999999993</v>
      </c>
      <c r="CE57" s="72"/>
      <c r="CF57" s="71">
        <f>SUM(CF45:CF56)</f>
        <v>3.4000000000000002E-2</v>
      </c>
      <c r="CG57" s="42">
        <f>SUM(CG45:CG56)</f>
        <v>0.68</v>
      </c>
      <c r="CH57" s="72"/>
      <c r="CI57" s="71">
        <v>0</v>
      </c>
      <c r="CJ57" s="42">
        <v>0</v>
      </c>
      <c r="CK57" s="72"/>
      <c r="CL57" s="71">
        <f>SUM(CL45:CL56)</f>
        <v>0</v>
      </c>
      <c r="CM57" s="42">
        <f>SUM(CM45:CM56)</f>
        <v>0</v>
      </c>
      <c r="CN57" s="72"/>
      <c r="CO57" s="71">
        <f>SUM(CO45:CO56)</f>
        <v>3.4059999999999997</v>
      </c>
      <c r="CP57" s="42">
        <f>SUM(CP45:CP56)</f>
        <v>24.72</v>
      </c>
      <c r="CQ57" s="72"/>
      <c r="CR57" s="71"/>
      <c r="CS57" s="42"/>
      <c r="CT57" s="72"/>
      <c r="CU57" s="71">
        <f>SUM(CU45:CU56)</f>
        <v>0</v>
      </c>
      <c r="CV57" s="42">
        <f>SUM(CV45:CV56)</f>
        <v>0</v>
      </c>
      <c r="CW57" s="72"/>
      <c r="CX57" s="71">
        <f>SUM(CX45:CX56)</f>
        <v>29958.481</v>
      </c>
      <c r="CY57" s="42">
        <f>SUM(CY45:CY56)</f>
        <v>152503.83999999997</v>
      </c>
      <c r="CZ57" s="72"/>
      <c r="DA57" s="71">
        <f>SUM(DA45:DA56)</f>
        <v>0.35</v>
      </c>
      <c r="DB57" s="42">
        <f>SUM(DB45:DB56)</f>
        <v>4.24</v>
      </c>
      <c r="DC57" s="72"/>
      <c r="DD57" s="71">
        <f>SUM(DD45:DD56)</f>
        <v>2E-3</v>
      </c>
      <c r="DE57" s="42">
        <f>SUM(DE45:DE56)</f>
        <v>0.02</v>
      </c>
      <c r="DF57" s="72"/>
      <c r="DG57" s="71">
        <f>SUM(DG45:DG56)</f>
        <v>0</v>
      </c>
      <c r="DH57" s="42">
        <f>SUM(DH45:DH56)</f>
        <v>0</v>
      </c>
      <c r="DI57" s="72"/>
      <c r="DJ57" s="71">
        <f>SUM(DJ45:DJ56)</f>
        <v>180</v>
      </c>
      <c r="DK57" s="42">
        <f>SUM(DK45:DK56)</f>
        <v>890.38</v>
      </c>
      <c r="DL57" s="72"/>
      <c r="DM57" s="71">
        <f>SUM(DM45:DM56)</f>
        <v>0</v>
      </c>
      <c r="DN57" s="42">
        <f>SUM(DN45:DN56)</f>
        <v>0</v>
      </c>
      <c r="DO57" s="72"/>
      <c r="DP57" s="71">
        <f>SUM(DP45:DP56)</f>
        <v>840.1</v>
      </c>
      <c r="DQ57" s="42">
        <f>SUM(DQ45:DQ56)</f>
        <v>5861.04</v>
      </c>
      <c r="DR57" s="72"/>
      <c r="DS57" s="71">
        <v>0</v>
      </c>
      <c r="DT57" s="42">
        <v>0</v>
      </c>
      <c r="DU57" s="72"/>
      <c r="DV57" s="71">
        <f>SUM(DV45:DV56)</f>
        <v>3.51</v>
      </c>
      <c r="DW57" s="42">
        <f>SUM(DW45:DW56)</f>
        <v>1.54</v>
      </c>
      <c r="DX57" s="72"/>
      <c r="DY57" s="71"/>
      <c r="DZ57" s="42"/>
      <c r="EA57" s="72"/>
      <c r="EB57" s="71">
        <f>SUM(EB45:EB56)</f>
        <v>29.25</v>
      </c>
      <c r="EC57" s="42">
        <f>SUM(EC45:EC56)</f>
        <v>153.33999999999997</v>
      </c>
      <c r="ED57" s="72"/>
      <c r="EE57" s="71">
        <v>0</v>
      </c>
      <c r="EF57" s="42">
        <v>0</v>
      </c>
      <c r="EG57" s="72"/>
      <c r="EH57" s="71">
        <v>0</v>
      </c>
      <c r="EI57" s="42">
        <v>0</v>
      </c>
      <c r="EJ57" s="72"/>
      <c r="EK57" s="71">
        <v>0</v>
      </c>
      <c r="EL57" s="42">
        <v>0</v>
      </c>
      <c r="EM57" s="72"/>
      <c r="EN57" s="71">
        <v>0</v>
      </c>
      <c r="EO57" s="42">
        <v>0</v>
      </c>
      <c r="EP57" s="72"/>
      <c r="EQ57" s="71">
        <f t="shared" ref="EQ57:ER57" si="196">SUM(EQ45:EQ56)</f>
        <v>0</v>
      </c>
      <c r="ER57" s="42">
        <f t="shared" si="196"/>
        <v>0</v>
      </c>
      <c r="ES57" s="72"/>
      <c r="ET57" s="71">
        <v>0</v>
      </c>
      <c r="EU57" s="42">
        <v>0</v>
      </c>
      <c r="EV57" s="72"/>
      <c r="EW57" s="71">
        <f>SUM(EW45:EW56)</f>
        <v>30</v>
      </c>
      <c r="EX57" s="42">
        <f>SUM(EX45:EX56)</f>
        <v>146.79</v>
      </c>
      <c r="EY57" s="72"/>
      <c r="EZ57" s="71">
        <f t="shared" ref="EZ57:FA57" si="197">SUM(EZ45:EZ56)</f>
        <v>0</v>
      </c>
      <c r="FA57" s="42">
        <f t="shared" si="197"/>
        <v>0</v>
      </c>
      <c r="FB57" s="72"/>
      <c r="FC57" s="71">
        <f>SUM(FC45:FC56)</f>
        <v>0</v>
      </c>
      <c r="FD57" s="42">
        <f>SUM(FD45:FD56)</f>
        <v>0</v>
      </c>
      <c r="FE57" s="72"/>
      <c r="FF57" s="71">
        <f>SUM(FF45:FF56)</f>
        <v>1E-3</v>
      </c>
      <c r="FG57" s="42">
        <f>SUM(FG45:FG56)</f>
        <v>0.79</v>
      </c>
      <c r="FH57" s="72"/>
      <c r="FI57" s="71">
        <f>SUM(FI45:FI56)</f>
        <v>0</v>
      </c>
      <c r="FJ57" s="42">
        <f>SUM(FJ45:FJ56)</f>
        <v>0</v>
      </c>
      <c r="FK57" s="72"/>
      <c r="FL57" s="71">
        <f>SUM(FL45:FL56)</f>
        <v>4.0000000000000001E-3</v>
      </c>
      <c r="FM57" s="42">
        <f>SUM(FM45:FM56)</f>
        <v>0.05</v>
      </c>
      <c r="FN57" s="72"/>
      <c r="FO57" s="71">
        <f>SUM(FO45:FO56)</f>
        <v>0</v>
      </c>
      <c r="FP57" s="42">
        <f>SUM(FP45:FP56)</f>
        <v>0</v>
      </c>
      <c r="FQ57" s="72"/>
      <c r="FR57" s="71">
        <f>SUM(FR45:FR56)</f>
        <v>13.165000000000001</v>
      </c>
      <c r="FS57" s="42">
        <f>SUM(FS45:FS56)</f>
        <v>153.06</v>
      </c>
      <c r="FT57" s="72"/>
      <c r="FU57" s="71">
        <f>SUM(FU45:FU56)</f>
        <v>0</v>
      </c>
      <c r="FV57" s="42">
        <f>SUM(FV45:FV56)</f>
        <v>0</v>
      </c>
      <c r="FW57" s="72"/>
      <c r="FX57" s="71">
        <f>SUM(FX45:FX56)</f>
        <v>351.01400000000001</v>
      </c>
      <c r="FY57" s="42">
        <f>SUM(FY45:FY56)</f>
        <v>2321.15</v>
      </c>
      <c r="FZ57" s="72"/>
      <c r="GA57" s="71">
        <f>SUM(GA45:GA56)</f>
        <v>0</v>
      </c>
      <c r="GB57" s="42">
        <f>SUM(GB45:GB56)</f>
        <v>0</v>
      </c>
      <c r="GC57" s="72"/>
      <c r="GD57" s="71">
        <f>SUM(GD45:GD56)</f>
        <v>1.087</v>
      </c>
      <c r="GE57" s="42">
        <f>SUM(GE45:GE56)</f>
        <v>16.649999999999999</v>
      </c>
      <c r="GF57" s="72"/>
      <c r="GG57" s="71">
        <f>SUM(GG45:GG56)</f>
        <v>0</v>
      </c>
      <c r="GH57" s="42">
        <f>SUM(GH45:GH56)</f>
        <v>0</v>
      </c>
      <c r="GI57" s="72"/>
      <c r="GJ57" s="71">
        <f>SUM(GJ45:GJ56)</f>
        <v>660.61800000000005</v>
      </c>
      <c r="GK57" s="42">
        <f>SUM(GK45:GK56)</f>
        <v>4378.2</v>
      </c>
      <c r="GL57" s="72"/>
      <c r="GM57" s="71">
        <f>SUM(GM45:GM56)</f>
        <v>0</v>
      </c>
      <c r="GN57" s="42">
        <f>SUM(GN45:GN56)</f>
        <v>0</v>
      </c>
      <c r="GO57" s="72"/>
      <c r="GP57" s="73">
        <v>458.29799999999994</v>
      </c>
      <c r="GQ57" s="42">
        <v>1906.82</v>
      </c>
      <c r="GR57" s="72"/>
      <c r="GS57" s="71">
        <f>SUM(GS45:GS56)</f>
        <v>0</v>
      </c>
      <c r="GT57" s="42">
        <f>SUM(GT45:GT56)</f>
        <v>0</v>
      </c>
      <c r="GU57" s="72"/>
      <c r="GV57" s="43">
        <f t="shared" si="132"/>
        <v>37846.038000000008</v>
      </c>
      <c r="GW57" s="44">
        <f t="shared" si="133"/>
        <v>200234.89999999997</v>
      </c>
    </row>
    <row r="58" spans="1:205" x14ac:dyDescent="0.3">
      <c r="A58" s="61">
        <v>2015</v>
      </c>
      <c r="B58" s="62" t="s">
        <v>5</v>
      </c>
      <c r="C58" s="11">
        <v>0</v>
      </c>
      <c r="D58" s="6">
        <v>0</v>
      </c>
      <c r="E58" s="7">
        <v>0</v>
      </c>
      <c r="F58" s="11">
        <v>0</v>
      </c>
      <c r="G58" s="6">
        <v>0</v>
      </c>
      <c r="H58" s="7">
        <v>0</v>
      </c>
      <c r="I58" s="11">
        <v>23.956</v>
      </c>
      <c r="J58" s="6">
        <v>268.55</v>
      </c>
      <c r="K58" s="7">
        <f t="shared" ref="K58:K69" si="198">J58/I58*1000</f>
        <v>11210.135247954584</v>
      </c>
      <c r="L58" s="11">
        <v>0</v>
      </c>
      <c r="M58" s="6">
        <v>0</v>
      </c>
      <c r="N58" s="7">
        <v>0</v>
      </c>
      <c r="O58" s="11">
        <v>0</v>
      </c>
      <c r="P58" s="6">
        <v>0</v>
      </c>
      <c r="Q58" s="7">
        <v>0</v>
      </c>
      <c r="R58" s="11">
        <v>0</v>
      </c>
      <c r="S58" s="6">
        <v>0</v>
      </c>
      <c r="T58" s="7">
        <v>0</v>
      </c>
      <c r="U58" s="11">
        <v>0</v>
      </c>
      <c r="V58" s="6">
        <v>0</v>
      </c>
      <c r="W58" s="7">
        <f t="shared" ref="W58:W69" si="199">IF(U58=0,0,V58/U58*1000)</f>
        <v>0</v>
      </c>
      <c r="X58" s="11">
        <v>0</v>
      </c>
      <c r="Y58" s="6">
        <v>0</v>
      </c>
      <c r="Z58" s="7">
        <v>0</v>
      </c>
      <c r="AA58" s="11">
        <v>0.61399999999999999</v>
      </c>
      <c r="AB58" s="6">
        <v>2.27</v>
      </c>
      <c r="AC58" s="7">
        <f t="shared" ref="AC58:AC68" si="200">AB58/AA58*1000</f>
        <v>3697.0684039087951</v>
      </c>
      <c r="AD58" s="11">
        <v>0</v>
      </c>
      <c r="AE58" s="6">
        <v>0</v>
      </c>
      <c r="AF58" s="7">
        <v>0</v>
      </c>
      <c r="AG58" s="11">
        <v>0</v>
      </c>
      <c r="AH58" s="6">
        <v>0</v>
      </c>
      <c r="AI58" s="7">
        <v>0</v>
      </c>
      <c r="AJ58" s="11">
        <v>0</v>
      </c>
      <c r="AK58" s="6">
        <v>0</v>
      </c>
      <c r="AL58" s="7">
        <v>0</v>
      </c>
      <c r="AM58" s="11">
        <v>0</v>
      </c>
      <c r="AN58" s="6">
        <v>0</v>
      </c>
      <c r="AO58" s="7">
        <v>0</v>
      </c>
      <c r="AP58" s="11">
        <v>0</v>
      </c>
      <c r="AQ58" s="6">
        <v>0</v>
      </c>
      <c r="AR58" s="7">
        <v>0</v>
      </c>
      <c r="AS58" s="11">
        <v>0</v>
      </c>
      <c r="AT58" s="6">
        <v>0</v>
      </c>
      <c r="AU58" s="7">
        <v>0</v>
      </c>
      <c r="AV58" s="11">
        <v>0</v>
      </c>
      <c r="AW58" s="6">
        <v>0</v>
      </c>
      <c r="AX58" s="7">
        <f t="shared" ref="AX58:AX69" si="201">IF(AV58=0,0,AW58/AV58*1000)</f>
        <v>0</v>
      </c>
      <c r="AY58" s="11">
        <v>1.56</v>
      </c>
      <c r="AZ58" s="6">
        <v>43.88</v>
      </c>
      <c r="BA58" s="7">
        <f t="shared" ref="BA58:BA66" si="202">AZ58/AY58*1000</f>
        <v>28128.205128205129</v>
      </c>
      <c r="BB58" s="11">
        <v>0</v>
      </c>
      <c r="BC58" s="6">
        <v>0</v>
      </c>
      <c r="BD58" s="7">
        <v>0</v>
      </c>
      <c r="BE58" s="11">
        <v>0.308</v>
      </c>
      <c r="BF58" s="6">
        <v>3.96</v>
      </c>
      <c r="BG58" s="7">
        <f t="shared" ref="BG58" si="203">BF58/BE58*1000</f>
        <v>12857.142857142857</v>
      </c>
      <c r="BH58" s="11">
        <v>0</v>
      </c>
      <c r="BI58" s="6">
        <v>0</v>
      </c>
      <c r="BJ58" s="7">
        <v>0</v>
      </c>
      <c r="BK58" s="11">
        <v>184.96100000000001</v>
      </c>
      <c r="BL58" s="6">
        <v>721.42</v>
      </c>
      <c r="BM58" s="7">
        <f t="shared" ref="BM58:BM69" si="204">BL58/BK58*1000</f>
        <v>3900.3898119062933</v>
      </c>
      <c r="BN58" s="11"/>
      <c r="BO58" s="6"/>
      <c r="BP58" s="7"/>
      <c r="BQ58" s="11">
        <v>0</v>
      </c>
      <c r="BR58" s="6">
        <v>0</v>
      </c>
      <c r="BS58" s="7">
        <v>0</v>
      </c>
      <c r="BT58" s="11"/>
      <c r="BU58" s="6"/>
      <c r="BV58" s="7"/>
      <c r="BW58" s="11">
        <v>0</v>
      </c>
      <c r="BX58" s="6">
        <v>0</v>
      </c>
      <c r="BY58" s="7">
        <v>0</v>
      </c>
      <c r="BZ58" s="11">
        <v>200.16</v>
      </c>
      <c r="CA58" s="6">
        <v>1397.75</v>
      </c>
      <c r="CB58" s="7">
        <f t="shared" ref="CB58:CB69" si="205">CA58/BZ58*1000</f>
        <v>6983.1634692246207</v>
      </c>
      <c r="CC58" s="11">
        <v>2.2410000000000001</v>
      </c>
      <c r="CD58" s="6">
        <v>54.87</v>
      </c>
      <c r="CE58" s="7">
        <f t="shared" ref="CE58:CE69" si="206">CD58/CC58*1000</f>
        <v>24484.605087014723</v>
      </c>
      <c r="CF58" s="11">
        <v>0</v>
      </c>
      <c r="CG58" s="6">
        <v>0</v>
      </c>
      <c r="CH58" s="7">
        <v>0</v>
      </c>
      <c r="CI58" s="11">
        <v>0</v>
      </c>
      <c r="CJ58" s="6">
        <v>0</v>
      </c>
      <c r="CK58" s="7">
        <v>0</v>
      </c>
      <c r="CL58" s="11">
        <v>0</v>
      </c>
      <c r="CM58" s="6">
        <v>0</v>
      </c>
      <c r="CN58" s="7">
        <v>0</v>
      </c>
      <c r="CO58" s="11">
        <v>0</v>
      </c>
      <c r="CP58" s="6">
        <v>0</v>
      </c>
      <c r="CQ58" s="7">
        <v>0</v>
      </c>
      <c r="CR58" s="11"/>
      <c r="CS58" s="6"/>
      <c r="CT58" s="7"/>
      <c r="CU58" s="11">
        <v>0</v>
      </c>
      <c r="CV58" s="6">
        <v>0</v>
      </c>
      <c r="CW58" s="7">
        <v>0</v>
      </c>
      <c r="CX58" s="11">
        <v>1479.0150000000001</v>
      </c>
      <c r="CY58" s="6">
        <v>7641.17</v>
      </c>
      <c r="CZ58" s="7">
        <f t="shared" ref="CZ58:CZ69" si="207">CY58/CX58*1000</f>
        <v>5166.391145458294</v>
      </c>
      <c r="DA58" s="11">
        <v>0</v>
      </c>
      <c r="DB58" s="6">
        <v>0</v>
      </c>
      <c r="DC58" s="7">
        <v>0</v>
      </c>
      <c r="DD58" s="11">
        <v>0</v>
      </c>
      <c r="DE58" s="6">
        <v>0</v>
      </c>
      <c r="DF58" s="7">
        <v>0</v>
      </c>
      <c r="DG58" s="11">
        <v>0</v>
      </c>
      <c r="DH58" s="6">
        <v>0</v>
      </c>
      <c r="DI58" s="7">
        <v>0</v>
      </c>
      <c r="DJ58" s="11">
        <v>25</v>
      </c>
      <c r="DK58" s="6">
        <v>114.33</v>
      </c>
      <c r="DL58" s="7">
        <f t="shared" ref="DL58:DL65" si="208">DK58/DJ58*1000</f>
        <v>4573.2</v>
      </c>
      <c r="DM58" s="11">
        <v>0</v>
      </c>
      <c r="DN58" s="6">
        <v>0</v>
      </c>
      <c r="DO58" s="7">
        <v>0</v>
      </c>
      <c r="DP58" s="11">
        <v>0</v>
      </c>
      <c r="DQ58" s="6">
        <v>0</v>
      </c>
      <c r="DR58" s="7">
        <v>0</v>
      </c>
      <c r="DS58" s="11">
        <v>0</v>
      </c>
      <c r="DT58" s="6">
        <v>0</v>
      </c>
      <c r="DU58" s="7">
        <v>0</v>
      </c>
      <c r="DV58" s="11">
        <v>0</v>
      </c>
      <c r="DW58" s="6">
        <v>0</v>
      </c>
      <c r="DX58" s="7">
        <v>0</v>
      </c>
      <c r="DY58" s="11"/>
      <c r="DZ58" s="6"/>
      <c r="EA58" s="7"/>
      <c r="EB58" s="11">
        <v>2</v>
      </c>
      <c r="EC58" s="6">
        <v>11.79</v>
      </c>
      <c r="ED58" s="7">
        <f t="shared" ref="ED58:ED69" si="209">EC58/EB58*1000</f>
        <v>5895</v>
      </c>
      <c r="EE58" s="11">
        <v>0</v>
      </c>
      <c r="EF58" s="6">
        <v>0</v>
      </c>
      <c r="EG58" s="7">
        <v>0</v>
      </c>
      <c r="EH58" s="11">
        <v>0</v>
      </c>
      <c r="EI58" s="6">
        <v>0</v>
      </c>
      <c r="EJ58" s="7">
        <v>0</v>
      </c>
      <c r="EK58" s="11">
        <v>0</v>
      </c>
      <c r="EL58" s="6">
        <v>0</v>
      </c>
      <c r="EM58" s="7">
        <v>0</v>
      </c>
      <c r="EN58" s="11">
        <v>0</v>
      </c>
      <c r="EO58" s="6">
        <v>0</v>
      </c>
      <c r="EP58" s="7">
        <v>0</v>
      </c>
      <c r="EQ58" s="11">
        <v>0</v>
      </c>
      <c r="ER58" s="6">
        <v>0</v>
      </c>
      <c r="ES58" s="7">
        <f t="shared" ref="ES58:ES69" si="210">IF(EQ58=0,0,ER58/EQ58*1000)</f>
        <v>0</v>
      </c>
      <c r="ET58" s="11">
        <v>0</v>
      </c>
      <c r="EU58" s="6">
        <v>0</v>
      </c>
      <c r="EV58" s="7">
        <v>0</v>
      </c>
      <c r="EW58" s="11">
        <v>0</v>
      </c>
      <c r="EX58" s="6">
        <v>0</v>
      </c>
      <c r="EY58" s="7">
        <v>0</v>
      </c>
      <c r="EZ58" s="11">
        <v>0</v>
      </c>
      <c r="FA58" s="6">
        <v>0</v>
      </c>
      <c r="FB58" s="7">
        <v>0</v>
      </c>
      <c r="FC58" s="11">
        <v>0</v>
      </c>
      <c r="FD58" s="6">
        <v>0</v>
      </c>
      <c r="FE58" s="7">
        <v>0</v>
      </c>
      <c r="FF58" s="11">
        <v>0</v>
      </c>
      <c r="FG58" s="6">
        <v>0</v>
      </c>
      <c r="FH58" s="7">
        <v>0</v>
      </c>
      <c r="FI58" s="11">
        <v>0</v>
      </c>
      <c r="FJ58" s="6">
        <v>0</v>
      </c>
      <c r="FK58" s="7">
        <v>0</v>
      </c>
      <c r="FL58" s="11">
        <v>0.19700000000000001</v>
      </c>
      <c r="FM58" s="6">
        <v>0.5</v>
      </c>
      <c r="FN58" s="7">
        <f t="shared" ref="FN58:FN67" si="211">FM58/FL58*1000</f>
        <v>2538.0710659898477</v>
      </c>
      <c r="FO58" s="11">
        <v>0</v>
      </c>
      <c r="FP58" s="6">
        <v>0</v>
      </c>
      <c r="FQ58" s="7">
        <v>0</v>
      </c>
      <c r="FR58" s="11">
        <v>0</v>
      </c>
      <c r="FS58" s="6">
        <v>0</v>
      </c>
      <c r="FT58" s="7">
        <v>0</v>
      </c>
      <c r="FU58" s="11">
        <v>0</v>
      </c>
      <c r="FV58" s="6">
        <v>0</v>
      </c>
      <c r="FW58" s="7">
        <v>0</v>
      </c>
      <c r="FX58" s="11">
        <v>0</v>
      </c>
      <c r="FY58" s="6">
        <v>0</v>
      </c>
      <c r="FZ58" s="7">
        <v>0</v>
      </c>
      <c r="GA58" s="11">
        <v>0</v>
      </c>
      <c r="GB58" s="6">
        <v>0</v>
      </c>
      <c r="GC58" s="7">
        <v>0</v>
      </c>
      <c r="GD58" s="11">
        <v>0</v>
      </c>
      <c r="GE58" s="6">
        <v>0</v>
      </c>
      <c r="GF58" s="7">
        <v>0</v>
      </c>
      <c r="GG58" s="11">
        <v>0</v>
      </c>
      <c r="GH58" s="6">
        <v>0</v>
      </c>
      <c r="GI58" s="7">
        <v>0</v>
      </c>
      <c r="GJ58" s="11">
        <v>100</v>
      </c>
      <c r="GK58" s="6">
        <v>785.24</v>
      </c>
      <c r="GL58" s="7">
        <f t="shared" ref="GL58:GL69" si="212">GK58/GJ58*1000</f>
        <v>7852.4000000000005</v>
      </c>
      <c r="GM58" s="11">
        <v>0</v>
      </c>
      <c r="GN58" s="6">
        <v>0</v>
      </c>
      <c r="GO58" s="7">
        <v>0</v>
      </c>
      <c r="GP58" s="66">
        <v>37.875999999999998</v>
      </c>
      <c r="GQ58" s="6">
        <v>202.35</v>
      </c>
      <c r="GR58" s="7">
        <v>5342.4332030837468</v>
      </c>
      <c r="GS58" s="11">
        <v>0</v>
      </c>
      <c r="GT58" s="6">
        <v>0</v>
      </c>
      <c r="GU58" s="7">
        <v>0</v>
      </c>
      <c r="GV58" s="14">
        <f t="shared" si="132"/>
        <v>2057.8879999999999</v>
      </c>
      <c r="GW58" s="7">
        <f t="shared" si="133"/>
        <v>11248.08</v>
      </c>
    </row>
    <row r="59" spans="1:205" x14ac:dyDescent="0.3">
      <c r="A59" s="61">
        <v>2015</v>
      </c>
      <c r="B59" s="62" t="s">
        <v>6</v>
      </c>
      <c r="C59" s="11">
        <v>0</v>
      </c>
      <c r="D59" s="6">
        <v>0</v>
      </c>
      <c r="E59" s="7">
        <v>0</v>
      </c>
      <c r="F59" s="11">
        <v>0</v>
      </c>
      <c r="G59" s="6">
        <v>0</v>
      </c>
      <c r="H59" s="7">
        <v>0</v>
      </c>
      <c r="I59" s="11">
        <v>0</v>
      </c>
      <c r="J59" s="6">
        <v>0</v>
      </c>
      <c r="K59" s="7">
        <v>0</v>
      </c>
      <c r="L59" s="11">
        <v>0</v>
      </c>
      <c r="M59" s="6">
        <v>0</v>
      </c>
      <c r="N59" s="7">
        <v>0</v>
      </c>
      <c r="O59" s="11">
        <v>0</v>
      </c>
      <c r="P59" s="6">
        <v>0</v>
      </c>
      <c r="Q59" s="7">
        <v>0</v>
      </c>
      <c r="R59" s="11">
        <v>0</v>
      </c>
      <c r="S59" s="6">
        <v>0</v>
      </c>
      <c r="T59" s="7">
        <v>0</v>
      </c>
      <c r="U59" s="11">
        <v>0</v>
      </c>
      <c r="V59" s="6">
        <v>0</v>
      </c>
      <c r="W59" s="7">
        <f t="shared" si="199"/>
        <v>0</v>
      </c>
      <c r="X59" s="11">
        <v>0</v>
      </c>
      <c r="Y59" s="6">
        <v>0</v>
      </c>
      <c r="Z59" s="7">
        <v>0</v>
      </c>
      <c r="AA59" s="11">
        <v>0.75</v>
      </c>
      <c r="AB59" s="6">
        <v>1.1200000000000001</v>
      </c>
      <c r="AC59" s="7">
        <f t="shared" si="200"/>
        <v>1493.3333333333335</v>
      </c>
      <c r="AD59" s="11">
        <v>0</v>
      </c>
      <c r="AE59" s="6">
        <v>0</v>
      </c>
      <c r="AF59" s="7">
        <v>0</v>
      </c>
      <c r="AG59" s="11">
        <v>0</v>
      </c>
      <c r="AH59" s="6">
        <v>0</v>
      </c>
      <c r="AI59" s="7">
        <v>0</v>
      </c>
      <c r="AJ59" s="11">
        <v>0</v>
      </c>
      <c r="AK59" s="6">
        <v>0</v>
      </c>
      <c r="AL59" s="7">
        <v>0</v>
      </c>
      <c r="AM59" s="11">
        <v>0</v>
      </c>
      <c r="AN59" s="6">
        <v>0</v>
      </c>
      <c r="AO59" s="7">
        <v>0</v>
      </c>
      <c r="AP59" s="11">
        <v>0</v>
      </c>
      <c r="AQ59" s="6">
        <v>0</v>
      </c>
      <c r="AR59" s="7">
        <v>0</v>
      </c>
      <c r="AS59" s="11">
        <v>0.5</v>
      </c>
      <c r="AT59" s="6">
        <v>9.9499999999999993</v>
      </c>
      <c r="AU59" s="7">
        <f t="shared" ref="AU59:AU68" si="213">AT59/AS59*1000</f>
        <v>19900</v>
      </c>
      <c r="AV59" s="11">
        <v>0</v>
      </c>
      <c r="AW59" s="6">
        <v>0</v>
      </c>
      <c r="AX59" s="7">
        <f t="shared" si="201"/>
        <v>0</v>
      </c>
      <c r="AY59" s="11">
        <v>0</v>
      </c>
      <c r="AZ59" s="6">
        <v>0</v>
      </c>
      <c r="BA59" s="7">
        <v>0</v>
      </c>
      <c r="BB59" s="11">
        <v>0</v>
      </c>
      <c r="BC59" s="6">
        <v>0</v>
      </c>
      <c r="BD59" s="7">
        <v>0</v>
      </c>
      <c r="BE59" s="11">
        <v>0</v>
      </c>
      <c r="BF59" s="6">
        <v>0</v>
      </c>
      <c r="BG59" s="7">
        <v>0</v>
      </c>
      <c r="BH59" s="11">
        <v>0</v>
      </c>
      <c r="BI59" s="6">
        <v>0</v>
      </c>
      <c r="BJ59" s="7">
        <v>0</v>
      </c>
      <c r="BK59" s="11">
        <v>133.9</v>
      </c>
      <c r="BL59" s="6">
        <v>554.77</v>
      </c>
      <c r="BM59" s="7">
        <f t="shared" si="204"/>
        <v>4143.1665421956677</v>
      </c>
      <c r="BN59" s="11"/>
      <c r="BO59" s="6"/>
      <c r="BP59" s="7"/>
      <c r="BQ59" s="11">
        <v>0</v>
      </c>
      <c r="BR59" s="6">
        <v>0</v>
      </c>
      <c r="BS59" s="7">
        <v>0</v>
      </c>
      <c r="BT59" s="11"/>
      <c r="BU59" s="6"/>
      <c r="BV59" s="7"/>
      <c r="BW59" s="11">
        <v>1.9059999999999999</v>
      </c>
      <c r="BX59" s="6">
        <v>87.26</v>
      </c>
      <c r="BY59" s="7">
        <f t="shared" ref="BY59" si="214">BX59/BW59*1000</f>
        <v>45781.741867785946</v>
      </c>
      <c r="BZ59" s="11">
        <v>247.852</v>
      </c>
      <c r="CA59" s="6">
        <v>1574.04</v>
      </c>
      <c r="CB59" s="7">
        <f t="shared" si="205"/>
        <v>6350.7254329196458</v>
      </c>
      <c r="CC59" s="11">
        <v>3.36</v>
      </c>
      <c r="CD59" s="6">
        <v>80.33</v>
      </c>
      <c r="CE59" s="7">
        <f t="shared" si="206"/>
        <v>23907.738095238095</v>
      </c>
      <c r="CF59" s="11">
        <v>0</v>
      </c>
      <c r="CG59" s="6">
        <v>0</v>
      </c>
      <c r="CH59" s="7">
        <v>0</v>
      </c>
      <c r="CI59" s="11">
        <v>0</v>
      </c>
      <c r="CJ59" s="6">
        <v>0</v>
      </c>
      <c r="CK59" s="7">
        <v>0</v>
      </c>
      <c r="CL59" s="11">
        <v>0</v>
      </c>
      <c r="CM59" s="6">
        <v>0</v>
      </c>
      <c r="CN59" s="7">
        <v>0</v>
      </c>
      <c r="CO59" s="11">
        <v>0.3</v>
      </c>
      <c r="CP59" s="6">
        <v>2.19</v>
      </c>
      <c r="CQ59" s="7">
        <f t="shared" ref="CQ59:CQ67" si="215">CP59/CO59*1000</f>
        <v>7300</v>
      </c>
      <c r="CR59" s="11"/>
      <c r="CS59" s="6"/>
      <c r="CT59" s="7"/>
      <c r="CU59" s="11">
        <v>0</v>
      </c>
      <c r="CV59" s="6">
        <v>0</v>
      </c>
      <c r="CW59" s="7">
        <v>0</v>
      </c>
      <c r="CX59" s="11">
        <v>1050.018</v>
      </c>
      <c r="CY59" s="6">
        <v>5514.01</v>
      </c>
      <c r="CZ59" s="7">
        <f t="shared" si="207"/>
        <v>5251.3480721282876</v>
      </c>
      <c r="DA59" s="11">
        <v>0</v>
      </c>
      <c r="DB59" s="6">
        <v>0</v>
      </c>
      <c r="DC59" s="7">
        <v>0</v>
      </c>
      <c r="DD59" s="11">
        <v>0</v>
      </c>
      <c r="DE59" s="6">
        <v>0</v>
      </c>
      <c r="DF59" s="7">
        <v>0</v>
      </c>
      <c r="DG59" s="11">
        <v>0</v>
      </c>
      <c r="DH59" s="6">
        <v>0</v>
      </c>
      <c r="DI59" s="7">
        <v>0</v>
      </c>
      <c r="DJ59" s="11">
        <v>30</v>
      </c>
      <c r="DK59" s="6">
        <v>146.79</v>
      </c>
      <c r="DL59" s="7">
        <f t="shared" si="208"/>
        <v>4893</v>
      </c>
      <c r="DM59" s="11">
        <v>0</v>
      </c>
      <c r="DN59" s="6">
        <v>0</v>
      </c>
      <c r="DO59" s="7">
        <v>0</v>
      </c>
      <c r="DP59" s="11">
        <v>0</v>
      </c>
      <c r="DQ59" s="6">
        <v>0</v>
      </c>
      <c r="DR59" s="7">
        <v>0</v>
      </c>
      <c r="DS59" s="11">
        <v>0</v>
      </c>
      <c r="DT59" s="6">
        <v>0</v>
      </c>
      <c r="DU59" s="7">
        <v>0</v>
      </c>
      <c r="DV59" s="11">
        <v>0.18</v>
      </c>
      <c r="DW59" s="6">
        <v>3.43</v>
      </c>
      <c r="DX59" s="7">
        <f t="shared" ref="DX59:DX68" si="216">DW59/DV59*1000</f>
        <v>19055.555555555558</v>
      </c>
      <c r="DY59" s="11"/>
      <c r="DZ59" s="6"/>
      <c r="EA59" s="7"/>
      <c r="EB59" s="11">
        <v>21</v>
      </c>
      <c r="EC59" s="6">
        <v>147.61000000000001</v>
      </c>
      <c r="ED59" s="7">
        <f t="shared" si="209"/>
        <v>7029.0476190476193</v>
      </c>
      <c r="EE59" s="11">
        <v>0</v>
      </c>
      <c r="EF59" s="6">
        <v>0</v>
      </c>
      <c r="EG59" s="7">
        <v>0</v>
      </c>
      <c r="EH59" s="11">
        <v>0</v>
      </c>
      <c r="EI59" s="6">
        <v>0</v>
      </c>
      <c r="EJ59" s="7">
        <v>0</v>
      </c>
      <c r="EK59" s="11">
        <v>0</v>
      </c>
      <c r="EL59" s="6">
        <v>0</v>
      </c>
      <c r="EM59" s="7">
        <v>0</v>
      </c>
      <c r="EN59" s="11">
        <v>0</v>
      </c>
      <c r="EO59" s="6">
        <v>0</v>
      </c>
      <c r="EP59" s="7">
        <v>0</v>
      </c>
      <c r="EQ59" s="11">
        <v>0</v>
      </c>
      <c r="ER59" s="6">
        <v>0</v>
      </c>
      <c r="ES59" s="7">
        <f t="shared" si="210"/>
        <v>0</v>
      </c>
      <c r="ET59" s="11">
        <v>0</v>
      </c>
      <c r="EU59" s="6">
        <v>0</v>
      </c>
      <c r="EV59" s="7">
        <v>0</v>
      </c>
      <c r="EW59" s="11">
        <v>0</v>
      </c>
      <c r="EX59" s="6">
        <v>0</v>
      </c>
      <c r="EY59" s="7">
        <v>0</v>
      </c>
      <c r="EZ59" s="11">
        <v>0</v>
      </c>
      <c r="FA59" s="6">
        <v>0</v>
      </c>
      <c r="FB59" s="7">
        <v>0</v>
      </c>
      <c r="FC59" s="11">
        <v>0</v>
      </c>
      <c r="FD59" s="6">
        <v>0</v>
      </c>
      <c r="FE59" s="7">
        <v>0</v>
      </c>
      <c r="FF59" s="11">
        <v>0</v>
      </c>
      <c r="FG59" s="6">
        <v>0</v>
      </c>
      <c r="FH59" s="7">
        <v>0</v>
      </c>
      <c r="FI59" s="11">
        <v>0</v>
      </c>
      <c r="FJ59" s="6">
        <v>0</v>
      </c>
      <c r="FK59" s="7">
        <v>0</v>
      </c>
      <c r="FL59" s="11">
        <v>0</v>
      </c>
      <c r="FM59" s="6">
        <v>0</v>
      </c>
      <c r="FN59" s="7">
        <v>0</v>
      </c>
      <c r="FO59" s="11">
        <v>2E-3</v>
      </c>
      <c r="FP59" s="6">
        <v>0.06</v>
      </c>
      <c r="FQ59" s="7">
        <f t="shared" ref="FQ59:FQ69" si="217">FP59/FO59*1000</f>
        <v>30000</v>
      </c>
      <c r="FR59" s="11">
        <v>0</v>
      </c>
      <c r="FS59" s="6">
        <v>0</v>
      </c>
      <c r="FT59" s="7">
        <v>0</v>
      </c>
      <c r="FU59" s="11">
        <v>0</v>
      </c>
      <c r="FV59" s="6">
        <v>0</v>
      </c>
      <c r="FW59" s="7">
        <v>0</v>
      </c>
      <c r="FX59" s="11">
        <v>0</v>
      </c>
      <c r="FY59" s="6">
        <v>0</v>
      </c>
      <c r="FZ59" s="7">
        <v>0</v>
      </c>
      <c r="GA59" s="11">
        <v>0</v>
      </c>
      <c r="GB59" s="6">
        <v>0</v>
      </c>
      <c r="GC59" s="7">
        <v>0</v>
      </c>
      <c r="GD59" s="11">
        <v>0</v>
      </c>
      <c r="GE59" s="6">
        <v>0</v>
      </c>
      <c r="GF59" s="7">
        <v>0</v>
      </c>
      <c r="GG59" s="11">
        <v>0</v>
      </c>
      <c r="GH59" s="6">
        <v>0</v>
      </c>
      <c r="GI59" s="7">
        <v>0</v>
      </c>
      <c r="GJ59" s="11">
        <v>120.04900000000001</v>
      </c>
      <c r="GK59" s="6">
        <v>858.58</v>
      </c>
      <c r="GL59" s="7">
        <f t="shared" si="212"/>
        <v>7151.9129688710445</v>
      </c>
      <c r="GM59" s="11">
        <v>0.61599999999999999</v>
      </c>
      <c r="GN59" s="6">
        <v>19.59</v>
      </c>
      <c r="GO59" s="7">
        <f t="shared" ref="GO59:GO66" si="218">GN59/GM59*1000</f>
        <v>31801.948051948053</v>
      </c>
      <c r="GP59" s="66">
        <v>0.19</v>
      </c>
      <c r="GQ59" s="6">
        <v>1.18</v>
      </c>
      <c r="GR59" s="7">
        <v>6210.5263157894733</v>
      </c>
      <c r="GS59" s="11">
        <v>0</v>
      </c>
      <c r="GT59" s="6">
        <v>0</v>
      </c>
      <c r="GU59" s="7">
        <v>0</v>
      </c>
      <c r="GV59" s="14">
        <f t="shared" si="132"/>
        <v>1610.623</v>
      </c>
      <c r="GW59" s="7">
        <f t="shared" si="133"/>
        <v>9000.9100000000017</v>
      </c>
    </row>
    <row r="60" spans="1:205" x14ac:dyDescent="0.3">
      <c r="A60" s="61">
        <v>2015</v>
      </c>
      <c r="B60" s="62" t="s">
        <v>7</v>
      </c>
      <c r="C60" s="11">
        <v>0</v>
      </c>
      <c r="D60" s="6">
        <v>0</v>
      </c>
      <c r="E60" s="7">
        <v>0</v>
      </c>
      <c r="F60" s="11">
        <v>0</v>
      </c>
      <c r="G60" s="6">
        <v>0</v>
      </c>
      <c r="H60" s="7">
        <v>0</v>
      </c>
      <c r="I60" s="11">
        <v>0.49</v>
      </c>
      <c r="J60" s="6">
        <v>23.06</v>
      </c>
      <c r="K60" s="7">
        <f t="shared" si="198"/>
        <v>47061.224489795917</v>
      </c>
      <c r="L60" s="11">
        <v>0</v>
      </c>
      <c r="M60" s="6">
        <v>0</v>
      </c>
      <c r="N60" s="7">
        <v>0</v>
      </c>
      <c r="O60" s="11">
        <v>0</v>
      </c>
      <c r="P60" s="6">
        <v>0</v>
      </c>
      <c r="Q60" s="7">
        <v>0</v>
      </c>
      <c r="R60" s="11">
        <v>0</v>
      </c>
      <c r="S60" s="6">
        <v>0</v>
      </c>
      <c r="T60" s="7">
        <v>0</v>
      </c>
      <c r="U60" s="11">
        <v>0</v>
      </c>
      <c r="V60" s="6">
        <v>0</v>
      </c>
      <c r="W60" s="7">
        <f t="shared" si="199"/>
        <v>0</v>
      </c>
      <c r="X60" s="11">
        <v>0</v>
      </c>
      <c r="Y60" s="6">
        <v>0</v>
      </c>
      <c r="Z60" s="7">
        <v>0</v>
      </c>
      <c r="AA60" s="11">
        <v>0.3</v>
      </c>
      <c r="AB60" s="6">
        <v>1.89</v>
      </c>
      <c r="AC60" s="7">
        <f t="shared" si="200"/>
        <v>6300</v>
      </c>
      <c r="AD60" s="11">
        <v>0</v>
      </c>
      <c r="AE60" s="6">
        <v>0</v>
      </c>
      <c r="AF60" s="7">
        <v>0</v>
      </c>
      <c r="AG60" s="11">
        <v>0</v>
      </c>
      <c r="AH60" s="6">
        <v>0</v>
      </c>
      <c r="AI60" s="7">
        <v>0</v>
      </c>
      <c r="AJ60" s="11">
        <v>9.84</v>
      </c>
      <c r="AK60" s="6">
        <v>55.13</v>
      </c>
      <c r="AL60" s="7">
        <f t="shared" ref="AL60" si="219">AK60/AJ60*1000</f>
        <v>5602.6422764227646</v>
      </c>
      <c r="AM60" s="11">
        <v>0</v>
      </c>
      <c r="AN60" s="6">
        <v>0</v>
      </c>
      <c r="AO60" s="7">
        <v>0</v>
      </c>
      <c r="AP60" s="11">
        <v>0</v>
      </c>
      <c r="AQ60" s="6">
        <v>0</v>
      </c>
      <c r="AR60" s="7">
        <v>0</v>
      </c>
      <c r="AS60" s="11">
        <v>1.5</v>
      </c>
      <c r="AT60" s="6">
        <v>29.93</v>
      </c>
      <c r="AU60" s="7">
        <f t="shared" si="213"/>
        <v>19953.333333333332</v>
      </c>
      <c r="AV60" s="11">
        <v>0</v>
      </c>
      <c r="AW60" s="6">
        <v>0</v>
      </c>
      <c r="AX60" s="7">
        <f t="shared" si="201"/>
        <v>0</v>
      </c>
      <c r="AY60" s="11">
        <v>1.5</v>
      </c>
      <c r="AZ60" s="6">
        <v>22</v>
      </c>
      <c r="BA60" s="7">
        <f t="shared" si="202"/>
        <v>14666.666666666666</v>
      </c>
      <c r="BB60" s="11">
        <v>0</v>
      </c>
      <c r="BC60" s="6">
        <v>0</v>
      </c>
      <c r="BD60" s="7">
        <v>0</v>
      </c>
      <c r="BE60" s="11">
        <v>0</v>
      </c>
      <c r="BF60" s="6">
        <v>0</v>
      </c>
      <c r="BG60" s="7">
        <v>0</v>
      </c>
      <c r="BH60" s="11">
        <v>0</v>
      </c>
      <c r="BI60" s="6">
        <v>0</v>
      </c>
      <c r="BJ60" s="7">
        <v>0</v>
      </c>
      <c r="BK60" s="11">
        <v>169.21700000000001</v>
      </c>
      <c r="BL60" s="6">
        <v>728.68</v>
      </c>
      <c r="BM60" s="7">
        <f t="shared" si="204"/>
        <v>4306.1867306476288</v>
      </c>
      <c r="BN60" s="11"/>
      <c r="BO60" s="6"/>
      <c r="BP60" s="7"/>
      <c r="BQ60" s="11">
        <v>0.11799999999999999</v>
      </c>
      <c r="BR60" s="6">
        <v>0.04</v>
      </c>
      <c r="BS60" s="7">
        <f t="shared" ref="BS60" si="220">BR60/BQ60*1000</f>
        <v>338.98305084745766</v>
      </c>
      <c r="BT60" s="11"/>
      <c r="BU60" s="6"/>
      <c r="BV60" s="7"/>
      <c r="BW60" s="11">
        <v>0</v>
      </c>
      <c r="BX60" s="6">
        <v>0</v>
      </c>
      <c r="BY60" s="7">
        <v>0</v>
      </c>
      <c r="BZ60" s="11">
        <v>284.04000000000002</v>
      </c>
      <c r="CA60" s="6">
        <v>1853.73</v>
      </c>
      <c r="CB60" s="7">
        <f t="shared" si="205"/>
        <v>6526.2991128010135</v>
      </c>
      <c r="CC60" s="11">
        <v>0</v>
      </c>
      <c r="CD60" s="6">
        <v>0</v>
      </c>
      <c r="CE60" s="7">
        <v>0</v>
      </c>
      <c r="CF60" s="11">
        <v>0</v>
      </c>
      <c r="CG60" s="6">
        <v>0</v>
      </c>
      <c r="CH60" s="7">
        <v>0</v>
      </c>
      <c r="CI60" s="11">
        <v>0</v>
      </c>
      <c r="CJ60" s="6">
        <v>0</v>
      </c>
      <c r="CK60" s="7">
        <v>0</v>
      </c>
      <c r="CL60" s="11">
        <v>0</v>
      </c>
      <c r="CM60" s="6">
        <v>0</v>
      </c>
      <c r="CN60" s="7">
        <v>0</v>
      </c>
      <c r="CO60" s="11">
        <v>0.24</v>
      </c>
      <c r="CP60" s="6">
        <v>0.49</v>
      </c>
      <c r="CQ60" s="7">
        <f t="shared" si="215"/>
        <v>2041.6666666666665</v>
      </c>
      <c r="CR60" s="11"/>
      <c r="CS60" s="6"/>
      <c r="CT60" s="7"/>
      <c r="CU60" s="11">
        <v>0</v>
      </c>
      <c r="CV60" s="6">
        <v>0</v>
      </c>
      <c r="CW60" s="7">
        <v>0</v>
      </c>
      <c r="CX60" s="11">
        <v>1700.6120000000001</v>
      </c>
      <c r="CY60" s="6">
        <v>9083.08</v>
      </c>
      <c r="CZ60" s="7">
        <f t="shared" si="207"/>
        <v>5341.0654517314942</v>
      </c>
      <c r="DA60" s="11">
        <v>0</v>
      </c>
      <c r="DB60" s="6">
        <v>0</v>
      </c>
      <c r="DC60" s="7">
        <v>0</v>
      </c>
      <c r="DD60" s="11">
        <v>0</v>
      </c>
      <c r="DE60" s="6">
        <v>0</v>
      </c>
      <c r="DF60" s="7">
        <v>0</v>
      </c>
      <c r="DG60" s="11">
        <v>0</v>
      </c>
      <c r="DH60" s="6">
        <v>0</v>
      </c>
      <c r="DI60" s="7">
        <v>0</v>
      </c>
      <c r="DJ60" s="11">
        <v>150</v>
      </c>
      <c r="DK60" s="6">
        <v>735.57</v>
      </c>
      <c r="DL60" s="7">
        <f t="shared" si="208"/>
        <v>4903.8</v>
      </c>
      <c r="DM60" s="11">
        <v>0</v>
      </c>
      <c r="DN60" s="6">
        <v>0</v>
      </c>
      <c r="DO60" s="7">
        <v>0</v>
      </c>
      <c r="DP60" s="11">
        <v>59.25</v>
      </c>
      <c r="DQ60" s="6">
        <v>405.88</v>
      </c>
      <c r="DR60" s="7">
        <f t="shared" ref="DR60:DR69" si="221">DQ60/DP60*1000</f>
        <v>6850.2953586497888</v>
      </c>
      <c r="DS60" s="11">
        <v>0</v>
      </c>
      <c r="DT60" s="6">
        <v>0</v>
      </c>
      <c r="DU60" s="7">
        <v>0</v>
      </c>
      <c r="DV60" s="11">
        <v>0</v>
      </c>
      <c r="DW60" s="6">
        <v>0</v>
      </c>
      <c r="DX60" s="7">
        <v>0</v>
      </c>
      <c r="DY60" s="11"/>
      <c r="DZ60" s="6"/>
      <c r="EA60" s="7"/>
      <c r="EB60" s="11">
        <v>0</v>
      </c>
      <c r="EC60" s="6">
        <v>0</v>
      </c>
      <c r="ED60" s="7">
        <v>0</v>
      </c>
      <c r="EE60" s="11">
        <v>0</v>
      </c>
      <c r="EF60" s="6">
        <v>0</v>
      </c>
      <c r="EG60" s="7">
        <v>0</v>
      </c>
      <c r="EH60" s="11">
        <v>0</v>
      </c>
      <c r="EI60" s="6">
        <v>0</v>
      </c>
      <c r="EJ60" s="7">
        <v>0</v>
      </c>
      <c r="EK60" s="11">
        <v>0</v>
      </c>
      <c r="EL60" s="6">
        <v>0</v>
      </c>
      <c r="EM60" s="7">
        <v>0</v>
      </c>
      <c r="EN60" s="11">
        <v>0</v>
      </c>
      <c r="EO60" s="6">
        <v>0</v>
      </c>
      <c r="EP60" s="7">
        <v>0</v>
      </c>
      <c r="EQ60" s="11">
        <v>0</v>
      </c>
      <c r="ER60" s="6">
        <v>0</v>
      </c>
      <c r="ES60" s="7">
        <f t="shared" si="210"/>
        <v>0</v>
      </c>
      <c r="ET60" s="11">
        <v>0</v>
      </c>
      <c r="EU60" s="6">
        <v>0</v>
      </c>
      <c r="EV60" s="7">
        <v>0</v>
      </c>
      <c r="EW60" s="11">
        <v>0</v>
      </c>
      <c r="EX60" s="6">
        <v>0</v>
      </c>
      <c r="EY60" s="7">
        <v>0</v>
      </c>
      <c r="EZ60" s="11">
        <v>0</v>
      </c>
      <c r="FA60" s="6">
        <v>0</v>
      </c>
      <c r="FB60" s="7">
        <v>0</v>
      </c>
      <c r="FC60" s="11">
        <v>0</v>
      </c>
      <c r="FD60" s="6">
        <v>0</v>
      </c>
      <c r="FE60" s="7">
        <v>0</v>
      </c>
      <c r="FF60" s="11">
        <v>0</v>
      </c>
      <c r="FG60" s="6">
        <v>0</v>
      </c>
      <c r="FH60" s="7">
        <v>0</v>
      </c>
      <c r="FI60" s="11">
        <v>0</v>
      </c>
      <c r="FJ60" s="6">
        <v>0</v>
      </c>
      <c r="FK60" s="7">
        <v>0</v>
      </c>
      <c r="FL60" s="11">
        <v>0</v>
      </c>
      <c r="FM60" s="6">
        <v>0</v>
      </c>
      <c r="FN60" s="7">
        <v>0</v>
      </c>
      <c r="FO60" s="11">
        <v>0</v>
      </c>
      <c r="FP60" s="6">
        <v>0</v>
      </c>
      <c r="FQ60" s="7">
        <v>0</v>
      </c>
      <c r="FR60" s="11">
        <v>0</v>
      </c>
      <c r="FS60" s="6">
        <v>0</v>
      </c>
      <c r="FT60" s="7">
        <v>0</v>
      </c>
      <c r="FU60" s="11">
        <v>0</v>
      </c>
      <c r="FV60" s="6">
        <v>0</v>
      </c>
      <c r="FW60" s="7">
        <v>0</v>
      </c>
      <c r="FX60" s="11">
        <v>0</v>
      </c>
      <c r="FY60" s="6">
        <v>0</v>
      </c>
      <c r="FZ60" s="7">
        <v>0</v>
      </c>
      <c r="GA60" s="11">
        <v>0</v>
      </c>
      <c r="GB60" s="6">
        <v>0</v>
      </c>
      <c r="GC60" s="7">
        <v>0</v>
      </c>
      <c r="GD60" s="11">
        <v>0</v>
      </c>
      <c r="GE60" s="6">
        <v>0</v>
      </c>
      <c r="GF60" s="7">
        <v>0</v>
      </c>
      <c r="GG60" s="11">
        <v>0</v>
      </c>
      <c r="GH60" s="6">
        <v>0</v>
      </c>
      <c r="GI60" s="7">
        <v>0</v>
      </c>
      <c r="GJ60" s="11">
        <v>40.048999999999999</v>
      </c>
      <c r="GK60" s="6">
        <v>257.93</v>
      </c>
      <c r="GL60" s="7">
        <f t="shared" si="212"/>
        <v>6440.3605583160625</v>
      </c>
      <c r="GM60" s="11">
        <v>0</v>
      </c>
      <c r="GN60" s="6">
        <v>0</v>
      </c>
      <c r="GO60" s="7">
        <v>0</v>
      </c>
      <c r="GP60" s="66">
        <v>23</v>
      </c>
      <c r="GQ60" s="6">
        <v>123.12</v>
      </c>
      <c r="GR60" s="7">
        <v>5353.04347826087</v>
      </c>
      <c r="GS60" s="11">
        <v>0</v>
      </c>
      <c r="GT60" s="6">
        <v>0</v>
      </c>
      <c r="GU60" s="7">
        <v>0</v>
      </c>
      <c r="GV60" s="14">
        <f t="shared" si="132"/>
        <v>2440.1560000000004</v>
      </c>
      <c r="GW60" s="7">
        <f t="shared" si="133"/>
        <v>13320.529999999999</v>
      </c>
    </row>
    <row r="61" spans="1:205" x14ac:dyDescent="0.3">
      <c r="A61" s="61">
        <v>2015</v>
      </c>
      <c r="B61" s="62" t="s">
        <v>8</v>
      </c>
      <c r="C61" s="11">
        <v>0</v>
      </c>
      <c r="D61" s="6">
        <v>0</v>
      </c>
      <c r="E61" s="7">
        <v>0</v>
      </c>
      <c r="F61" s="11">
        <v>0</v>
      </c>
      <c r="G61" s="6">
        <v>0</v>
      </c>
      <c r="H61" s="7">
        <v>0</v>
      </c>
      <c r="I61" s="11">
        <v>201.875</v>
      </c>
      <c r="J61" s="6">
        <v>1904.45</v>
      </c>
      <c r="K61" s="7">
        <f t="shared" si="198"/>
        <v>9433.8080495356025</v>
      </c>
      <c r="L61" s="11">
        <v>0</v>
      </c>
      <c r="M61" s="6">
        <v>0</v>
      </c>
      <c r="N61" s="7">
        <v>0</v>
      </c>
      <c r="O61" s="11">
        <v>0</v>
      </c>
      <c r="P61" s="6">
        <v>0</v>
      </c>
      <c r="Q61" s="7">
        <v>0</v>
      </c>
      <c r="R61" s="11">
        <v>0</v>
      </c>
      <c r="S61" s="6">
        <v>0</v>
      </c>
      <c r="T61" s="7">
        <v>0</v>
      </c>
      <c r="U61" s="11">
        <v>0</v>
      </c>
      <c r="V61" s="6">
        <v>0</v>
      </c>
      <c r="W61" s="7">
        <f t="shared" si="199"/>
        <v>0</v>
      </c>
      <c r="X61" s="11">
        <v>0</v>
      </c>
      <c r="Y61" s="6">
        <v>0</v>
      </c>
      <c r="Z61" s="7">
        <v>0</v>
      </c>
      <c r="AA61" s="11">
        <v>0.25</v>
      </c>
      <c r="AB61" s="6">
        <v>4.01</v>
      </c>
      <c r="AC61" s="7">
        <f t="shared" si="200"/>
        <v>16040</v>
      </c>
      <c r="AD61" s="11">
        <v>0</v>
      </c>
      <c r="AE61" s="6">
        <v>0</v>
      </c>
      <c r="AF61" s="7">
        <v>0</v>
      </c>
      <c r="AG61" s="11">
        <v>0</v>
      </c>
      <c r="AH61" s="6">
        <v>0</v>
      </c>
      <c r="AI61" s="7">
        <v>0</v>
      </c>
      <c r="AJ61" s="11">
        <v>0</v>
      </c>
      <c r="AK61" s="6">
        <v>0</v>
      </c>
      <c r="AL61" s="7">
        <v>0</v>
      </c>
      <c r="AM61" s="11">
        <v>0</v>
      </c>
      <c r="AN61" s="6">
        <v>0</v>
      </c>
      <c r="AO61" s="7">
        <v>0</v>
      </c>
      <c r="AP61" s="11">
        <v>0</v>
      </c>
      <c r="AQ61" s="6">
        <v>0</v>
      </c>
      <c r="AR61" s="7">
        <v>0</v>
      </c>
      <c r="AS61" s="11">
        <v>1</v>
      </c>
      <c r="AT61" s="6">
        <v>20.48</v>
      </c>
      <c r="AU61" s="7">
        <f t="shared" si="213"/>
        <v>20480</v>
      </c>
      <c r="AV61" s="11">
        <v>0</v>
      </c>
      <c r="AW61" s="6">
        <v>0</v>
      </c>
      <c r="AX61" s="7">
        <f t="shared" si="201"/>
        <v>0</v>
      </c>
      <c r="AY61" s="11">
        <v>0</v>
      </c>
      <c r="AZ61" s="6">
        <v>0</v>
      </c>
      <c r="BA61" s="7">
        <v>0</v>
      </c>
      <c r="BB61" s="11">
        <v>0</v>
      </c>
      <c r="BC61" s="6">
        <v>0</v>
      </c>
      <c r="BD61" s="7">
        <v>0</v>
      </c>
      <c r="BE61" s="11">
        <v>0</v>
      </c>
      <c r="BF61" s="6">
        <v>0</v>
      </c>
      <c r="BG61" s="7">
        <v>0</v>
      </c>
      <c r="BH61" s="11">
        <v>0</v>
      </c>
      <c r="BI61" s="6">
        <v>0</v>
      </c>
      <c r="BJ61" s="7">
        <v>0</v>
      </c>
      <c r="BK61" s="11">
        <v>316.92099999999999</v>
      </c>
      <c r="BL61" s="6">
        <v>1307.01</v>
      </c>
      <c r="BM61" s="7">
        <f t="shared" si="204"/>
        <v>4124.0877064000179</v>
      </c>
      <c r="BN61" s="11"/>
      <c r="BO61" s="6"/>
      <c r="BP61" s="7"/>
      <c r="BQ61" s="11">
        <v>0</v>
      </c>
      <c r="BR61" s="6">
        <v>0</v>
      </c>
      <c r="BS61" s="7">
        <v>0</v>
      </c>
      <c r="BT61" s="11"/>
      <c r="BU61" s="6"/>
      <c r="BV61" s="7"/>
      <c r="BW61" s="11">
        <v>0</v>
      </c>
      <c r="BX61" s="6">
        <v>0</v>
      </c>
      <c r="BY61" s="7">
        <v>0</v>
      </c>
      <c r="BZ61" s="11">
        <v>434.15</v>
      </c>
      <c r="CA61" s="6">
        <v>2741.25</v>
      </c>
      <c r="CB61" s="7">
        <f t="shared" si="205"/>
        <v>6314.061960152022</v>
      </c>
      <c r="CC61" s="11">
        <v>4.2030000000000003</v>
      </c>
      <c r="CD61" s="6">
        <v>106.59</v>
      </c>
      <c r="CE61" s="7">
        <f t="shared" si="206"/>
        <v>25360.456816559599</v>
      </c>
      <c r="CF61" s="11">
        <v>0</v>
      </c>
      <c r="CG61" s="6">
        <v>0</v>
      </c>
      <c r="CH61" s="7">
        <v>0</v>
      </c>
      <c r="CI61" s="11">
        <v>0</v>
      </c>
      <c r="CJ61" s="6">
        <v>0</v>
      </c>
      <c r="CK61" s="7">
        <v>0</v>
      </c>
      <c r="CL61" s="11">
        <v>0</v>
      </c>
      <c r="CM61" s="6">
        <v>0</v>
      </c>
      <c r="CN61" s="7">
        <v>0</v>
      </c>
      <c r="CO61" s="11">
        <v>0</v>
      </c>
      <c r="CP61" s="6">
        <v>0</v>
      </c>
      <c r="CQ61" s="7">
        <v>0</v>
      </c>
      <c r="CR61" s="11"/>
      <c r="CS61" s="6"/>
      <c r="CT61" s="7"/>
      <c r="CU61" s="11">
        <v>0</v>
      </c>
      <c r="CV61" s="6">
        <v>0</v>
      </c>
      <c r="CW61" s="7">
        <v>0</v>
      </c>
      <c r="CX61" s="11">
        <v>1239.3489999999999</v>
      </c>
      <c r="CY61" s="6">
        <v>6636.58</v>
      </c>
      <c r="CZ61" s="7">
        <f t="shared" si="207"/>
        <v>5354.8919634420981</v>
      </c>
      <c r="DA61" s="11">
        <v>0</v>
      </c>
      <c r="DB61" s="6">
        <v>0</v>
      </c>
      <c r="DC61" s="7">
        <v>0</v>
      </c>
      <c r="DD61" s="11">
        <v>0</v>
      </c>
      <c r="DE61" s="6">
        <v>0</v>
      </c>
      <c r="DF61" s="7">
        <v>0</v>
      </c>
      <c r="DG61" s="11">
        <v>0</v>
      </c>
      <c r="DH61" s="6">
        <v>0</v>
      </c>
      <c r="DI61" s="7">
        <v>0</v>
      </c>
      <c r="DJ61" s="11">
        <v>120</v>
      </c>
      <c r="DK61" s="6">
        <v>579.87</v>
      </c>
      <c r="DL61" s="7">
        <f t="shared" si="208"/>
        <v>4832.25</v>
      </c>
      <c r="DM61" s="11">
        <v>0</v>
      </c>
      <c r="DN61" s="6">
        <v>0</v>
      </c>
      <c r="DO61" s="7">
        <v>0</v>
      </c>
      <c r="DP61" s="11">
        <v>59.25</v>
      </c>
      <c r="DQ61" s="6">
        <v>399.98</v>
      </c>
      <c r="DR61" s="7">
        <f t="shared" si="221"/>
        <v>6750.7172995780593</v>
      </c>
      <c r="DS61" s="11">
        <v>0</v>
      </c>
      <c r="DT61" s="6">
        <v>0</v>
      </c>
      <c r="DU61" s="7">
        <v>0</v>
      </c>
      <c r="DV61" s="11">
        <v>0.15</v>
      </c>
      <c r="DW61" s="6">
        <v>0.53</v>
      </c>
      <c r="DX61" s="7">
        <f t="shared" si="216"/>
        <v>3533.3333333333335</v>
      </c>
      <c r="DY61" s="11"/>
      <c r="DZ61" s="6"/>
      <c r="EA61" s="7"/>
      <c r="EB61" s="11">
        <v>0.8</v>
      </c>
      <c r="EC61" s="6">
        <v>12.18</v>
      </c>
      <c r="ED61" s="7">
        <f t="shared" si="209"/>
        <v>15225</v>
      </c>
      <c r="EE61" s="11">
        <v>0</v>
      </c>
      <c r="EF61" s="6">
        <v>0</v>
      </c>
      <c r="EG61" s="7">
        <v>0</v>
      </c>
      <c r="EH61" s="11">
        <v>0</v>
      </c>
      <c r="EI61" s="6">
        <v>0</v>
      </c>
      <c r="EJ61" s="7">
        <v>0</v>
      </c>
      <c r="EK61" s="11">
        <v>0</v>
      </c>
      <c r="EL61" s="6">
        <v>0</v>
      </c>
      <c r="EM61" s="7">
        <v>0</v>
      </c>
      <c r="EN61" s="11">
        <v>0</v>
      </c>
      <c r="EO61" s="6">
        <v>0</v>
      </c>
      <c r="EP61" s="7">
        <v>0</v>
      </c>
      <c r="EQ61" s="11">
        <v>0</v>
      </c>
      <c r="ER61" s="6">
        <v>0</v>
      </c>
      <c r="ES61" s="7">
        <f t="shared" si="210"/>
        <v>0</v>
      </c>
      <c r="ET61" s="11">
        <v>0</v>
      </c>
      <c r="EU61" s="6">
        <v>0</v>
      </c>
      <c r="EV61" s="7">
        <v>0</v>
      </c>
      <c r="EW61" s="11">
        <v>0</v>
      </c>
      <c r="EX61" s="6">
        <v>0</v>
      </c>
      <c r="EY61" s="7">
        <v>0</v>
      </c>
      <c r="EZ61" s="11">
        <v>0</v>
      </c>
      <c r="FA61" s="6">
        <v>0</v>
      </c>
      <c r="FB61" s="7">
        <v>0</v>
      </c>
      <c r="FC61" s="11">
        <v>0</v>
      </c>
      <c r="FD61" s="6">
        <v>0</v>
      </c>
      <c r="FE61" s="7">
        <v>0</v>
      </c>
      <c r="FF61" s="11">
        <v>0</v>
      </c>
      <c r="FG61" s="6">
        <v>0</v>
      </c>
      <c r="FH61" s="7">
        <v>0</v>
      </c>
      <c r="FI61" s="11">
        <v>0</v>
      </c>
      <c r="FJ61" s="6">
        <v>0</v>
      </c>
      <c r="FK61" s="7">
        <v>0</v>
      </c>
      <c r="FL61" s="11">
        <v>0.10100000000000001</v>
      </c>
      <c r="FM61" s="6">
        <v>0.25</v>
      </c>
      <c r="FN61" s="7">
        <f t="shared" si="211"/>
        <v>2475.2475247524753</v>
      </c>
      <c r="FO61" s="11">
        <v>0</v>
      </c>
      <c r="FP61" s="6">
        <v>0</v>
      </c>
      <c r="FQ61" s="7">
        <v>0</v>
      </c>
      <c r="FR61" s="11">
        <v>0</v>
      </c>
      <c r="FS61" s="6">
        <v>0</v>
      </c>
      <c r="FT61" s="7">
        <v>0</v>
      </c>
      <c r="FU61" s="11">
        <v>0</v>
      </c>
      <c r="FV61" s="6">
        <v>0</v>
      </c>
      <c r="FW61" s="7">
        <v>0</v>
      </c>
      <c r="FX61" s="11">
        <v>0</v>
      </c>
      <c r="FY61" s="6">
        <v>0</v>
      </c>
      <c r="FZ61" s="7">
        <v>0</v>
      </c>
      <c r="GA61" s="11">
        <v>0</v>
      </c>
      <c r="GB61" s="6">
        <v>0</v>
      </c>
      <c r="GC61" s="7">
        <v>0</v>
      </c>
      <c r="GD61" s="11">
        <v>0</v>
      </c>
      <c r="GE61" s="6">
        <v>0</v>
      </c>
      <c r="GF61" s="7">
        <v>0</v>
      </c>
      <c r="GG61" s="11">
        <v>0</v>
      </c>
      <c r="GH61" s="6">
        <v>0</v>
      </c>
      <c r="GI61" s="7">
        <v>0</v>
      </c>
      <c r="GJ61" s="11">
        <v>81</v>
      </c>
      <c r="GK61" s="6">
        <v>547.66999999999996</v>
      </c>
      <c r="GL61" s="7">
        <f t="shared" si="212"/>
        <v>6761.358024691358</v>
      </c>
      <c r="GM61" s="11">
        <v>0</v>
      </c>
      <c r="GN61" s="6">
        <v>0</v>
      </c>
      <c r="GO61" s="7">
        <v>0</v>
      </c>
      <c r="GP61" s="66">
        <v>0</v>
      </c>
      <c r="GQ61" s="6">
        <v>0</v>
      </c>
      <c r="GR61" s="7">
        <v>0</v>
      </c>
      <c r="GS61" s="11">
        <v>0</v>
      </c>
      <c r="GT61" s="6">
        <v>0</v>
      </c>
      <c r="GU61" s="7">
        <v>0</v>
      </c>
      <c r="GV61" s="14">
        <f t="shared" si="132"/>
        <v>2459.0490000000004</v>
      </c>
      <c r="GW61" s="7">
        <f t="shared" si="133"/>
        <v>14260.85</v>
      </c>
    </row>
    <row r="62" spans="1:205" x14ac:dyDescent="0.3">
      <c r="A62" s="61">
        <v>2015</v>
      </c>
      <c r="B62" s="62" t="s">
        <v>9</v>
      </c>
      <c r="C62" s="11">
        <v>0</v>
      </c>
      <c r="D62" s="6">
        <v>0</v>
      </c>
      <c r="E62" s="7">
        <v>0</v>
      </c>
      <c r="F62" s="11">
        <v>0</v>
      </c>
      <c r="G62" s="6">
        <v>0</v>
      </c>
      <c r="H62" s="7">
        <v>0</v>
      </c>
      <c r="I62" s="11">
        <v>22.526</v>
      </c>
      <c r="J62" s="6">
        <v>215.54</v>
      </c>
      <c r="K62" s="7">
        <f t="shared" si="198"/>
        <v>9568.498623812482</v>
      </c>
      <c r="L62" s="11">
        <v>0</v>
      </c>
      <c r="M62" s="6">
        <v>0</v>
      </c>
      <c r="N62" s="7">
        <v>0</v>
      </c>
      <c r="O62" s="11">
        <v>0</v>
      </c>
      <c r="P62" s="6">
        <v>0</v>
      </c>
      <c r="Q62" s="7">
        <v>0</v>
      </c>
      <c r="R62" s="11">
        <v>0</v>
      </c>
      <c r="S62" s="6">
        <v>0</v>
      </c>
      <c r="T62" s="7">
        <v>0</v>
      </c>
      <c r="U62" s="11">
        <v>0</v>
      </c>
      <c r="V62" s="6">
        <v>0</v>
      </c>
      <c r="W62" s="7">
        <f t="shared" si="199"/>
        <v>0</v>
      </c>
      <c r="X62" s="11">
        <v>0</v>
      </c>
      <c r="Y62" s="6">
        <v>0</v>
      </c>
      <c r="Z62" s="7">
        <v>0</v>
      </c>
      <c r="AA62" s="11">
        <v>0</v>
      </c>
      <c r="AB62" s="6">
        <v>0</v>
      </c>
      <c r="AC62" s="7">
        <v>0</v>
      </c>
      <c r="AD62" s="11">
        <v>0</v>
      </c>
      <c r="AE62" s="6">
        <v>0</v>
      </c>
      <c r="AF62" s="7">
        <v>0</v>
      </c>
      <c r="AG62" s="11">
        <v>0</v>
      </c>
      <c r="AH62" s="6">
        <v>0</v>
      </c>
      <c r="AI62" s="7">
        <v>0</v>
      </c>
      <c r="AJ62" s="11">
        <v>0</v>
      </c>
      <c r="AK62" s="6">
        <v>0</v>
      </c>
      <c r="AL62" s="7">
        <v>0</v>
      </c>
      <c r="AM62" s="11">
        <v>0</v>
      </c>
      <c r="AN62" s="6">
        <v>0</v>
      </c>
      <c r="AO62" s="7">
        <v>0</v>
      </c>
      <c r="AP62" s="11">
        <v>0</v>
      </c>
      <c r="AQ62" s="6">
        <v>0</v>
      </c>
      <c r="AR62" s="7">
        <v>0</v>
      </c>
      <c r="AS62" s="11">
        <v>0</v>
      </c>
      <c r="AT62" s="6">
        <v>0</v>
      </c>
      <c r="AU62" s="7">
        <v>0</v>
      </c>
      <c r="AV62" s="11">
        <v>0</v>
      </c>
      <c r="AW62" s="6">
        <v>0</v>
      </c>
      <c r="AX62" s="7">
        <f t="shared" si="201"/>
        <v>0</v>
      </c>
      <c r="AY62" s="11">
        <v>10.765000000000001</v>
      </c>
      <c r="AZ62" s="6">
        <v>145.30000000000001</v>
      </c>
      <c r="BA62" s="7">
        <f t="shared" si="202"/>
        <v>13497.445424988389</v>
      </c>
      <c r="BB62" s="11">
        <v>0</v>
      </c>
      <c r="BC62" s="6">
        <v>0</v>
      </c>
      <c r="BD62" s="7">
        <v>0</v>
      </c>
      <c r="BE62" s="11">
        <v>0</v>
      </c>
      <c r="BF62" s="6">
        <v>0</v>
      </c>
      <c r="BG62" s="7">
        <v>0</v>
      </c>
      <c r="BH62" s="11">
        <v>0</v>
      </c>
      <c r="BI62" s="6">
        <v>0</v>
      </c>
      <c r="BJ62" s="7">
        <v>0</v>
      </c>
      <c r="BK62" s="11">
        <v>249.24100000000001</v>
      </c>
      <c r="BL62" s="6">
        <v>997.81</v>
      </c>
      <c r="BM62" s="7">
        <f t="shared" si="204"/>
        <v>4003.3943051103147</v>
      </c>
      <c r="BN62" s="11"/>
      <c r="BO62" s="6"/>
      <c r="BP62" s="7"/>
      <c r="BQ62" s="11">
        <v>0</v>
      </c>
      <c r="BR62" s="6">
        <v>0</v>
      </c>
      <c r="BS62" s="7">
        <v>0</v>
      </c>
      <c r="BT62" s="11"/>
      <c r="BU62" s="6"/>
      <c r="BV62" s="7"/>
      <c r="BW62" s="11">
        <v>0</v>
      </c>
      <c r="BX62" s="6">
        <v>0</v>
      </c>
      <c r="BY62" s="7">
        <v>0</v>
      </c>
      <c r="BZ62" s="11">
        <v>273.40899999999999</v>
      </c>
      <c r="CA62" s="6">
        <v>1678.54</v>
      </c>
      <c r="CB62" s="7">
        <f t="shared" si="205"/>
        <v>6139.3004619452904</v>
      </c>
      <c r="CC62" s="11">
        <v>0</v>
      </c>
      <c r="CD62" s="6">
        <v>0</v>
      </c>
      <c r="CE62" s="7">
        <v>0</v>
      </c>
      <c r="CF62" s="11">
        <v>0</v>
      </c>
      <c r="CG62" s="6">
        <v>0</v>
      </c>
      <c r="CH62" s="7">
        <v>0</v>
      </c>
      <c r="CI62" s="11">
        <v>0</v>
      </c>
      <c r="CJ62" s="6">
        <v>0</v>
      </c>
      <c r="CK62" s="7">
        <v>0</v>
      </c>
      <c r="CL62" s="11">
        <v>0</v>
      </c>
      <c r="CM62" s="6">
        <v>0</v>
      </c>
      <c r="CN62" s="7">
        <v>0</v>
      </c>
      <c r="CO62" s="11">
        <v>0</v>
      </c>
      <c r="CP62" s="6">
        <v>0</v>
      </c>
      <c r="CQ62" s="7">
        <v>0</v>
      </c>
      <c r="CR62" s="11"/>
      <c r="CS62" s="6"/>
      <c r="CT62" s="7"/>
      <c r="CU62" s="11">
        <v>0</v>
      </c>
      <c r="CV62" s="6">
        <v>0</v>
      </c>
      <c r="CW62" s="7">
        <v>0</v>
      </c>
      <c r="CX62" s="11">
        <v>1530.961</v>
      </c>
      <c r="CY62" s="6">
        <v>8087.76</v>
      </c>
      <c r="CZ62" s="7">
        <f t="shared" si="207"/>
        <v>5282.7994965253847</v>
      </c>
      <c r="DA62" s="11">
        <v>0</v>
      </c>
      <c r="DB62" s="6">
        <v>0</v>
      </c>
      <c r="DC62" s="7">
        <v>0</v>
      </c>
      <c r="DD62" s="11">
        <v>0</v>
      </c>
      <c r="DE62" s="6">
        <v>0</v>
      </c>
      <c r="DF62" s="7">
        <v>0</v>
      </c>
      <c r="DG62" s="11">
        <v>0</v>
      </c>
      <c r="DH62" s="6">
        <v>0</v>
      </c>
      <c r="DI62" s="7">
        <v>0</v>
      </c>
      <c r="DJ62" s="11">
        <v>168.75</v>
      </c>
      <c r="DK62" s="6">
        <v>809.7</v>
      </c>
      <c r="DL62" s="7">
        <f t="shared" si="208"/>
        <v>4798.2222222222226</v>
      </c>
      <c r="DM62" s="11">
        <v>0</v>
      </c>
      <c r="DN62" s="6">
        <v>0</v>
      </c>
      <c r="DO62" s="7">
        <v>0</v>
      </c>
      <c r="DP62" s="11">
        <v>59.25</v>
      </c>
      <c r="DQ62" s="6">
        <v>402.56</v>
      </c>
      <c r="DR62" s="7">
        <f t="shared" si="221"/>
        <v>6794.2616033755276</v>
      </c>
      <c r="DS62" s="11">
        <v>0</v>
      </c>
      <c r="DT62" s="6">
        <v>0</v>
      </c>
      <c r="DU62" s="7">
        <v>0</v>
      </c>
      <c r="DV62" s="11">
        <v>0</v>
      </c>
      <c r="DW62" s="6">
        <v>0</v>
      </c>
      <c r="DX62" s="7">
        <v>0</v>
      </c>
      <c r="DY62" s="11"/>
      <c r="DZ62" s="6"/>
      <c r="EA62" s="7"/>
      <c r="EB62" s="11">
        <v>0</v>
      </c>
      <c r="EC62" s="6">
        <v>0</v>
      </c>
      <c r="ED62" s="7">
        <v>0</v>
      </c>
      <c r="EE62" s="11">
        <v>0</v>
      </c>
      <c r="EF62" s="6">
        <v>0</v>
      </c>
      <c r="EG62" s="7">
        <v>0</v>
      </c>
      <c r="EH62" s="11">
        <v>0</v>
      </c>
      <c r="EI62" s="6">
        <v>0</v>
      </c>
      <c r="EJ62" s="7">
        <v>0</v>
      </c>
      <c r="EK62" s="11">
        <v>0</v>
      </c>
      <c r="EL62" s="6">
        <v>0</v>
      </c>
      <c r="EM62" s="7">
        <v>0</v>
      </c>
      <c r="EN62" s="11">
        <v>0</v>
      </c>
      <c r="EO62" s="6">
        <v>0</v>
      </c>
      <c r="EP62" s="7">
        <v>0</v>
      </c>
      <c r="EQ62" s="11">
        <v>0</v>
      </c>
      <c r="ER62" s="6">
        <v>0</v>
      </c>
      <c r="ES62" s="7">
        <f t="shared" si="210"/>
        <v>0</v>
      </c>
      <c r="ET62" s="11">
        <v>0</v>
      </c>
      <c r="EU62" s="6">
        <v>0</v>
      </c>
      <c r="EV62" s="7">
        <v>0</v>
      </c>
      <c r="EW62" s="11">
        <v>0</v>
      </c>
      <c r="EX62" s="6">
        <v>0</v>
      </c>
      <c r="EY62" s="7">
        <v>0</v>
      </c>
      <c r="EZ62" s="11">
        <v>0</v>
      </c>
      <c r="FA62" s="6">
        <v>0</v>
      </c>
      <c r="FB62" s="7">
        <v>0</v>
      </c>
      <c r="FC62" s="11">
        <v>0</v>
      </c>
      <c r="FD62" s="6">
        <v>0</v>
      </c>
      <c r="FE62" s="7">
        <v>0</v>
      </c>
      <c r="FF62" s="11">
        <v>0</v>
      </c>
      <c r="FG62" s="6">
        <v>0</v>
      </c>
      <c r="FH62" s="7">
        <v>0</v>
      </c>
      <c r="FI62" s="11">
        <v>0</v>
      </c>
      <c r="FJ62" s="6">
        <v>0</v>
      </c>
      <c r="FK62" s="7">
        <v>0</v>
      </c>
      <c r="FL62" s="11">
        <v>0</v>
      </c>
      <c r="FM62" s="6">
        <v>0</v>
      </c>
      <c r="FN62" s="7">
        <v>0</v>
      </c>
      <c r="FO62" s="11">
        <v>36</v>
      </c>
      <c r="FP62" s="6">
        <v>177.07</v>
      </c>
      <c r="FQ62" s="7">
        <f t="shared" si="217"/>
        <v>4918.6111111111104</v>
      </c>
      <c r="FR62" s="11">
        <v>0</v>
      </c>
      <c r="FS62" s="6">
        <v>0</v>
      </c>
      <c r="FT62" s="7">
        <v>0</v>
      </c>
      <c r="FU62" s="11">
        <v>0</v>
      </c>
      <c r="FV62" s="6">
        <v>0</v>
      </c>
      <c r="FW62" s="7">
        <v>0</v>
      </c>
      <c r="FX62" s="11">
        <v>8.9999999999999993E-3</v>
      </c>
      <c r="FY62" s="6">
        <v>0.04</v>
      </c>
      <c r="FZ62" s="7">
        <f t="shared" ref="FZ62:FZ64" si="222">FY62/FX62*1000</f>
        <v>4444.4444444444443</v>
      </c>
      <c r="GA62" s="11">
        <v>0</v>
      </c>
      <c r="GB62" s="6">
        <v>0</v>
      </c>
      <c r="GC62" s="7">
        <v>0</v>
      </c>
      <c r="GD62" s="11">
        <v>0</v>
      </c>
      <c r="GE62" s="6">
        <v>0</v>
      </c>
      <c r="GF62" s="7">
        <v>0</v>
      </c>
      <c r="GG62" s="11">
        <v>0.01</v>
      </c>
      <c r="GH62" s="6">
        <v>0.12</v>
      </c>
      <c r="GI62" s="7">
        <f t="shared" ref="GI62" si="223">GH62/GG62*1000</f>
        <v>12000</v>
      </c>
      <c r="GJ62" s="11">
        <v>121.85</v>
      </c>
      <c r="GK62" s="6">
        <v>791.46</v>
      </c>
      <c r="GL62" s="7">
        <f t="shared" si="212"/>
        <v>6495.3631514156759</v>
      </c>
      <c r="GM62" s="11">
        <v>0</v>
      </c>
      <c r="GN62" s="6">
        <v>0</v>
      </c>
      <c r="GO62" s="7">
        <v>0</v>
      </c>
      <c r="GP62" s="66">
        <v>9.27</v>
      </c>
      <c r="GQ62" s="6">
        <v>49.37</v>
      </c>
      <c r="GR62" s="7">
        <v>5325.7820927723842</v>
      </c>
      <c r="GS62" s="11">
        <v>0</v>
      </c>
      <c r="GT62" s="6">
        <v>0</v>
      </c>
      <c r="GU62" s="7">
        <v>0</v>
      </c>
      <c r="GV62" s="14">
        <f t="shared" si="132"/>
        <v>2482.0410000000002</v>
      </c>
      <c r="GW62" s="7">
        <f t="shared" si="133"/>
        <v>13355.270000000002</v>
      </c>
    </row>
    <row r="63" spans="1:205" x14ac:dyDescent="0.3">
      <c r="A63" s="61">
        <v>2015</v>
      </c>
      <c r="B63" s="62" t="s">
        <v>10</v>
      </c>
      <c r="C63" s="11">
        <v>0</v>
      </c>
      <c r="D63" s="6">
        <v>0</v>
      </c>
      <c r="E63" s="7">
        <v>0</v>
      </c>
      <c r="F63" s="11">
        <v>0</v>
      </c>
      <c r="G63" s="6">
        <v>0</v>
      </c>
      <c r="H63" s="7">
        <v>0</v>
      </c>
      <c r="I63" s="11">
        <v>0</v>
      </c>
      <c r="J63" s="6">
        <v>0</v>
      </c>
      <c r="K63" s="7">
        <v>0</v>
      </c>
      <c r="L63" s="11">
        <v>0</v>
      </c>
      <c r="M63" s="6">
        <v>0</v>
      </c>
      <c r="N63" s="7">
        <v>0</v>
      </c>
      <c r="O63" s="11">
        <v>0</v>
      </c>
      <c r="P63" s="6">
        <v>0</v>
      </c>
      <c r="Q63" s="7">
        <v>0</v>
      </c>
      <c r="R63" s="11">
        <v>26.26</v>
      </c>
      <c r="S63" s="6">
        <v>49.89</v>
      </c>
      <c r="T63" s="7">
        <f t="shared" ref="T63:T68" si="224">S63/R63*1000</f>
        <v>1899.8476770753998</v>
      </c>
      <c r="U63" s="11">
        <v>0</v>
      </c>
      <c r="V63" s="6">
        <v>0</v>
      </c>
      <c r="W63" s="7">
        <f t="shared" si="199"/>
        <v>0</v>
      </c>
      <c r="X63" s="11">
        <v>0</v>
      </c>
      <c r="Y63" s="6">
        <v>0</v>
      </c>
      <c r="Z63" s="7">
        <v>0</v>
      </c>
      <c r="AA63" s="11">
        <v>1.05</v>
      </c>
      <c r="AB63" s="6">
        <v>2.76</v>
      </c>
      <c r="AC63" s="7">
        <f t="shared" si="200"/>
        <v>2628.571428571428</v>
      </c>
      <c r="AD63" s="11">
        <v>0</v>
      </c>
      <c r="AE63" s="6">
        <v>0</v>
      </c>
      <c r="AF63" s="7">
        <v>0</v>
      </c>
      <c r="AG63" s="11">
        <v>0</v>
      </c>
      <c r="AH63" s="6">
        <v>0</v>
      </c>
      <c r="AI63" s="7">
        <v>0</v>
      </c>
      <c r="AJ63" s="11">
        <v>0</v>
      </c>
      <c r="AK63" s="6">
        <v>0</v>
      </c>
      <c r="AL63" s="7">
        <v>0</v>
      </c>
      <c r="AM63" s="11">
        <v>0</v>
      </c>
      <c r="AN63" s="6">
        <v>0</v>
      </c>
      <c r="AO63" s="7">
        <v>0</v>
      </c>
      <c r="AP63" s="11">
        <v>0</v>
      </c>
      <c r="AQ63" s="6">
        <v>0</v>
      </c>
      <c r="AR63" s="7">
        <v>0</v>
      </c>
      <c r="AS63" s="11">
        <v>0</v>
      </c>
      <c r="AT63" s="6">
        <v>0</v>
      </c>
      <c r="AU63" s="7">
        <v>0</v>
      </c>
      <c r="AV63" s="11">
        <v>0</v>
      </c>
      <c r="AW63" s="6">
        <v>0</v>
      </c>
      <c r="AX63" s="7">
        <f t="shared" si="201"/>
        <v>0</v>
      </c>
      <c r="AY63" s="11">
        <v>0</v>
      </c>
      <c r="AZ63" s="6">
        <v>0</v>
      </c>
      <c r="BA63" s="7">
        <v>0</v>
      </c>
      <c r="BB63" s="11">
        <v>0</v>
      </c>
      <c r="BC63" s="6">
        <v>0</v>
      </c>
      <c r="BD63" s="7">
        <v>0</v>
      </c>
      <c r="BE63" s="11">
        <v>0</v>
      </c>
      <c r="BF63" s="6">
        <v>0</v>
      </c>
      <c r="BG63" s="7">
        <v>0</v>
      </c>
      <c r="BH63" s="11">
        <v>0</v>
      </c>
      <c r="BI63" s="6">
        <v>0</v>
      </c>
      <c r="BJ63" s="7">
        <v>0</v>
      </c>
      <c r="BK63" s="11">
        <v>160.13900000000001</v>
      </c>
      <c r="BL63" s="6">
        <v>647.19000000000005</v>
      </c>
      <c r="BM63" s="7">
        <f t="shared" si="204"/>
        <v>4041.4265107188135</v>
      </c>
      <c r="BN63" s="11"/>
      <c r="BO63" s="6"/>
      <c r="BP63" s="7"/>
      <c r="BQ63" s="11">
        <v>0</v>
      </c>
      <c r="BR63" s="6">
        <v>0</v>
      </c>
      <c r="BS63" s="7">
        <v>0</v>
      </c>
      <c r="BT63" s="11"/>
      <c r="BU63" s="6"/>
      <c r="BV63" s="7"/>
      <c r="BW63" s="11">
        <v>0</v>
      </c>
      <c r="BX63" s="6">
        <v>0</v>
      </c>
      <c r="BY63" s="7">
        <v>0</v>
      </c>
      <c r="BZ63" s="11">
        <v>144.87</v>
      </c>
      <c r="CA63" s="6">
        <v>834.82</v>
      </c>
      <c r="CB63" s="7">
        <f t="shared" si="205"/>
        <v>5762.5457306550697</v>
      </c>
      <c r="CC63" s="11">
        <v>3.22</v>
      </c>
      <c r="CD63" s="6">
        <v>75.64</v>
      </c>
      <c r="CE63" s="7">
        <f t="shared" si="206"/>
        <v>23490.683229813661</v>
      </c>
      <c r="CF63" s="11">
        <v>0</v>
      </c>
      <c r="CG63" s="6">
        <v>0</v>
      </c>
      <c r="CH63" s="7">
        <v>0</v>
      </c>
      <c r="CI63" s="11">
        <v>0</v>
      </c>
      <c r="CJ63" s="6">
        <v>0</v>
      </c>
      <c r="CK63" s="7">
        <v>0</v>
      </c>
      <c r="CL63" s="11">
        <v>0</v>
      </c>
      <c r="CM63" s="6">
        <v>0</v>
      </c>
      <c r="CN63" s="7">
        <v>0</v>
      </c>
      <c r="CO63" s="11">
        <v>0.08</v>
      </c>
      <c r="CP63" s="6">
        <v>1.4</v>
      </c>
      <c r="CQ63" s="7">
        <f t="shared" si="215"/>
        <v>17500</v>
      </c>
      <c r="CR63" s="11"/>
      <c r="CS63" s="6"/>
      <c r="CT63" s="7"/>
      <c r="CU63" s="11">
        <v>0</v>
      </c>
      <c r="CV63" s="6">
        <v>0</v>
      </c>
      <c r="CW63" s="7">
        <v>0</v>
      </c>
      <c r="CX63" s="11">
        <v>1385.096</v>
      </c>
      <c r="CY63" s="6">
        <v>8824.2199999999993</v>
      </c>
      <c r="CZ63" s="7">
        <f t="shared" si="207"/>
        <v>6370.8363896798483</v>
      </c>
      <c r="DA63" s="11">
        <v>0</v>
      </c>
      <c r="DB63" s="6">
        <v>0</v>
      </c>
      <c r="DC63" s="7">
        <v>0</v>
      </c>
      <c r="DD63" s="11">
        <v>0</v>
      </c>
      <c r="DE63" s="6">
        <v>0</v>
      </c>
      <c r="DF63" s="7">
        <v>0</v>
      </c>
      <c r="DG63" s="11">
        <v>0</v>
      </c>
      <c r="DH63" s="6">
        <v>0</v>
      </c>
      <c r="DI63" s="7">
        <v>0</v>
      </c>
      <c r="DJ63" s="11">
        <v>133.75</v>
      </c>
      <c r="DK63" s="6">
        <v>653.25</v>
      </c>
      <c r="DL63" s="7">
        <f t="shared" si="208"/>
        <v>4884.1121495327106</v>
      </c>
      <c r="DM63" s="11">
        <v>0</v>
      </c>
      <c r="DN63" s="6">
        <v>0</v>
      </c>
      <c r="DO63" s="7">
        <v>0</v>
      </c>
      <c r="DP63" s="11">
        <v>59.51</v>
      </c>
      <c r="DQ63" s="6">
        <v>418.64</v>
      </c>
      <c r="DR63" s="7">
        <f t="shared" si="221"/>
        <v>7034.7840699042181</v>
      </c>
      <c r="DS63" s="11">
        <v>0</v>
      </c>
      <c r="DT63" s="6">
        <v>0</v>
      </c>
      <c r="DU63" s="7">
        <v>0</v>
      </c>
      <c r="DV63" s="11">
        <v>2.1</v>
      </c>
      <c r="DW63" s="6">
        <v>0.57999999999999996</v>
      </c>
      <c r="DX63" s="7">
        <f t="shared" si="216"/>
        <v>276.19047619047615</v>
      </c>
      <c r="DY63" s="11"/>
      <c r="DZ63" s="6"/>
      <c r="EA63" s="7"/>
      <c r="EB63" s="11">
        <v>7</v>
      </c>
      <c r="EC63" s="6">
        <v>41.31</v>
      </c>
      <c r="ED63" s="7">
        <f t="shared" si="209"/>
        <v>5901.4285714285725</v>
      </c>
      <c r="EE63" s="11">
        <v>0</v>
      </c>
      <c r="EF63" s="6">
        <v>0</v>
      </c>
      <c r="EG63" s="7">
        <v>0</v>
      </c>
      <c r="EH63" s="11">
        <v>0</v>
      </c>
      <c r="EI63" s="6">
        <v>0</v>
      </c>
      <c r="EJ63" s="7">
        <v>0</v>
      </c>
      <c r="EK63" s="11">
        <v>0</v>
      </c>
      <c r="EL63" s="6">
        <v>0</v>
      </c>
      <c r="EM63" s="7">
        <v>0</v>
      </c>
      <c r="EN63" s="11">
        <v>0</v>
      </c>
      <c r="EO63" s="6">
        <v>0</v>
      </c>
      <c r="EP63" s="7">
        <v>0</v>
      </c>
      <c r="EQ63" s="11">
        <v>0</v>
      </c>
      <c r="ER63" s="6">
        <v>0</v>
      </c>
      <c r="ES63" s="7">
        <f t="shared" si="210"/>
        <v>0</v>
      </c>
      <c r="ET63" s="11">
        <v>0</v>
      </c>
      <c r="EU63" s="6">
        <v>0</v>
      </c>
      <c r="EV63" s="7">
        <v>0</v>
      </c>
      <c r="EW63" s="11">
        <v>0</v>
      </c>
      <c r="EX63" s="6">
        <v>0</v>
      </c>
      <c r="EY63" s="7">
        <v>0</v>
      </c>
      <c r="EZ63" s="11">
        <v>0</v>
      </c>
      <c r="FA63" s="6">
        <v>0</v>
      </c>
      <c r="FB63" s="7">
        <v>0</v>
      </c>
      <c r="FC63" s="11">
        <v>0</v>
      </c>
      <c r="FD63" s="6">
        <v>0</v>
      </c>
      <c r="FE63" s="7">
        <v>0</v>
      </c>
      <c r="FF63" s="11">
        <v>0</v>
      </c>
      <c r="FG63" s="6">
        <v>0</v>
      </c>
      <c r="FH63" s="7">
        <v>0</v>
      </c>
      <c r="FI63" s="11">
        <v>0</v>
      </c>
      <c r="FJ63" s="6">
        <v>0</v>
      </c>
      <c r="FK63" s="7">
        <v>0</v>
      </c>
      <c r="FL63" s="11">
        <v>0</v>
      </c>
      <c r="FM63" s="6">
        <v>0</v>
      </c>
      <c r="FN63" s="7">
        <v>0</v>
      </c>
      <c r="FO63" s="11">
        <v>0</v>
      </c>
      <c r="FP63" s="6">
        <v>0</v>
      </c>
      <c r="FQ63" s="7">
        <v>0</v>
      </c>
      <c r="FR63" s="11">
        <v>0</v>
      </c>
      <c r="FS63" s="6">
        <v>0</v>
      </c>
      <c r="FT63" s="7">
        <v>0</v>
      </c>
      <c r="FU63" s="11">
        <v>0</v>
      </c>
      <c r="FV63" s="6">
        <v>0</v>
      </c>
      <c r="FW63" s="7">
        <v>0</v>
      </c>
      <c r="FX63" s="11">
        <v>0.12</v>
      </c>
      <c r="FY63" s="6">
        <v>2.37</v>
      </c>
      <c r="FZ63" s="7">
        <f t="shared" si="222"/>
        <v>19750</v>
      </c>
      <c r="GA63" s="11">
        <v>0</v>
      </c>
      <c r="GB63" s="6">
        <v>0</v>
      </c>
      <c r="GC63" s="7">
        <v>0</v>
      </c>
      <c r="GD63" s="11">
        <v>0</v>
      </c>
      <c r="GE63" s="6">
        <v>0</v>
      </c>
      <c r="GF63" s="7">
        <v>0</v>
      </c>
      <c r="GG63" s="11">
        <v>0</v>
      </c>
      <c r="GH63" s="6">
        <v>0</v>
      </c>
      <c r="GI63" s="7">
        <v>0</v>
      </c>
      <c r="GJ63" s="11">
        <v>120.6</v>
      </c>
      <c r="GK63" s="6">
        <v>764.18</v>
      </c>
      <c r="GL63" s="7">
        <f t="shared" si="212"/>
        <v>6336.4842454394693</v>
      </c>
      <c r="GM63" s="11">
        <v>0</v>
      </c>
      <c r="GN63" s="6">
        <v>0</v>
      </c>
      <c r="GO63" s="7">
        <v>0</v>
      </c>
      <c r="GP63" s="66">
        <v>4.25</v>
      </c>
      <c r="GQ63" s="6">
        <v>21.54</v>
      </c>
      <c r="GR63" s="7">
        <v>5068.2352941176468</v>
      </c>
      <c r="GS63" s="11">
        <v>0</v>
      </c>
      <c r="GT63" s="6">
        <v>0</v>
      </c>
      <c r="GU63" s="7">
        <v>0</v>
      </c>
      <c r="GV63" s="14">
        <f t="shared" si="132"/>
        <v>2048.0450000000001</v>
      </c>
      <c r="GW63" s="7">
        <f t="shared" si="133"/>
        <v>12337.79</v>
      </c>
    </row>
    <row r="64" spans="1:205" x14ac:dyDescent="0.3">
      <c r="A64" s="61">
        <v>2015</v>
      </c>
      <c r="B64" s="63" t="s">
        <v>11</v>
      </c>
      <c r="C64" s="11">
        <v>0</v>
      </c>
      <c r="D64" s="6">
        <v>0</v>
      </c>
      <c r="E64" s="7">
        <v>0</v>
      </c>
      <c r="F64" s="11">
        <v>0</v>
      </c>
      <c r="G64" s="6">
        <v>0</v>
      </c>
      <c r="H64" s="7">
        <v>0</v>
      </c>
      <c r="I64" s="11">
        <v>0</v>
      </c>
      <c r="J64" s="6">
        <v>0</v>
      </c>
      <c r="K64" s="7">
        <v>0</v>
      </c>
      <c r="L64" s="11">
        <v>0.16400000000000001</v>
      </c>
      <c r="M64" s="6">
        <v>73.47</v>
      </c>
      <c r="N64" s="7">
        <f t="shared" ref="N64" si="225">M64/L64*1000</f>
        <v>447987.80487804872</v>
      </c>
      <c r="O64" s="11">
        <v>0</v>
      </c>
      <c r="P64" s="6">
        <v>0</v>
      </c>
      <c r="Q64" s="7">
        <v>0</v>
      </c>
      <c r="R64" s="11">
        <v>5.2999999999999999E-2</v>
      </c>
      <c r="S64" s="6">
        <v>0.46</v>
      </c>
      <c r="T64" s="7">
        <f t="shared" si="224"/>
        <v>8679.2452830188686</v>
      </c>
      <c r="U64" s="11">
        <v>0</v>
      </c>
      <c r="V64" s="6">
        <v>0</v>
      </c>
      <c r="W64" s="7">
        <f t="shared" si="199"/>
        <v>0</v>
      </c>
      <c r="X64" s="11">
        <v>0</v>
      </c>
      <c r="Y64" s="6">
        <v>0</v>
      </c>
      <c r="Z64" s="7">
        <v>0</v>
      </c>
      <c r="AA64" s="11">
        <v>1.05</v>
      </c>
      <c r="AB64" s="6">
        <v>3.79</v>
      </c>
      <c r="AC64" s="7">
        <f t="shared" si="200"/>
        <v>3609.5238095238096</v>
      </c>
      <c r="AD64" s="11">
        <v>0</v>
      </c>
      <c r="AE64" s="6">
        <v>0</v>
      </c>
      <c r="AF64" s="7">
        <v>0</v>
      </c>
      <c r="AG64" s="11">
        <v>0</v>
      </c>
      <c r="AH64" s="6">
        <v>0</v>
      </c>
      <c r="AI64" s="7">
        <v>0</v>
      </c>
      <c r="AJ64" s="11">
        <v>0</v>
      </c>
      <c r="AK64" s="6">
        <v>0</v>
      </c>
      <c r="AL64" s="7">
        <v>0</v>
      </c>
      <c r="AM64" s="11">
        <v>0</v>
      </c>
      <c r="AN64" s="6">
        <v>0</v>
      </c>
      <c r="AO64" s="7">
        <v>0</v>
      </c>
      <c r="AP64" s="11">
        <v>1</v>
      </c>
      <c r="AQ64" s="6">
        <v>11.78</v>
      </c>
      <c r="AR64" s="7">
        <f t="shared" ref="AR64" si="226">AQ64/AP64*1000</f>
        <v>11780</v>
      </c>
      <c r="AS64" s="11">
        <v>0.5</v>
      </c>
      <c r="AT64" s="6">
        <v>3.5</v>
      </c>
      <c r="AU64" s="7">
        <f t="shared" si="213"/>
        <v>7000</v>
      </c>
      <c r="AV64" s="11">
        <v>0</v>
      </c>
      <c r="AW64" s="6">
        <v>0</v>
      </c>
      <c r="AX64" s="7">
        <f t="shared" si="201"/>
        <v>0</v>
      </c>
      <c r="AY64" s="11">
        <v>0.78600000000000003</v>
      </c>
      <c r="AZ64" s="6">
        <v>16.059999999999999</v>
      </c>
      <c r="BA64" s="7">
        <f t="shared" si="202"/>
        <v>20432.569974554706</v>
      </c>
      <c r="BB64" s="11">
        <v>0</v>
      </c>
      <c r="BC64" s="6">
        <v>0</v>
      </c>
      <c r="BD64" s="7">
        <v>0</v>
      </c>
      <c r="BE64" s="11">
        <v>0</v>
      </c>
      <c r="BF64" s="6">
        <v>0</v>
      </c>
      <c r="BG64" s="7">
        <v>0</v>
      </c>
      <c r="BH64" s="11">
        <v>0</v>
      </c>
      <c r="BI64" s="6">
        <v>0</v>
      </c>
      <c r="BJ64" s="7">
        <v>0</v>
      </c>
      <c r="BK64" s="11">
        <v>3.4119999999999999</v>
      </c>
      <c r="BL64" s="6">
        <v>57.99</v>
      </c>
      <c r="BM64" s="7">
        <f t="shared" si="204"/>
        <v>16995.896834701056</v>
      </c>
      <c r="BN64" s="11"/>
      <c r="BO64" s="6"/>
      <c r="BP64" s="7"/>
      <c r="BQ64" s="11">
        <v>0</v>
      </c>
      <c r="BR64" s="6">
        <v>0</v>
      </c>
      <c r="BS64" s="7">
        <v>0</v>
      </c>
      <c r="BT64" s="11"/>
      <c r="BU64" s="6"/>
      <c r="BV64" s="7"/>
      <c r="BW64" s="11">
        <v>0</v>
      </c>
      <c r="BX64" s="6">
        <v>0</v>
      </c>
      <c r="BY64" s="7">
        <v>0</v>
      </c>
      <c r="BZ64" s="11">
        <v>135.12700000000001</v>
      </c>
      <c r="CA64" s="6">
        <v>989.24</v>
      </c>
      <c r="CB64" s="7">
        <f t="shared" si="205"/>
        <v>7320.8167131661321</v>
      </c>
      <c r="CC64" s="11">
        <v>5.0419999999999998</v>
      </c>
      <c r="CD64" s="6">
        <v>124.1</v>
      </c>
      <c r="CE64" s="7">
        <f t="shared" si="206"/>
        <v>24613.248710829037</v>
      </c>
      <c r="CF64" s="11">
        <v>0</v>
      </c>
      <c r="CG64" s="6">
        <v>0</v>
      </c>
      <c r="CH64" s="7">
        <v>0</v>
      </c>
      <c r="CI64" s="11">
        <v>0</v>
      </c>
      <c r="CJ64" s="6">
        <v>0</v>
      </c>
      <c r="CK64" s="7">
        <v>0</v>
      </c>
      <c r="CL64" s="11">
        <v>0</v>
      </c>
      <c r="CM64" s="6">
        <v>0</v>
      </c>
      <c r="CN64" s="7">
        <v>0</v>
      </c>
      <c r="CO64" s="11">
        <v>1E-3</v>
      </c>
      <c r="CP64" s="6">
        <v>0.02</v>
      </c>
      <c r="CQ64" s="7">
        <f t="shared" si="215"/>
        <v>20000</v>
      </c>
      <c r="CR64" s="11"/>
      <c r="CS64" s="6"/>
      <c r="CT64" s="7"/>
      <c r="CU64" s="11">
        <v>0</v>
      </c>
      <c r="CV64" s="6">
        <v>0</v>
      </c>
      <c r="CW64" s="7">
        <v>0</v>
      </c>
      <c r="CX64" s="11">
        <v>1518.1959999999999</v>
      </c>
      <c r="CY64" s="6">
        <v>8053.08</v>
      </c>
      <c r="CZ64" s="7">
        <f t="shared" si="207"/>
        <v>5304.3744022510928</v>
      </c>
      <c r="DA64" s="11">
        <v>0</v>
      </c>
      <c r="DB64" s="6">
        <v>0</v>
      </c>
      <c r="DC64" s="7">
        <v>0</v>
      </c>
      <c r="DD64" s="11">
        <v>0</v>
      </c>
      <c r="DE64" s="6">
        <v>0</v>
      </c>
      <c r="DF64" s="7">
        <v>0</v>
      </c>
      <c r="DG64" s="11">
        <v>0</v>
      </c>
      <c r="DH64" s="6">
        <v>0</v>
      </c>
      <c r="DI64" s="7">
        <v>0</v>
      </c>
      <c r="DJ64" s="11">
        <v>0</v>
      </c>
      <c r="DK64" s="6">
        <v>0</v>
      </c>
      <c r="DL64" s="7">
        <v>0</v>
      </c>
      <c r="DM64" s="11">
        <v>0</v>
      </c>
      <c r="DN64" s="6">
        <v>0</v>
      </c>
      <c r="DO64" s="7">
        <v>0</v>
      </c>
      <c r="DP64" s="11">
        <v>59.25</v>
      </c>
      <c r="DQ64" s="6">
        <v>416.5</v>
      </c>
      <c r="DR64" s="7">
        <f t="shared" si="221"/>
        <v>7029.5358649789032</v>
      </c>
      <c r="DS64" s="11">
        <v>0</v>
      </c>
      <c r="DT64" s="6">
        <v>0</v>
      </c>
      <c r="DU64" s="7">
        <v>0</v>
      </c>
      <c r="DV64" s="11">
        <v>0</v>
      </c>
      <c r="DW64" s="6">
        <v>0</v>
      </c>
      <c r="DX64" s="7">
        <v>0</v>
      </c>
      <c r="DY64" s="11"/>
      <c r="DZ64" s="6"/>
      <c r="EA64" s="7"/>
      <c r="EB64" s="11">
        <v>3.2</v>
      </c>
      <c r="EC64" s="6">
        <v>22.09</v>
      </c>
      <c r="ED64" s="7">
        <f t="shared" si="209"/>
        <v>6903.1249999999991</v>
      </c>
      <c r="EE64" s="11">
        <v>0</v>
      </c>
      <c r="EF64" s="6">
        <v>0</v>
      </c>
      <c r="EG64" s="7">
        <v>0</v>
      </c>
      <c r="EH64" s="11">
        <v>0</v>
      </c>
      <c r="EI64" s="6">
        <v>0</v>
      </c>
      <c r="EJ64" s="7">
        <v>0</v>
      </c>
      <c r="EK64" s="11">
        <v>0</v>
      </c>
      <c r="EL64" s="6">
        <v>0</v>
      </c>
      <c r="EM64" s="7">
        <v>0</v>
      </c>
      <c r="EN64" s="11">
        <v>0</v>
      </c>
      <c r="EO64" s="6">
        <v>0</v>
      </c>
      <c r="EP64" s="7">
        <v>0</v>
      </c>
      <c r="EQ64" s="11">
        <v>0</v>
      </c>
      <c r="ER64" s="6">
        <v>0</v>
      </c>
      <c r="ES64" s="7">
        <f t="shared" si="210"/>
        <v>0</v>
      </c>
      <c r="ET64" s="11">
        <v>0</v>
      </c>
      <c r="EU64" s="6">
        <v>0</v>
      </c>
      <c r="EV64" s="7">
        <v>0</v>
      </c>
      <c r="EW64" s="11">
        <v>0</v>
      </c>
      <c r="EX64" s="6">
        <v>0</v>
      </c>
      <c r="EY64" s="7">
        <v>0</v>
      </c>
      <c r="EZ64" s="11">
        <v>0</v>
      </c>
      <c r="FA64" s="6">
        <v>0</v>
      </c>
      <c r="FB64" s="7">
        <v>0</v>
      </c>
      <c r="FC64" s="11">
        <v>0</v>
      </c>
      <c r="FD64" s="6">
        <v>0</v>
      </c>
      <c r="FE64" s="7">
        <v>0</v>
      </c>
      <c r="FF64" s="11">
        <v>0</v>
      </c>
      <c r="FG64" s="6">
        <v>0</v>
      </c>
      <c r="FH64" s="7">
        <v>0</v>
      </c>
      <c r="FI64" s="11">
        <v>0</v>
      </c>
      <c r="FJ64" s="6">
        <v>0</v>
      </c>
      <c r="FK64" s="7">
        <v>0</v>
      </c>
      <c r="FL64" s="11">
        <v>0</v>
      </c>
      <c r="FM64" s="6">
        <v>0</v>
      </c>
      <c r="FN64" s="7">
        <v>0</v>
      </c>
      <c r="FO64" s="11">
        <v>0</v>
      </c>
      <c r="FP64" s="6">
        <v>0</v>
      </c>
      <c r="FQ64" s="7">
        <v>0</v>
      </c>
      <c r="FR64" s="11">
        <v>0</v>
      </c>
      <c r="FS64" s="6">
        <v>0</v>
      </c>
      <c r="FT64" s="7">
        <v>0</v>
      </c>
      <c r="FU64" s="11">
        <v>0</v>
      </c>
      <c r="FV64" s="6">
        <v>0</v>
      </c>
      <c r="FW64" s="7">
        <v>0</v>
      </c>
      <c r="FX64" s="11">
        <v>5.1999999999999998E-2</v>
      </c>
      <c r="FY64" s="6">
        <v>0.71</v>
      </c>
      <c r="FZ64" s="7">
        <f t="shared" si="222"/>
        <v>13653.846153846152</v>
      </c>
      <c r="GA64" s="11">
        <v>0</v>
      </c>
      <c r="GB64" s="6">
        <v>0</v>
      </c>
      <c r="GC64" s="7">
        <v>0</v>
      </c>
      <c r="GD64" s="11">
        <v>0</v>
      </c>
      <c r="GE64" s="6">
        <v>0</v>
      </c>
      <c r="GF64" s="7">
        <v>0</v>
      </c>
      <c r="GG64" s="11">
        <v>0</v>
      </c>
      <c r="GH64" s="6">
        <v>0</v>
      </c>
      <c r="GI64" s="7">
        <v>0</v>
      </c>
      <c r="GJ64" s="11">
        <v>82.625</v>
      </c>
      <c r="GK64" s="6">
        <v>556.96</v>
      </c>
      <c r="GL64" s="7">
        <f t="shared" si="212"/>
        <v>6740.8169440242064</v>
      </c>
      <c r="GM64" s="11">
        <v>0</v>
      </c>
      <c r="GN64" s="6">
        <v>0</v>
      </c>
      <c r="GO64" s="7">
        <v>0</v>
      </c>
      <c r="GP64" s="66">
        <v>1.72</v>
      </c>
      <c r="GQ64" s="6">
        <v>7.89</v>
      </c>
      <c r="GR64" s="7">
        <v>4587.2093023255811</v>
      </c>
      <c r="GS64" s="11">
        <v>0</v>
      </c>
      <c r="GT64" s="6">
        <v>0</v>
      </c>
      <c r="GU64" s="7">
        <v>0</v>
      </c>
      <c r="GV64" s="14">
        <f t="shared" si="132"/>
        <v>1812.1779999999999</v>
      </c>
      <c r="GW64" s="7">
        <f t="shared" si="133"/>
        <v>10337.64</v>
      </c>
    </row>
    <row r="65" spans="1:205" x14ac:dyDescent="0.3">
      <c r="A65" s="61">
        <v>2015</v>
      </c>
      <c r="B65" s="63" t="s">
        <v>12</v>
      </c>
      <c r="C65" s="11">
        <v>0</v>
      </c>
      <c r="D65" s="6">
        <v>0</v>
      </c>
      <c r="E65" s="7">
        <v>0</v>
      </c>
      <c r="F65" s="11">
        <v>0</v>
      </c>
      <c r="G65" s="6">
        <v>0</v>
      </c>
      <c r="H65" s="7">
        <v>0</v>
      </c>
      <c r="I65" s="11">
        <v>67.325000000000003</v>
      </c>
      <c r="J65" s="6">
        <v>686.27</v>
      </c>
      <c r="K65" s="7">
        <f t="shared" si="198"/>
        <v>10193.390271073153</v>
      </c>
      <c r="L65" s="11">
        <v>0</v>
      </c>
      <c r="M65" s="6">
        <v>0</v>
      </c>
      <c r="N65" s="7">
        <v>0</v>
      </c>
      <c r="O65" s="11">
        <v>0</v>
      </c>
      <c r="P65" s="6">
        <v>0</v>
      </c>
      <c r="Q65" s="7">
        <v>0</v>
      </c>
      <c r="R65" s="11">
        <v>0</v>
      </c>
      <c r="S65" s="6">
        <v>0</v>
      </c>
      <c r="T65" s="7">
        <v>0</v>
      </c>
      <c r="U65" s="11">
        <v>0</v>
      </c>
      <c r="V65" s="6">
        <v>0</v>
      </c>
      <c r="W65" s="7">
        <f t="shared" si="199"/>
        <v>0</v>
      </c>
      <c r="X65" s="11">
        <v>0</v>
      </c>
      <c r="Y65" s="6">
        <v>0</v>
      </c>
      <c r="Z65" s="7">
        <v>0</v>
      </c>
      <c r="AA65" s="11">
        <v>1.0780000000000001</v>
      </c>
      <c r="AB65" s="6">
        <v>14.44</v>
      </c>
      <c r="AC65" s="7">
        <f t="shared" si="200"/>
        <v>13395.176252319108</v>
      </c>
      <c r="AD65" s="11">
        <v>0</v>
      </c>
      <c r="AE65" s="6">
        <v>0</v>
      </c>
      <c r="AF65" s="7">
        <v>0</v>
      </c>
      <c r="AG65" s="11">
        <v>0</v>
      </c>
      <c r="AH65" s="6">
        <v>0</v>
      </c>
      <c r="AI65" s="7">
        <v>0</v>
      </c>
      <c r="AJ65" s="11">
        <v>0</v>
      </c>
      <c r="AK65" s="6">
        <v>0</v>
      </c>
      <c r="AL65" s="7">
        <v>0</v>
      </c>
      <c r="AM65" s="11">
        <v>0</v>
      </c>
      <c r="AN65" s="6">
        <v>0</v>
      </c>
      <c r="AO65" s="7">
        <v>0</v>
      </c>
      <c r="AP65" s="11">
        <v>0</v>
      </c>
      <c r="AQ65" s="6">
        <v>0</v>
      </c>
      <c r="AR65" s="7">
        <v>0</v>
      </c>
      <c r="AS65" s="11">
        <v>0</v>
      </c>
      <c r="AT65" s="6">
        <v>0</v>
      </c>
      <c r="AU65" s="7">
        <v>0</v>
      </c>
      <c r="AV65" s="11">
        <v>0</v>
      </c>
      <c r="AW65" s="6">
        <v>0</v>
      </c>
      <c r="AX65" s="7">
        <f t="shared" si="201"/>
        <v>0</v>
      </c>
      <c r="AY65" s="11">
        <v>0</v>
      </c>
      <c r="AZ65" s="6">
        <v>0</v>
      </c>
      <c r="BA65" s="7">
        <v>0</v>
      </c>
      <c r="BB65" s="11">
        <v>0</v>
      </c>
      <c r="BC65" s="6">
        <v>0</v>
      </c>
      <c r="BD65" s="7">
        <v>0</v>
      </c>
      <c r="BE65" s="11">
        <v>0</v>
      </c>
      <c r="BF65" s="6">
        <v>0</v>
      </c>
      <c r="BG65" s="7">
        <v>0</v>
      </c>
      <c r="BH65" s="11">
        <v>0</v>
      </c>
      <c r="BI65" s="6">
        <v>0</v>
      </c>
      <c r="BJ65" s="7">
        <v>0</v>
      </c>
      <c r="BK65" s="11">
        <v>3.4580000000000002</v>
      </c>
      <c r="BL65" s="6">
        <v>49.63</v>
      </c>
      <c r="BM65" s="7">
        <f t="shared" si="204"/>
        <v>14352.226720647772</v>
      </c>
      <c r="BN65" s="11"/>
      <c r="BO65" s="6"/>
      <c r="BP65" s="7"/>
      <c r="BQ65" s="11">
        <v>0</v>
      </c>
      <c r="BR65" s="6">
        <v>0</v>
      </c>
      <c r="BS65" s="7">
        <v>0</v>
      </c>
      <c r="BT65" s="11"/>
      <c r="BU65" s="6"/>
      <c r="BV65" s="7"/>
      <c r="BW65" s="11">
        <v>0</v>
      </c>
      <c r="BX65" s="6">
        <v>0</v>
      </c>
      <c r="BY65" s="7">
        <v>0</v>
      </c>
      <c r="BZ65" s="11">
        <v>86.81</v>
      </c>
      <c r="CA65" s="6">
        <v>623.58000000000004</v>
      </c>
      <c r="CB65" s="7">
        <f t="shared" si="205"/>
        <v>7183.2738163806016</v>
      </c>
      <c r="CC65" s="11">
        <v>0.09</v>
      </c>
      <c r="CD65" s="6">
        <v>3.4</v>
      </c>
      <c r="CE65" s="7">
        <f t="shared" si="206"/>
        <v>37777.777777777781</v>
      </c>
      <c r="CF65" s="11">
        <v>0</v>
      </c>
      <c r="CG65" s="6">
        <v>0</v>
      </c>
      <c r="CH65" s="7">
        <v>0</v>
      </c>
      <c r="CI65" s="11">
        <v>0</v>
      </c>
      <c r="CJ65" s="6">
        <v>0</v>
      </c>
      <c r="CK65" s="7">
        <v>0</v>
      </c>
      <c r="CL65" s="11">
        <v>0</v>
      </c>
      <c r="CM65" s="6">
        <v>0</v>
      </c>
      <c r="CN65" s="7">
        <v>0</v>
      </c>
      <c r="CO65" s="11">
        <v>0</v>
      </c>
      <c r="CP65" s="6">
        <v>0</v>
      </c>
      <c r="CQ65" s="7">
        <v>0</v>
      </c>
      <c r="CR65" s="11"/>
      <c r="CS65" s="6"/>
      <c r="CT65" s="7"/>
      <c r="CU65" s="11">
        <v>0</v>
      </c>
      <c r="CV65" s="6">
        <v>0</v>
      </c>
      <c r="CW65" s="7">
        <v>0</v>
      </c>
      <c r="CX65" s="11">
        <v>1622.0519999999999</v>
      </c>
      <c r="CY65" s="6">
        <v>8587.08</v>
      </c>
      <c r="CZ65" s="7">
        <f t="shared" si="207"/>
        <v>5293.9609827551767</v>
      </c>
      <c r="DA65" s="11">
        <v>0</v>
      </c>
      <c r="DB65" s="6">
        <v>0</v>
      </c>
      <c r="DC65" s="7">
        <v>0</v>
      </c>
      <c r="DD65" s="11">
        <v>0</v>
      </c>
      <c r="DE65" s="6">
        <v>0</v>
      </c>
      <c r="DF65" s="7">
        <v>0</v>
      </c>
      <c r="DG65" s="11">
        <v>0</v>
      </c>
      <c r="DH65" s="6">
        <v>0</v>
      </c>
      <c r="DI65" s="7">
        <v>0</v>
      </c>
      <c r="DJ65" s="11">
        <v>30</v>
      </c>
      <c r="DK65" s="6">
        <v>150</v>
      </c>
      <c r="DL65" s="7">
        <f t="shared" si="208"/>
        <v>5000</v>
      </c>
      <c r="DM65" s="11">
        <v>0</v>
      </c>
      <c r="DN65" s="6">
        <v>0</v>
      </c>
      <c r="DO65" s="7">
        <v>0</v>
      </c>
      <c r="DP65" s="11">
        <v>59.25</v>
      </c>
      <c r="DQ65" s="6">
        <v>421.61</v>
      </c>
      <c r="DR65" s="7">
        <f t="shared" si="221"/>
        <v>7115.7805907172997</v>
      </c>
      <c r="DS65" s="11">
        <v>0</v>
      </c>
      <c r="DT65" s="6">
        <v>0</v>
      </c>
      <c r="DU65" s="7">
        <v>0</v>
      </c>
      <c r="DV65" s="11">
        <v>0</v>
      </c>
      <c r="DW65" s="6">
        <v>0</v>
      </c>
      <c r="DX65" s="7">
        <v>0</v>
      </c>
      <c r="DY65" s="11"/>
      <c r="DZ65" s="6"/>
      <c r="EA65" s="7"/>
      <c r="EB65" s="11">
        <v>0</v>
      </c>
      <c r="EC65" s="6">
        <v>0</v>
      </c>
      <c r="ED65" s="7">
        <v>0</v>
      </c>
      <c r="EE65" s="11">
        <v>0</v>
      </c>
      <c r="EF65" s="6">
        <v>0</v>
      </c>
      <c r="EG65" s="7">
        <v>0</v>
      </c>
      <c r="EH65" s="11">
        <v>0</v>
      </c>
      <c r="EI65" s="6">
        <v>0</v>
      </c>
      <c r="EJ65" s="7">
        <v>0</v>
      </c>
      <c r="EK65" s="11">
        <v>0</v>
      </c>
      <c r="EL65" s="6">
        <v>0</v>
      </c>
      <c r="EM65" s="7">
        <v>0</v>
      </c>
      <c r="EN65" s="11">
        <v>0</v>
      </c>
      <c r="EO65" s="6">
        <v>0</v>
      </c>
      <c r="EP65" s="7">
        <v>0</v>
      </c>
      <c r="EQ65" s="11">
        <v>0</v>
      </c>
      <c r="ER65" s="6">
        <v>0</v>
      </c>
      <c r="ES65" s="7">
        <f t="shared" si="210"/>
        <v>0</v>
      </c>
      <c r="ET65" s="11">
        <v>0</v>
      </c>
      <c r="EU65" s="6">
        <v>0</v>
      </c>
      <c r="EV65" s="7">
        <v>0</v>
      </c>
      <c r="EW65" s="11">
        <v>0</v>
      </c>
      <c r="EX65" s="6">
        <v>0</v>
      </c>
      <c r="EY65" s="7">
        <v>0</v>
      </c>
      <c r="EZ65" s="11">
        <v>0</v>
      </c>
      <c r="FA65" s="6">
        <v>0</v>
      </c>
      <c r="FB65" s="7">
        <v>0</v>
      </c>
      <c r="FC65" s="11">
        <v>0</v>
      </c>
      <c r="FD65" s="6">
        <v>0</v>
      </c>
      <c r="FE65" s="7">
        <v>0</v>
      </c>
      <c r="FF65" s="11">
        <v>0</v>
      </c>
      <c r="FG65" s="6">
        <v>0</v>
      </c>
      <c r="FH65" s="7">
        <v>0</v>
      </c>
      <c r="FI65" s="11">
        <v>0</v>
      </c>
      <c r="FJ65" s="6">
        <v>0</v>
      </c>
      <c r="FK65" s="7">
        <v>0</v>
      </c>
      <c r="FL65" s="11">
        <v>0</v>
      </c>
      <c r="FM65" s="6">
        <v>0</v>
      </c>
      <c r="FN65" s="7">
        <v>0</v>
      </c>
      <c r="FO65" s="11">
        <v>72</v>
      </c>
      <c r="FP65" s="6">
        <v>386.87</v>
      </c>
      <c r="FQ65" s="7">
        <f t="shared" si="217"/>
        <v>5373.1944444444443</v>
      </c>
      <c r="FR65" s="11">
        <v>0</v>
      </c>
      <c r="FS65" s="6">
        <v>0</v>
      </c>
      <c r="FT65" s="7">
        <v>0</v>
      </c>
      <c r="FU65" s="11">
        <v>0</v>
      </c>
      <c r="FV65" s="6">
        <v>0</v>
      </c>
      <c r="FW65" s="7">
        <v>0</v>
      </c>
      <c r="FX65" s="11">
        <v>0</v>
      </c>
      <c r="FY65" s="6">
        <v>0</v>
      </c>
      <c r="FZ65" s="7">
        <v>0</v>
      </c>
      <c r="GA65" s="11">
        <v>0</v>
      </c>
      <c r="GB65" s="6">
        <v>0</v>
      </c>
      <c r="GC65" s="7">
        <v>0</v>
      </c>
      <c r="GD65" s="11">
        <v>0</v>
      </c>
      <c r="GE65" s="6">
        <v>0</v>
      </c>
      <c r="GF65" s="7">
        <v>0</v>
      </c>
      <c r="GG65" s="11">
        <v>0</v>
      </c>
      <c r="GH65" s="6">
        <v>0</v>
      </c>
      <c r="GI65" s="7">
        <v>0</v>
      </c>
      <c r="GJ65" s="11">
        <v>42</v>
      </c>
      <c r="GK65" s="6">
        <v>295.07</v>
      </c>
      <c r="GL65" s="7">
        <f t="shared" si="212"/>
        <v>7025.4761904761908</v>
      </c>
      <c r="GM65" s="11">
        <v>0</v>
      </c>
      <c r="GN65" s="6">
        <v>0</v>
      </c>
      <c r="GO65" s="7">
        <v>0</v>
      </c>
      <c r="GP65" s="66">
        <v>15</v>
      </c>
      <c r="GQ65" s="6">
        <v>81.58</v>
      </c>
      <c r="GR65" s="7">
        <v>5438.6666666666661</v>
      </c>
      <c r="GS65" s="11">
        <v>0</v>
      </c>
      <c r="GT65" s="6">
        <v>0</v>
      </c>
      <c r="GU65" s="7">
        <v>0</v>
      </c>
      <c r="GV65" s="14">
        <f t="shared" si="132"/>
        <v>1999.0629999999999</v>
      </c>
      <c r="GW65" s="7">
        <f t="shared" si="133"/>
        <v>11299.53</v>
      </c>
    </row>
    <row r="66" spans="1:205" x14ac:dyDescent="0.3">
      <c r="A66" s="61">
        <v>2015</v>
      </c>
      <c r="B66" s="63" t="s">
        <v>13</v>
      </c>
      <c r="C66" s="11">
        <v>0</v>
      </c>
      <c r="D66" s="6">
        <v>0</v>
      </c>
      <c r="E66" s="7">
        <v>0</v>
      </c>
      <c r="F66" s="11">
        <v>0</v>
      </c>
      <c r="G66" s="6">
        <v>0</v>
      </c>
      <c r="H66" s="7">
        <v>0</v>
      </c>
      <c r="I66" s="11">
        <v>66.599999999999994</v>
      </c>
      <c r="J66" s="6">
        <v>662.51</v>
      </c>
      <c r="K66" s="7">
        <f t="shared" si="198"/>
        <v>9947.597597597598</v>
      </c>
      <c r="L66" s="11">
        <v>0</v>
      </c>
      <c r="M66" s="6">
        <v>0</v>
      </c>
      <c r="N66" s="7">
        <v>0</v>
      </c>
      <c r="O66" s="11">
        <v>0</v>
      </c>
      <c r="P66" s="6">
        <v>0</v>
      </c>
      <c r="Q66" s="7">
        <v>0</v>
      </c>
      <c r="R66" s="11">
        <v>0</v>
      </c>
      <c r="S66" s="6">
        <v>0</v>
      </c>
      <c r="T66" s="7">
        <v>0</v>
      </c>
      <c r="U66" s="11">
        <v>0</v>
      </c>
      <c r="V66" s="6">
        <v>0</v>
      </c>
      <c r="W66" s="7">
        <f t="shared" si="199"/>
        <v>0</v>
      </c>
      <c r="X66" s="11">
        <v>0</v>
      </c>
      <c r="Y66" s="6">
        <v>0</v>
      </c>
      <c r="Z66" s="7">
        <v>0</v>
      </c>
      <c r="AA66" s="11">
        <v>2.5000000000000001E-2</v>
      </c>
      <c r="AB66" s="6">
        <v>0.18</v>
      </c>
      <c r="AC66" s="7">
        <f t="shared" si="200"/>
        <v>7199.9999999999991</v>
      </c>
      <c r="AD66" s="11">
        <v>0</v>
      </c>
      <c r="AE66" s="6">
        <v>0</v>
      </c>
      <c r="AF66" s="7">
        <v>0</v>
      </c>
      <c r="AG66" s="11">
        <v>0</v>
      </c>
      <c r="AH66" s="6">
        <v>0</v>
      </c>
      <c r="AI66" s="7">
        <v>0</v>
      </c>
      <c r="AJ66" s="11">
        <v>0</v>
      </c>
      <c r="AK66" s="6">
        <v>0</v>
      </c>
      <c r="AL66" s="7">
        <v>0</v>
      </c>
      <c r="AM66" s="11">
        <v>0</v>
      </c>
      <c r="AN66" s="6">
        <v>0</v>
      </c>
      <c r="AO66" s="7">
        <v>0</v>
      </c>
      <c r="AP66" s="11">
        <v>0</v>
      </c>
      <c r="AQ66" s="6">
        <v>0</v>
      </c>
      <c r="AR66" s="7">
        <v>0</v>
      </c>
      <c r="AS66" s="11">
        <v>1.25</v>
      </c>
      <c r="AT66" s="6">
        <v>12.83</v>
      </c>
      <c r="AU66" s="7">
        <f t="shared" si="213"/>
        <v>10264</v>
      </c>
      <c r="AV66" s="11">
        <v>0</v>
      </c>
      <c r="AW66" s="6">
        <v>0</v>
      </c>
      <c r="AX66" s="7">
        <f t="shared" si="201"/>
        <v>0</v>
      </c>
      <c r="AY66" s="11">
        <v>3.15</v>
      </c>
      <c r="AZ66" s="6">
        <v>78.88</v>
      </c>
      <c r="BA66" s="7">
        <f t="shared" si="202"/>
        <v>25041.269841269841</v>
      </c>
      <c r="BB66" s="11">
        <v>0</v>
      </c>
      <c r="BC66" s="6">
        <v>0</v>
      </c>
      <c r="BD66" s="7">
        <v>0</v>
      </c>
      <c r="BE66" s="11">
        <v>0</v>
      </c>
      <c r="BF66" s="6">
        <v>0</v>
      </c>
      <c r="BG66" s="7">
        <v>0</v>
      </c>
      <c r="BH66" s="11">
        <v>0</v>
      </c>
      <c r="BI66" s="6">
        <v>0</v>
      </c>
      <c r="BJ66" s="7">
        <v>0</v>
      </c>
      <c r="BK66" s="11">
        <v>4.32</v>
      </c>
      <c r="BL66" s="6">
        <v>21.24</v>
      </c>
      <c r="BM66" s="7">
        <f t="shared" si="204"/>
        <v>4916.6666666666661</v>
      </c>
      <c r="BN66" s="11"/>
      <c r="BO66" s="6"/>
      <c r="BP66" s="7"/>
      <c r="BQ66" s="11">
        <v>0</v>
      </c>
      <c r="BR66" s="6">
        <v>0</v>
      </c>
      <c r="BS66" s="7">
        <v>0</v>
      </c>
      <c r="BT66" s="11"/>
      <c r="BU66" s="6"/>
      <c r="BV66" s="7"/>
      <c r="BW66" s="11">
        <v>0</v>
      </c>
      <c r="BX66" s="6">
        <v>0</v>
      </c>
      <c r="BY66" s="7">
        <v>0</v>
      </c>
      <c r="BZ66" s="11">
        <v>36.616</v>
      </c>
      <c r="CA66" s="6">
        <v>300.61</v>
      </c>
      <c r="CB66" s="7">
        <f t="shared" si="205"/>
        <v>8209.7989949748753</v>
      </c>
      <c r="CC66" s="11">
        <v>2.8010000000000002</v>
      </c>
      <c r="CD66" s="6">
        <v>66.739999999999995</v>
      </c>
      <c r="CE66" s="7">
        <f t="shared" si="206"/>
        <v>23827.2045697965</v>
      </c>
      <c r="CF66" s="11">
        <v>0</v>
      </c>
      <c r="CG66" s="6">
        <v>0</v>
      </c>
      <c r="CH66" s="7">
        <v>0</v>
      </c>
      <c r="CI66" s="11">
        <v>0</v>
      </c>
      <c r="CJ66" s="6">
        <v>0</v>
      </c>
      <c r="CK66" s="7">
        <v>0</v>
      </c>
      <c r="CL66" s="11">
        <v>0</v>
      </c>
      <c r="CM66" s="6">
        <v>0</v>
      </c>
      <c r="CN66" s="7">
        <v>0</v>
      </c>
      <c r="CO66" s="11">
        <v>0</v>
      </c>
      <c r="CP66" s="6">
        <v>0</v>
      </c>
      <c r="CQ66" s="7">
        <v>0</v>
      </c>
      <c r="CR66" s="11"/>
      <c r="CS66" s="6"/>
      <c r="CT66" s="7"/>
      <c r="CU66" s="11">
        <v>0</v>
      </c>
      <c r="CV66" s="6">
        <v>0</v>
      </c>
      <c r="CW66" s="7">
        <v>0</v>
      </c>
      <c r="CX66" s="11">
        <v>1709.799</v>
      </c>
      <c r="CY66" s="6">
        <v>9081.18</v>
      </c>
      <c r="CZ66" s="7">
        <f t="shared" si="207"/>
        <v>5311.2558844636123</v>
      </c>
      <c r="DA66" s="11">
        <v>0</v>
      </c>
      <c r="DB66" s="6">
        <v>0</v>
      </c>
      <c r="DC66" s="7">
        <v>0</v>
      </c>
      <c r="DD66" s="11">
        <v>0</v>
      </c>
      <c r="DE66" s="6">
        <v>0</v>
      </c>
      <c r="DF66" s="7">
        <v>0</v>
      </c>
      <c r="DG66" s="11">
        <v>0</v>
      </c>
      <c r="DH66" s="6">
        <v>0</v>
      </c>
      <c r="DI66" s="7">
        <v>0</v>
      </c>
      <c r="DJ66" s="11">
        <v>0</v>
      </c>
      <c r="DK66" s="6">
        <v>0</v>
      </c>
      <c r="DL66" s="7">
        <v>0</v>
      </c>
      <c r="DM66" s="11">
        <v>1.4999999999999999E-2</v>
      </c>
      <c r="DN66" s="6">
        <v>0.08</v>
      </c>
      <c r="DO66" s="7">
        <f t="shared" ref="DO66" si="227">DN66/DM66*1000</f>
        <v>5333.3333333333339</v>
      </c>
      <c r="DP66" s="11">
        <v>59.25</v>
      </c>
      <c r="DQ66" s="6">
        <v>421.81</v>
      </c>
      <c r="DR66" s="7">
        <f t="shared" si="221"/>
        <v>7119.1561181434599</v>
      </c>
      <c r="DS66" s="11">
        <v>0</v>
      </c>
      <c r="DT66" s="6">
        <v>0</v>
      </c>
      <c r="DU66" s="7">
        <v>0</v>
      </c>
      <c r="DV66" s="11">
        <v>0</v>
      </c>
      <c r="DW66" s="6">
        <v>0</v>
      </c>
      <c r="DX66" s="7">
        <v>0</v>
      </c>
      <c r="DY66" s="11"/>
      <c r="DZ66" s="6"/>
      <c r="EA66" s="7"/>
      <c r="EB66" s="11">
        <v>4</v>
      </c>
      <c r="EC66" s="6">
        <v>25.69</v>
      </c>
      <c r="ED66" s="7">
        <f t="shared" si="209"/>
        <v>6422.5</v>
      </c>
      <c r="EE66" s="11">
        <v>0</v>
      </c>
      <c r="EF66" s="6">
        <v>0</v>
      </c>
      <c r="EG66" s="7">
        <v>0</v>
      </c>
      <c r="EH66" s="11">
        <v>0</v>
      </c>
      <c r="EI66" s="6">
        <v>0</v>
      </c>
      <c r="EJ66" s="7">
        <v>0</v>
      </c>
      <c r="EK66" s="11">
        <v>0</v>
      </c>
      <c r="EL66" s="6">
        <v>0</v>
      </c>
      <c r="EM66" s="7">
        <v>0</v>
      </c>
      <c r="EN66" s="11">
        <v>0</v>
      </c>
      <c r="EO66" s="6">
        <v>0</v>
      </c>
      <c r="EP66" s="7">
        <v>0</v>
      </c>
      <c r="EQ66" s="11">
        <v>0</v>
      </c>
      <c r="ER66" s="6">
        <v>0</v>
      </c>
      <c r="ES66" s="7">
        <f t="shared" si="210"/>
        <v>0</v>
      </c>
      <c r="ET66" s="11">
        <v>0</v>
      </c>
      <c r="EU66" s="6">
        <v>0</v>
      </c>
      <c r="EV66" s="7">
        <v>0</v>
      </c>
      <c r="EW66" s="11">
        <v>0</v>
      </c>
      <c r="EX66" s="6">
        <v>0</v>
      </c>
      <c r="EY66" s="7">
        <v>0</v>
      </c>
      <c r="EZ66" s="11">
        <v>0</v>
      </c>
      <c r="FA66" s="6">
        <v>0</v>
      </c>
      <c r="FB66" s="7">
        <v>0</v>
      </c>
      <c r="FC66" s="11">
        <v>0</v>
      </c>
      <c r="FD66" s="6">
        <v>0</v>
      </c>
      <c r="FE66" s="7">
        <v>0</v>
      </c>
      <c r="FF66" s="11">
        <v>0</v>
      </c>
      <c r="FG66" s="6">
        <v>0</v>
      </c>
      <c r="FH66" s="7">
        <v>0</v>
      </c>
      <c r="FI66" s="11">
        <v>0</v>
      </c>
      <c r="FJ66" s="6">
        <v>0</v>
      </c>
      <c r="FK66" s="7">
        <v>0</v>
      </c>
      <c r="FL66" s="11">
        <v>0</v>
      </c>
      <c r="FM66" s="6">
        <v>0</v>
      </c>
      <c r="FN66" s="7">
        <v>0</v>
      </c>
      <c r="FO66" s="11">
        <v>0</v>
      </c>
      <c r="FP66" s="6">
        <v>0</v>
      </c>
      <c r="FQ66" s="7">
        <v>0</v>
      </c>
      <c r="FR66" s="11">
        <v>0</v>
      </c>
      <c r="FS66" s="6">
        <v>0</v>
      </c>
      <c r="FT66" s="7">
        <v>0</v>
      </c>
      <c r="FU66" s="11">
        <v>0</v>
      </c>
      <c r="FV66" s="6">
        <v>0</v>
      </c>
      <c r="FW66" s="7">
        <v>0</v>
      </c>
      <c r="FX66" s="11">
        <v>0</v>
      </c>
      <c r="FY66" s="6">
        <v>0</v>
      </c>
      <c r="FZ66" s="7">
        <v>0</v>
      </c>
      <c r="GA66" s="11">
        <v>0</v>
      </c>
      <c r="GB66" s="6">
        <v>0</v>
      </c>
      <c r="GC66" s="7">
        <v>0</v>
      </c>
      <c r="GD66" s="11">
        <v>0</v>
      </c>
      <c r="GE66" s="6">
        <v>0</v>
      </c>
      <c r="GF66" s="7">
        <v>0</v>
      </c>
      <c r="GG66" s="11">
        <v>0</v>
      </c>
      <c r="GH66" s="6">
        <v>0</v>
      </c>
      <c r="GI66" s="7">
        <v>0</v>
      </c>
      <c r="GJ66" s="11">
        <v>85</v>
      </c>
      <c r="GK66" s="6">
        <v>568.72</v>
      </c>
      <c r="GL66" s="7">
        <f t="shared" si="212"/>
        <v>6690.8235294117649</v>
      </c>
      <c r="GM66" s="11">
        <v>3.0000000000000001E-3</v>
      </c>
      <c r="GN66" s="6">
        <v>0.33</v>
      </c>
      <c r="GO66" s="7">
        <f t="shared" si="218"/>
        <v>110000</v>
      </c>
      <c r="GP66" s="66">
        <v>7</v>
      </c>
      <c r="GQ66" s="6">
        <v>38.18</v>
      </c>
      <c r="GR66" s="7">
        <v>5454.2857142857147</v>
      </c>
      <c r="GS66" s="11">
        <v>0</v>
      </c>
      <c r="GT66" s="6">
        <v>0</v>
      </c>
      <c r="GU66" s="7">
        <v>0</v>
      </c>
      <c r="GV66" s="14">
        <f t="shared" si="132"/>
        <v>1979.829</v>
      </c>
      <c r="GW66" s="7">
        <f t="shared" si="133"/>
        <v>11278.98</v>
      </c>
    </row>
    <row r="67" spans="1:205" x14ac:dyDescent="0.3">
      <c r="A67" s="61">
        <v>2015</v>
      </c>
      <c r="B67" s="63" t="s">
        <v>14</v>
      </c>
      <c r="C67" s="11">
        <v>0</v>
      </c>
      <c r="D67" s="6">
        <v>0</v>
      </c>
      <c r="E67" s="7">
        <v>0</v>
      </c>
      <c r="F67" s="11">
        <v>0</v>
      </c>
      <c r="G67" s="6">
        <v>0</v>
      </c>
      <c r="H67" s="7">
        <v>0</v>
      </c>
      <c r="I67" s="11">
        <v>0</v>
      </c>
      <c r="J67" s="6">
        <v>0</v>
      </c>
      <c r="K67" s="7">
        <v>0</v>
      </c>
      <c r="L67" s="11">
        <v>0</v>
      </c>
      <c r="M67" s="6">
        <v>0</v>
      </c>
      <c r="N67" s="7">
        <v>0</v>
      </c>
      <c r="O67" s="11">
        <v>0</v>
      </c>
      <c r="P67" s="6">
        <v>0</v>
      </c>
      <c r="Q67" s="7">
        <v>0</v>
      </c>
      <c r="R67" s="11">
        <v>0</v>
      </c>
      <c r="S67" s="6">
        <v>0</v>
      </c>
      <c r="T67" s="7">
        <v>0</v>
      </c>
      <c r="U67" s="11">
        <v>0</v>
      </c>
      <c r="V67" s="6">
        <v>0</v>
      </c>
      <c r="W67" s="7">
        <f t="shared" si="199"/>
        <v>0</v>
      </c>
      <c r="X67" s="11">
        <v>0</v>
      </c>
      <c r="Y67" s="6">
        <v>0</v>
      </c>
      <c r="Z67" s="7">
        <v>0</v>
      </c>
      <c r="AA67" s="11">
        <v>0.45</v>
      </c>
      <c r="AB67" s="6">
        <v>1.22</v>
      </c>
      <c r="AC67" s="7">
        <f t="shared" si="200"/>
        <v>2711.1111111111109</v>
      </c>
      <c r="AD67" s="11">
        <v>0</v>
      </c>
      <c r="AE67" s="6">
        <v>0</v>
      </c>
      <c r="AF67" s="7">
        <v>0</v>
      </c>
      <c r="AG67" s="11">
        <v>0</v>
      </c>
      <c r="AH67" s="6">
        <v>0</v>
      </c>
      <c r="AI67" s="7">
        <v>0</v>
      </c>
      <c r="AJ67" s="11">
        <v>0</v>
      </c>
      <c r="AK67" s="6">
        <v>0</v>
      </c>
      <c r="AL67" s="7">
        <v>0</v>
      </c>
      <c r="AM67" s="11">
        <v>0</v>
      </c>
      <c r="AN67" s="6">
        <v>0</v>
      </c>
      <c r="AO67" s="7">
        <v>0</v>
      </c>
      <c r="AP67" s="11">
        <v>0</v>
      </c>
      <c r="AQ67" s="6">
        <v>0</v>
      </c>
      <c r="AR67" s="7">
        <v>0</v>
      </c>
      <c r="AS67" s="11">
        <v>0</v>
      </c>
      <c r="AT67" s="6">
        <v>0</v>
      </c>
      <c r="AU67" s="7">
        <v>0</v>
      </c>
      <c r="AV67" s="11">
        <v>0</v>
      </c>
      <c r="AW67" s="6">
        <v>0</v>
      </c>
      <c r="AX67" s="7">
        <f t="shared" si="201"/>
        <v>0</v>
      </c>
      <c r="AY67" s="11">
        <v>0</v>
      </c>
      <c r="AZ67" s="6">
        <v>0</v>
      </c>
      <c r="BA67" s="7">
        <v>0</v>
      </c>
      <c r="BB67" s="11">
        <v>0</v>
      </c>
      <c r="BC67" s="6">
        <v>0</v>
      </c>
      <c r="BD67" s="7">
        <v>0</v>
      </c>
      <c r="BE67" s="11">
        <v>0</v>
      </c>
      <c r="BF67" s="6">
        <v>0</v>
      </c>
      <c r="BG67" s="7">
        <v>0</v>
      </c>
      <c r="BH67" s="11">
        <v>0</v>
      </c>
      <c r="BI67" s="6">
        <v>0</v>
      </c>
      <c r="BJ67" s="7">
        <v>0</v>
      </c>
      <c r="BK67" s="11">
        <v>28.669</v>
      </c>
      <c r="BL67" s="6">
        <v>403.49</v>
      </c>
      <c r="BM67" s="7">
        <f t="shared" si="204"/>
        <v>14074.086992919181</v>
      </c>
      <c r="BN67" s="11"/>
      <c r="BO67" s="6"/>
      <c r="BP67" s="7"/>
      <c r="BQ67" s="11">
        <v>0</v>
      </c>
      <c r="BR67" s="6">
        <v>0</v>
      </c>
      <c r="BS67" s="7">
        <v>0</v>
      </c>
      <c r="BT67" s="11"/>
      <c r="BU67" s="6"/>
      <c r="BV67" s="7"/>
      <c r="BW67" s="11">
        <v>0</v>
      </c>
      <c r="BX67" s="6">
        <v>0</v>
      </c>
      <c r="BY67" s="7">
        <v>0</v>
      </c>
      <c r="BZ67" s="11">
        <v>141.00200000000001</v>
      </c>
      <c r="CA67" s="6">
        <v>984.79</v>
      </c>
      <c r="CB67" s="7">
        <f t="shared" si="205"/>
        <v>6984.2271740826363</v>
      </c>
      <c r="CC67" s="11">
        <v>8.0549999999999997</v>
      </c>
      <c r="CD67" s="6">
        <v>220.41</v>
      </c>
      <c r="CE67" s="7">
        <f t="shared" si="206"/>
        <v>27363.128491620115</v>
      </c>
      <c r="CF67" s="11">
        <v>0</v>
      </c>
      <c r="CG67" s="6">
        <v>0</v>
      </c>
      <c r="CH67" s="7">
        <v>0</v>
      </c>
      <c r="CI67" s="11">
        <v>0</v>
      </c>
      <c r="CJ67" s="6">
        <v>0</v>
      </c>
      <c r="CK67" s="7">
        <v>0</v>
      </c>
      <c r="CL67" s="11">
        <v>0</v>
      </c>
      <c r="CM67" s="6">
        <v>0</v>
      </c>
      <c r="CN67" s="7">
        <v>0</v>
      </c>
      <c r="CO67" s="11">
        <v>2.5000000000000001E-2</v>
      </c>
      <c r="CP67" s="6">
        <v>1.3</v>
      </c>
      <c r="CQ67" s="7">
        <f t="shared" si="215"/>
        <v>52000</v>
      </c>
      <c r="CR67" s="11"/>
      <c r="CS67" s="6"/>
      <c r="CT67" s="7"/>
      <c r="CU67" s="11">
        <v>0</v>
      </c>
      <c r="CV67" s="6">
        <v>0</v>
      </c>
      <c r="CW67" s="7">
        <v>0</v>
      </c>
      <c r="CX67" s="11">
        <v>1265.2629999999999</v>
      </c>
      <c r="CY67" s="6">
        <v>6726.61</v>
      </c>
      <c r="CZ67" s="7">
        <f t="shared" si="207"/>
        <v>5316.3729596139301</v>
      </c>
      <c r="DA67" s="11">
        <v>0</v>
      </c>
      <c r="DB67" s="6">
        <v>0</v>
      </c>
      <c r="DC67" s="7">
        <v>0</v>
      </c>
      <c r="DD67" s="11">
        <v>0</v>
      </c>
      <c r="DE67" s="6">
        <v>0</v>
      </c>
      <c r="DF67" s="7">
        <v>0</v>
      </c>
      <c r="DG67" s="11">
        <v>0</v>
      </c>
      <c r="DH67" s="6">
        <v>0</v>
      </c>
      <c r="DI67" s="7">
        <v>0</v>
      </c>
      <c r="DJ67" s="11">
        <v>0</v>
      </c>
      <c r="DK67" s="6">
        <v>0</v>
      </c>
      <c r="DL67" s="7">
        <v>0</v>
      </c>
      <c r="DM67" s="11">
        <v>0</v>
      </c>
      <c r="DN67" s="6">
        <v>0</v>
      </c>
      <c r="DO67" s="7">
        <v>0</v>
      </c>
      <c r="DP67" s="11">
        <v>177.75</v>
      </c>
      <c r="DQ67" s="6">
        <v>1342.46</v>
      </c>
      <c r="DR67" s="7">
        <f t="shared" si="221"/>
        <v>7552.5175808720114</v>
      </c>
      <c r="DS67" s="11">
        <v>0</v>
      </c>
      <c r="DT67" s="6">
        <v>0</v>
      </c>
      <c r="DU67" s="7">
        <v>0</v>
      </c>
      <c r="DV67" s="11">
        <v>0.21</v>
      </c>
      <c r="DW67" s="6">
        <v>1.23</v>
      </c>
      <c r="DX67" s="7">
        <f t="shared" si="216"/>
        <v>5857.1428571428578</v>
      </c>
      <c r="DY67" s="11"/>
      <c r="DZ67" s="6"/>
      <c r="EA67" s="7"/>
      <c r="EB67" s="11">
        <v>0</v>
      </c>
      <c r="EC67" s="6">
        <v>0</v>
      </c>
      <c r="ED67" s="7">
        <v>0</v>
      </c>
      <c r="EE67" s="11">
        <v>0</v>
      </c>
      <c r="EF67" s="6">
        <v>0</v>
      </c>
      <c r="EG67" s="7">
        <v>0</v>
      </c>
      <c r="EH67" s="11">
        <v>0</v>
      </c>
      <c r="EI67" s="6">
        <v>0</v>
      </c>
      <c r="EJ67" s="7">
        <v>0</v>
      </c>
      <c r="EK67" s="11">
        <v>0</v>
      </c>
      <c r="EL67" s="6">
        <v>0</v>
      </c>
      <c r="EM67" s="7">
        <v>0</v>
      </c>
      <c r="EN67" s="11">
        <v>0</v>
      </c>
      <c r="EO67" s="6">
        <v>0</v>
      </c>
      <c r="EP67" s="7">
        <v>0</v>
      </c>
      <c r="EQ67" s="11">
        <v>0</v>
      </c>
      <c r="ER67" s="6">
        <v>0</v>
      </c>
      <c r="ES67" s="7">
        <f t="shared" si="210"/>
        <v>0</v>
      </c>
      <c r="ET67" s="11">
        <v>0</v>
      </c>
      <c r="EU67" s="6">
        <v>0</v>
      </c>
      <c r="EV67" s="7">
        <v>0</v>
      </c>
      <c r="EW67" s="11">
        <v>0</v>
      </c>
      <c r="EX67" s="6">
        <v>0</v>
      </c>
      <c r="EY67" s="7">
        <v>0</v>
      </c>
      <c r="EZ67" s="11">
        <v>0</v>
      </c>
      <c r="FA67" s="6">
        <v>0</v>
      </c>
      <c r="FB67" s="7">
        <v>0</v>
      </c>
      <c r="FC67" s="11">
        <v>0</v>
      </c>
      <c r="FD67" s="6">
        <v>0</v>
      </c>
      <c r="FE67" s="7">
        <v>0</v>
      </c>
      <c r="FF67" s="11">
        <v>0</v>
      </c>
      <c r="FG67" s="6">
        <v>0</v>
      </c>
      <c r="FH67" s="7">
        <v>0</v>
      </c>
      <c r="FI67" s="11">
        <v>0</v>
      </c>
      <c r="FJ67" s="6">
        <v>0</v>
      </c>
      <c r="FK67" s="7">
        <v>0</v>
      </c>
      <c r="FL67" s="11">
        <v>0.13</v>
      </c>
      <c r="FM67" s="6">
        <v>0.15</v>
      </c>
      <c r="FN67" s="7">
        <f t="shared" si="211"/>
        <v>1153.8461538461538</v>
      </c>
      <c r="FO67" s="11">
        <v>400</v>
      </c>
      <c r="FP67" s="6">
        <v>1856.84</v>
      </c>
      <c r="FQ67" s="7">
        <f t="shared" si="217"/>
        <v>4642.1000000000004</v>
      </c>
      <c r="FR67" s="11">
        <v>0</v>
      </c>
      <c r="FS67" s="6">
        <v>0</v>
      </c>
      <c r="FT67" s="7">
        <v>0</v>
      </c>
      <c r="FU67" s="11">
        <v>0</v>
      </c>
      <c r="FV67" s="6">
        <v>0</v>
      </c>
      <c r="FW67" s="7">
        <v>0</v>
      </c>
      <c r="FX67" s="11">
        <v>0</v>
      </c>
      <c r="FY67" s="6">
        <v>0</v>
      </c>
      <c r="FZ67" s="7">
        <v>0</v>
      </c>
      <c r="GA67" s="11">
        <v>0</v>
      </c>
      <c r="GB67" s="6">
        <v>0</v>
      </c>
      <c r="GC67" s="7">
        <v>0</v>
      </c>
      <c r="GD67" s="11">
        <v>0</v>
      </c>
      <c r="GE67" s="6">
        <v>0</v>
      </c>
      <c r="GF67" s="7">
        <v>0</v>
      </c>
      <c r="GG67" s="11">
        <v>0</v>
      </c>
      <c r="GH67" s="6">
        <v>0</v>
      </c>
      <c r="GI67" s="7">
        <v>0</v>
      </c>
      <c r="GJ67" s="11">
        <v>122.5</v>
      </c>
      <c r="GK67" s="6">
        <v>851.98</v>
      </c>
      <c r="GL67" s="7">
        <f t="shared" si="212"/>
        <v>6954.9387755102043</v>
      </c>
      <c r="GM67" s="11">
        <v>0</v>
      </c>
      <c r="GN67" s="6">
        <v>0</v>
      </c>
      <c r="GO67" s="7">
        <v>0</v>
      </c>
      <c r="GP67" s="66">
        <v>47.78</v>
      </c>
      <c r="GQ67" s="6">
        <v>339.09</v>
      </c>
      <c r="GR67" s="7">
        <v>7096.9024696525739</v>
      </c>
      <c r="GS67" s="11">
        <v>0</v>
      </c>
      <c r="GT67" s="6">
        <v>0</v>
      </c>
      <c r="GU67" s="7">
        <v>0</v>
      </c>
      <c r="GV67" s="14">
        <f t="shared" si="132"/>
        <v>2191.8340000000003</v>
      </c>
      <c r="GW67" s="7">
        <f t="shared" si="133"/>
        <v>12729.569999999998</v>
      </c>
    </row>
    <row r="68" spans="1:205" x14ac:dyDescent="0.3">
      <c r="A68" s="61">
        <v>2015</v>
      </c>
      <c r="B68" s="63" t="s">
        <v>15</v>
      </c>
      <c r="C68" s="11">
        <v>0</v>
      </c>
      <c r="D68" s="6">
        <v>0</v>
      </c>
      <c r="E68" s="7">
        <v>0</v>
      </c>
      <c r="F68" s="11">
        <v>0</v>
      </c>
      <c r="G68" s="6">
        <v>0</v>
      </c>
      <c r="H68" s="7">
        <v>0</v>
      </c>
      <c r="I68" s="11">
        <v>89.4</v>
      </c>
      <c r="J68" s="6">
        <v>932.09</v>
      </c>
      <c r="K68" s="7">
        <f t="shared" si="198"/>
        <v>10426.062639821028</v>
      </c>
      <c r="L68" s="11">
        <v>0</v>
      </c>
      <c r="M68" s="6">
        <v>0</v>
      </c>
      <c r="N68" s="7">
        <v>0</v>
      </c>
      <c r="O68" s="11">
        <v>0</v>
      </c>
      <c r="P68" s="6">
        <v>0</v>
      </c>
      <c r="Q68" s="7">
        <v>0</v>
      </c>
      <c r="R68" s="11">
        <v>0.02</v>
      </c>
      <c r="S68" s="6">
        <v>0.18</v>
      </c>
      <c r="T68" s="7">
        <f t="shared" si="224"/>
        <v>9000</v>
      </c>
      <c r="U68" s="11">
        <v>0</v>
      </c>
      <c r="V68" s="6">
        <v>0</v>
      </c>
      <c r="W68" s="7">
        <f t="shared" si="199"/>
        <v>0</v>
      </c>
      <c r="X68" s="11">
        <v>0</v>
      </c>
      <c r="Y68" s="6">
        <v>0</v>
      </c>
      <c r="Z68" s="7">
        <v>0</v>
      </c>
      <c r="AA68" s="11">
        <v>0.22500000000000001</v>
      </c>
      <c r="AB68" s="6">
        <v>0.28999999999999998</v>
      </c>
      <c r="AC68" s="7">
        <f t="shared" si="200"/>
        <v>1288.8888888888887</v>
      </c>
      <c r="AD68" s="11">
        <v>0</v>
      </c>
      <c r="AE68" s="6">
        <v>0</v>
      </c>
      <c r="AF68" s="7">
        <v>0</v>
      </c>
      <c r="AG68" s="11">
        <v>0</v>
      </c>
      <c r="AH68" s="6">
        <v>0</v>
      </c>
      <c r="AI68" s="7">
        <v>0</v>
      </c>
      <c r="AJ68" s="11">
        <v>0</v>
      </c>
      <c r="AK68" s="6">
        <v>0</v>
      </c>
      <c r="AL68" s="7">
        <v>0</v>
      </c>
      <c r="AM68" s="11">
        <v>0</v>
      </c>
      <c r="AN68" s="6">
        <v>0</v>
      </c>
      <c r="AO68" s="7">
        <v>0</v>
      </c>
      <c r="AP68" s="11">
        <v>0</v>
      </c>
      <c r="AQ68" s="6">
        <v>0</v>
      </c>
      <c r="AR68" s="7">
        <v>0</v>
      </c>
      <c r="AS68" s="11">
        <v>15.725</v>
      </c>
      <c r="AT68" s="6">
        <v>143.22</v>
      </c>
      <c r="AU68" s="7">
        <f t="shared" si="213"/>
        <v>9107.7901430842612</v>
      </c>
      <c r="AV68" s="11">
        <v>0</v>
      </c>
      <c r="AW68" s="6">
        <v>0</v>
      </c>
      <c r="AX68" s="7">
        <f t="shared" si="201"/>
        <v>0</v>
      </c>
      <c r="AY68" s="11">
        <v>0</v>
      </c>
      <c r="AZ68" s="6">
        <v>0</v>
      </c>
      <c r="BA68" s="7">
        <v>0</v>
      </c>
      <c r="BB68" s="11">
        <v>0</v>
      </c>
      <c r="BC68" s="6">
        <v>0</v>
      </c>
      <c r="BD68" s="7">
        <v>0</v>
      </c>
      <c r="BE68" s="11">
        <v>0</v>
      </c>
      <c r="BF68" s="6">
        <v>0</v>
      </c>
      <c r="BG68" s="7">
        <v>0</v>
      </c>
      <c r="BH68" s="11">
        <v>0</v>
      </c>
      <c r="BI68" s="6">
        <v>0</v>
      </c>
      <c r="BJ68" s="7">
        <v>0</v>
      </c>
      <c r="BK68" s="11">
        <v>31.731999999999999</v>
      </c>
      <c r="BL68" s="6">
        <v>340.37</v>
      </c>
      <c r="BM68" s="7">
        <f t="shared" si="204"/>
        <v>10726.396067061642</v>
      </c>
      <c r="BN68" s="11"/>
      <c r="BO68" s="6"/>
      <c r="BP68" s="7"/>
      <c r="BQ68" s="11">
        <v>0</v>
      </c>
      <c r="BR68" s="6">
        <v>0</v>
      </c>
      <c r="BS68" s="7">
        <v>0</v>
      </c>
      <c r="BT68" s="11"/>
      <c r="BU68" s="6"/>
      <c r="BV68" s="7"/>
      <c r="BW68" s="11">
        <v>0</v>
      </c>
      <c r="BX68" s="6">
        <v>0</v>
      </c>
      <c r="BY68" s="7">
        <v>0</v>
      </c>
      <c r="BZ68" s="11">
        <v>267.33499999999998</v>
      </c>
      <c r="CA68" s="6">
        <v>1833.95</v>
      </c>
      <c r="CB68" s="7">
        <f t="shared" si="205"/>
        <v>6860.1193259393658</v>
      </c>
      <c r="CC68" s="11">
        <v>4.66</v>
      </c>
      <c r="CD68" s="6">
        <v>127.46</v>
      </c>
      <c r="CE68" s="7">
        <f t="shared" si="206"/>
        <v>27351.9313304721</v>
      </c>
      <c r="CF68" s="11">
        <v>0</v>
      </c>
      <c r="CG68" s="6">
        <v>0</v>
      </c>
      <c r="CH68" s="7">
        <v>0</v>
      </c>
      <c r="CI68" s="11">
        <v>0</v>
      </c>
      <c r="CJ68" s="6">
        <v>0</v>
      </c>
      <c r="CK68" s="7">
        <v>0</v>
      </c>
      <c r="CL68" s="11">
        <v>0</v>
      </c>
      <c r="CM68" s="6">
        <v>0</v>
      </c>
      <c r="CN68" s="7">
        <v>0</v>
      </c>
      <c r="CO68" s="11">
        <v>0</v>
      </c>
      <c r="CP68" s="6">
        <v>0</v>
      </c>
      <c r="CQ68" s="7">
        <v>0</v>
      </c>
      <c r="CR68" s="11"/>
      <c r="CS68" s="6"/>
      <c r="CT68" s="7"/>
      <c r="CU68" s="11">
        <v>0</v>
      </c>
      <c r="CV68" s="6">
        <v>0</v>
      </c>
      <c r="CW68" s="7">
        <v>0</v>
      </c>
      <c r="CX68" s="11">
        <v>1782.5719999999999</v>
      </c>
      <c r="CY68" s="6">
        <v>9394.68</v>
      </c>
      <c r="CZ68" s="7">
        <f t="shared" si="207"/>
        <v>5270.2948324106965</v>
      </c>
      <c r="DA68" s="11">
        <v>0</v>
      </c>
      <c r="DB68" s="6">
        <v>0</v>
      </c>
      <c r="DC68" s="7">
        <v>0</v>
      </c>
      <c r="DD68" s="11">
        <v>0</v>
      </c>
      <c r="DE68" s="6">
        <v>0</v>
      </c>
      <c r="DF68" s="7">
        <v>0</v>
      </c>
      <c r="DG68" s="11">
        <v>0</v>
      </c>
      <c r="DH68" s="6">
        <v>0</v>
      </c>
      <c r="DI68" s="7">
        <v>0</v>
      </c>
      <c r="DJ68" s="11">
        <v>0</v>
      </c>
      <c r="DK68" s="6">
        <v>0</v>
      </c>
      <c r="DL68" s="7">
        <v>0</v>
      </c>
      <c r="DM68" s="11">
        <v>0</v>
      </c>
      <c r="DN68" s="6">
        <v>0</v>
      </c>
      <c r="DO68" s="7">
        <v>0</v>
      </c>
      <c r="DP68" s="11">
        <v>59.25</v>
      </c>
      <c r="DQ68" s="6">
        <v>430.03</v>
      </c>
      <c r="DR68" s="7">
        <f t="shared" si="221"/>
        <v>7257.8902953586494</v>
      </c>
      <c r="DS68" s="11">
        <v>0</v>
      </c>
      <c r="DT68" s="6">
        <v>0</v>
      </c>
      <c r="DU68" s="7">
        <v>0</v>
      </c>
      <c r="DV68" s="11">
        <v>6.0000000000000001E-3</v>
      </c>
      <c r="DW68" s="6">
        <v>0.03</v>
      </c>
      <c r="DX68" s="7">
        <f t="shared" si="216"/>
        <v>5000</v>
      </c>
      <c r="DY68" s="11"/>
      <c r="DZ68" s="6"/>
      <c r="EA68" s="7"/>
      <c r="EB68" s="11">
        <v>0.84</v>
      </c>
      <c r="EC68" s="6">
        <v>12.28</v>
      </c>
      <c r="ED68" s="7">
        <f t="shared" si="209"/>
        <v>14619.047619047618</v>
      </c>
      <c r="EE68" s="11">
        <v>0</v>
      </c>
      <c r="EF68" s="6">
        <v>0</v>
      </c>
      <c r="EG68" s="7">
        <v>0</v>
      </c>
      <c r="EH68" s="11">
        <v>0</v>
      </c>
      <c r="EI68" s="6">
        <v>0</v>
      </c>
      <c r="EJ68" s="7">
        <v>0</v>
      </c>
      <c r="EK68" s="11">
        <v>0</v>
      </c>
      <c r="EL68" s="6">
        <v>0</v>
      </c>
      <c r="EM68" s="7">
        <v>0</v>
      </c>
      <c r="EN68" s="11">
        <v>0</v>
      </c>
      <c r="EO68" s="6">
        <v>0</v>
      </c>
      <c r="EP68" s="7">
        <v>0</v>
      </c>
      <c r="EQ68" s="11">
        <v>0</v>
      </c>
      <c r="ER68" s="6">
        <v>0</v>
      </c>
      <c r="ES68" s="7">
        <f t="shared" si="210"/>
        <v>0</v>
      </c>
      <c r="ET68" s="11">
        <v>0</v>
      </c>
      <c r="EU68" s="6">
        <v>0</v>
      </c>
      <c r="EV68" s="7">
        <v>0</v>
      </c>
      <c r="EW68" s="11">
        <v>0</v>
      </c>
      <c r="EX68" s="6">
        <v>0</v>
      </c>
      <c r="EY68" s="7">
        <v>0</v>
      </c>
      <c r="EZ68" s="11">
        <v>0</v>
      </c>
      <c r="FA68" s="6">
        <v>0</v>
      </c>
      <c r="FB68" s="7">
        <v>0</v>
      </c>
      <c r="FC68" s="11">
        <v>0</v>
      </c>
      <c r="FD68" s="6">
        <v>0</v>
      </c>
      <c r="FE68" s="7">
        <v>0</v>
      </c>
      <c r="FF68" s="11">
        <v>0</v>
      </c>
      <c r="FG68" s="6">
        <v>0</v>
      </c>
      <c r="FH68" s="7">
        <v>0</v>
      </c>
      <c r="FI68" s="11">
        <v>0</v>
      </c>
      <c r="FJ68" s="6">
        <v>0</v>
      </c>
      <c r="FK68" s="7">
        <v>0</v>
      </c>
      <c r="FL68" s="11">
        <v>0</v>
      </c>
      <c r="FM68" s="6">
        <v>0</v>
      </c>
      <c r="FN68" s="7">
        <v>0</v>
      </c>
      <c r="FO68" s="11">
        <v>460</v>
      </c>
      <c r="FP68" s="6">
        <v>2857.43</v>
      </c>
      <c r="FQ68" s="7">
        <f t="shared" si="217"/>
        <v>6211.804347826087</v>
      </c>
      <c r="FR68" s="11">
        <v>0</v>
      </c>
      <c r="FS68" s="6">
        <v>0</v>
      </c>
      <c r="FT68" s="7">
        <v>0</v>
      </c>
      <c r="FU68" s="11">
        <v>0</v>
      </c>
      <c r="FV68" s="6">
        <v>0</v>
      </c>
      <c r="FW68" s="7">
        <v>0</v>
      </c>
      <c r="FX68" s="11">
        <v>0</v>
      </c>
      <c r="FY68" s="6">
        <v>0</v>
      </c>
      <c r="FZ68" s="7">
        <v>0</v>
      </c>
      <c r="GA68" s="11">
        <v>0</v>
      </c>
      <c r="GB68" s="6">
        <v>0</v>
      </c>
      <c r="GC68" s="7">
        <v>0</v>
      </c>
      <c r="GD68" s="11">
        <v>0</v>
      </c>
      <c r="GE68" s="6">
        <v>0</v>
      </c>
      <c r="GF68" s="7">
        <v>0</v>
      </c>
      <c r="GG68" s="11">
        <v>0</v>
      </c>
      <c r="GH68" s="6">
        <v>0</v>
      </c>
      <c r="GI68" s="7">
        <v>0</v>
      </c>
      <c r="GJ68" s="11">
        <v>160</v>
      </c>
      <c r="GK68" s="6">
        <v>1026.32</v>
      </c>
      <c r="GL68" s="7">
        <f t="shared" si="212"/>
        <v>6414.4999999999991</v>
      </c>
      <c r="GM68" s="11">
        <v>0</v>
      </c>
      <c r="GN68" s="6">
        <v>0</v>
      </c>
      <c r="GO68" s="7">
        <v>0</v>
      </c>
      <c r="GP68" s="66">
        <v>78.7</v>
      </c>
      <c r="GQ68" s="6">
        <v>417.25</v>
      </c>
      <c r="GR68" s="7">
        <v>5301.778907242694</v>
      </c>
      <c r="GS68" s="11">
        <v>0</v>
      </c>
      <c r="GT68" s="6">
        <v>0</v>
      </c>
      <c r="GU68" s="7">
        <v>0</v>
      </c>
      <c r="GV68" s="14">
        <f t="shared" si="132"/>
        <v>2950.4649999999997</v>
      </c>
      <c r="GW68" s="7">
        <f t="shared" si="133"/>
        <v>17515.580000000005</v>
      </c>
    </row>
    <row r="69" spans="1:205" x14ac:dyDescent="0.3">
      <c r="A69" s="61">
        <v>2015</v>
      </c>
      <c r="B69" s="63" t="s">
        <v>16</v>
      </c>
      <c r="C69" s="11">
        <v>0</v>
      </c>
      <c r="D69" s="6">
        <v>0</v>
      </c>
      <c r="E69" s="7">
        <v>0</v>
      </c>
      <c r="F69" s="11">
        <v>0</v>
      </c>
      <c r="G69" s="6">
        <v>0</v>
      </c>
      <c r="H69" s="7">
        <v>0</v>
      </c>
      <c r="I69" s="11">
        <v>45.7</v>
      </c>
      <c r="J69" s="6">
        <v>481.7</v>
      </c>
      <c r="K69" s="7">
        <f t="shared" si="198"/>
        <v>10540.481400437637</v>
      </c>
      <c r="L69" s="11">
        <v>0</v>
      </c>
      <c r="M69" s="6">
        <v>0</v>
      </c>
      <c r="N69" s="7">
        <v>0</v>
      </c>
      <c r="O69" s="11">
        <v>0</v>
      </c>
      <c r="P69" s="6">
        <v>0</v>
      </c>
      <c r="Q69" s="7">
        <v>0</v>
      </c>
      <c r="R69" s="11">
        <v>0</v>
      </c>
      <c r="S69" s="6">
        <v>0</v>
      </c>
      <c r="T69" s="7">
        <v>0</v>
      </c>
      <c r="U69" s="11">
        <v>0</v>
      </c>
      <c r="V69" s="6">
        <v>0</v>
      </c>
      <c r="W69" s="7">
        <f t="shared" si="199"/>
        <v>0</v>
      </c>
      <c r="X69" s="11">
        <v>0</v>
      </c>
      <c r="Y69" s="6">
        <v>0</v>
      </c>
      <c r="Z69" s="7">
        <v>0</v>
      </c>
      <c r="AA69" s="11">
        <v>0</v>
      </c>
      <c r="AB69" s="6">
        <v>0</v>
      </c>
      <c r="AC69" s="7">
        <v>0</v>
      </c>
      <c r="AD69" s="11">
        <v>0</v>
      </c>
      <c r="AE69" s="6">
        <v>0</v>
      </c>
      <c r="AF69" s="7">
        <v>0</v>
      </c>
      <c r="AG69" s="11">
        <v>0</v>
      </c>
      <c r="AH69" s="6">
        <v>0</v>
      </c>
      <c r="AI69" s="7">
        <v>0</v>
      </c>
      <c r="AJ69" s="11">
        <v>0</v>
      </c>
      <c r="AK69" s="6">
        <v>0</v>
      </c>
      <c r="AL69" s="7">
        <v>0</v>
      </c>
      <c r="AM69" s="11">
        <v>0</v>
      </c>
      <c r="AN69" s="6">
        <v>0</v>
      </c>
      <c r="AO69" s="7">
        <v>0</v>
      </c>
      <c r="AP69" s="11">
        <v>0</v>
      </c>
      <c r="AQ69" s="6">
        <v>0</v>
      </c>
      <c r="AR69" s="7">
        <v>0</v>
      </c>
      <c r="AS69" s="11">
        <v>0</v>
      </c>
      <c r="AT69" s="6">
        <v>0</v>
      </c>
      <c r="AU69" s="7">
        <v>0</v>
      </c>
      <c r="AV69" s="11">
        <v>0</v>
      </c>
      <c r="AW69" s="6">
        <v>0</v>
      </c>
      <c r="AX69" s="7">
        <f t="shared" si="201"/>
        <v>0</v>
      </c>
      <c r="AY69" s="11">
        <v>0</v>
      </c>
      <c r="AZ69" s="6">
        <v>0</v>
      </c>
      <c r="BA69" s="7">
        <v>0</v>
      </c>
      <c r="BB69" s="11">
        <v>0</v>
      </c>
      <c r="BC69" s="6">
        <v>0</v>
      </c>
      <c r="BD69" s="7">
        <v>0</v>
      </c>
      <c r="BE69" s="11">
        <v>0</v>
      </c>
      <c r="BF69" s="6">
        <v>0</v>
      </c>
      <c r="BG69" s="7">
        <v>0</v>
      </c>
      <c r="BH69" s="11">
        <v>0</v>
      </c>
      <c r="BI69" s="6">
        <v>0</v>
      </c>
      <c r="BJ69" s="7">
        <v>0</v>
      </c>
      <c r="BK69" s="11">
        <v>0.9</v>
      </c>
      <c r="BL69" s="6">
        <v>2.96</v>
      </c>
      <c r="BM69" s="7">
        <f t="shared" si="204"/>
        <v>3288.8888888888887</v>
      </c>
      <c r="BN69" s="11"/>
      <c r="BO69" s="6"/>
      <c r="BP69" s="7"/>
      <c r="BQ69" s="11">
        <v>0</v>
      </c>
      <c r="BR69" s="6">
        <v>0</v>
      </c>
      <c r="BS69" s="7">
        <v>0</v>
      </c>
      <c r="BT69" s="11"/>
      <c r="BU69" s="6"/>
      <c r="BV69" s="7"/>
      <c r="BW69" s="11">
        <v>0</v>
      </c>
      <c r="BX69" s="6">
        <v>0</v>
      </c>
      <c r="BY69" s="7">
        <v>0</v>
      </c>
      <c r="BZ69" s="11">
        <v>107.831</v>
      </c>
      <c r="CA69" s="6">
        <v>888.94</v>
      </c>
      <c r="CB69" s="7">
        <f t="shared" si="205"/>
        <v>8243.8259869610774</v>
      </c>
      <c r="CC69" s="11">
        <v>2.2400000000000002</v>
      </c>
      <c r="CD69" s="6">
        <v>66.98</v>
      </c>
      <c r="CE69" s="7">
        <f t="shared" si="206"/>
        <v>29901.78571428571</v>
      </c>
      <c r="CF69" s="11">
        <v>0</v>
      </c>
      <c r="CG69" s="6">
        <v>0</v>
      </c>
      <c r="CH69" s="7">
        <v>0</v>
      </c>
      <c r="CI69" s="11">
        <v>5.5E-2</v>
      </c>
      <c r="CJ69" s="6">
        <v>0.38</v>
      </c>
      <c r="CK69" s="7">
        <f t="shared" ref="CK69" si="228">CJ69/CI69*1000</f>
        <v>6909.090909090909</v>
      </c>
      <c r="CL69" s="11">
        <v>0.34499999999999997</v>
      </c>
      <c r="CM69" s="6">
        <v>8.26</v>
      </c>
      <c r="CN69" s="7">
        <f t="shared" ref="CN69" si="229">CM69/CL69*1000</f>
        <v>23942.028985507248</v>
      </c>
      <c r="CO69" s="11">
        <v>0</v>
      </c>
      <c r="CP69" s="6">
        <v>0</v>
      </c>
      <c r="CQ69" s="7">
        <v>0</v>
      </c>
      <c r="CR69" s="11"/>
      <c r="CS69" s="6"/>
      <c r="CT69" s="7"/>
      <c r="CU69" s="11">
        <v>0</v>
      </c>
      <c r="CV69" s="6">
        <v>0</v>
      </c>
      <c r="CW69" s="7">
        <v>0</v>
      </c>
      <c r="CX69" s="11">
        <v>1534.027</v>
      </c>
      <c r="CY69" s="6">
        <v>7950.13</v>
      </c>
      <c r="CZ69" s="7">
        <f t="shared" si="207"/>
        <v>5182.522863026531</v>
      </c>
      <c r="DA69" s="11">
        <v>0</v>
      </c>
      <c r="DB69" s="6">
        <v>0</v>
      </c>
      <c r="DC69" s="7">
        <v>0</v>
      </c>
      <c r="DD69" s="11">
        <v>0</v>
      </c>
      <c r="DE69" s="6">
        <v>0</v>
      </c>
      <c r="DF69" s="7">
        <v>0</v>
      </c>
      <c r="DG69" s="11">
        <v>0</v>
      </c>
      <c r="DH69" s="6">
        <v>0</v>
      </c>
      <c r="DI69" s="7">
        <v>0</v>
      </c>
      <c r="DJ69" s="11">
        <v>0</v>
      </c>
      <c r="DK69" s="6">
        <v>0</v>
      </c>
      <c r="DL69" s="7">
        <v>0</v>
      </c>
      <c r="DM69" s="11">
        <v>0</v>
      </c>
      <c r="DN69" s="6">
        <v>0</v>
      </c>
      <c r="DO69" s="7">
        <v>0</v>
      </c>
      <c r="DP69" s="11">
        <v>177.75</v>
      </c>
      <c r="DQ69" s="6">
        <v>1346.33</v>
      </c>
      <c r="DR69" s="7">
        <f t="shared" si="221"/>
        <v>7574.2897327707451</v>
      </c>
      <c r="DS69" s="11">
        <v>0</v>
      </c>
      <c r="DT69" s="6">
        <v>0</v>
      </c>
      <c r="DU69" s="7">
        <v>0</v>
      </c>
      <c r="DV69" s="11">
        <v>0</v>
      </c>
      <c r="DW69" s="6">
        <v>0</v>
      </c>
      <c r="DX69" s="7">
        <v>0</v>
      </c>
      <c r="DY69" s="11"/>
      <c r="DZ69" s="6"/>
      <c r="EA69" s="7"/>
      <c r="EB69" s="11">
        <v>5</v>
      </c>
      <c r="EC69" s="6">
        <v>21.79</v>
      </c>
      <c r="ED69" s="7">
        <f t="shared" si="209"/>
        <v>4358</v>
      </c>
      <c r="EE69" s="11">
        <v>0</v>
      </c>
      <c r="EF69" s="6">
        <v>0</v>
      </c>
      <c r="EG69" s="7">
        <v>0</v>
      </c>
      <c r="EH69" s="11">
        <v>0</v>
      </c>
      <c r="EI69" s="6">
        <v>0</v>
      </c>
      <c r="EJ69" s="7">
        <v>0</v>
      </c>
      <c r="EK69" s="11">
        <v>0</v>
      </c>
      <c r="EL69" s="6">
        <v>0</v>
      </c>
      <c r="EM69" s="7">
        <v>0</v>
      </c>
      <c r="EN69" s="11">
        <v>0</v>
      </c>
      <c r="EO69" s="6">
        <v>0</v>
      </c>
      <c r="EP69" s="7">
        <v>0</v>
      </c>
      <c r="EQ69" s="11">
        <v>0</v>
      </c>
      <c r="ER69" s="6">
        <v>0</v>
      </c>
      <c r="ES69" s="7">
        <f t="shared" si="210"/>
        <v>0</v>
      </c>
      <c r="ET69" s="11">
        <v>0</v>
      </c>
      <c r="EU69" s="6">
        <v>0</v>
      </c>
      <c r="EV69" s="7">
        <v>0</v>
      </c>
      <c r="EW69" s="11">
        <v>0</v>
      </c>
      <c r="EX69" s="6">
        <v>0</v>
      </c>
      <c r="EY69" s="7">
        <v>0</v>
      </c>
      <c r="EZ69" s="11">
        <v>0</v>
      </c>
      <c r="FA69" s="6">
        <v>0</v>
      </c>
      <c r="FB69" s="7">
        <v>0</v>
      </c>
      <c r="FC69" s="11">
        <v>0</v>
      </c>
      <c r="FD69" s="6">
        <v>0</v>
      </c>
      <c r="FE69" s="7">
        <v>0</v>
      </c>
      <c r="FF69" s="11">
        <v>0</v>
      </c>
      <c r="FG69" s="6">
        <v>0</v>
      </c>
      <c r="FH69" s="7">
        <v>0</v>
      </c>
      <c r="FI69" s="11">
        <v>0</v>
      </c>
      <c r="FJ69" s="6">
        <v>0</v>
      </c>
      <c r="FK69" s="7">
        <v>0</v>
      </c>
      <c r="FL69" s="11">
        <v>0</v>
      </c>
      <c r="FM69" s="6">
        <v>0</v>
      </c>
      <c r="FN69" s="7">
        <v>0</v>
      </c>
      <c r="FO69" s="11">
        <v>40</v>
      </c>
      <c r="FP69" s="6">
        <v>253.06</v>
      </c>
      <c r="FQ69" s="7">
        <f t="shared" si="217"/>
        <v>6326.5</v>
      </c>
      <c r="FR69" s="11">
        <v>2.1</v>
      </c>
      <c r="FS69" s="6">
        <v>30.23</v>
      </c>
      <c r="FT69" s="7">
        <f t="shared" ref="FT69" si="230">FS69/FR69*1000</f>
        <v>14395.238095238095</v>
      </c>
      <c r="FU69" s="11">
        <v>0</v>
      </c>
      <c r="FV69" s="6">
        <v>0</v>
      </c>
      <c r="FW69" s="7">
        <v>0</v>
      </c>
      <c r="FX69" s="11">
        <v>0</v>
      </c>
      <c r="FY69" s="6">
        <v>0</v>
      </c>
      <c r="FZ69" s="7">
        <v>0</v>
      </c>
      <c r="GA69" s="11">
        <v>0</v>
      </c>
      <c r="GB69" s="6">
        <v>0</v>
      </c>
      <c r="GC69" s="7">
        <v>0</v>
      </c>
      <c r="GD69" s="11">
        <v>0</v>
      </c>
      <c r="GE69" s="6">
        <v>0</v>
      </c>
      <c r="GF69" s="7">
        <v>0</v>
      </c>
      <c r="GG69" s="11">
        <v>0</v>
      </c>
      <c r="GH69" s="6">
        <v>0</v>
      </c>
      <c r="GI69" s="7">
        <v>0</v>
      </c>
      <c r="GJ69" s="11">
        <v>2</v>
      </c>
      <c r="GK69" s="6">
        <v>49.99</v>
      </c>
      <c r="GL69" s="7">
        <f t="shared" si="212"/>
        <v>24995</v>
      </c>
      <c r="GM69" s="11">
        <v>0</v>
      </c>
      <c r="GN69" s="6">
        <v>0</v>
      </c>
      <c r="GO69" s="7">
        <v>0</v>
      </c>
      <c r="GP69" s="66">
        <v>0</v>
      </c>
      <c r="GQ69" s="6">
        <v>0</v>
      </c>
      <c r="GR69" s="7">
        <v>0</v>
      </c>
      <c r="GS69" s="11">
        <v>0</v>
      </c>
      <c r="GT69" s="6">
        <v>0</v>
      </c>
      <c r="GU69" s="7">
        <v>0</v>
      </c>
      <c r="GV69" s="14">
        <f t="shared" si="132"/>
        <v>1917.9479999999999</v>
      </c>
      <c r="GW69" s="7">
        <f t="shared" si="133"/>
        <v>11100.75</v>
      </c>
    </row>
    <row r="70" spans="1:205" ht="15" thickBot="1" x14ac:dyDescent="0.35">
      <c r="A70" s="67"/>
      <c r="B70" s="68" t="s">
        <v>17</v>
      </c>
      <c r="C70" s="71">
        <f>SUM(C58:C69)</f>
        <v>0</v>
      </c>
      <c r="D70" s="42">
        <f>SUM(D58:D69)</f>
        <v>0</v>
      </c>
      <c r="E70" s="72"/>
      <c r="F70" s="71">
        <f>SUM(F58:F69)</f>
        <v>0</v>
      </c>
      <c r="G70" s="42">
        <f>SUM(G58:G69)</f>
        <v>0</v>
      </c>
      <c r="H70" s="72"/>
      <c r="I70" s="71">
        <f>SUM(I58:I69)</f>
        <v>517.87200000000007</v>
      </c>
      <c r="J70" s="42">
        <f>SUM(J58:J69)</f>
        <v>5174.17</v>
      </c>
      <c r="K70" s="72"/>
      <c r="L70" s="71">
        <f>SUM(L58:L69)</f>
        <v>0.16400000000000001</v>
      </c>
      <c r="M70" s="42">
        <f>SUM(M58:M69)</f>
        <v>73.47</v>
      </c>
      <c r="N70" s="72"/>
      <c r="O70" s="71">
        <f>SUM(O58:O69)</f>
        <v>0</v>
      </c>
      <c r="P70" s="42">
        <f>SUM(P58:P69)</f>
        <v>0</v>
      </c>
      <c r="Q70" s="72"/>
      <c r="R70" s="71">
        <f>SUM(R58:R69)</f>
        <v>26.333000000000002</v>
      </c>
      <c r="S70" s="42">
        <f>SUM(S58:S69)</f>
        <v>50.53</v>
      </c>
      <c r="T70" s="72"/>
      <c r="U70" s="71">
        <f t="shared" ref="U70:V70" si="231">SUM(U58:U69)</f>
        <v>0</v>
      </c>
      <c r="V70" s="42">
        <f t="shared" si="231"/>
        <v>0</v>
      </c>
      <c r="W70" s="72"/>
      <c r="X70" s="71">
        <f>SUM(X58:X69)</f>
        <v>0</v>
      </c>
      <c r="Y70" s="42">
        <f>SUM(Y58:Y69)</f>
        <v>0</v>
      </c>
      <c r="Z70" s="72"/>
      <c r="AA70" s="71">
        <f>SUM(AA58:AA69)</f>
        <v>5.7920000000000007</v>
      </c>
      <c r="AB70" s="42">
        <f>SUM(AB58:AB69)</f>
        <v>31.97</v>
      </c>
      <c r="AC70" s="72"/>
      <c r="AD70" s="71">
        <f>SUM(AD58:AD69)</f>
        <v>0</v>
      </c>
      <c r="AE70" s="42">
        <f>SUM(AE58:AE69)</f>
        <v>0</v>
      </c>
      <c r="AF70" s="72"/>
      <c r="AG70" s="71">
        <f>SUM(AG58:AG69)</f>
        <v>0</v>
      </c>
      <c r="AH70" s="42">
        <f>SUM(AH58:AH69)</f>
        <v>0</v>
      </c>
      <c r="AI70" s="72"/>
      <c r="AJ70" s="71">
        <f>SUM(AJ58:AJ69)</f>
        <v>9.84</v>
      </c>
      <c r="AK70" s="42">
        <f>SUM(AK58:AK69)</f>
        <v>55.13</v>
      </c>
      <c r="AL70" s="72"/>
      <c r="AM70" s="71">
        <f>SUM(AM58:AM69)</f>
        <v>0</v>
      </c>
      <c r="AN70" s="42">
        <f>SUM(AN58:AN69)</f>
        <v>0</v>
      </c>
      <c r="AO70" s="72"/>
      <c r="AP70" s="71">
        <f>SUM(AP58:AP69)</f>
        <v>1</v>
      </c>
      <c r="AQ70" s="42">
        <f>SUM(AQ58:AQ69)</f>
        <v>11.78</v>
      </c>
      <c r="AR70" s="72"/>
      <c r="AS70" s="71">
        <f>SUM(AS58:AS69)</f>
        <v>20.475000000000001</v>
      </c>
      <c r="AT70" s="42">
        <f>SUM(AT58:AT69)</f>
        <v>219.91</v>
      </c>
      <c r="AU70" s="72"/>
      <c r="AV70" s="71">
        <f t="shared" ref="AV70:AW70" si="232">SUM(AV58:AV69)</f>
        <v>0</v>
      </c>
      <c r="AW70" s="42">
        <f t="shared" si="232"/>
        <v>0</v>
      </c>
      <c r="AX70" s="72"/>
      <c r="AY70" s="71">
        <f>SUM(AY58:AY69)</f>
        <v>17.760999999999999</v>
      </c>
      <c r="AZ70" s="42">
        <f>SUM(AZ58:AZ69)</f>
        <v>306.12</v>
      </c>
      <c r="BA70" s="72"/>
      <c r="BB70" s="71">
        <f>SUM(BB58:BB69)</f>
        <v>0</v>
      </c>
      <c r="BC70" s="42">
        <f>SUM(BC58:BC69)</f>
        <v>0</v>
      </c>
      <c r="BD70" s="72"/>
      <c r="BE70" s="71">
        <f>SUM(BE58:BE69)</f>
        <v>0.308</v>
      </c>
      <c r="BF70" s="42">
        <f>SUM(BF58:BF69)</f>
        <v>3.96</v>
      </c>
      <c r="BG70" s="72"/>
      <c r="BH70" s="71">
        <f>SUM(BH58:BH69)</f>
        <v>0</v>
      </c>
      <c r="BI70" s="42">
        <f>SUM(BI58:BI69)</f>
        <v>0</v>
      </c>
      <c r="BJ70" s="72"/>
      <c r="BK70" s="71">
        <f>SUM(BK58:BK69)</f>
        <v>1286.8700000000001</v>
      </c>
      <c r="BL70" s="42">
        <f>SUM(BL58:BL69)</f>
        <v>5832.56</v>
      </c>
      <c r="BM70" s="72"/>
      <c r="BN70" s="71"/>
      <c r="BO70" s="42"/>
      <c r="BP70" s="72"/>
      <c r="BQ70" s="71">
        <f>SUM(BQ58:BQ69)</f>
        <v>0.11799999999999999</v>
      </c>
      <c r="BR70" s="42">
        <f>SUM(BR58:BR69)</f>
        <v>0.04</v>
      </c>
      <c r="BS70" s="72"/>
      <c r="BT70" s="71"/>
      <c r="BU70" s="42"/>
      <c r="BV70" s="72"/>
      <c r="BW70" s="71">
        <f>SUM(BW58:BW69)</f>
        <v>1.9059999999999999</v>
      </c>
      <c r="BX70" s="42">
        <f>SUM(BX58:BX69)</f>
        <v>87.26</v>
      </c>
      <c r="BY70" s="72"/>
      <c r="BZ70" s="71">
        <f>SUM(BZ58:BZ69)</f>
        <v>2359.2019999999998</v>
      </c>
      <c r="CA70" s="42">
        <f>SUM(CA58:CA69)</f>
        <v>15701.240000000003</v>
      </c>
      <c r="CB70" s="72"/>
      <c r="CC70" s="71">
        <f>SUM(CC58:CC69)</f>
        <v>35.911999999999999</v>
      </c>
      <c r="CD70" s="42">
        <f>SUM(CD58:CD69)</f>
        <v>926.52</v>
      </c>
      <c r="CE70" s="72"/>
      <c r="CF70" s="71">
        <f>SUM(CF58:CF69)</f>
        <v>0</v>
      </c>
      <c r="CG70" s="42">
        <f>SUM(CG58:CG69)</f>
        <v>0</v>
      </c>
      <c r="CH70" s="72"/>
      <c r="CI70" s="71">
        <f>SUM(CI58:CI69)</f>
        <v>5.5E-2</v>
      </c>
      <c r="CJ70" s="42">
        <f>SUM(CJ58:CJ69)</f>
        <v>0.38</v>
      </c>
      <c r="CK70" s="72"/>
      <c r="CL70" s="71">
        <f>SUM(CL58:CL69)</f>
        <v>0.34499999999999997</v>
      </c>
      <c r="CM70" s="42">
        <f>SUM(CM58:CM69)</f>
        <v>8.26</v>
      </c>
      <c r="CN70" s="72"/>
      <c r="CO70" s="71">
        <f>SUM(CO58:CO69)</f>
        <v>0.64600000000000002</v>
      </c>
      <c r="CP70" s="42">
        <f>SUM(CP58:CP69)</f>
        <v>5.3999999999999995</v>
      </c>
      <c r="CQ70" s="72"/>
      <c r="CR70" s="71"/>
      <c r="CS70" s="42"/>
      <c r="CT70" s="72"/>
      <c r="CU70" s="71">
        <f>SUM(CU58:CU69)</f>
        <v>0</v>
      </c>
      <c r="CV70" s="42">
        <f>SUM(CV58:CV69)</f>
        <v>0</v>
      </c>
      <c r="CW70" s="72"/>
      <c r="CX70" s="71">
        <f>SUM(CX58:CX69)</f>
        <v>17816.96</v>
      </c>
      <c r="CY70" s="42">
        <f>SUM(CY58:CY69)</f>
        <v>95579.580000000016</v>
      </c>
      <c r="CZ70" s="72"/>
      <c r="DA70" s="71">
        <f>SUM(DA58:DA69)</f>
        <v>0</v>
      </c>
      <c r="DB70" s="42">
        <f>SUM(DB58:DB69)</f>
        <v>0</v>
      </c>
      <c r="DC70" s="72"/>
      <c r="DD70" s="71">
        <f>SUM(DD58:DD69)</f>
        <v>0</v>
      </c>
      <c r="DE70" s="42">
        <f>SUM(DE58:DE69)</f>
        <v>0</v>
      </c>
      <c r="DF70" s="72"/>
      <c r="DG70" s="71">
        <f>SUM(DG58:DG69)</f>
        <v>0</v>
      </c>
      <c r="DH70" s="42">
        <f>SUM(DH58:DH69)</f>
        <v>0</v>
      </c>
      <c r="DI70" s="72"/>
      <c r="DJ70" s="71">
        <f>SUM(DJ58:DJ69)</f>
        <v>657.5</v>
      </c>
      <c r="DK70" s="42">
        <f>SUM(DK58:DK69)</f>
        <v>3189.51</v>
      </c>
      <c r="DL70" s="72"/>
      <c r="DM70" s="71">
        <f>SUM(DM58:DM69)</f>
        <v>1.4999999999999999E-2</v>
      </c>
      <c r="DN70" s="42">
        <f>SUM(DN58:DN69)</f>
        <v>0.08</v>
      </c>
      <c r="DO70" s="72"/>
      <c r="DP70" s="71">
        <f>SUM(DP58:DP69)</f>
        <v>829.76</v>
      </c>
      <c r="DQ70" s="42">
        <f>SUM(DQ58:DQ69)</f>
        <v>6005.8</v>
      </c>
      <c r="DR70" s="72"/>
      <c r="DS70" s="71">
        <v>0</v>
      </c>
      <c r="DT70" s="42">
        <v>0</v>
      </c>
      <c r="DU70" s="72"/>
      <c r="DV70" s="71">
        <f>SUM(DV58:DV69)</f>
        <v>2.6459999999999999</v>
      </c>
      <c r="DW70" s="42">
        <f>SUM(DW58:DW69)</f>
        <v>5.8</v>
      </c>
      <c r="DX70" s="72"/>
      <c r="DY70" s="71"/>
      <c r="DZ70" s="42"/>
      <c r="EA70" s="72"/>
      <c r="EB70" s="71">
        <f>SUM(EB58:EB69)</f>
        <v>43.84</v>
      </c>
      <c r="EC70" s="42">
        <f>SUM(EC58:EC69)</f>
        <v>294.74</v>
      </c>
      <c r="ED70" s="72"/>
      <c r="EE70" s="71">
        <v>0</v>
      </c>
      <c r="EF70" s="42">
        <v>0</v>
      </c>
      <c r="EG70" s="72"/>
      <c r="EH70" s="71">
        <v>0</v>
      </c>
      <c r="EI70" s="42">
        <v>0</v>
      </c>
      <c r="EJ70" s="72"/>
      <c r="EK70" s="71">
        <v>0</v>
      </c>
      <c r="EL70" s="42">
        <v>0</v>
      </c>
      <c r="EM70" s="72"/>
      <c r="EN70" s="71">
        <v>0</v>
      </c>
      <c r="EO70" s="42">
        <v>0</v>
      </c>
      <c r="EP70" s="72"/>
      <c r="EQ70" s="71">
        <f t="shared" ref="EQ70:ER70" si="233">SUM(EQ58:EQ69)</f>
        <v>0</v>
      </c>
      <c r="ER70" s="42">
        <f t="shared" si="233"/>
        <v>0</v>
      </c>
      <c r="ES70" s="72"/>
      <c r="ET70" s="71">
        <v>0</v>
      </c>
      <c r="EU70" s="42">
        <v>0</v>
      </c>
      <c r="EV70" s="72"/>
      <c r="EW70" s="71">
        <f>SUM(EW58:EW69)</f>
        <v>0</v>
      </c>
      <c r="EX70" s="42">
        <f>SUM(EX58:EX69)</f>
        <v>0</v>
      </c>
      <c r="EY70" s="72"/>
      <c r="EZ70" s="71">
        <f t="shared" ref="EZ70:FA70" si="234">SUM(EZ58:EZ69)</f>
        <v>0</v>
      </c>
      <c r="FA70" s="42">
        <f t="shared" si="234"/>
        <v>0</v>
      </c>
      <c r="FB70" s="72"/>
      <c r="FC70" s="71">
        <f>SUM(FC58:FC69)</f>
        <v>0</v>
      </c>
      <c r="FD70" s="42">
        <f>SUM(FD58:FD69)</f>
        <v>0</v>
      </c>
      <c r="FE70" s="72"/>
      <c r="FF70" s="71">
        <f>SUM(FF58:FF69)</f>
        <v>0</v>
      </c>
      <c r="FG70" s="42">
        <f>SUM(FG58:FG69)</f>
        <v>0</v>
      </c>
      <c r="FH70" s="72"/>
      <c r="FI70" s="71">
        <f>SUM(FI58:FI69)</f>
        <v>0</v>
      </c>
      <c r="FJ70" s="42">
        <f>SUM(FJ58:FJ69)</f>
        <v>0</v>
      </c>
      <c r="FK70" s="72"/>
      <c r="FL70" s="71">
        <f>SUM(FL58:FL69)</f>
        <v>0.42800000000000005</v>
      </c>
      <c r="FM70" s="42">
        <f>SUM(FM58:FM69)</f>
        <v>0.9</v>
      </c>
      <c r="FN70" s="72"/>
      <c r="FO70" s="71">
        <f>SUM(FO58:FO69)</f>
        <v>1008.002</v>
      </c>
      <c r="FP70" s="42">
        <f>SUM(FP58:FP69)</f>
        <v>5531.3300000000008</v>
      </c>
      <c r="FQ70" s="72"/>
      <c r="FR70" s="71">
        <f>SUM(FR58:FR69)</f>
        <v>2.1</v>
      </c>
      <c r="FS70" s="42">
        <f>SUM(FS58:FS69)</f>
        <v>30.23</v>
      </c>
      <c r="FT70" s="72"/>
      <c r="FU70" s="71">
        <f>SUM(FU58:FU69)</f>
        <v>0</v>
      </c>
      <c r="FV70" s="42">
        <f>SUM(FV58:FV69)</f>
        <v>0</v>
      </c>
      <c r="FW70" s="72"/>
      <c r="FX70" s="71">
        <f>SUM(FX58:FX69)</f>
        <v>0.18099999999999999</v>
      </c>
      <c r="FY70" s="42">
        <f>SUM(FY58:FY69)</f>
        <v>3.12</v>
      </c>
      <c r="FZ70" s="72"/>
      <c r="GA70" s="71">
        <f>SUM(GA58:GA69)</f>
        <v>0</v>
      </c>
      <c r="GB70" s="42">
        <f>SUM(GB58:GB69)</f>
        <v>0</v>
      </c>
      <c r="GC70" s="72"/>
      <c r="GD70" s="71">
        <f>SUM(GD58:GD69)</f>
        <v>0</v>
      </c>
      <c r="GE70" s="42">
        <f>SUM(GE58:GE69)</f>
        <v>0</v>
      </c>
      <c r="GF70" s="72"/>
      <c r="GG70" s="71">
        <f>SUM(GG58:GG69)</f>
        <v>0.01</v>
      </c>
      <c r="GH70" s="42">
        <f>SUM(GH58:GH69)</f>
        <v>0.12</v>
      </c>
      <c r="GI70" s="72"/>
      <c r="GJ70" s="71">
        <f>SUM(GJ58:GJ69)</f>
        <v>1077.673</v>
      </c>
      <c r="GK70" s="42">
        <f>SUM(GK58:GK69)</f>
        <v>7354.1</v>
      </c>
      <c r="GL70" s="72"/>
      <c r="GM70" s="71">
        <f>SUM(GM58:GM69)</f>
        <v>0.61899999999999999</v>
      </c>
      <c r="GN70" s="42">
        <f>SUM(GN58:GN69)</f>
        <v>19.919999999999998</v>
      </c>
      <c r="GO70" s="72"/>
      <c r="GP70" s="73">
        <v>224.786</v>
      </c>
      <c r="GQ70" s="42">
        <v>1281.55</v>
      </c>
      <c r="GR70" s="72"/>
      <c r="GS70" s="71">
        <f>SUM(GS58:GS69)</f>
        <v>0</v>
      </c>
      <c r="GT70" s="42">
        <f>SUM(GT58:GT69)</f>
        <v>0</v>
      </c>
      <c r="GU70" s="72"/>
      <c r="GV70" s="43">
        <f t="shared" ref="GV70:GV101" si="235">C70+F70+I70+L70+O70+R70+X70+AA70+AG70+AM70+AP70+AS70+AY70+BB70+BE70+BH70+BK70+BQ70+BW70+BZ70+CC70+CF70+CI70+CL70+CO70+CU70+CX70+DA70+DD70+DG70+DJ70+DM70+DP70+DS70+DV70+EB70+EE70+EH70+EK70+ET70+EW70+EZ70+FC70+AJ70+FF70+FI70+FL70+FO70+FR70+FU70+FX70+GA70+GD70+GG70+GJ70+GM70+GP70+GS70</f>
        <v>25949.118999999992</v>
      </c>
      <c r="GW70" s="44">
        <f t="shared" ref="GW70:GW101" si="236">D70+G70+J70+M70+P70+S70+Y70+AB70+AH70+AN70+AQ70+AT70+AZ70+BC70+BF70+BI70+BL70+BR70+BX70+CA70+CD70+CG70+CJ70+CM70+CP70+CV70+CY70+DB70+DE70+DH70+DK70+DN70+DQ70+DT70+DW70+EC70+EF70+EI70+EL70+EU70+EX70+FA70+FD70+AK70+FG70+FJ70+FM70+FP70+FS70+FV70+FY70+GB70+GE70+GH70+GK70+GN70+GQ70+GT70</f>
        <v>147785.47999999998</v>
      </c>
    </row>
    <row r="71" spans="1:205" x14ac:dyDescent="0.3">
      <c r="A71" s="61">
        <v>2016</v>
      </c>
      <c r="B71" s="62" t="s">
        <v>5</v>
      </c>
      <c r="C71" s="11">
        <v>0</v>
      </c>
      <c r="D71" s="6">
        <v>0</v>
      </c>
      <c r="E71" s="7">
        <v>0</v>
      </c>
      <c r="F71" s="11">
        <v>0</v>
      </c>
      <c r="G71" s="6">
        <v>0</v>
      </c>
      <c r="H71" s="7">
        <v>0</v>
      </c>
      <c r="I71" s="11">
        <v>22.5</v>
      </c>
      <c r="J71" s="6">
        <v>247.24</v>
      </c>
      <c r="K71" s="7">
        <f t="shared" ref="K71:K77" si="237">J71/I71*1000</f>
        <v>10988.444444444445</v>
      </c>
      <c r="L71" s="11">
        <v>0</v>
      </c>
      <c r="M71" s="6">
        <v>0</v>
      </c>
      <c r="N71" s="7">
        <v>0</v>
      </c>
      <c r="O71" s="11">
        <v>0</v>
      </c>
      <c r="P71" s="6">
        <v>0</v>
      </c>
      <c r="Q71" s="7">
        <v>0</v>
      </c>
      <c r="R71" s="11">
        <v>1.4999999999999999E-2</v>
      </c>
      <c r="S71" s="6">
        <v>0.08</v>
      </c>
      <c r="T71" s="7">
        <f t="shared" ref="T71:T81" si="238">S71/R71*1000</f>
        <v>5333.3333333333339</v>
      </c>
      <c r="U71" s="11">
        <v>0</v>
      </c>
      <c r="V71" s="6">
        <v>0</v>
      </c>
      <c r="W71" s="7">
        <f t="shared" ref="W71:W82" si="239">IF(U71=0,0,V71/U71*1000)</f>
        <v>0</v>
      </c>
      <c r="X71" s="11">
        <v>0</v>
      </c>
      <c r="Y71" s="6">
        <v>0</v>
      </c>
      <c r="Z71" s="7">
        <v>0</v>
      </c>
      <c r="AA71" s="11">
        <v>0.25</v>
      </c>
      <c r="AB71" s="6">
        <v>1.03</v>
      </c>
      <c r="AC71" s="7">
        <f t="shared" ref="AC71:AC80" si="240">AB71/AA71*1000</f>
        <v>4120</v>
      </c>
      <c r="AD71" s="11">
        <v>0</v>
      </c>
      <c r="AE71" s="6">
        <v>0</v>
      </c>
      <c r="AF71" s="7">
        <v>0</v>
      </c>
      <c r="AG71" s="11">
        <v>0</v>
      </c>
      <c r="AH71" s="6">
        <v>0</v>
      </c>
      <c r="AI71" s="7">
        <v>0</v>
      </c>
      <c r="AJ71" s="11">
        <v>0</v>
      </c>
      <c r="AK71" s="6">
        <v>0</v>
      </c>
      <c r="AL71" s="7">
        <v>0</v>
      </c>
      <c r="AM71" s="11">
        <v>0</v>
      </c>
      <c r="AN71" s="6">
        <v>0</v>
      </c>
      <c r="AO71" s="7">
        <v>0</v>
      </c>
      <c r="AP71" s="11">
        <v>0</v>
      </c>
      <c r="AQ71" s="6">
        <v>0</v>
      </c>
      <c r="AR71" s="7">
        <v>0</v>
      </c>
      <c r="AS71" s="11">
        <v>0</v>
      </c>
      <c r="AT71" s="6">
        <v>0</v>
      </c>
      <c r="AU71" s="7">
        <v>0</v>
      </c>
      <c r="AV71" s="11">
        <v>0</v>
      </c>
      <c r="AW71" s="6">
        <v>0</v>
      </c>
      <c r="AX71" s="7">
        <f t="shared" ref="AX71:AX82" si="241">IF(AV71=0,0,AW71/AV71*1000)</f>
        <v>0</v>
      </c>
      <c r="AY71" s="11">
        <v>0</v>
      </c>
      <c r="AZ71" s="6">
        <v>0</v>
      </c>
      <c r="BA71" s="7">
        <v>0</v>
      </c>
      <c r="BB71" s="11">
        <v>0</v>
      </c>
      <c r="BC71" s="6">
        <v>0</v>
      </c>
      <c r="BD71" s="7">
        <v>0</v>
      </c>
      <c r="BE71" s="11">
        <v>0</v>
      </c>
      <c r="BF71" s="6">
        <v>0</v>
      </c>
      <c r="BG71" s="7">
        <v>0</v>
      </c>
      <c r="BH71" s="11">
        <v>0</v>
      </c>
      <c r="BI71" s="6">
        <v>0</v>
      </c>
      <c r="BJ71" s="7">
        <v>0</v>
      </c>
      <c r="BK71" s="11">
        <v>2.9049999999999998</v>
      </c>
      <c r="BL71" s="6">
        <v>18.059999999999999</v>
      </c>
      <c r="BM71" s="7">
        <f t="shared" ref="BM71:BM82" si="242">BL71/BK71*1000</f>
        <v>6216.8674698795185</v>
      </c>
      <c r="BN71" s="11"/>
      <c r="BO71" s="6"/>
      <c r="BP71" s="7"/>
      <c r="BQ71" s="11">
        <v>0</v>
      </c>
      <c r="BR71" s="6">
        <v>0</v>
      </c>
      <c r="BS71" s="7">
        <v>0</v>
      </c>
      <c r="BT71" s="11"/>
      <c r="BU71" s="6"/>
      <c r="BV71" s="7"/>
      <c r="BW71" s="11">
        <v>0</v>
      </c>
      <c r="BX71" s="6">
        <v>0</v>
      </c>
      <c r="BY71" s="7">
        <v>0</v>
      </c>
      <c r="BZ71" s="11">
        <v>129.78800000000001</v>
      </c>
      <c r="CA71" s="6">
        <v>1113.24</v>
      </c>
      <c r="CB71" s="7">
        <f t="shared" ref="CB71:CB82" si="243">CA71/BZ71*1000</f>
        <v>8577.3723302616563</v>
      </c>
      <c r="CC71" s="11">
        <v>4.6239999999999997</v>
      </c>
      <c r="CD71" s="6">
        <v>131.31</v>
      </c>
      <c r="CE71" s="7">
        <f t="shared" ref="CE71:CE81" si="244">CD71/CC71*1000</f>
        <v>28397.491349480973</v>
      </c>
      <c r="CF71" s="11">
        <v>0</v>
      </c>
      <c r="CG71" s="6">
        <v>0</v>
      </c>
      <c r="CH71" s="7">
        <v>0</v>
      </c>
      <c r="CI71" s="11">
        <v>0</v>
      </c>
      <c r="CJ71" s="6">
        <v>0</v>
      </c>
      <c r="CK71" s="7">
        <v>0</v>
      </c>
      <c r="CL71" s="11">
        <v>0</v>
      </c>
      <c r="CM71" s="6">
        <v>0</v>
      </c>
      <c r="CN71" s="7">
        <v>0</v>
      </c>
      <c r="CO71" s="11">
        <v>0</v>
      </c>
      <c r="CP71" s="6">
        <v>0</v>
      </c>
      <c r="CQ71" s="7">
        <v>0</v>
      </c>
      <c r="CR71" s="11"/>
      <c r="CS71" s="6"/>
      <c r="CT71" s="7"/>
      <c r="CU71" s="11">
        <v>0</v>
      </c>
      <c r="CV71" s="6">
        <v>0</v>
      </c>
      <c r="CW71" s="7">
        <v>0</v>
      </c>
      <c r="CX71" s="11">
        <v>1390.623</v>
      </c>
      <c r="CY71" s="6">
        <v>7265.14</v>
      </c>
      <c r="CZ71" s="7">
        <f t="shared" ref="CZ71:CZ82" si="245">CY71/CX71*1000</f>
        <v>5224.3778507906172</v>
      </c>
      <c r="DA71" s="11">
        <v>0</v>
      </c>
      <c r="DB71" s="6">
        <v>0</v>
      </c>
      <c r="DC71" s="7">
        <v>0</v>
      </c>
      <c r="DD71" s="11">
        <v>0</v>
      </c>
      <c r="DE71" s="6">
        <v>0</v>
      </c>
      <c r="DF71" s="7">
        <v>0</v>
      </c>
      <c r="DG71" s="11">
        <v>0</v>
      </c>
      <c r="DH71" s="6">
        <v>0</v>
      </c>
      <c r="DI71" s="7">
        <v>0</v>
      </c>
      <c r="DJ71" s="11">
        <v>0</v>
      </c>
      <c r="DK71" s="6">
        <v>0</v>
      </c>
      <c r="DL71" s="7">
        <v>0</v>
      </c>
      <c r="DM71" s="11">
        <v>0</v>
      </c>
      <c r="DN71" s="6">
        <v>0</v>
      </c>
      <c r="DO71" s="7">
        <v>0</v>
      </c>
      <c r="DP71" s="11">
        <v>118.5</v>
      </c>
      <c r="DQ71" s="6">
        <v>966.96</v>
      </c>
      <c r="DR71" s="7">
        <f t="shared" ref="DR71:DR81" si="246">DQ71/DP71*1000</f>
        <v>8160</v>
      </c>
      <c r="DS71" s="11">
        <v>0</v>
      </c>
      <c r="DT71" s="6">
        <v>0</v>
      </c>
      <c r="DU71" s="7">
        <v>0</v>
      </c>
      <c r="DV71" s="11">
        <v>0</v>
      </c>
      <c r="DW71" s="6">
        <v>0</v>
      </c>
      <c r="DX71" s="7">
        <v>0</v>
      </c>
      <c r="DY71" s="11"/>
      <c r="DZ71" s="6"/>
      <c r="EA71" s="7"/>
      <c r="EB71" s="11">
        <v>0</v>
      </c>
      <c r="EC71" s="6">
        <v>0</v>
      </c>
      <c r="ED71" s="7">
        <v>0</v>
      </c>
      <c r="EE71" s="11">
        <v>0</v>
      </c>
      <c r="EF71" s="6">
        <v>0</v>
      </c>
      <c r="EG71" s="7">
        <v>0</v>
      </c>
      <c r="EH71" s="11">
        <v>0</v>
      </c>
      <c r="EI71" s="6">
        <v>0</v>
      </c>
      <c r="EJ71" s="7">
        <v>0</v>
      </c>
      <c r="EK71" s="11">
        <v>1E-3</v>
      </c>
      <c r="EL71" s="6">
        <v>0.15</v>
      </c>
      <c r="EM71" s="7">
        <f t="shared" ref="EM71" si="247">EL71/EK71*1000</f>
        <v>150000</v>
      </c>
      <c r="EN71" s="11">
        <v>0</v>
      </c>
      <c r="EO71" s="6">
        <v>0</v>
      </c>
      <c r="EP71" s="7">
        <v>0</v>
      </c>
      <c r="EQ71" s="11">
        <v>0</v>
      </c>
      <c r="ER71" s="6">
        <v>0</v>
      </c>
      <c r="ES71" s="7">
        <f t="shared" ref="ES71:ES82" si="248">IF(EQ71=0,0,ER71/EQ71*1000)</f>
        <v>0</v>
      </c>
      <c r="ET71" s="11">
        <v>0</v>
      </c>
      <c r="EU71" s="6">
        <v>0</v>
      </c>
      <c r="EV71" s="7">
        <v>0</v>
      </c>
      <c r="EW71" s="11">
        <v>0</v>
      </c>
      <c r="EX71" s="6">
        <v>0</v>
      </c>
      <c r="EY71" s="7">
        <v>0</v>
      </c>
      <c r="EZ71" s="11">
        <v>0</v>
      </c>
      <c r="FA71" s="6">
        <v>0</v>
      </c>
      <c r="FB71" s="7">
        <v>0</v>
      </c>
      <c r="FC71" s="11">
        <v>0</v>
      </c>
      <c r="FD71" s="6">
        <v>0</v>
      </c>
      <c r="FE71" s="7">
        <v>0</v>
      </c>
      <c r="FF71" s="11">
        <v>0</v>
      </c>
      <c r="FG71" s="6">
        <v>0</v>
      </c>
      <c r="FH71" s="7">
        <v>0</v>
      </c>
      <c r="FI71" s="11">
        <v>5.0000000000000001E-3</v>
      </c>
      <c r="FJ71" s="6">
        <v>9.25</v>
      </c>
      <c r="FK71" s="7">
        <f t="shared" ref="FK71" si="249">FJ71/FI71*1000</f>
        <v>1850000</v>
      </c>
      <c r="FL71" s="11">
        <v>7.0000000000000007E-2</v>
      </c>
      <c r="FM71" s="6">
        <v>0.25</v>
      </c>
      <c r="FN71" s="7">
        <f t="shared" ref="FN71:FN80" si="250">FM71/FL71*1000</f>
        <v>3571.4285714285711</v>
      </c>
      <c r="FO71" s="11">
        <v>0</v>
      </c>
      <c r="FP71" s="6">
        <v>0</v>
      </c>
      <c r="FQ71" s="7">
        <v>0</v>
      </c>
      <c r="FR71" s="11">
        <v>0</v>
      </c>
      <c r="FS71" s="6">
        <v>0</v>
      </c>
      <c r="FT71" s="7">
        <v>0</v>
      </c>
      <c r="FU71" s="11">
        <v>0</v>
      </c>
      <c r="FV71" s="6">
        <v>0</v>
      </c>
      <c r="FW71" s="7">
        <v>0</v>
      </c>
      <c r="FX71" s="11">
        <v>0</v>
      </c>
      <c r="FY71" s="6">
        <v>0</v>
      </c>
      <c r="FZ71" s="7">
        <v>0</v>
      </c>
      <c r="GA71" s="11">
        <v>0</v>
      </c>
      <c r="GB71" s="6">
        <v>0</v>
      </c>
      <c r="GC71" s="7">
        <v>0</v>
      </c>
      <c r="GD71" s="11">
        <v>0</v>
      </c>
      <c r="GE71" s="6">
        <v>0</v>
      </c>
      <c r="GF71" s="7">
        <v>0</v>
      </c>
      <c r="GG71" s="11">
        <v>0</v>
      </c>
      <c r="GH71" s="6">
        <v>0</v>
      </c>
      <c r="GI71" s="7">
        <v>0</v>
      </c>
      <c r="GJ71" s="11">
        <v>120.02500000000001</v>
      </c>
      <c r="GK71" s="6">
        <v>1780.92</v>
      </c>
      <c r="GL71" s="7">
        <f t="shared" ref="GL71:GL81" si="251">GK71/GJ71*1000</f>
        <v>14837.908769006457</v>
      </c>
      <c r="GM71" s="11">
        <v>0</v>
      </c>
      <c r="GN71" s="6">
        <v>0</v>
      </c>
      <c r="GO71" s="7">
        <v>0</v>
      </c>
      <c r="GP71" s="66">
        <v>0.65</v>
      </c>
      <c r="GQ71" s="6">
        <v>0.68</v>
      </c>
      <c r="GR71" s="7">
        <v>1046.1538461538462</v>
      </c>
      <c r="GS71" s="11">
        <v>0</v>
      </c>
      <c r="GT71" s="6">
        <v>0</v>
      </c>
      <c r="GU71" s="7">
        <v>0</v>
      </c>
      <c r="GV71" s="14">
        <f t="shared" si="235"/>
        <v>1789.9560000000004</v>
      </c>
      <c r="GW71" s="7">
        <f t="shared" si="236"/>
        <v>11534.310000000001</v>
      </c>
    </row>
    <row r="72" spans="1:205" x14ac:dyDescent="0.3">
      <c r="A72" s="61">
        <v>2016</v>
      </c>
      <c r="B72" s="62" t="s">
        <v>6</v>
      </c>
      <c r="C72" s="11">
        <v>0</v>
      </c>
      <c r="D72" s="6">
        <v>0</v>
      </c>
      <c r="E72" s="7">
        <v>0</v>
      </c>
      <c r="F72" s="11">
        <v>0</v>
      </c>
      <c r="G72" s="6">
        <v>0</v>
      </c>
      <c r="H72" s="7">
        <v>0</v>
      </c>
      <c r="I72" s="11">
        <v>22.2</v>
      </c>
      <c r="J72" s="6">
        <v>262.38</v>
      </c>
      <c r="K72" s="7">
        <f t="shared" si="237"/>
        <v>11818.91891891892</v>
      </c>
      <c r="L72" s="11">
        <v>0</v>
      </c>
      <c r="M72" s="6">
        <v>0</v>
      </c>
      <c r="N72" s="7">
        <v>0</v>
      </c>
      <c r="O72" s="11">
        <v>0</v>
      </c>
      <c r="P72" s="6">
        <v>0</v>
      </c>
      <c r="Q72" s="7">
        <v>0</v>
      </c>
      <c r="R72" s="11">
        <v>0.155</v>
      </c>
      <c r="S72" s="6">
        <v>1.51</v>
      </c>
      <c r="T72" s="7">
        <f t="shared" si="238"/>
        <v>9741.9354838709678</v>
      </c>
      <c r="U72" s="11">
        <v>0</v>
      </c>
      <c r="V72" s="6">
        <v>0</v>
      </c>
      <c r="W72" s="7">
        <f t="shared" si="239"/>
        <v>0</v>
      </c>
      <c r="X72" s="11">
        <v>0</v>
      </c>
      <c r="Y72" s="6">
        <v>0</v>
      </c>
      <c r="Z72" s="7">
        <v>0</v>
      </c>
      <c r="AA72" s="11">
        <v>2.1999999999999999E-2</v>
      </c>
      <c r="AB72" s="6">
        <v>0.13</v>
      </c>
      <c r="AC72" s="7">
        <f t="shared" si="240"/>
        <v>5909.0909090909099</v>
      </c>
      <c r="AD72" s="11">
        <v>0</v>
      </c>
      <c r="AE72" s="6">
        <v>0</v>
      </c>
      <c r="AF72" s="7">
        <v>0</v>
      </c>
      <c r="AG72" s="11">
        <v>0</v>
      </c>
      <c r="AH72" s="6">
        <v>0</v>
      </c>
      <c r="AI72" s="7">
        <v>0</v>
      </c>
      <c r="AJ72" s="11">
        <v>0</v>
      </c>
      <c r="AK72" s="6">
        <v>0</v>
      </c>
      <c r="AL72" s="7">
        <v>0</v>
      </c>
      <c r="AM72" s="11">
        <v>0</v>
      </c>
      <c r="AN72" s="6">
        <v>0</v>
      </c>
      <c r="AO72" s="7">
        <v>0</v>
      </c>
      <c r="AP72" s="11">
        <v>0</v>
      </c>
      <c r="AQ72" s="6">
        <v>0</v>
      </c>
      <c r="AR72" s="7">
        <v>0</v>
      </c>
      <c r="AS72" s="11">
        <v>1</v>
      </c>
      <c r="AT72" s="6">
        <v>23.18</v>
      </c>
      <c r="AU72" s="7">
        <f t="shared" ref="AU72:AU78" si="252">AT72/AS72*1000</f>
        <v>23180</v>
      </c>
      <c r="AV72" s="11">
        <v>0</v>
      </c>
      <c r="AW72" s="6">
        <v>0</v>
      </c>
      <c r="AX72" s="7">
        <f t="shared" si="241"/>
        <v>0</v>
      </c>
      <c r="AY72" s="11">
        <v>3.125</v>
      </c>
      <c r="AZ72" s="6">
        <v>60.19</v>
      </c>
      <c r="BA72" s="7">
        <f t="shared" ref="BA72:BA81" si="253">AZ72/AY72*1000</f>
        <v>19260.8</v>
      </c>
      <c r="BB72" s="11">
        <v>0</v>
      </c>
      <c r="BC72" s="6">
        <v>0</v>
      </c>
      <c r="BD72" s="7">
        <v>0</v>
      </c>
      <c r="BE72" s="11">
        <v>0</v>
      </c>
      <c r="BF72" s="6">
        <v>0</v>
      </c>
      <c r="BG72" s="7">
        <v>0</v>
      </c>
      <c r="BH72" s="11">
        <v>0</v>
      </c>
      <c r="BI72" s="6">
        <v>0</v>
      </c>
      <c r="BJ72" s="7">
        <v>0</v>
      </c>
      <c r="BK72" s="11">
        <v>8.6300000000000008</v>
      </c>
      <c r="BL72" s="6">
        <v>49.13</v>
      </c>
      <c r="BM72" s="7">
        <f t="shared" si="242"/>
        <v>5692.9316338354574</v>
      </c>
      <c r="BN72" s="11"/>
      <c r="BO72" s="6"/>
      <c r="BP72" s="7"/>
      <c r="BQ72" s="11">
        <v>0</v>
      </c>
      <c r="BR72" s="6">
        <v>0</v>
      </c>
      <c r="BS72" s="7">
        <v>0</v>
      </c>
      <c r="BT72" s="11"/>
      <c r="BU72" s="6"/>
      <c r="BV72" s="7"/>
      <c r="BW72" s="11">
        <v>8.0679999999999996</v>
      </c>
      <c r="BX72" s="6">
        <v>358</v>
      </c>
      <c r="BY72" s="7">
        <f t="shared" ref="BY72:BY73" si="254">BX72/BW72*1000</f>
        <v>44372.830937035207</v>
      </c>
      <c r="BZ72" s="11">
        <v>157.78</v>
      </c>
      <c r="CA72" s="6">
        <v>1454.16</v>
      </c>
      <c r="CB72" s="7">
        <f t="shared" si="243"/>
        <v>9216.3772341234635</v>
      </c>
      <c r="CC72" s="11">
        <v>0</v>
      </c>
      <c r="CD72" s="6">
        <v>0</v>
      </c>
      <c r="CE72" s="7">
        <v>0</v>
      </c>
      <c r="CF72" s="11">
        <v>0</v>
      </c>
      <c r="CG72" s="6">
        <v>0</v>
      </c>
      <c r="CH72" s="7">
        <v>0</v>
      </c>
      <c r="CI72" s="11">
        <v>5.0000000000000001E-3</v>
      </c>
      <c r="CJ72" s="6">
        <v>0.36</v>
      </c>
      <c r="CK72" s="7">
        <f t="shared" ref="CK72" si="255">CJ72/CI72*1000</f>
        <v>72000</v>
      </c>
      <c r="CL72" s="11">
        <v>0</v>
      </c>
      <c r="CM72" s="6">
        <v>0</v>
      </c>
      <c r="CN72" s="7">
        <v>0</v>
      </c>
      <c r="CO72" s="11">
        <v>0</v>
      </c>
      <c r="CP72" s="6">
        <v>0</v>
      </c>
      <c r="CQ72" s="7">
        <v>0</v>
      </c>
      <c r="CR72" s="11"/>
      <c r="CS72" s="6"/>
      <c r="CT72" s="7"/>
      <c r="CU72" s="11">
        <v>0</v>
      </c>
      <c r="CV72" s="6">
        <v>0</v>
      </c>
      <c r="CW72" s="7">
        <v>0</v>
      </c>
      <c r="CX72" s="11">
        <v>1638.0940000000001</v>
      </c>
      <c r="CY72" s="6">
        <v>8556.2099999999991</v>
      </c>
      <c r="CZ72" s="7">
        <f t="shared" si="245"/>
        <v>5223.2716803797575</v>
      </c>
      <c r="DA72" s="11">
        <v>0</v>
      </c>
      <c r="DB72" s="6">
        <v>0</v>
      </c>
      <c r="DC72" s="7">
        <v>0</v>
      </c>
      <c r="DD72" s="11">
        <v>0</v>
      </c>
      <c r="DE72" s="6">
        <v>0</v>
      </c>
      <c r="DF72" s="7">
        <v>0</v>
      </c>
      <c r="DG72" s="11">
        <v>0</v>
      </c>
      <c r="DH72" s="6">
        <v>0</v>
      </c>
      <c r="DI72" s="7">
        <v>0</v>
      </c>
      <c r="DJ72" s="11">
        <v>0</v>
      </c>
      <c r="DK72" s="6">
        <v>0</v>
      </c>
      <c r="DL72" s="7">
        <v>0</v>
      </c>
      <c r="DM72" s="11">
        <v>0</v>
      </c>
      <c r="DN72" s="6">
        <v>0</v>
      </c>
      <c r="DO72" s="7">
        <v>0</v>
      </c>
      <c r="DP72" s="11">
        <v>59.25</v>
      </c>
      <c r="DQ72" s="6">
        <v>531.79</v>
      </c>
      <c r="DR72" s="7">
        <f t="shared" si="246"/>
        <v>8975.3586497890301</v>
      </c>
      <c r="DS72" s="11">
        <v>0</v>
      </c>
      <c r="DT72" s="6">
        <v>0</v>
      </c>
      <c r="DU72" s="7">
        <v>0</v>
      </c>
      <c r="DV72" s="11">
        <v>0</v>
      </c>
      <c r="DW72" s="6">
        <v>0</v>
      </c>
      <c r="DX72" s="7">
        <v>0</v>
      </c>
      <c r="DY72" s="11"/>
      <c r="DZ72" s="6"/>
      <c r="EA72" s="7"/>
      <c r="EB72" s="11">
        <v>0</v>
      </c>
      <c r="EC72" s="6">
        <v>0</v>
      </c>
      <c r="ED72" s="7">
        <v>0</v>
      </c>
      <c r="EE72" s="11">
        <v>0</v>
      </c>
      <c r="EF72" s="6">
        <v>0</v>
      </c>
      <c r="EG72" s="7">
        <v>0</v>
      </c>
      <c r="EH72" s="11">
        <v>0</v>
      </c>
      <c r="EI72" s="6">
        <v>0</v>
      </c>
      <c r="EJ72" s="7">
        <v>0</v>
      </c>
      <c r="EK72" s="11">
        <v>0</v>
      </c>
      <c r="EL72" s="6">
        <v>0</v>
      </c>
      <c r="EM72" s="7">
        <v>0</v>
      </c>
      <c r="EN72" s="11">
        <v>0</v>
      </c>
      <c r="EO72" s="6">
        <v>0</v>
      </c>
      <c r="EP72" s="7">
        <v>0</v>
      </c>
      <c r="EQ72" s="11">
        <v>0</v>
      </c>
      <c r="ER72" s="6">
        <v>0</v>
      </c>
      <c r="ES72" s="7">
        <f t="shared" si="248"/>
        <v>0</v>
      </c>
      <c r="ET72" s="11">
        <v>0</v>
      </c>
      <c r="EU72" s="6">
        <v>0</v>
      </c>
      <c r="EV72" s="7">
        <v>0</v>
      </c>
      <c r="EW72" s="11">
        <v>0</v>
      </c>
      <c r="EX72" s="6">
        <v>0</v>
      </c>
      <c r="EY72" s="7">
        <v>0</v>
      </c>
      <c r="EZ72" s="11">
        <v>0</v>
      </c>
      <c r="FA72" s="6">
        <v>0</v>
      </c>
      <c r="FB72" s="7">
        <v>0</v>
      </c>
      <c r="FC72" s="11">
        <v>0</v>
      </c>
      <c r="FD72" s="6">
        <v>0</v>
      </c>
      <c r="FE72" s="7">
        <v>0</v>
      </c>
      <c r="FF72" s="11">
        <v>0</v>
      </c>
      <c r="FG72" s="6">
        <v>0</v>
      </c>
      <c r="FH72" s="7">
        <v>0</v>
      </c>
      <c r="FI72" s="11">
        <v>0</v>
      </c>
      <c r="FJ72" s="6">
        <v>0</v>
      </c>
      <c r="FK72" s="7">
        <v>0</v>
      </c>
      <c r="FL72" s="11">
        <v>0</v>
      </c>
      <c r="FM72" s="6">
        <v>0</v>
      </c>
      <c r="FN72" s="7">
        <v>0</v>
      </c>
      <c r="FO72" s="11">
        <v>80</v>
      </c>
      <c r="FP72" s="6">
        <v>525.05999999999995</v>
      </c>
      <c r="FQ72" s="7">
        <f t="shared" ref="FQ72" si="256">FP72/FO72*1000</f>
        <v>6563.2499999999991</v>
      </c>
      <c r="FR72" s="11">
        <v>0</v>
      </c>
      <c r="FS72" s="6">
        <v>0</v>
      </c>
      <c r="FT72" s="7">
        <v>0</v>
      </c>
      <c r="FU72" s="11">
        <v>0</v>
      </c>
      <c r="FV72" s="6">
        <v>0</v>
      </c>
      <c r="FW72" s="7">
        <v>0</v>
      </c>
      <c r="FX72" s="11">
        <v>0</v>
      </c>
      <c r="FY72" s="6">
        <v>0</v>
      </c>
      <c r="FZ72" s="7">
        <v>0</v>
      </c>
      <c r="GA72" s="11">
        <v>0</v>
      </c>
      <c r="GB72" s="6">
        <v>0</v>
      </c>
      <c r="GC72" s="7">
        <v>0</v>
      </c>
      <c r="GD72" s="11">
        <v>0</v>
      </c>
      <c r="GE72" s="6">
        <v>0</v>
      </c>
      <c r="GF72" s="7">
        <v>0</v>
      </c>
      <c r="GG72" s="11">
        <v>0</v>
      </c>
      <c r="GH72" s="6">
        <v>0</v>
      </c>
      <c r="GI72" s="7">
        <v>0</v>
      </c>
      <c r="GJ72" s="11">
        <v>120</v>
      </c>
      <c r="GK72" s="6">
        <v>902.15</v>
      </c>
      <c r="GL72" s="7">
        <f t="shared" si="251"/>
        <v>7517.9166666666661</v>
      </c>
      <c r="GM72" s="11">
        <v>1.0489999999999999</v>
      </c>
      <c r="GN72" s="6">
        <v>95.72</v>
      </c>
      <c r="GO72" s="7">
        <f t="shared" ref="GO72:GO81" si="257">GN72/GM72*1000</f>
        <v>91248.808388941849</v>
      </c>
      <c r="GP72" s="66">
        <v>33.75</v>
      </c>
      <c r="GQ72" s="6">
        <v>173.81</v>
      </c>
      <c r="GR72" s="7">
        <v>5149.9259259259261</v>
      </c>
      <c r="GS72" s="11">
        <v>0</v>
      </c>
      <c r="GT72" s="6">
        <v>0</v>
      </c>
      <c r="GU72" s="7">
        <v>0</v>
      </c>
      <c r="GV72" s="14">
        <f t="shared" si="235"/>
        <v>2133.1279999999997</v>
      </c>
      <c r="GW72" s="7">
        <f t="shared" si="236"/>
        <v>12993.779999999999</v>
      </c>
    </row>
    <row r="73" spans="1:205" x14ac:dyDescent="0.3">
      <c r="A73" s="61">
        <v>2016</v>
      </c>
      <c r="B73" s="62" t="s">
        <v>7</v>
      </c>
      <c r="C73" s="11">
        <v>0</v>
      </c>
      <c r="D73" s="6">
        <v>0</v>
      </c>
      <c r="E73" s="7">
        <v>0</v>
      </c>
      <c r="F73" s="11">
        <v>0</v>
      </c>
      <c r="G73" s="6">
        <v>0</v>
      </c>
      <c r="H73" s="7">
        <v>0</v>
      </c>
      <c r="I73" s="11">
        <v>0.501</v>
      </c>
      <c r="J73" s="6">
        <v>23.86</v>
      </c>
      <c r="K73" s="7">
        <f t="shared" si="237"/>
        <v>47624.750499001995</v>
      </c>
      <c r="L73" s="11">
        <v>0</v>
      </c>
      <c r="M73" s="6">
        <v>0</v>
      </c>
      <c r="N73" s="7">
        <v>0</v>
      </c>
      <c r="O73" s="11">
        <v>0</v>
      </c>
      <c r="P73" s="6">
        <v>0</v>
      </c>
      <c r="Q73" s="7">
        <v>0</v>
      </c>
      <c r="R73" s="11">
        <v>0.16500000000000001</v>
      </c>
      <c r="S73" s="6">
        <v>1.51</v>
      </c>
      <c r="T73" s="7">
        <f t="shared" si="238"/>
        <v>9151.5151515151501</v>
      </c>
      <c r="U73" s="11">
        <v>0</v>
      </c>
      <c r="V73" s="6">
        <v>0</v>
      </c>
      <c r="W73" s="7">
        <f t="shared" si="239"/>
        <v>0</v>
      </c>
      <c r="X73" s="11">
        <v>0</v>
      </c>
      <c r="Y73" s="6">
        <v>0</v>
      </c>
      <c r="Z73" s="7">
        <v>0</v>
      </c>
      <c r="AA73" s="11">
        <v>0</v>
      </c>
      <c r="AB73" s="6">
        <v>0</v>
      </c>
      <c r="AC73" s="7">
        <v>0</v>
      </c>
      <c r="AD73" s="11">
        <v>0</v>
      </c>
      <c r="AE73" s="6">
        <v>0</v>
      </c>
      <c r="AF73" s="7">
        <v>0</v>
      </c>
      <c r="AG73" s="11">
        <v>0</v>
      </c>
      <c r="AH73" s="6">
        <v>0</v>
      </c>
      <c r="AI73" s="7">
        <v>0</v>
      </c>
      <c r="AJ73" s="11">
        <v>0</v>
      </c>
      <c r="AK73" s="6">
        <v>0</v>
      </c>
      <c r="AL73" s="7">
        <v>0</v>
      </c>
      <c r="AM73" s="11">
        <v>0</v>
      </c>
      <c r="AN73" s="6">
        <v>0</v>
      </c>
      <c r="AO73" s="7">
        <v>0</v>
      </c>
      <c r="AP73" s="11">
        <v>0</v>
      </c>
      <c r="AQ73" s="6">
        <v>0</v>
      </c>
      <c r="AR73" s="7">
        <v>0</v>
      </c>
      <c r="AS73" s="11">
        <v>2</v>
      </c>
      <c r="AT73" s="6">
        <v>44.53</v>
      </c>
      <c r="AU73" s="7">
        <f t="shared" si="252"/>
        <v>22265</v>
      </c>
      <c r="AV73" s="11">
        <v>0</v>
      </c>
      <c r="AW73" s="6">
        <v>0</v>
      </c>
      <c r="AX73" s="7">
        <f t="shared" si="241"/>
        <v>0</v>
      </c>
      <c r="AY73" s="11">
        <v>2.25</v>
      </c>
      <c r="AZ73" s="6">
        <v>35.479999999999997</v>
      </c>
      <c r="BA73" s="7">
        <f t="shared" si="253"/>
        <v>15768.888888888889</v>
      </c>
      <c r="BB73" s="11">
        <v>0</v>
      </c>
      <c r="BC73" s="6">
        <v>0</v>
      </c>
      <c r="BD73" s="7">
        <v>0</v>
      </c>
      <c r="BE73" s="11">
        <v>0</v>
      </c>
      <c r="BF73" s="6">
        <v>0</v>
      </c>
      <c r="BG73" s="7">
        <v>0</v>
      </c>
      <c r="BH73" s="11">
        <v>0</v>
      </c>
      <c r="BI73" s="6">
        <v>0</v>
      </c>
      <c r="BJ73" s="7">
        <v>0</v>
      </c>
      <c r="BK73" s="11">
        <v>6.5</v>
      </c>
      <c r="BL73" s="6">
        <v>67.8</v>
      </c>
      <c r="BM73" s="7">
        <f t="shared" si="242"/>
        <v>10430.76923076923</v>
      </c>
      <c r="BN73" s="11"/>
      <c r="BO73" s="6"/>
      <c r="BP73" s="7"/>
      <c r="BQ73" s="11">
        <v>0</v>
      </c>
      <c r="BR73" s="6">
        <v>0</v>
      </c>
      <c r="BS73" s="7">
        <v>0</v>
      </c>
      <c r="BT73" s="11"/>
      <c r="BU73" s="6"/>
      <c r="BV73" s="7"/>
      <c r="BW73" s="11">
        <v>0.94</v>
      </c>
      <c r="BX73" s="6">
        <v>50.47</v>
      </c>
      <c r="BY73" s="7">
        <f t="shared" si="254"/>
        <v>53691.48936170213</v>
      </c>
      <c r="BZ73" s="11">
        <v>105.755</v>
      </c>
      <c r="CA73" s="6">
        <v>885.15</v>
      </c>
      <c r="CB73" s="7">
        <f t="shared" si="243"/>
        <v>8369.8170299276626</v>
      </c>
      <c r="CC73" s="11">
        <v>6.6260000000000003</v>
      </c>
      <c r="CD73" s="6">
        <v>218.92</v>
      </c>
      <c r="CE73" s="7">
        <f t="shared" si="244"/>
        <v>33039.541201328102</v>
      </c>
      <c r="CF73" s="11">
        <v>0</v>
      </c>
      <c r="CG73" s="6">
        <v>0</v>
      </c>
      <c r="CH73" s="7">
        <v>0</v>
      </c>
      <c r="CI73" s="11">
        <v>0</v>
      </c>
      <c r="CJ73" s="6">
        <v>0</v>
      </c>
      <c r="CK73" s="7">
        <v>0</v>
      </c>
      <c r="CL73" s="11">
        <v>0</v>
      </c>
      <c r="CM73" s="6">
        <v>0</v>
      </c>
      <c r="CN73" s="7">
        <v>0</v>
      </c>
      <c r="CO73" s="11">
        <v>0</v>
      </c>
      <c r="CP73" s="6">
        <v>0</v>
      </c>
      <c r="CQ73" s="7">
        <v>0</v>
      </c>
      <c r="CR73" s="11"/>
      <c r="CS73" s="6"/>
      <c r="CT73" s="7"/>
      <c r="CU73" s="11">
        <v>0</v>
      </c>
      <c r="CV73" s="6">
        <v>0</v>
      </c>
      <c r="CW73" s="7">
        <v>0</v>
      </c>
      <c r="CX73" s="11">
        <v>2080.0819999999999</v>
      </c>
      <c r="CY73" s="6">
        <v>10903.61</v>
      </c>
      <c r="CZ73" s="7">
        <f t="shared" si="245"/>
        <v>5241.9135399469833</v>
      </c>
      <c r="DA73" s="11">
        <v>0</v>
      </c>
      <c r="DB73" s="6">
        <v>0</v>
      </c>
      <c r="DC73" s="7">
        <v>0</v>
      </c>
      <c r="DD73" s="11">
        <v>0</v>
      </c>
      <c r="DE73" s="6">
        <v>0</v>
      </c>
      <c r="DF73" s="7">
        <v>0</v>
      </c>
      <c r="DG73" s="11">
        <v>0</v>
      </c>
      <c r="DH73" s="6">
        <v>0</v>
      </c>
      <c r="DI73" s="7">
        <v>0</v>
      </c>
      <c r="DJ73" s="11">
        <v>0</v>
      </c>
      <c r="DK73" s="6">
        <v>0</v>
      </c>
      <c r="DL73" s="7">
        <v>0</v>
      </c>
      <c r="DM73" s="11">
        <v>0</v>
      </c>
      <c r="DN73" s="6">
        <v>0</v>
      </c>
      <c r="DO73" s="7">
        <v>0</v>
      </c>
      <c r="DP73" s="11">
        <v>59.25</v>
      </c>
      <c r="DQ73" s="6">
        <v>483.77</v>
      </c>
      <c r="DR73" s="7">
        <f t="shared" si="246"/>
        <v>8164.8945147679315</v>
      </c>
      <c r="DS73" s="11">
        <v>0</v>
      </c>
      <c r="DT73" s="6">
        <v>0</v>
      </c>
      <c r="DU73" s="7">
        <v>0</v>
      </c>
      <c r="DV73" s="11">
        <v>0.12</v>
      </c>
      <c r="DW73" s="6">
        <v>0.35</v>
      </c>
      <c r="DX73" s="7">
        <f t="shared" ref="DX73:DX82" si="258">DW73/DV73*1000</f>
        <v>2916.6666666666665</v>
      </c>
      <c r="DY73" s="11"/>
      <c r="DZ73" s="6"/>
      <c r="EA73" s="7"/>
      <c r="EB73" s="11">
        <v>2</v>
      </c>
      <c r="EC73" s="6">
        <v>13.41</v>
      </c>
      <c r="ED73" s="7">
        <f t="shared" ref="ED73:ED81" si="259">EC73/EB73*1000</f>
        <v>6705</v>
      </c>
      <c r="EE73" s="11">
        <v>0</v>
      </c>
      <c r="EF73" s="6">
        <v>0</v>
      </c>
      <c r="EG73" s="7">
        <v>0</v>
      </c>
      <c r="EH73" s="11">
        <v>0</v>
      </c>
      <c r="EI73" s="6">
        <v>0</v>
      </c>
      <c r="EJ73" s="7">
        <v>0</v>
      </c>
      <c r="EK73" s="11">
        <v>0</v>
      </c>
      <c r="EL73" s="6">
        <v>0</v>
      </c>
      <c r="EM73" s="7">
        <v>0</v>
      </c>
      <c r="EN73" s="11">
        <v>0</v>
      </c>
      <c r="EO73" s="6">
        <v>0</v>
      </c>
      <c r="EP73" s="7">
        <v>0</v>
      </c>
      <c r="EQ73" s="11">
        <v>0</v>
      </c>
      <c r="ER73" s="6">
        <v>0</v>
      </c>
      <c r="ES73" s="7">
        <f t="shared" si="248"/>
        <v>0</v>
      </c>
      <c r="ET73" s="11">
        <v>0</v>
      </c>
      <c r="EU73" s="6">
        <v>0</v>
      </c>
      <c r="EV73" s="7">
        <v>0</v>
      </c>
      <c r="EW73" s="11">
        <v>0</v>
      </c>
      <c r="EX73" s="6">
        <v>0</v>
      </c>
      <c r="EY73" s="7">
        <v>0</v>
      </c>
      <c r="EZ73" s="11">
        <v>0</v>
      </c>
      <c r="FA73" s="6">
        <v>0</v>
      </c>
      <c r="FB73" s="7">
        <v>0</v>
      </c>
      <c r="FC73" s="11">
        <v>0</v>
      </c>
      <c r="FD73" s="6">
        <v>0</v>
      </c>
      <c r="FE73" s="7">
        <v>0</v>
      </c>
      <c r="FF73" s="11">
        <v>0</v>
      </c>
      <c r="FG73" s="6">
        <v>0</v>
      </c>
      <c r="FH73" s="7">
        <v>0</v>
      </c>
      <c r="FI73" s="11">
        <v>0</v>
      </c>
      <c r="FJ73" s="6">
        <v>0</v>
      </c>
      <c r="FK73" s="7">
        <v>0</v>
      </c>
      <c r="FL73" s="11">
        <v>0</v>
      </c>
      <c r="FM73" s="6">
        <v>0</v>
      </c>
      <c r="FN73" s="7">
        <v>0</v>
      </c>
      <c r="FO73" s="11">
        <v>0</v>
      </c>
      <c r="FP73" s="6">
        <v>0</v>
      </c>
      <c r="FQ73" s="7">
        <v>0</v>
      </c>
      <c r="FR73" s="11">
        <v>0</v>
      </c>
      <c r="FS73" s="6">
        <v>0</v>
      </c>
      <c r="FT73" s="7">
        <v>0</v>
      </c>
      <c r="FU73" s="11">
        <v>0</v>
      </c>
      <c r="FV73" s="6">
        <v>0</v>
      </c>
      <c r="FW73" s="7">
        <v>0</v>
      </c>
      <c r="FX73" s="11">
        <v>0</v>
      </c>
      <c r="FY73" s="6">
        <v>0</v>
      </c>
      <c r="FZ73" s="7">
        <v>0</v>
      </c>
      <c r="GA73" s="11">
        <v>0</v>
      </c>
      <c r="GB73" s="6">
        <v>0</v>
      </c>
      <c r="GC73" s="7">
        <v>0</v>
      </c>
      <c r="GD73" s="11">
        <v>0</v>
      </c>
      <c r="GE73" s="6">
        <v>0</v>
      </c>
      <c r="GF73" s="7">
        <v>0</v>
      </c>
      <c r="GG73" s="11">
        <v>0</v>
      </c>
      <c r="GH73" s="6">
        <v>0</v>
      </c>
      <c r="GI73" s="7">
        <v>0</v>
      </c>
      <c r="GJ73" s="11">
        <v>2.0630000000000002</v>
      </c>
      <c r="GK73" s="6">
        <v>60.97</v>
      </c>
      <c r="GL73" s="7">
        <f t="shared" si="251"/>
        <v>29554.04750363548</v>
      </c>
      <c r="GM73" s="11">
        <v>0</v>
      </c>
      <c r="GN73" s="6">
        <v>0</v>
      </c>
      <c r="GO73" s="7">
        <v>0</v>
      </c>
      <c r="GP73" s="66">
        <v>92.25</v>
      </c>
      <c r="GQ73" s="6">
        <v>491.06</v>
      </c>
      <c r="GR73" s="7">
        <v>5323.1436314363145</v>
      </c>
      <c r="GS73" s="11">
        <v>0</v>
      </c>
      <c r="GT73" s="6">
        <v>0</v>
      </c>
      <c r="GU73" s="7">
        <v>0</v>
      </c>
      <c r="GV73" s="14">
        <f t="shared" si="235"/>
        <v>2360.502</v>
      </c>
      <c r="GW73" s="7">
        <f t="shared" si="236"/>
        <v>13280.89</v>
      </c>
    </row>
    <row r="74" spans="1:205" x14ac:dyDescent="0.3">
      <c r="A74" s="61">
        <v>2016</v>
      </c>
      <c r="B74" s="62" t="s">
        <v>8</v>
      </c>
      <c r="C74" s="11">
        <v>0</v>
      </c>
      <c r="D74" s="6">
        <v>0</v>
      </c>
      <c r="E74" s="7">
        <v>0</v>
      </c>
      <c r="F74" s="11">
        <v>0</v>
      </c>
      <c r="G74" s="6">
        <v>0</v>
      </c>
      <c r="H74" s="7">
        <v>0</v>
      </c>
      <c r="I74" s="11">
        <v>0</v>
      </c>
      <c r="J74" s="6">
        <v>0</v>
      </c>
      <c r="K74" s="7">
        <v>0</v>
      </c>
      <c r="L74" s="11">
        <v>0</v>
      </c>
      <c r="M74" s="6">
        <v>0</v>
      </c>
      <c r="N74" s="7">
        <v>0</v>
      </c>
      <c r="O74" s="11">
        <v>0</v>
      </c>
      <c r="P74" s="6">
        <v>0</v>
      </c>
      <c r="Q74" s="7">
        <v>0</v>
      </c>
      <c r="R74" s="11">
        <v>0</v>
      </c>
      <c r="S74" s="6">
        <v>0</v>
      </c>
      <c r="T74" s="7">
        <v>0</v>
      </c>
      <c r="U74" s="11">
        <v>0</v>
      </c>
      <c r="V74" s="6">
        <v>0</v>
      </c>
      <c r="W74" s="7">
        <f t="shared" si="239"/>
        <v>0</v>
      </c>
      <c r="X74" s="11">
        <v>0</v>
      </c>
      <c r="Y74" s="6">
        <v>0</v>
      </c>
      <c r="Z74" s="7">
        <v>0</v>
      </c>
      <c r="AA74" s="11">
        <v>0</v>
      </c>
      <c r="AB74" s="6">
        <v>0</v>
      </c>
      <c r="AC74" s="7">
        <v>0</v>
      </c>
      <c r="AD74" s="11">
        <v>0</v>
      </c>
      <c r="AE74" s="6">
        <v>0</v>
      </c>
      <c r="AF74" s="7">
        <v>0</v>
      </c>
      <c r="AG74" s="11">
        <v>0</v>
      </c>
      <c r="AH74" s="6">
        <v>0</v>
      </c>
      <c r="AI74" s="7">
        <v>0</v>
      </c>
      <c r="AJ74" s="11">
        <v>0</v>
      </c>
      <c r="AK74" s="6">
        <v>0</v>
      </c>
      <c r="AL74" s="7">
        <v>0</v>
      </c>
      <c r="AM74" s="11">
        <v>0</v>
      </c>
      <c r="AN74" s="6">
        <v>0</v>
      </c>
      <c r="AO74" s="7">
        <v>0</v>
      </c>
      <c r="AP74" s="11">
        <v>0</v>
      </c>
      <c r="AQ74" s="6">
        <v>0</v>
      </c>
      <c r="AR74" s="7">
        <v>0</v>
      </c>
      <c r="AS74" s="11">
        <v>1</v>
      </c>
      <c r="AT74" s="6">
        <v>23.27</v>
      </c>
      <c r="AU74" s="7">
        <f t="shared" si="252"/>
        <v>23270</v>
      </c>
      <c r="AV74" s="11">
        <v>0</v>
      </c>
      <c r="AW74" s="6">
        <v>0</v>
      </c>
      <c r="AX74" s="7">
        <f t="shared" si="241"/>
        <v>0</v>
      </c>
      <c r="AY74" s="11">
        <v>0</v>
      </c>
      <c r="AZ74" s="6">
        <v>0</v>
      </c>
      <c r="BA74" s="7">
        <v>0</v>
      </c>
      <c r="BB74" s="11">
        <v>0</v>
      </c>
      <c r="BC74" s="6">
        <v>0</v>
      </c>
      <c r="BD74" s="7">
        <v>0</v>
      </c>
      <c r="BE74" s="11">
        <v>0</v>
      </c>
      <c r="BF74" s="6">
        <v>0</v>
      </c>
      <c r="BG74" s="7">
        <v>0</v>
      </c>
      <c r="BH74" s="11">
        <v>0</v>
      </c>
      <c r="BI74" s="6">
        <v>0</v>
      </c>
      <c r="BJ74" s="7">
        <v>0</v>
      </c>
      <c r="BK74" s="11">
        <v>3.9430000000000001</v>
      </c>
      <c r="BL74" s="6">
        <v>52.74</v>
      </c>
      <c r="BM74" s="7">
        <f t="shared" si="242"/>
        <v>13375.602333248797</v>
      </c>
      <c r="BN74" s="11"/>
      <c r="BO74" s="6"/>
      <c r="BP74" s="7"/>
      <c r="BQ74" s="11">
        <v>0</v>
      </c>
      <c r="BR74" s="6">
        <v>0</v>
      </c>
      <c r="BS74" s="7">
        <v>0</v>
      </c>
      <c r="BT74" s="11"/>
      <c r="BU74" s="6"/>
      <c r="BV74" s="7"/>
      <c r="BW74" s="11">
        <v>0</v>
      </c>
      <c r="BX74" s="6">
        <v>0</v>
      </c>
      <c r="BY74" s="7">
        <v>0</v>
      </c>
      <c r="BZ74" s="11">
        <v>215.5</v>
      </c>
      <c r="CA74" s="6">
        <v>1736.13</v>
      </c>
      <c r="CB74" s="7">
        <f t="shared" si="243"/>
        <v>8056.2877030162417</v>
      </c>
      <c r="CC74" s="11">
        <v>5.04</v>
      </c>
      <c r="CD74" s="6">
        <v>177.78</v>
      </c>
      <c r="CE74" s="7">
        <f t="shared" si="244"/>
        <v>35273.809523809527</v>
      </c>
      <c r="CF74" s="11">
        <v>0</v>
      </c>
      <c r="CG74" s="6">
        <v>0</v>
      </c>
      <c r="CH74" s="7">
        <v>0</v>
      </c>
      <c r="CI74" s="11">
        <v>0</v>
      </c>
      <c r="CJ74" s="6">
        <v>0</v>
      </c>
      <c r="CK74" s="7">
        <v>0</v>
      </c>
      <c r="CL74" s="11">
        <v>0</v>
      </c>
      <c r="CM74" s="6">
        <v>0</v>
      </c>
      <c r="CN74" s="7">
        <v>0</v>
      </c>
      <c r="CO74" s="11">
        <v>0.13900000000000001</v>
      </c>
      <c r="CP74" s="6">
        <v>1.54</v>
      </c>
      <c r="CQ74" s="7">
        <f t="shared" ref="CQ74:CQ81" si="260">CP74/CO74*1000</f>
        <v>11079.136690647481</v>
      </c>
      <c r="CR74" s="11"/>
      <c r="CS74" s="6"/>
      <c r="CT74" s="7"/>
      <c r="CU74" s="11">
        <v>0</v>
      </c>
      <c r="CV74" s="6">
        <v>0</v>
      </c>
      <c r="CW74" s="7">
        <v>0</v>
      </c>
      <c r="CX74" s="11">
        <v>2172.5520000000001</v>
      </c>
      <c r="CY74" s="6">
        <v>12056.84</v>
      </c>
      <c r="CZ74" s="7">
        <f t="shared" si="245"/>
        <v>5549.6209066572401</v>
      </c>
      <c r="DA74" s="11">
        <v>0</v>
      </c>
      <c r="DB74" s="6">
        <v>0</v>
      </c>
      <c r="DC74" s="7">
        <v>0</v>
      </c>
      <c r="DD74" s="11">
        <v>0</v>
      </c>
      <c r="DE74" s="6">
        <v>0</v>
      </c>
      <c r="DF74" s="7">
        <v>0</v>
      </c>
      <c r="DG74" s="11">
        <v>0</v>
      </c>
      <c r="DH74" s="6">
        <v>0</v>
      </c>
      <c r="DI74" s="7">
        <v>0</v>
      </c>
      <c r="DJ74" s="11">
        <v>0</v>
      </c>
      <c r="DK74" s="6">
        <v>0</v>
      </c>
      <c r="DL74" s="7">
        <v>0</v>
      </c>
      <c r="DM74" s="11">
        <v>0</v>
      </c>
      <c r="DN74" s="6">
        <v>0</v>
      </c>
      <c r="DO74" s="7">
        <v>0</v>
      </c>
      <c r="DP74" s="11">
        <v>79</v>
      </c>
      <c r="DQ74" s="6">
        <v>653.23</v>
      </c>
      <c r="DR74" s="7">
        <f t="shared" si="246"/>
        <v>8268.7341772151904</v>
      </c>
      <c r="DS74" s="11">
        <v>0</v>
      </c>
      <c r="DT74" s="6">
        <v>0</v>
      </c>
      <c r="DU74" s="7">
        <v>0</v>
      </c>
      <c r="DV74" s="11">
        <v>0</v>
      </c>
      <c r="DW74" s="6">
        <v>0</v>
      </c>
      <c r="DX74" s="7">
        <v>0</v>
      </c>
      <c r="DY74" s="11"/>
      <c r="DZ74" s="6"/>
      <c r="EA74" s="7"/>
      <c r="EB74" s="11">
        <v>0</v>
      </c>
      <c r="EC74" s="6">
        <v>0</v>
      </c>
      <c r="ED74" s="7">
        <v>0</v>
      </c>
      <c r="EE74" s="11">
        <v>0</v>
      </c>
      <c r="EF74" s="6">
        <v>0</v>
      </c>
      <c r="EG74" s="7">
        <v>0</v>
      </c>
      <c r="EH74" s="11">
        <v>0</v>
      </c>
      <c r="EI74" s="6">
        <v>0</v>
      </c>
      <c r="EJ74" s="7">
        <v>0</v>
      </c>
      <c r="EK74" s="11">
        <v>0</v>
      </c>
      <c r="EL74" s="6">
        <v>0</v>
      </c>
      <c r="EM74" s="7">
        <v>0</v>
      </c>
      <c r="EN74" s="11">
        <v>0</v>
      </c>
      <c r="EO74" s="6">
        <v>0</v>
      </c>
      <c r="EP74" s="7">
        <v>0</v>
      </c>
      <c r="EQ74" s="11">
        <v>0</v>
      </c>
      <c r="ER74" s="6">
        <v>0</v>
      </c>
      <c r="ES74" s="7">
        <f t="shared" si="248"/>
        <v>0</v>
      </c>
      <c r="ET74" s="11">
        <v>0</v>
      </c>
      <c r="EU74" s="6">
        <v>0</v>
      </c>
      <c r="EV74" s="7">
        <v>0</v>
      </c>
      <c r="EW74" s="11">
        <v>0</v>
      </c>
      <c r="EX74" s="6">
        <v>0</v>
      </c>
      <c r="EY74" s="7">
        <v>0</v>
      </c>
      <c r="EZ74" s="11">
        <v>0</v>
      </c>
      <c r="FA74" s="6">
        <v>0</v>
      </c>
      <c r="FB74" s="7">
        <v>0</v>
      </c>
      <c r="FC74" s="11">
        <v>0</v>
      </c>
      <c r="FD74" s="6">
        <v>0</v>
      </c>
      <c r="FE74" s="7">
        <v>0</v>
      </c>
      <c r="FF74" s="11">
        <v>0</v>
      </c>
      <c r="FG74" s="6">
        <v>0</v>
      </c>
      <c r="FH74" s="7">
        <v>0</v>
      </c>
      <c r="FI74" s="11">
        <v>0</v>
      </c>
      <c r="FJ74" s="6">
        <v>0</v>
      </c>
      <c r="FK74" s="7">
        <v>0</v>
      </c>
      <c r="FL74" s="11">
        <v>0</v>
      </c>
      <c r="FM74" s="6">
        <v>0</v>
      </c>
      <c r="FN74" s="7">
        <v>0</v>
      </c>
      <c r="FO74" s="11">
        <v>0</v>
      </c>
      <c r="FP74" s="6">
        <v>0</v>
      </c>
      <c r="FQ74" s="7">
        <v>0</v>
      </c>
      <c r="FR74" s="11">
        <v>0</v>
      </c>
      <c r="FS74" s="6">
        <v>0</v>
      </c>
      <c r="FT74" s="7">
        <v>0</v>
      </c>
      <c r="FU74" s="11">
        <v>0</v>
      </c>
      <c r="FV74" s="6">
        <v>0</v>
      </c>
      <c r="FW74" s="7">
        <v>0</v>
      </c>
      <c r="FX74" s="11">
        <v>0</v>
      </c>
      <c r="FY74" s="6">
        <v>0</v>
      </c>
      <c r="FZ74" s="7">
        <v>0</v>
      </c>
      <c r="GA74" s="11">
        <v>0</v>
      </c>
      <c r="GB74" s="6">
        <v>0</v>
      </c>
      <c r="GC74" s="7">
        <v>0</v>
      </c>
      <c r="GD74" s="11">
        <v>0</v>
      </c>
      <c r="GE74" s="6">
        <v>0</v>
      </c>
      <c r="GF74" s="7">
        <v>0</v>
      </c>
      <c r="GG74" s="11">
        <v>0</v>
      </c>
      <c r="GH74" s="6">
        <v>0</v>
      </c>
      <c r="GI74" s="7">
        <v>0</v>
      </c>
      <c r="GJ74" s="11">
        <v>102</v>
      </c>
      <c r="GK74" s="6">
        <v>829.63</v>
      </c>
      <c r="GL74" s="7">
        <f t="shared" si="251"/>
        <v>8133.6274509803916</v>
      </c>
      <c r="GM74" s="11">
        <v>0</v>
      </c>
      <c r="GN74" s="6">
        <v>0</v>
      </c>
      <c r="GO74" s="7">
        <v>0</v>
      </c>
      <c r="GP74" s="66">
        <v>48.96</v>
      </c>
      <c r="GQ74" s="6">
        <v>256.04000000000002</v>
      </c>
      <c r="GR74" s="7">
        <v>5229.5751633986929</v>
      </c>
      <c r="GS74" s="11">
        <v>0</v>
      </c>
      <c r="GT74" s="6">
        <v>0</v>
      </c>
      <c r="GU74" s="7">
        <v>0</v>
      </c>
      <c r="GV74" s="14">
        <f t="shared" si="235"/>
        <v>2628.134</v>
      </c>
      <c r="GW74" s="7">
        <f t="shared" si="236"/>
        <v>15787.199999999999</v>
      </c>
    </row>
    <row r="75" spans="1:205" x14ac:dyDescent="0.3">
      <c r="A75" s="61">
        <v>2016</v>
      </c>
      <c r="B75" s="62" t="s">
        <v>9</v>
      </c>
      <c r="C75" s="11">
        <v>0</v>
      </c>
      <c r="D75" s="6">
        <v>0</v>
      </c>
      <c r="E75" s="7">
        <v>0</v>
      </c>
      <c r="F75" s="11">
        <v>0</v>
      </c>
      <c r="G75" s="6">
        <v>0</v>
      </c>
      <c r="H75" s="7">
        <v>0</v>
      </c>
      <c r="I75" s="11">
        <v>0</v>
      </c>
      <c r="J75" s="6">
        <v>0</v>
      </c>
      <c r="K75" s="7">
        <v>0</v>
      </c>
      <c r="L75" s="11">
        <v>0</v>
      </c>
      <c r="M75" s="6">
        <v>0</v>
      </c>
      <c r="N75" s="7">
        <v>0</v>
      </c>
      <c r="O75" s="11">
        <v>0</v>
      </c>
      <c r="P75" s="6">
        <v>0</v>
      </c>
      <c r="Q75" s="7">
        <v>0</v>
      </c>
      <c r="R75" s="11">
        <v>1E-3</v>
      </c>
      <c r="S75" s="6">
        <v>0.01</v>
      </c>
      <c r="T75" s="7">
        <f t="shared" si="238"/>
        <v>10000</v>
      </c>
      <c r="U75" s="11">
        <v>0</v>
      </c>
      <c r="V75" s="6">
        <v>0</v>
      </c>
      <c r="W75" s="7">
        <f t="shared" si="239"/>
        <v>0</v>
      </c>
      <c r="X75" s="11">
        <v>0</v>
      </c>
      <c r="Y75" s="6">
        <v>0</v>
      </c>
      <c r="Z75" s="7">
        <v>0</v>
      </c>
      <c r="AA75" s="11">
        <v>1.05</v>
      </c>
      <c r="AB75" s="6">
        <v>3.7</v>
      </c>
      <c r="AC75" s="7">
        <f t="shared" si="240"/>
        <v>3523.8095238095239</v>
      </c>
      <c r="AD75" s="11">
        <v>0</v>
      </c>
      <c r="AE75" s="6">
        <v>0</v>
      </c>
      <c r="AF75" s="7">
        <v>0</v>
      </c>
      <c r="AG75" s="11">
        <v>0</v>
      </c>
      <c r="AH75" s="6">
        <v>0</v>
      </c>
      <c r="AI75" s="7">
        <v>0</v>
      </c>
      <c r="AJ75" s="11">
        <v>0</v>
      </c>
      <c r="AK75" s="6">
        <v>0</v>
      </c>
      <c r="AL75" s="7">
        <v>0</v>
      </c>
      <c r="AM75" s="11">
        <v>0</v>
      </c>
      <c r="AN75" s="6">
        <v>0</v>
      </c>
      <c r="AO75" s="7">
        <v>0</v>
      </c>
      <c r="AP75" s="11">
        <v>0</v>
      </c>
      <c r="AQ75" s="6">
        <v>0</v>
      </c>
      <c r="AR75" s="7">
        <v>0</v>
      </c>
      <c r="AS75" s="11">
        <v>0.01</v>
      </c>
      <c r="AT75" s="6">
        <v>1.46</v>
      </c>
      <c r="AU75" s="7">
        <f t="shared" si="252"/>
        <v>146000</v>
      </c>
      <c r="AV75" s="11">
        <v>0</v>
      </c>
      <c r="AW75" s="6">
        <v>0</v>
      </c>
      <c r="AX75" s="7">
        <f t="shared" si="241"/>
        <v>0</v>
      </c>
      <c r="AY75" s="11">
        <v>1.55</v>
      </c>
      <c r="AZ75" s="6">
        <v>40.24</v>
      </c>
      <c r="BA75" s="7">
        <f t="shared" si="253"/>
        <v>25961.290322580644</v>
      </c>
      <c r="BB75" s="11">
        <v>0</v>
      </c>
      <c r="BC75" s="6">
        <v>0</v>
      </c>
      <c r="BD75" s="7">
        <v>0</v>
      </c>
      <c r="BE75" s="11">
        <v>0</v>
      </c>
      <c r="BF75" s="6">
        <v>0</v>
      </c>
      <c r="BG75" s="7">
        <v>0</v>
      </c>
      <c r="BH75" s="11">
        <v>0</v>
      </c>
      <c r="BI75" s="6">
        <v>0</v>
      </c>
      <c r="BJ75" s="7">
        <v>0</v>
      </c>
      <c r="BK75" s="11">
        <v>4.165</v>
      </c>
      <c r="BL75" s="6">
        <v>21.15</v>
      </c>
      <c r="BM75" s="7">
        <f t="shared" si="242"/>
        <v>5078.0312124849934</v>
      </c>
      <c r="BN75" s="11"/>
      <c r="BO75" s="6"/>
      <c r="BP75" s="7"/>
      <c r="BQ75" s="11">
        <v>0</v>
      </c>
      <c r="BR75" s="6">
        <v>0</v>
      </c>
      <c r="BS75" s="7">
        <v>0</v>
      </c>
      <c r="BT75" s="11"/>
      <c r="BU75" s="6"/>
      <c r="BV75" s="7"/>
      <c r="BW75" s="11">
        <v>0</v>
      </c>
      <c r="BX75" s="6">
        <v>0</v>
      </c>
      <c r="BY75" s="7">
        <v>0</v>
      </c>
      <c r="BZ75" s="11">
        <v>184.42500000000001</v>
      </c>
      <c r="CA75" s="6">
        <v>1541.61</v>
      </c>
      <c r="CB75" s="7">
        <f t="shared" si="243"/>
        <v>8359.0077267181769</v>
      </c>
      <c r="CC75" s="11">
        <v>2.6160000000000001</v>
      </c>
      <c r="CD75" s="6">
        <v>90.14</v>
      </c>
      <c r="CE75" s="7">
        <f t="shared" si="244"/>
        <v>34457.186544342505</v>
      </c>
      <c r="CF75" s="11">
        <v>0</v>
      </c>
      <c r="CG75" s="6">
        <v>0</v>
      </c>
      <c r="CH75" s="7">
        <v>0</v>
      </c>
      <c r="CI75" s="11">
        <v>0</v>
      </c>
      <c r="CJ75" s="6">
        <v>0</v>
      </c>
      <c r="CK75" s="7">
        <v>0</v>
      </c>
      <c r="CL75" s="11">
        <v>0</v>
      </c>
      <c r="CM75" s="6">
        <v>0</v>
      </c>
      <c r="CN75" s="7">
        <v>0</v>
      </c>
      <c r="CO75" s="11">
        <v>0.15</v>
      </c>
      <c r="CP75" s="6">
        <v>1.1200000000000001</v>
      </c>
      <c r="CQ75" s="7">
        <f t="shared" si="260"/>
        <v>7466.6666666666679</v>
      </c>
      <c r="CR75" s="11"/>
      <c r="CS75" s="6"/>
      <c r="CT75" s="7"/>
      <c r="CU75" s="11">
        <v>0</v>
      </c>
      <c r="CV75" s="6">
        <v>0</v>
      </c>
      <c r="CW75" s="7">
        <v>0</v>
      </c>
      <c r="CX75" s="11">
        <v>2219.1239999999998</v>
      </c>
      <c r="CY75" s="6">
        <v>12218.57</v>
      </c>
      <c r="CZ75" s="7">
        <f t="shared" si="245"/>
        <v>5506.0330112242491</v>
      </c>
      <c r="DA75" s="11">
        <v>0</v>
      </c>
      <c r="DB75" s="6">
        <v>0</v>
      </c>
      <c r="DC75" s="7">
        <v>0</v>
      </c>
      <c r="DD75" s="11">
        <v>0</v>
      </c>
      <c r="DE75" s="6">
        <v>0</v>
      </c>
      <c r="DF75" s="7">
        <v>0</v>
      </c>
      <c r="DG75" s="11">
        <v>0</v>
      </c>
      <c r="DH75" s="6">
        <v>0</v>
      </c>
      <c r="DI75" s="7">
        <v>0</v>
      </c>
      <c r="DJ75" s="11">
        <v>0</v>
      </c>
      <c r="DK75" s="6">
        <v>0</v>
      </c>
      <c r="DL75" s="7">
        <v>0</v>
      </c>
      <c r="DM75" s="11">
        <v>0</v>
      </c>
      <c r="DN75" s="6">
        <v>0</v>
      </c>
      <c r="DO75" s="7">
        <v>0</v>
      </c>
      <c r="DP75" s="11">
        <v>0</v>
      </c>
      <c r="DQ75" s="6">
        <v>0</v>
      </c>
      <c r="DR75" s="7">
        <v>0</v>
      </c>
      <c r="DS75" s="11">
        <v>0</v>
      </c>
      <c r="DT75" s="6">
        <v>0</v>
      </c>
      <c r="DU75" s="7">
        <v>0</v>
      </c>
      <c r="DV75" s="11">
        <v>0</v>
      </c>
      <c r="DW75" s="6">
        <v>0</v>
      </c>
      <c r="DX75" s="7">
        <v>0</v>
      </c>
      <c r="DY75" s="11"/>
      <c r="DZ75" s="6"/>
      <c r="EA75" s="7"/>
      <c r="EB75" s="11">
        <v>10.712999999999999</v>
      </c>
      <c r="EC75" s="6">
        <v>71.400000000000006</v>
      </c>
      <c r="ED75" s="7">
        <f t="shared" si="259"/>
        <v>6664.7997759731179</v>
      </c>
      <c r="EE75" s="11">
        <v>0</v>
      </c>
      <c r="EF75" s="6">
        <v>0</v>
      </c>
      <c r="EG75" s="7">
        <v>0</v>
      </c>
      <c r="EH75" s="11">
        <v>0</v>
      </c>
      <c r="EI75" s="6">
        <v>0</v>
      </c>
      <c r="EJ75" s="7">
        <v>0</v>
      </c>
      <c r="EK75" s="11">
        <v>0</v>
      </c>
      <c r="EL75" s="6">
        <v>0</v>
      </c>
      <c r="EM75" s="7">
        <v>0</v>
      </c>
      <c r="EN75" s="11">
        <v>0</v>
      </c>
      <c r="EO75" s="6">
        <v>0</v>
      </c>
      <c r="EP75" s="7">
        <v>0</v>
      </c>
      <c r="EQ75" s="11">
        <v>0</v>
      </c>
      <c r="ER75" s="6">
        <v>0</v>
      </c>
      <c r="ES75" s="7">
        <f t="shared" si="248"/>
        <v>0</v>
      </c>
      <c r="ET75" s="11">
        <v>0</v>
      </c>
      <c r="EU75" s="6">
        <v>0</v>
      </c>
      <c r="EV75" s="7">
        <v>0</v>
      </c>
      <c r="EW75" s="11">
        <v>0</v>
      </c>
      <c r="EX75" s="6">
        <v>0</v>
      </c>
      <c r="EY75" s="7">
        <v>0</v>
      </c>
      <c r="EZ75" s="11">
        <v>0</v>
      </c>
      <c r="FA75" s="6">
        <v>0</v>
      </c>
      <c r="FB75" s="7">
        <v>0</v>
      </c>
      <c r="FC75" s="11">
        <v>0</v>
      </c>
      <c r="FD75" s="6">
        <v>0</v>
      </c>
      <c r="FE75" s="7">
        <v>0</v>
      </c>
      <c r="FF75" s="11">
        <v>0</v>
      </c>
      <c r="FG75" s="6">
        <v>0</v>
      </c>
      <c r="FH75" s="7">
        <v>0</v>
      </c>
      <c r="FI75" s="11">
        <v>0</v>
      </c>
      <c r="FJ75" s="6">
        <v>0</v>
      </c>
      <c r="FK75" s="7">
        <v>0</v>
      </c>
      <c r="FL75" s="11">
        <v>7.0000000000000007E-2</v>
      </c>
      <c r="FM75" s="6">
        <v>0.21</v>
      </c>
      <c r="FN75" s="7">
        <f t="shared" si="250"/>
        <v>2999.9999999999995</v>
      </c>
      <c r="FO75" s="11">
        <v>0</v>
      </c>
      <c r="FP75" s="6">
        <v>0</v>
      </c>
      <c r="FQ75" s="7">
        <v>0</v>
      </c>
      <c r="FR75" s="11">
        <v>2.52</v>
      </c>
      <c r="FS75" s="6">
        <v>36.67</v>
      </c>
      <c r="FT75" s="7">
        <f t="shared" ref="FT75:FT81" si="261">FS75/FR75*1000</f>
        <v>14551.587301587302</v>
      </c>
      <c r="FU75" s="11">
        <v>0</v>
      </c>
      <c r="FV75" s="6">
        <v>0</v>
      </c>
      <c r="FW75" s="7">
        <v>0</v>
      </c>
      <c r="FX75" s="11">
        <v>0</v>
      </c>
      <c r="FY75" s="6">
        <v>0</v>
      </c>
      <c r="FZ75" s="7">
        <v>0</v>
      </c>
      <c r="GA75" s="11">
        <v>0</v>
      </c>
      <c r="GB75" s="6">
        <v>0</v>
      </c>
      <c r="GC75" s="7">
        <v>0</v>
      </c>
      <c r="GD75" s="11">
        <v>0</v>
      </c>
      <c r="GE75" s="6">
        <v>0</v>
      </c>
      <c r="GF75" s="7">
        <v>0</v>
      </c>
      <c r="GG75" s="11">
        <v>0</v>
      </c>
      <c r="GH75" s="6">
        <v>0</v>
      </c>
      <c r="GI75" s="7">
        <v>0</v>
      </c>
      <c r="GJ75" s="11">
        <v>0</v>
      </c>
      <c r="GK75" s="6">
        <v>0</v>
      </c>
      <c r="GL75" s="7">
        <v>0</v>
      </c>
      <c r="GM75" s="11">
        <v>0</v>
      </c>
      <c r="GN75" s="6">
        <v>0</v>
      </c>
      <c r="GO75" s="7">
        <v>0</v>
      </c>
      <c r="GP75" s="66">
        <v>98.96</v>
      </c>
      <c r="GQ75" s="6">
        <v>529.05999999999995</v>
      </c>
      <c r="GR75" s="7">
        <v>5346.2004850444619</v>
      </c>
      <c r="GS75" s="11">
        <v>0</v>
      </c>
      <c r="GT75" s="6">
        <v>0</v>
      </c>
      <c r="GU75" s="7">
        <v>0</v>
      </c>
      <c r="GV75" s="14">
        <f t="shared" si="235"/>
        <v>2525.3540000000003</v>
      </c>
      <c r="GW75" s="7">
        <f t="shared" si="236"/>
        <v>14555.339999999998</v>
      </c>
    </row>
    <row r="76" spans="1:205" x14ac:dyDescent="0.3">
      <c r="A76" s="61">
        <v>2016</v>
      </c>
      <c r="B76" s="62" t="s">
        <v>10</v>
      </c>
      <c r="C76" s="11">
        <v>0</v>
      </c>
      <c r="D76" s="6">
        <v>0</v>
      </c>
      <c r="E76" s="7">
        <v>0</v>
      </c>
      <c r="F76" s="11">
        <v>0</v>
      </c>
      <c r="G76" s="6">
        <v>0</v>
      </c>
      <c r="H76" s="7">
        <v>0</v>
      </c>
      <c r="I76" s="11">
        <v>0.20300000000000001</v>
      </c>
      <c r="J76" s="6">
        <v>9.57</v>
      </c>
      <c r="K76" s="7">
        <f t="shared" si="237"/>
        <v>47142.857142857138</v>
      </c>
      <c r="L76" s="11">
        <v>0</v>
      </c>
      <c r="M76" s="6">
        <v>0</v>
      </c>
      <c r="N76" s="7">
        <v>0</v>
      </c>
      <c r="O76" s="11">
        <v>0</v>
      </c>
      <c r="P76" s="6">
        <v>0</v>
      </c>
      <c r="Q76" s="7">
        <v>0</v>
      </c>
      <c r="R76" s="11">
        <v>8.3000000000000004E-2</v>
      </c>
      <c r="S76" s="6">
        <v>1.33</v>
      </c>
      <c r="T76" s="7">
        <f t="shared" si="238"/>
        <v>16024.096385542169</v>
      </c>
      <c r="U76" s="11">
        <v>0</v>
      </c>
      <c r="V76" s="6">
        <v>0</v>
      </c>
      <c r="W76" s="7">
        <f t="shared" si="239"/>
        <v>0</v>
      </c>
      <c r="X76" s="11">
        <v>0</v>
      </c>
      <c r="Y76" s="6">
        <v>0</v>
      </c>
      <c r="Z76" s="7">
        <v>0</v>
      </c>
      <c r="AA76" s="11">
        <v>0.38</v>
      </c>
      <c r="AB76" s="6">
        <v>1.89</v>
      </c>
      <c r="AC76" s="7">
        <f t="shared" si="240"/>
        <v>4973.6842105263149</v>
      </c>
      <c r="AD76" s="11">
        <v>0</v>
      </c>
      <c r="AE76" s="6">
        <v>0</v>
      </c>
      <c r="AF76" s="7">
        <v>0</v>
      </c>
      <c r="AG76" s="11">
        <v>0</v>
      </c>
      <c r="AH76" s="6">
        <v>0</v>
      </c>
      <c r="AI76" s="7">
        <v>0</v>
      </c>
      <c r="AJ76" s="11">
        <v>0</v>
      </c>
      <c r="AK76" s="6">
        <v>0</v>
      </c>
      <c r="AL76" s="7">
        <v>0</v>
      </c>
      <c r="AM76" s="11">
        <v>0</v>
      </c>
      <c r="AN76" s="6">
        <v>0</v>
      </c>
      <c r="AO76" s="7">
        <v>0</v>
      </c>
      <c r="AP76" s="11">
        <v>0</v>
      </c>
      <c r="AQ76" s="6">
        <v>0</v>
      </c>
      <c r="AR76" s="7">
        <v>0</v>
      </c>
      <c r="AS76" s="11">
        <v>3.6659999999999999</v>
      </c>
      <c r="AT76" s="6">
        <v>77.709999999999994</v>
      </c>
      <c r="AU76" s="7">
        <f t="shared" si="252"/>
        <v>21197.490452809601</v>
      </c>
      <c r="AV76" s="11">
        <v>0</v>
      </c>
      <c r="AW76" s="6">
        <v>0</v>
      </c>
      <c r="AX76" s="7">
        <f t="shared" si="241"/>
        <v>0</v>
      </c>
      <c r="AY76" s="11">
        <v>0</v>
      </c>
      <c r="AZ76" s="6">
        <v>0</v>
      </c>
      <c r="BA76" s="7">
        <v>0</v>
      </c>
      <c r="BB76" s="11">
        <v>0</v>
      </c>
      <c r="BC76" s="6">
        <v>0</v>
      </c>
      <c r="BD76" s="7">
        <v>0</v>
      </c>
      <c r="BE76" s="11">
        <v>0</v>
      </c>
      <c r="BF76" s="6">
        <v>0</v>
      </c>
      <c r="BG76" s="7">
        <v>0</v>
      </c>
      <c r="BH76" s="11">
        <v>0</v>
      </c>
      <c r="BI76" s="6">
        <v>0</v>
      </c>
      <c r="BJ76" s="7">
        <v>0</v>
      </c>
      <c r="BK76" s="11">
        <v>1.68</v>
      </c>
      <c r="BL76" s="6">
        <v>65.959999999999994</v>
      </c>
      <c r="BM76" s="7">
        <f t="shared" si="242"/>
        <v>39261.904761904756</v>
      </c>
      <c r="BN76" s="11"/>
      <c r="BO76" s="6"/>
      <c r="BP76" s="7"/>
      <c r="BQ76" s="11">
        <v>0</v>
      </c>
      <c r="BR76" s="6">
        <v>0</v>
      </c>
      <c r="BS76" s="7">
        <v>0</v>
      </c>
      <c r="BT76" s="11"/>
      <c r="BU76" s="6"/>
      <c r="BV76" s="7"/>
      <c r="BW76" s="11">
        <v>0</v>
      </c>
      <c r="BX76" s="6">
        <v>0</v>
      </c>
      <c r="BY76" s="7">
        <v>0</v>
      </c>
      <c r="BZ76" s="11">
        <v>133.55000000000001</v>
      </c>
      <c r="CA76" s="6">
        <v>1073.45</v>
      </c>
      <c r="CB76" s="7">
        <f t="shared" si="243"/>
        <v>8037.8135529764131</v>
      </c>
      <c r="CC76" s="11">
        <v>4.7610000000000001</v>
      </c>
      <c r="CD76" s="6">
        <v>173.72</v>
      </c>
      <c r="CE76" s="7">
        <f t="shared" si="244"/>
        <v>36488.132745221592</v>
      </c>
      <c r="CF76" s="11">
        <v>0</v>
      </c>
      <c r="CG76" s="6">
        <v>0</v>
      </c>
      <c r="CH76" s="7">
        <v>0</v>
      </c>
      <c r="CI76" s="11">
        <v>0</v>
      </c>
      <c r="CJ76" s="6">
        <v>0</v>
      </c>
      <c r="CK76" s="7">
        <v>0</v>
      </c>
      <c r="CL76" s="11">
        <v>0</v>
      </c>
      <c r="CM76" s="6">
        <v>0</v>
      </c>
      <c r="CN76" s="7">
        <v>0</v>
      </c>
      <c r="CO76" s="11">
        <v>0</v>
      </c>
      <c r="CP76" s="6">
        <v>0</v>
      </c>
      <c r="CQ76" s="7">
        <v>0</v>
      </c>
      <c r="CR76" s="11"/>
      <c r="CS76" s="6"/>
      <c r="CT76" s="7"/>
      <c r="CU76" s="11">
        <v>0</v>
      </c>
      <c r="CV76" s="6">
        <v>0</v>
      </c>
      <c r="CW76" s="7">
        <v>0</v>
      </c>
      <c r="CX76" s="11">
        <v>2142.5650000000001</v>
      </c>
      <c r="CY76" s="6">
        <v>11734.42</v>
      </c>
      <c r="CZ76" s="7">
        <f t="shared" si="245"/>
        <v>5476.8093383397936</v>
      </c>
      <c r="DA76" s="11">
        <v>0</v>
      </c>
      <c r="DB76" s="6">
        <v>0</v>
      </c>
      <c r="DC76" s="7">
        <v>0</v>
      </c>
      <c r="DD76" s="11">
        <v>0</v>
      </c>
      <c r="DE76" s="6">
        <v>0</v>
      </c>
      <c r="DF76" s="7">
        <v>0</v>
      </c>
      <c r="DG76" s="11">
        <v>0</v>
      </c>
      <c r="DH76" s="6">
        <v>0</v>
      </c>
      <c r="DI76" s="7">
        <v>0</v>
      </c>
      <c r="DJ76" s="11">
        <v>0</v>
      </c>
      <c r="DK76" s="6">
        <v>0</v>
      </c>
      <c r="DL76" s="7">
        <v>0</v>
      </c>
      <c r="DM76" s="11">
        <v>0</v>
      </c>
      <c r="DN76" s="6">
        <v>0</v>
      </c>
      <c r="DO76" s="7">
        <v>0</v>
      </c>
      <c r="DP76" s="11">
        <v>59.825000000000003</v>
      </c>
      <c r="DQ76" s="6">
        <v>505.73</v>
      </c>
      <c r="DR76" s="7">
        <f t="shared" si="246"/>
        <v>8453.4893439197658</v>
      </c>
      <c r="DS76" s="11">
        <v>0</v>
      </c>
      <c r="DT76" s="6">
        <v>0</v>
      </c>
      <c r="DU76" s="7">
        <v>0</v>
      </c>
      <c r="DV76" s="11">
        <v>2.5000000000000001E-2</v>
      </c>
      <c r="DW76" s="6">
        <v>0.11</v>
      </c>
      <c r="DX76" s="7">
        <f t="shared" si="258"/>
        <v>4399.9999999999991</v>
      </c>
      <c r="DY76" s="11"/>
      <c r="DZ76" s="6"/>
      <c r="EA76" s="7"/>
      <c r="EB76" s="11">
        <v>0</v>
      </c>
      <c r="EC76" s="6">
        <v>0</v>
      </c>
      <c r="ED76" s="7">
        <v>0</v>
      </c>
      <c r="EE76" s="11">
        <v>0</v>
      </c>
      <c r="EF76" s="6">
        <v>0</v>
      </c>
      <c r="EG76" s="7">
        <v>0</v>
      </c>
      <c r="EH76" s="11">
        <v>0</v>
      </c>
      <c r="EI76" s="6">
        <v>0</v>
      </c>
      <c r="EJ76" s="7">
        <v>0</v>
      </c>
      <c r="EK76" s="11">
        <v>0</v>
      </c>
      <c r="EL76" s="6">
        <v>0</v>
      </c>
      <c r="EM76" s="7">
        <v>0</v>
      </c>
      <c r="EN76" s="11">
        <v>0</v>
      </c>
      <c r="EO76" s="6">
        <v>0</v>
      </c>
      <c r="EP76" s="7">
        <v>0</v>
      </c>
      <c r="EQ76" s="11">
        <v>0</v>
      </c>
      <c r="ER76" s="6">
        <v>0</v>
      </c>
      <c r="ES76" s="7">
        <f t="shared" si="248"/>
        <v>0</v>
      </c>
      <c r="ET76" s="11">
        <v>0</v>
      </c>
      <c r="EU76" s="6">
        <v>0</v>
      </c>
      <c r="EV76" s="7">
        <v>0</v>
      </c>
      <c r="EW76" s="11">
        <v>0</v>
      </c>
      <c r="EX76" s="6">
        <v>0</v>
      </c>
      <c r="EY76" s="7">
        <v>0</v>
      </c>
      <c r="EZ76" s="11">
        <v>0</v>
      </c>
      <c r="FA76" s="6">
        <v>0</v>
      </c>
      <c r="FB76" s="7">
        <v>0</v>
      </c>
      <c r="FC76" s="11">
        <v>0</v>
      </c>
      <c r="FD76" s="6">
        <v>0</v>
      </c>
      <c r="FE76" s="7">
        <v>0</v>
      </c>
      <c r="FF76" s="11">
        <v>0</v>
      </c>
      <c r="FG76" s="6">
        <v>0</v>
      </c>
      <c r="FH76" s="7">
        <v>0</v>
      </c>
      <c r="FI76" s="11">
        <v>0</v>
      </c>
      <c r="FJ76" s="6">
        <v>0</v>
      </c>
      <c r="FK76" s="7">
        <v>0</v>
      </c>
      <c r="FL76" s="11">
        <v>0</v>
      </c>
      <c r="FM76" s="6">
        <v>0</v>
      </c>
      <c r="FN76" s="7">
        <v>0</v>
      </c>
      <c r="FO76" s="11">
        <v>0</v>
      </c>
      <c r="FP76" s="6">
        <v>0</v>
      </c>
      <c r="FQ76" s="7">
        <v>0</v>
      </c>
      <c r="FR76" s="11">
        <v>0</v>
      </c>
      <c r="FS76" s="6">
        <v>0</v>
      </c>
      <c r="FT76" s="7">
        <v>0</v>
      </c>
      <c r="FU76" s="11">
        <v>0</v>
      </c>
      <c r="FV76" s="6">
        <v>0</v>
      </c>
      <c r="FW76" s="7">
        <v>0</v>
      </c>
      <c r="FX76" s="11">
        <v>0</v>
      </c>
      <c r="FY76" s="6">
        <v>0</v>
      </c>
      <c r="FZ76" s="7">
        <v>0</v>
      </c>
      <c r="GA76" s="11">
        <v>0</v>
      </c>
      <c r="GB76" s="6">
        <v>0</v>
      </c>
      <c r="GC76" s="7">
        <v>0</v>
      </c>
      <c r="GD76" s="11">
        <v>0</v>
      </c>
      <c r="GE76" s="6">
        <v>0</v>
      </c>
      <c r="GF76" s="7">
        <v>0</v>
      </c>
      <c r="GG76" s="11">
        <v>0</v>
      </c>
      <c r="GH76" s="6">
        <v>0</v>
      </c>
      <c r="GI76" s="7">
        <v>0</v>
      </c>
      <c r="GJ76" s="11">
        <v>2.0099999999999998</v>
      </c>
      <c r="GK76" s="6">
        <v>62.16</v>
      </c>
      <c r="GL76" s="7">
        <f t="shared" si="251"/>
        <v>30925.373134328362</v>
      </c>
      <c r="GM76" s="11">
        <v>0.01</v>
      </c>
      <c r="GN76" s="6">
        <v>0.02</v>
      </c>
      <c r="GO76" s="7">
        <f t="shared" si="257"/>
        <v>2000</v>
      </c>
      <c r="GP76" s="66">
        <v>52.031999999999996</v>
      </c>
      <c r="GQ76" s="6">
        <v>281.77</v>
      </c>
      <c r="GR76" s="7">
        <v>5415.3213407134072</v>
      </c>
      <c r="GS76" s="11">
        <v>0</v>
      </c>
      <c r="GT76" s="6">
        <v>0</v>
      </c>
      <c r="GU76" s="7">
        <v>0</v>
      </c>
      <c r="GV76" s="14">
        <f t="shared" si="235"/>
        <v>2400.7900000000004</v>
      </c>
      <c r="GW76" s="7">
        <f t="shared" si="236"/>
        <v>13987.84</v>
      </c>
    </row>
    <row r="77" spans="1:205" x14ac:dyDescent="0.3">
      <c r="A77" s="61">
        <v>2016</v>
      </c>
      <c r="B77" s="63" t="s">
        <v>11</v>
      </c>
      <c r="C77" s="11">
        <v>0</v>
      </c>
      <c r="D77" s="6">
        <v>0</v>
      </c>
      <c r="E77" s="7">
        <v>0</v>
      </c>
      <c r="F77" s="11">
        <v>0</v>
      </c>
      <c r="G77" s="6">
        <v>0</v>
      </c>
      <c r="H77" s="7">
        <v>0</v>
      </c>
      <c r="I77" s="11">
        <v>1.2290000000000001</v>
      </c>
      <c r="J77" s="6">
        <v>60.92</v>
      </c>
      <c r="K77" s="7">
        <f t="shared" si="237"/>
        <v>49568.75508543531</v>
      </c>
      <c r="L77" s="11">
        <v>0</v>
      </c>
      <c r="M77" s="6">
        <v>0</v>
      </c>
      <c r="N77" s="7">
        <v>0</v>
      </c>
      <c r="O77" s="11">
        <v>0</v>
      </c>
      <c r="P77" s="6">
        <v>0</v>
      </c>
      <c r="Q77" s="7">
        <v>0</v>
      </c>
      <c r="R77" s="11">
        <v>0</v>
      </c>
      <c r="S77" s="6">
        <v>0</v>
      </c>
      <c r="T77" s="7">
        <v>0</v>
      </c>
      <c r="U77" s="11">
        <v>0</v>
      </c>
      <c r="V77" s="6">
        <v>0</v>
      </c>
      <c r="W77" s="7">
        <f t="shared" si="239"/>
        <v>0</v>
      </c>
      <c r="X77" s="11">
        <v>0</v>
      </c>
      <c r="Y77" s="6">
        <v>0</v>
      </c>
      <c r="Z77" s="7">
        <v>0</v>
      </c>
      <c r="AA77" s="11">
        <v>0.11</v>
      </c>
      <c r="AB77" s="6">
        <v>0.54</v>
      </c>
      <c r="AC77" s="7">
        <f t="shared" si="240"/>
        <v>4909.090909090909</v>
      </c>
      <c r="AD77" s="11">
        <v>0</v>
      </c>
      <c r="AE77" s="6">
        <v>0</v>
      </c>
      <c r="AF77" s="7">
        <v>0</v>
      </c>
      <c r="AG77" s="11">
        <v>0</v>
      </c>
      <c r="AH77" s="6">
        <v>0</v>
      </c>
      <c r="AI77" s="7">
        <v>0</v>
      </c>
      <c r="AJ77" s="11">
        <v>0</v>
      </c>
      <c r="AK77" s="6">
        <v>0</v>
      </c>
      <c r="AL77" s="7">
        <v>0</v>
      </c>
      <c r="AM77" s="11">
        <v>0</v>
      </c>
      <c r="AN77" s="6">
        <v>0</v>
      </c>
      <c r="AO77" s="7">
        <v>0</v>
      </c>
      <c r="AP77" s="11">
        <v>0</v>
      </c>
      <c r="AQ77" s="6">
        <v>0</v>
      </c>
      <c r="AR77" s="7">
        <v>0</v>
      </c>
      <c r="AS77" s="11">
        <v>0</v>
      </c>
      <c r="AT77" s="6">
        <v>0</v>
      </c>
      <c r="AU77" s="7">
        <v>0</v>
      </c>
      <c r="AV77" s="11">
        <v>0</v>
      </c>
      <c r="AW77" s="6">
        <v>0</v>
      </c>
      <c r="AX77" s="7">
        <f t="shared" si="241"/>
        <v>0</v>
      </c>
      <c r="AY77" s="11">
        <v>9.1859999999999999</v>
      </c>
      <c r="AZ77" s="6">
        <v>132.83000000000001</v>
      </c>
      <c r="BA77" s="7">
        <f t="shared" si="253"/>
        <v>14460.047898976705</v>
      </c>
      <c r="BB77" s="11">
        <v>0</v>
      </c>
      <c r="BC77" s="6">
        <v>0</v>
      </c>
      <c r="BD77" s="7">
        <v>0</v>
      </c>
      <c r="BE77" s="11">
        <v>0</v>
      </c>
      <c r="BF77" s="6">
        <v>0</v>
      </c>
      <c r="BG77" s="7">
        <v>0</v>
      </c>
      <c r="BH77" s="11">
        <v>0</v>
      </c>
      <c r="BI77" s="6">
        <v>0</v>
      </c>
      <c r="BJ77" s="7">
        <v>0</v>
      </c>
      <c r="BK77" s="11">
        <v>3.3</v>
      </c>
      <c r="BL77" s="6">
        <v>18.440000000000001</v>
      </c>
      <c r="BM77" s="7">
        <f t="shared" si="242"/>
        <v>5587.8787878787889</v>
      </c>
      <c r="BN77" s="11"/>
      <c r="BO77" s="6"/>
      <c r="BP77" s="7"/>
      <c r="BQ77" s="11">
        <v>0</v>
      </c>
      <c r="BR77" s="6">
        <v>0</v>
      </c>
      <c r="BS77" s="7">
        <v>0</v>
      </c>
      <c r="BT77" s="11"/>
      <c r="BU77" s="6"/>
      <c r="BV77" s="7"/>
      <c r="BW77" s="11">
        <v>0</v>
      </c>
      <c r="BX77" s="6">
        <v>0</v>
      </c>
      <c r="BY77" s="7">
        <v>0</v>
      </c>
      <c r="BZ77" s="11">
        <v>129.18100000000001</v>
      </c>
      <c r="CA77" s="6">
        <v>1026.3399999999999</v>
      </c>
      <c r="CB77" s="7">
        <f t="shared" si="243"/>
        <v>7944.9764284221346</v>
      </c>
      <c r="CC77" s="11">
        <v>0.13800000000000001</v>
      </c>
      <c r="CD77" s="6">
        <v>6.89</v>
      </c>
      <c r="CE77" s="7">
        <f t="shared" si="244"/>
        <v>49927.536231884056</v>
      </c>
      <c r="CF77" s="11">
        <v>0</v>
      </c>
      <c r="CG77" s="6">
        <v>0</v>
      </c>
      <c r="CH77" s="7">
        <v>0</v>
      </c>
      <c r="CI77" s="11">
        <v>0</v>
      </c>
      <c r="CJ77" s="6">
        <v>0</v>
      </c>
      <c r="CK77" s="7">
        <v>0</v>
      </c>
      <c r="CL77" s="11">
        <v>0</v>
      </c>
      <c r="CM77" s="6">
        <v>0</v>
      </c>
      <c r="CN77" s="7">
        <v>0</v>
      </c>
      <c r="CO77" s="11">
        <v>6.0000000000000001E-3</v>
      </c>
      <c r="CP77" s="6">
        <v>0.13</v>
      </c>
      <c r="CQ77" s="7">
        <f t="shared" si="260"/>
        <v>21666.666666666668</v>
      </c>
      <c r="CR77" s="11"/>
      <c r="CS77" s="6"/>
      <c r="CT77" s="7"/>
      <c r="CU77" s="11">
        <v>0</v>
      </c>
      <c r="CV77" s="6">
        <v>0</v>
      </c>
      <c r="CW77" s="7">
        <v>0</v>
      </c>
      <c r="CX77" s="11">
        <v>1836.665</v>
      </c>
      <c r="CY77" s="6">
        <v>10310.68</v>
      </c>
      <c r="CZ77" s="7">
        <f t="shared" si="245"/>
        <v>5613.8054571737366</v>
      </c>
      <c r="DA77" s="11">
        <v>0</v>
      </c>
      <c r="DB77" s="6">
        <v>0</v>
      </c>
      <c r="DC77" s="7">
        <v>0</v>
      </c>
      <c r="DD77" s="11">
        <v>0</v>
      </c>
      <c r="DE77" s="6">
        <v>0</v>
      </c>
      <c r="DF77" s="7">
        <v>0</v>
      </c>
      <c r="DG77" s="11">
        <v>0</v>
      </c>
      <c r="DH77" s="6">
        <v>0</v>
      </c>
      <c r="DI77" s="7">
        <v>0</v>
      </c>
      <c r="DJ77" s="11">
        <v>0</v>
      </c>
      <c r="DK77" s="6">
        <v>0</v>
      </c>
      <c r="DL77" s="7">
        <v>0</v>
      </c>
      <c r="DM77" s="11">
        <v>2.8000000000000001E-2</v>
      </c>
      <c r="DN77" s="6">
        <v>0.26</v>
      </c>
      <c r="DO77" s="7">
        <f t="shared" ref="DO77:DO79" si="262">DN77/DM77*1000</f>
        <v>9285.7142857142862</v>
      </c>
      <c r="DP77" s="11">
        <v>0</v>
      </c>
      <c r="DQ77" s="6">
        <v>0</v>
      </c>
      <c r="DR77" s="7">
        <v>0</v>
      </c>
      <c r="DS77" s="11">
        <v>0</v>
      </c>
      <c r="DT77" s="6">
        <v>0</v>
      </c>
      <c r="DU77" s="7">
        <v>0</v>
      </c>
      <c r="DV77" s="11">
        <v>7.0000000000000007E-2</v>
      </c>
      <c r="DW77" s="6">
        <v>0.44</v>
      </c>
      <c r="DX77" s="7">
        <f t="shared" si="258"/>
        <v>6285.7142857142853</v>
      </c>
      <c r="DY77" s="11"/>
      <c r="DZ77" s="6"/>
      <c r="EA77" s="7"/>
      <c r="EB77" s="11">
        <v>0</v>
      </c>
      <c r="EC77" s="6">
        <v>0</v>
      </c>
      <c r="ED77" s="7">
        <v>0</v>
      </c>
      <c r="EE77" s="11">
        <v>0</v>
      </c>
      <c r="EF77" s="6">
        <v>0</v>
      </c>
      <c r="EG77" s="7">
        <v>0</v>
      </c>
      <c r="EH77" s="11">
        <v>0</v>
      </c>
      <c r="EI77" s="6">
        <v>0</v>
      </c>
      <c r="EJ77" s="7">
        <v>0</v>
      </c>
      <c r="EK77" s="11">
        <v>0</v>
      </c>
      <c r="EL77" s="6">
        <v>0</v>
      </c>
      <c r="EM77" s="7">
        <v>0</v>
      </c>
      <c r="EN77" s="11">
        <v>0</v>
      </c>
      <c r="EO77" s="6">
        <v>0</v>
      </c>
      <c r="EP77" s="7">
        <v>0</v>
      </c>
      <c r="EQ77" s="11">
        <v>0</v>
      </c>
      <c r="ER77" s="6">
        <v>0</v>
      </c>
      <c r="ES77" s="7">
        <f t="shared" si="248"/>
        <v>0</v>
      </c>
      <c r="ET77" s="11">
        <v>0</v>
      </c>
      <c r="EU77" s="6">
        <v>0</v>
      </c>
      <c r="EV77" s="7">
        <v>0</v>
      </c>
      <c r="EW77" s="11">
        <v>0</v>
      </c>
      <c r="EX77" s="6">
        <v>0</v>
      </c>
      <c r="EY77" s="7">
        <v>0</v>
      </c>
      <c r="EZ77" s="11">
        <v>0</v>
      </c>
      <c r="FA77" s="6">
        <v>0</v>
      </c>
      <c r="FB77" s="7">
        <v>0</v>
      </c>
      <c r="FC77" s="11">
        <v>0</v>
      </c>
      <c r="FD77" s="6">
        <v>0</v>
      </c>
      <c r="FE77" s="7">
        <v>0</v>
      </c>
      <c r="FF77" s="11">
        <v>0</v>
      </c>
      <c r="FG77" s="6">
        <v>0</v>
      </c>
      <c r="FH77" s="7">
        <v>0</v>
      </c>
      <c r="FI77" s="11">
        <v>0</v>
      </c>
      <c r="FJ77" s="6">
        <v>0</v>
      </c>
      <c r="FK77" s="7">
        <v>0</v>
      </c>
      <c r="FL77" s="11">
        <v>0</v>
      </c>
      <c r="FM77" s="6">
        <v>0</v>
      </c>
      <c r="FN77" s="7">
        <v>0</v>
      </c>
      <c r="FO77" s="11">
        <v>0</v>
      </c>
      <c r="FP77" s="6">
        <v>0</v>
      </c>
      <c r="FQ77" s="7">
        <v>0</v>
      </c>
      <c r="FR77" s="11">
        <v>0</v>
      </c>
      <c r="FS77" s="6">
        <v>0</v>
      </c>
      <c r="FT77" s="7">
        <v>0</v>
      </c>
      <c r="FU77" s="11">
        <v>0</v>
      </c>
      <c r="FV77" s="6">
        <v>0</v>
      </c>
      <c r="FW77" s="7">
        <v>0</v>
      </c>
      <c r="FX77" s="11">
        <v>0</v>
      </c>
      <c r="FY77" s="6">
        <v>0</v>
      </c>
      <c r="FZ77" s="7">
        <v>0</v>
      </c>
      <c r="GA77" s="11">
        <v>0</v>
      </c>
      <c r="GB77" s="6">
        <v>0</v>
      </c>
      <c r="GC77" s="7">
        <v>0</v>
      </c>
      <c r="GD77" s="11">
        <v>0</v>
      </c>
      <c r="GE77" s="6">
        <v>0</v>
      </c>
      <c r="GF77" s="7">
        <v>0</v>
      </c>
      <c r="GG77" s="11">
        <v>0</v>
      </c>
      <c r="GH77" s="6">
        <v>0</v>
      </c>
      <c r="GI77" s="7">
        <v>0</v>
      </c>
      <c r="GJ77" s="11">
        <v>60</v>
      </c>
      <c r="GK77" s="6">
        <v>482.58</v>
      </c>
      <c r="GL77" s="7">
        <f t="shared" si="251"/>
        <v>8042.9999999999991</v>
      </c>
      <c r="GM77" s="11">
        <v>0</v>
      </c>
      <c r="GN77" s="6">
        <v>0</v>
      </c>
      <c r="GO77" s="7">
        <v>0</v>
      </c>
      <c r="GP77" s="66">
        <v>0.60399999999999998</v>
      </c>
      <c r="GQ77" s="6">
        <v>2.0499999999999998</v>
      </c>
      <c r="GR77" s="7">
        <v>3394.0397350993376</v>
      </c>
      <c r="GS77" s="11">
        <v>0</v>
      </c>
      <c r="GT77" s="6">
        <v>0</v>
      </c>
      <c r="GU77" s="7">
        <v>0</v>
      </c>
      <c r="GV77" s="14">
        <f t="shared" si="235"/>
        <v>2040.5170000000001</v>
      </c>
      <c r="GW77" s="7">
        <f t="shared" si="236"/>
        <v>12042.1</v>
      </c>
    </row>
    <row r="78" spans="1:205" x14ac:dyDescent="0.3">
      <c r="A78" s="61">
        <v>2016</v>
      </c>
      <c r="B78" s="63" t="s">
        <v>12</v>
      </c>
      <c r="C78" s="11">
        <v>0</v>
      </c>
      <c r="D78" s="6">
        <v>0</v>
      </c>
      <c r="E78" s="7">
        <v>0</v>
      </c>
      <c r="F78" s="11">
        <v>0</v>
      </c>
      <c r="G78" s="6">
        <v>0</v>
      </c>
      <c r="H78" s="7">
        <v>0</v>
      </c>
      <c r="I78" s="11">
        <v>0</v>
      </c>
      <c r="J78" s="6">
        <v>0</v>
      </c>
      <c r="K78" s="7">
        <v>0</v>
      </c>
      <c r="L78" s="11">
        <v>0</v>
      </c>
      <c r="M78" s="6">
        <v>0</v>
      </c>
      <c r="N78" s="7">
        <v>0</v>
      </c>
      <c r="O78" s="11">
        <v>0</v>
      </c>
      <c r="P78" s="6">
        <v>0</v>
      </c>
      <c r="Q78" s="7">
        <v>0</v>
      </c>
      <c r="R78" s="11">
        <v>0</v>
      </c>
      <c r="S78" s="6">
        <v>0</v>
      </c>
      <c r="T78" s="7">
        <v>0</v>
      </c>
      <c r="U78" s="11">
        <v>0</v>
      </c>
      <c r="V78" s="6">
        <v>0</v>
      </c>
      <c r="W78" s="7">
        <f t="shared" si="239"/>
        <v>0</v>
      </c>
      <c r="X78" s="11">
        <v>0</v>
      </c>
      <c r="Y78" s="6">
        <v>0</v>
      </c>
      <c r="Z78" s="7">
        <v>0</v>
      </c>
      <c r="AA78" s="11">
        <v>0.05</v>
      </c>
      <c r="AB78" s="6">
        <v>0.22</v>
      </c>
      <c r="AC78" s="7">
        <f t="shared" si="240"/>
        <v>4399.9999999999991</v>
      </c>
      <c r="AD78" s="11">
        <v>0</v>
      </c>
      <c r="AE78" s="6">
        <v>0</v>
      </c>
      <c r="AF78" s="7">
        <v>0</v>
      </c>
      <c r="AG78" s="11">
        <v>0</v>
      </c>
      <c r="AH78" s="6">
        <v>0</v>
      </c>
      <c r="AI78" s="7">
        <v>0</v>
      </c>
      <c r="AJ78" s="11">
        <v>3.0000000000000001E-3</v>
      </c>
      <c r="AK78" s="6">
        <v>0.02</v>
      </c>
      <c r="AL78" s="7">
        <f t="shared" ref="AL78" si="263">AK78/AJ78*1000</f>
        <v>6666.666666666667</v>
      </c>
      <c r="AM78" s="11">
        <v>0</v>
      </c>
      <c r="AN78" s="6">
        <v>0</v>
      </c>
      <c r="AO78" s="7">
        <v>0</v>
      </c>
      <c r="AP78" s="11">
        <v>0</v>
      </c>
      <c r="AQ78" s="6">
        <v>0</v>
      </c>
      <c r="AR78" s="7">
        <v>0</v>
      </c>
      <c r="AS78" s="11">
        <v>0.3</v>
      </c>
      <c r="AT78" s="6">
        <v>3.69</v>
      </c>
      <c r="AU78" s="7">
        <f t="shared" si="252"/>
        <v>12300</v>
      </c>
      <c r="AV78" s="11">
        <v>0</v>
      </c>
      <c r="AW78" s="6">
        <v>0</v>
      </c>
      <c r="AX78" s="7">
        <f t="shared" si="241"/>
        <v>0</v>
      </c>
      <c r="AY78" s="11">
        <v>1.2749999999999999</v>
      </c>
      <c r="AZ78" s="6">
        <v>25.41</v>
      </c>
      <c r="BA78" s="7">
        <f t="shared" si="253"/>
        <v>19929.411764705881</v>
      </c>
      <c r="BB78" s="11">
        <v>0</v>
      </c>
      <c r="BC78" s="6">
        <v>0</v>
      </c>
      <c r="BD78" s="7">
        <v>0</v>
      </c>
      <c r="BE78" s="11">
        <v>0</v>
      </c>
      <c r="BF78" s="6">
        <v>0</v>
      </c>
      <c r="BG78" s="7">
        <v>0</v>
      </c>
      <c r="BH78" s="11">
        <v>0</v>
      </c>
      <c r="BI78" s="6">
        <v>0</v>
      </c>
      <c r="BJ78" s="7">
        <v>0</v>
      </c>
      <c r="BK78" s="11">
        <v>1.9</v>
      </c>
      <c r="BL78" s="6">
        <v>2.0499999999999998</v>
      </c>
      <c r="BM78" s="7">
        <f t="shared" si="242"/>
        <v>1078.9473684210527</v>
      </c>
      <c r="BN78" s="11"/>
      <c r="BO78" s="6"/>
      <c r="BP78" s="7"/>
      <c r="BQ78" s="11">
        <v>0</v>
      </c>
      <c r="BR78" s="6">
        <v>0</v>
      </c>
      <c r="BS78" s="7">
        <v>0</v>
      </c>
      <c r="BT78" s="11"/>
      <c r="BU78" s="6"/>
      <c r="BV78" s="7"/>
      <c r="BW78" s="11">
        <v>0</v>
      </c>
      <c r="BX78" s="6">
        <v>0</v>
      </c>
      <c r="BY78" s="7">
        <v>0</v>
      </c>
      <c r="BZ78" s="11">
        <v>214.5</v>
      </c>
      <c r="CA78" s="6">
        <v>1666.93</v>
      </c>
      <c r="CB78" s="7">
        <f t="shared" si="243"/>
        <v>7771.235431235431</v>
      </c>
      <c r="CC78" s="11">
        <v>5.46</v>
      </c>
      <c r="CD78" s="6">
        <v>200.37</v>
      </c>
      <c r="CE78" s="7">
        <f t="shared" si="244"/>
        <v>36697.802197802201</v>
      </c>
      <c r="CF78" s="11">
        <v>0</v>
      </c>
      <c r="CG78" s="6">
        <v>0</v>
      </c>
      <c r="CH78" s="7">
        <v>0</v>
      </c>
      <c r="CI78" s="11">
        <v>0</v>
      </c>
      <c r="CJ78" s="6">
        <v>0</v>
      </c>
      <c r="CK78" s="7">
        <v>0</v>
      </c>
      <c r="CL78" s="11">
        <v>0</v>
      </c>
      <c r="CM78" s="6">
        <v>0</v>
      </c>
      <c r="CN78" s="7">
        <v>0</v>
      </c>
      <c r="CO78" s="11">
        <v>0.05</v>
      </c>
      <c r="CP78" s="6">
        <v>0.38</v>
      </c>
      <c r="CQ78" s="7">
        <f t="shared" si="260"/>
        <v>7600</v>
      </c>
      <c r="CR78" s="11"/>
      <c r="CS78" s="6"/>
      <c r="CT78" s="7"/>
      <c r="CU78" s="11">
        <v>0</v>
      </c>
      <c r="CV78" s="6">
        <v>0</v>
      </c>
      <c r="CW78" s="7">
        <v>0</v>
      </c>
      <c r="CX78" s="11">
        <v>2146.8679999999999</v>
      </c>
      <c r="CY78" s="6">
        <v>13882.37</v>
      </c>
      <c r="CZ78" s="7">
        <f t="shared" si="245"/>
        <v>6466.3360765543111</v>
      </c>
      <c r="DA78" s="11">
        <v>0</v>
      </c>
      <c r="DB78" s="6">
        <v>0</v>
      </c>
      <c r="DC78" s="7">
        <v>0</v>
      </c>
      <c r="DD78" s="11">
        <v>0</v>
      </c>
      <c r="DE78" s="6">
        <v>0</v>
      </c>
      <c r="DF78" s="7">
        <v>0</v>
      </c>
      <c r="DG78" s="11">
        <v>0</v>
      </c>
      <c r="DH78" s="6">
        <v>0</v>
      </c>
      <c r="DI78" s="7">
        <v>0</v>
      </c>
      <c r="DJ78" s="11">
        <v>0</v>
      </c>
      <c r="DK78" s="6">
        <v>0</v>
      </c>
      <c r="DL78" s="7">
        <v>0</v>
      </c>
      <c r="DM78" s="11">
        <v>0</v>
      </c>
      <c r="DN78" s="6">
        <v>0</v>
      </c>
      <c r="DO78" s="7">
        <v>0</v>
      </c>
      <c r="DP78" s="11">
        <v>118.54</v>
      </c>
      <c r="DQ78" s="6">
        <v>933.04</v>
      </c>
      <c r="DR78" s="7">
        <f t="shared" si="246"/>
        <v>7871.0983634216291</v>
      </c>
      <c r="DS78" s="11">
        <v>0</v>
      </c>
      <c r="DT78" s="6">
        <v>0</v>
      </c>
      <c r="DU78" s="7">
        <v>0</v>
      </c>
      <c r="DV78" s="11">
        <v>0</v>
      </c>
      <c r="DW78" s="6">
        <v>0</v>
      </c>
      <c r="DX78" s="7">
        <v>0</v>
      </c>
      <c r="DY78" s="11"/>
      <c r="DZ78" s="6"/>
      <c r="EA78" s="7"/>
      <c r="EB78" s="11">
        <v>0</v>
      </c>
      <c r="EC78" s="6">
        <v>0</v>
      </c>
      <c r="ED78" s="7">
        <v>0</v>
      </c>
      <c r="EE78" s="11">
        <v>0</v>
      </c>
      <c r="EF78" s="6">
        <v>0</v>
      </c>
      <c r="EG78" s="7">
        <v>0</v>
      </c>
      <c r="EH78" s="11">
        <v>0</v>
      </c>
      <c r="EI78" s="6">
        <v>0</v>
      </c>
      <c r="EJ78" s="7">
        <v>0</v>
      </c>
      <c r="EK78" s="11">
        <v>0</v>
      </c>
      <c r="EL78" s="6">
        <v>0</v>
      </c>
      <c r="EM78" s="7">
        <v>0</v>
      </c>
      <c r="EN78" s="11">
        <v>0</v>
      </c>
      <c r="EO78" s="6">
        <v>0</v>
      </c>
      <c r="EP78" s="7">
        <v>0</v>
      </c>
      <c r="EQ78" s="11">
        <v>0</v>
      </c>
      <c r="ER78" s="6">
        <v>0</v>
      </c>
      <c r="ES78" s="7">
        <f t="shared" si="248"/>
        <v>0</v>
      </c>
      <c r="ET78" s="11">
        <v>0</v>
      </c>
      <c r="EU78" s="6">
        <v>0</v>
      </c>
      <c r="EV78" s="7">
        <v>0</v>
      </c>
      <c r="EW78" s="11">
        <v>0</v>
      </c>
      <c r="EX78" s="6">
        <v>0</v>
      </c>
      <c r="EY78" s="7">
        <v>0</v>
      </c>
      <c r="EZ78" s="11">
        <v>0</v>
      </c>
      <c r="FA78" s="6">
        <v>0</v>
      </c>
      <c r="FB78" s="7">
        <v>0</v>
      </c>
      <c r="FC78" s="11">
        <v>0</v>
      </c>
      <c r="FD78" s="6">
        <v>0</v>
      </c>
      <c r="FE78" s="7">
        <v>0</v>
      </c>
      <c r="FF78" s="11">
        <v>0</v>
      </c>
      <c r="FG78" s="6">
        <v>0</v>
      </c>
      <c r="FH78" s="7">
        <v>0</v>
      </c>
      <c r="FI78" s="11">
        <v>0</v>
      </c>
      <c r="FJ78" s="6">
        <v>0</v>
      </c>
      <c r="FK78" s="7">
        <v>0</v>
      </c>
      <c r="FL78" s="11">
        <v>0</v>
      </c>
      <c r="FM78" s="6">
        <v>0</v>
      </c>
      <c r="FN78" s="7">
        <v>0</v>
      </c>
      <c r="FO78" s="11">
        <v>0</v>
      </c>
      <c r="FP78" s="6">
        <v>0</v>
      </c>
      <c r="FQ78" s="7">
        <v>0</v>
      </c>
      <c r="FR78" s="11">
        <v>0</v>
      </c>
      <c r="FS78" s="6">
        <v>0</v>
      </c>
      <c r="FT78" s="7">
        <v>0</v>
      </c>
      <c r="FU78" s="11">
        <v>0</v>
      </c>
      <c r="FV78" s="6">
        <v>0</v>
      </c>
      <c r="FW78" s="7">
        <v>0</v>
      </c>
      <c r="FX78" s="11">
        <v>24</v>
      </c>
      <c r="FY78" s="6">
        <v>93.38</v>
      </c>
      <c r="FZ78" s="7">
        <f t="shared" ref="FZ78:FZ81" si="264">FY78/FX78*1000</f>
        <v>3890.833333333333</v>
      </c>
      <c r="GA78" s="11">
        <v>0</v>
      </c>
      <c r="GB78" s="6">
        <v>0</v>
      </c>
      <c r="GC78" s="7">
        <v>0</v>
      </c>
      <c r="GD78" s="11">
        <v>0</v>
      </c>
      <c r="GE78" s="6">
        <v>0</v>
      </c>
      <c r="GF78" s="7">
        <v>0</v>
      </c>
      <c r="GG78" s="11">
        <v>0</v>
      </c>
      <c r="GH78" s="6">
        <v>0</v>
      </c>
      <c r="GI78" s="7">
        <v>0</v>
      </c>
      <c r="GJ78" s="11">
        <v>0</v>
      </c>
      <c r="GK78" s="6">
        <v>0</v>
      </c>
      <c r="GL78" s="7">
        <v>0</v>
      </c>
      <c r="GM78" s="11">
        <v>0</v>
      </c>
      <c r="GN78" s="6">
        <v>0</v>
      </c>
      <c r="GO78" s="7">
        <v>0</v>
      </c>
      <c r="GP78" s="66">
        <v>21.681000000000001</v>
      </c>
      <c r="GQ78" s="6">
        <v>120.65</v>
      </c>
      <c r="GR78" s="7">
        <v>5564.780222314469</v>
      </c>
      <c r="GS78" s="11">
        <v>0</v>
      </c>
      <c r="GT78" s="6">
        <v>0</v>
      </c>
      <c r="GU78" s="7">
        <v>0</v>
      </c>
      <c r="GV78" s="14">
        <f t="shared" si="235"/>
        <v>2534.627</v>
      </c>
      <c r="GW78" s="7">
        <f t="shared" si="236"/>
        <v>16928.510000000006</v>
      </c>
    </row>
    <row r="79" spans="1:205" x14ac:dyDescent="0.3">
      <c r="A79" s="61">
        <v>2016</v>
      </c>
      <c r="B79" s="63" t="s">
        <v>13</v>
      </c>
      <c r="C79" s="11">
        <v>0</v>
      </c>
      <c r="D79" s="6">
        <v>0</v>
      </c>
      <c r="E79" s="7">
        <v>0</v>
      </c>
      <c r="F79" s="11">
        <v>0</v>
      </c>
      <c r="G79" s="6">
        <v>0</v>
      </c>
      <c r="H79" s="7">
        <v>0</v>
      </c>
      <c r="I79" s="11">
        <v>0</v>
      </c>
      <c r="J79" s="6">
        <v>0</v>
      </c>
      <c r="K79" s="7">
        <v>0</v>
      </c>
      <c r="L79" s="11">
        <v>0</v>
      </c>
      <c r="M79" s="6">
        <v>0</v>
      </c>
      <c r="N79" s="7">
        <v>0</v>
      </c>
      <c r="O79" s="11">
        <v>0</v>
      </c>
      <c r="P79" s="6">
        <v>0</v>
      </c>
      <c r="Q79" s="7">
        <v>0</v>
      </c>
      <c r="R79" s="11">
        <v>5.0000000000000001E-3</v>
      </c>
      <c r="S79" s="6">
        <v>0.06</v>
      </c>
      <c r="T79" s="7">
        <f t="shared" si="238"/>
        <v>12000</v>
      </c>
      <c r="U79" s="11">
        <v>0</v>
      </c>
      <c r="V79" s="6">
        <v>0</v>
      </c>
      <c r="W79" s="7">
        <f t="shared" si="239"/>
        <v>0</v>
      </c>
      <c r="X79" s="11">
        <v>0</v>
      </c>
      <c r="Y79" s="6">
        <v>0</v>
      </c>
      <c r="Z79" s="7">
        <v>0</v>
      </c>
      <c r="AA79" s="11">
        <v>0</v>
      </c>
      <c r="AB79" s="6">
        <v>0</v>
      </c>
      <c r="AC79" s="7">
        <v>0</v>
      </c>
      <c r="AD79" s="11">
        <v>0</v>
      </c>
      <c r="AE79" s="6">
        <v>0</v>
      </c>
      <c r="AF79" s="7">
        <v>0</v>
      </c>
      <c r="AG79" s="11">
        <v>0</v>
      </c>
      <c r="AH79" s="6">
        <v>0</v>
      </c>
      <c r="AI79" s="7">
        <v>0</v>
      </c>
      <c r="AJ79" s="11">
        <v>0</v>
      </c>
      <c r="AK79" s="6">
        <v>0</v>
      </c>
      <c r="AL79" s="7">
        <v>0</v>
      </c>
      <c r="AM79" s="11">
        <v>0</v>
      </c>
      <c r="AN79" s="6">
        <v>0</v>
      </c>
      <c r="AO79" s="7">
        <v>0</v>
      </c>
      <c r="AP79" s="11">
        <v>0</v>
      </c>
      <c r="AQ79" s="6">
        <v>0</v>
      </c>
      <c r="AR79" s="7">
        <v>0</v>
      </c>
      <c r="AS79" s="11">
        <v>0</v>
      </c>
      <c r="AT79" s="6">
        <v>0</v>
      </c>
      <c r="AU79" s="7">
        <v>0</v>
      </c>
      <c r="AV79" s="11">
        <v>0</v>
      </c>
      <c r="AW79" s="6">
        <v>0</v>
      </c>
      <c r="AX79" s="7">
        <f t="shared" si="241"/>
        <v>0</v>
      </c>
      <c r="AY79" s="11">
        <v>0</v>
      </c>
      <c r="AZ79" s="6">
        <v>0</v>
      </c>
      <c r="BA79" s="7">
        <v>0</v>
      </c>
      <c r="BB79" s="11">
        <v>0</v>
      </c>
      <c r="BC79" s="6">
        <v>0</v>
      </c>
      <c r="BD79" s="7">
        <v>0</v>
      </c>
      <c r="BE79" s="11">
        <v>0</v>
      </c>
      <c r="BF79" s="6">
        <v>0</v>
      </c>
      <c r="BG79" s="7">
        <v>0</v>
      </c>
      <c r="BH79" s="11">
        <v>0</v>
      </c>
      <c r="BI79" s="6">
        <v>0</v>
      </c>
      <c r="BJ79" s="7">
        <v>0</v>
      </c>
      <c r="BK79" s="11">
        <v>63.311999999999998</v>
      </c>
      <c r="BL79" s="6">
        <v>360.98</v>
      </c>
      <c r="BM79" s="7">
        <f t="shared" si="242"/>
        <v>5701.6047510740464</v>
      </c>
      <c r="BN79" s="11"/>
      <c r="BO79" s="6"/>
      <c r="BP79" s="7"/>
      <c r="BQ79" s="11">
        <v>0</v>
      </c>
      <c r="BR79" s="6">
        <v>0</v>
      </c>
      <c r="BS79" s="7">
        <v>0</v>
      </c>
      <c r="BT79" s="11"/>
      <c r="BU79" s="6"/>
      <c r="BV79" s="7"/>
      <c r="BW79" s="11">
        <v>0</v>
      </c>
      <c r="BX79" s="6">
        <v>0</v>
      </c>
      <c r="BY79" s="7">
        <v>0</v>
      </c>
      <c r="BZ79" s="11">
        <v>178.40100000000001</v>
      </c>
      <c r="CA79" s="6">
        <v>1243.5</v>
      </c>
      <c r="CB79" s="7">
        <f t="shared" si="243"/>
        <v>6970.2524088990531</v>
      </c>
      <c r="CC79" s="11">
        <v>2.38</v>
      </c>
      <c r="CD79" s="6">
        <v>82.55</v>
      </c>
      <c r="CE79" s="7">
        <f t="shared" si="244"/>
        <v>34684.873949579829</v>
      </c>
      <c r="CF79" s="11">
        <v>0</v>
      </c>
      <c r="CG79" s="6">
        <v>0</v>
      </c>
      <c r="CH79" s="7">
        <v>0</v>
      </c>
      <c r="CI79" s="11">
        <v>0</v>
      </c>
      <c r="CJ79" s="6">
        <v>0</v>
      </c>
      <c r="CK79" s="7">
        <v>0</v>
      </c>
      <c r="CL79" s="11">
        <v>0</v>
      </c>
      <c r="CM79" s="6">
        <v>0</v>
      </c>
      <c r="CN79" s="7">
        <v>0</v>
      </c>
      <c r="CO79" s="11">
        <v>0.05</v>
      </c>
      <c r="CP79" s="6">
        <v>0.39</v>
      </c>
      <c r="CQ79" s="7">
        <f t="shared" si="260"/>
        <v>7800</v>
      </c>
      <c r="CR79" s="11"/>
      <c r="CS79" s="6"/>
      <c r="CT79" s="7"/>
      <c r="CU79" s="11">
        <v>0</v>
      </c>
      <c r="CV79" s="6">
        <v>0</v>
      </c>
      <c r="CW79" s="7">
        <v>0</v>
      </c>
      <c r="CX79" s="11">
        <v>2264.681</v>
      </c>
      <c r="CY79" s="6">
        <v>10864.77</v>
      </c>
      <c r="CZ79" s="7">
        <f t="shared" si="245"/>
        <v>4797.4836191057375</v>
      </c>
      <c r="DA79" s="11">
        <v>0</v>
      </c>
      <c r="DB79" s="6">
        <v>0</v>
      </c>
      <c r="DC79" s="7">
        <v>0</v>
      </c>
      <c r="DD79" s="11">
        <v>0</v>
      </c>
      <c r="DE79" s="6">
        <v>0</v>
      </c>
      <c r="DF79" s="7">
        <v>0</v>
      </c>
      <c r="DG79" s="11">
        <v>0</v>
      </c>
      <c r="DH79" s="6">
        <v>0</v>
      </c>
      <c r="DI79" s="7">
        <v>0</v>
      </c>
      <c r="DJ79" s="11">
        <v>0</v>
      </c>
      <c r="DK79" s="6">
        <v>0</v>
      </c>
      <c r="DL79" s="7">
        <v>0</v>
      </c>
      <c r="DM79" s="11">
        <v>0.05</v>
      </c>
      <c r="DN79" s="6">
        <v>0.25</v>
      </c>
      <c r="DO79" s="7">
        <f t="shared" si="262"/>
        <v>5000</v>
      </c>
      <c r="DP79" s="11">
        <v>60.7</v>
      </c>
      <c r="DQ79" s="6">
        <v>506.39</v>
      </c>
      <c r="DR79" s="7">
        <f t="shared" si="246"/>
        <v>8342.5041186161452</v>
      </c>
      <c r="DS79" s="11">
        <v>0</v>
      </c>
      <c r="DT79" s="6">
        <v>0</v>
      </c>
      <c r="DU79" s="7">
        <v>0</v>
      </c>
      <c r="DV79" s="11">
        <v>0</v>
      </c>
      <c r="DW79" s="6">
        <v>0</v>
      </c>
      <c r="DX79" s="7">
        <v>0</v>
      </c>
      <c r="DY79" s="11"/>
      <c r="DZ79" s="6"/>
      <c r="EA79" s="7"/>
      <c r="EB79" s="11">
        <v>1</v>
      </c>
      <c r="EC79" s="6">
        <v>6.91</v>
      </c>
      <c r="ED79" s="7">
        <f t="shared" si="259"/>
        <v>6910</v>
      </c>
      <c r="EE79" s="11">
        <v>0</v>
      </c>
      <c r="EF79" s="6">
        <v>0</v>
      </c>
      <c r="EG79" s="7">
        <v>0</v>
      </c>
      <c r="EH79" s="11">
        <v>0</v>
      </c>
      <c r="EI79" s="6">
        <v>0</v>
      </c>
      <c r="EJ79" s="7">
        <v>0</v>
      </c>
      <c r="EK79" s="11">
        <v>0</v>
      </c>
      <c r="EL79" s="6">
        <v>0</v>
      </c>
      <c r="EM79" s="7">
        <v>0</v>
      </c>
      <c r="EN79" s="11">
        <v>0</v>
      </c>
      <c r="EO79" s="6">
        <v>0</v>
      </c>
      <c r="EP79" s="7">
        <v>0</v>
      </c>
      <c r="EQ79" s="11">
        <v>0</v>
      </c>
      <c r="ER79" s="6">
        <v>0</v>
      </c>
      <c r="ES79" s="7">
        <f t="shared" si="248"/>
        <v>0</v>
      </c>
      <c r="ET79" s="11">
        <v>0</v>
      </c>
      <c r="EU79" s="6">
        <v>0</v>
      </c>
      <c r="EV79" s="7">
        <v>0</v>
      </c>
      <c r="EW79" s="11">
        <v>0</v>
      </c>
      <c r="EX79" s="6">
        <v>0</v>
      </c>
      <c r="EY79" s="7">
        <v>0</v>
      </c>
      <c r="EZ79" s="11">
        <v>0</v>
      </c>
      <c r="FA79" s="6">
        <v>0</v>
      </c>
      <c r="FB79" s="7">
        <v>0</v>
      </c>
      <c r="FC79" s="11">
        <v>0</v>
      </c>
      <c r="FD79" s="6">
        <v>0</v>
      </c>
      <c r="FE79" s="7">
        <v>0</v>
      </c>
      <c r="FF79" s="11">
        <v>0</v>
      </c>
      <c r="FG79" s="6">
        <v>0</v>
      </c>
      <c r="FH79" s="7">
        <v>0</v>
      </c>
      <c r="FI79" s="11">
        <v>0</v>
      </c>
      <c r="FJ79" s="6">
        <v>0</v>
      </c>
      <c r="FK79" s="7">
        <v>0</v>
      </c>
      <c r="FL79" s="11">
        <v>0</v>
      </c>
      <c r="FM79" s="6">
        <v>0</v>
      </c>
      <c r="FN79" s="7">
        <v>0</v>
      </c>
      <c r="FO79" s="11">
        <v>0</v>
      </c>
      <c r="FP79" s="6">
        <v>0</v>
      </c>
      <c r="FQ79" s="7">
        <v>0</v>
      </c>
      <c r="FR79" s="11">
        <v>0</v>
      </c>
      <c r="FS79" s="6">
        <v>0</v>
      </c>
      <c r="FT79" s="7">
        <v>0</v>
      </c>
      <c r="FU79" s="11">
        <v>0</v>
      </c>
      <c r="FV79" s="6">
        <v>0</v>
      </c>
      <c r="FW79" s="7">
        <v>0</v>
      </c>
      <c r="FX79" s="11">
        <v>0</v>
      </c>
      <c r="FY79" s="6">
        <v>0</v>
      </c>
      <c r="FZ79" s="7">
        <v>0</v>
      </c>
      <c r="GA79" s="11">
        <v>0</v>
      </c>
      <c r="GB79" s="6">
        <v>0</v>
      </c>
      <c r="GC79" s="7">
        <v>0</v>
      </c>
      <c r="GD79" s="11">
        <v>0</v>
      </c>
      <c r="GE79" s="6">
        <v>0</v>
      </c>
      <c r="GF79" s="7">
        <v>0</v>
      </c>
      <c r="GG79" s="11">
        <v>0</v>
      </c>
      <c r="GH79" s="6">
        <v>0</v>
      </c>
      <c r="GI79" s="7">
        <v>0</v>
      </c>
      <c r="GJ79" s="11">
        <v>120.04900000000001</v>
      </c>
      <c r="GK79" s="6">
        <v>847.74</v>
      </c>
      <c r="GL79" s="7">
        <f t="shared" si="251"/>
        <v>7061.6165065931409</v>
      </c>
      <c r="GM79" s="11">
        <v>0</v>
      </c>
      <c r="GN79" s="6">
        <v>0</v>
      </c>
      <c r="GO79" s="7">
        <v>0</v>
      </c>
      <c r="GP79" s="66">
        <v>126.53</v>
      </c>
      <c r="GQ79" s="6">
        <v>689.19</v>
      </c>
      <c r="GR79" s="7">
        <v>5446.8505492768518</v>
      </c>
      <c r="GS79" s="11">
        <v>0</v>
      </c>
      <c r="GT79" s="6">
        <v>0</v>
      </c>
      <c r="GU79" s="7">
        <v>0</v>
      </c>
      <c r="GV79" s="14">
        <f t="shared" si="235"/>
        <v>2817.1580000000004</v>
      </c>
      <c r="GW79" s="7">
        <f t="shared" si="236"/>
        <v>14602.73</v>
      </c>
    </row>
    <row r="80" spans="1:205" x14ac:dyDescent="0.3">
      <c r="A80" s="61">
        <v>2016</v>
      </c>
      <c r="B80" s="63" t="s">
        <v>14</v>
      </c>
      <c r="C80" s="11">
        <v>0</v>
      </c>
      <c r="D80" s="6">
        <v>0</v>
      </c>
      <c r="E80" s="7">
        <v>0</v>
      </c>
      <c r="F80" s="11">
        <v>0</v>
      </c>
      <c r="G80" s="6">
        <v>0</v>
      </c>
      <c r="H80" s="7">
        <v>0</v>
      </c>
      <c r="I80" s="11">
        <v>0</v>
      </c>
      <c r="J80" s="6">
        <v>0</v>
      </c>
      <c r="K80" s="7">
        <v>0</v>
      </c>
      <c r="L80" s="11">
        <v>0</v>
      </c>
      <c r="M80" s="6">
        <v>0</v>
      </c>
      <c r="N80" s="7">
        <v>0</v>
      </c>
      <c r="O80" s="11">
        <v>0</v>
      </c>
      <c r="P80" s="6">
        <v>0</v>
      </c>
      <c r="Q80" s="7">
        <v>0</v>
      </c>
      <c r="R80" s="11">
        <v>4.0000000000000001E-3</v>
      </c>
      <c r="S80" s="6">
        <v>0.03</v>
      </c>
      <c r="T80" s="7">
        <f t="shared" si="238"/>
        <v>7500</v>
      </c>
      <c r="U80" s="11">
        <v>0</v>
      </c>
      <c r="V80" s="6">
        <v>0</v>
      </c>
      <c r="W80" s="7">
        <f t="shared" si="239"/>
        <v>0</v>
      </c>
      <c r="X80" s="11">
        <v>0</v>
      </c>
      <c r="Y80" s="6">
        <v>0</v>
      </c>
      <c r="Z80" s="7">
        <v>0</v>
      </c>
      <c r="AA80" s="11">
        <v>0.04</v>
      </c>
      <c r="AB80" s="6">
        <v>0.12</v>
      </c>
      <c r="AC80" s="7">
        <f t="shared" si="240"/>
        <v>3000</v>
      </c>
      <c r="AD80" s="11">
        <v>0</v>
      </c>
      <c r="AE80" s="6">
        <v>0</v>
      </c>
      <c r="AF80" s="7">
        <v>0</v>
      </c>
      <c r="AG80" s="11">
        <v>0</v>
      </c>
      <c r="AH80" s="6">
        <v>0</v>
      </c>
      <c r="AI80" s="7">
        <v>0</v>
      </c>
      <c r="AJ80" s="11">
        <v>0</v>
      </c>
      <c r="AK80" s="6">
        <v>0</v>
      </c>
      <c r="AL80" s="7">
        <v>0</v>
      </c>
      <c r="AM80" s="11">
        <v>0</v>
      </c>
      <c r="AN80" s="6">
        <v>0</v>
      </c>
      <c r="AO80" s="7">
        <v>0</v>
      </c>
      <c r="AP80" s="11">
        <v>0</v>
      </c>
      <c r="AQ80" s="6">
        <v>0</v>
      </c>
      <c r="AR80" s="7">
        <v>0</v>
      </c>
      <c r="AS80" s="11">
        <v>0</v>
      </c>
      <c r="AT80" s="6">
        <v>0</v>
      </c>
      <c r="AU80" s="7">
        <v>0</v>
      </c>
      <c r="AV80" s="11">
        <v>0</v>
      </c>
      <c r="AW80" s="6">
        <v>0</v>
      </c>
      <c r="AX80" s="7">
        <f t="shared" si="241"/>
        <v>0</v>
      </c>
      <c r="AY80" s="11">
        <v>0.75</v>
      </c>
      <c r="AZ80" s="6">
        <v>16.809999999999999</v>
      </c>
      <c r="BA80" s="7">
        <f t="shared" si="253"/>
        <v>22413.333333333332</v>
      </c>
      <c r="BB80" s="11">
        <v>0</v>
      </c>
      <c r="BC80" s="6">
        <v>0</v>
      </c>
      <c r="BD80" s="7">
        <v>0</v>
      </c>
      <c r="BE80" s="11">
        <v>0.307</v>
      </c>
      <c r="BF80" s="6">
        <v>4.6900000000000004</v>
      </c>
      <c r="BG80" s="7">
        <f t="shared" ref="BG80" si="265">BF80/BE80*1000</f>
        <v>15276.872964169383</v>
      </c>
      <c r="BH80" s="11">
        <v>0</v>
      </c>
      <c r="BI80" s="6">
        <v>0</v>
      </c>
      <c r="BJ80" s="7">
        <v>0</v>
      </c>
      <c r="BK80" s="11">
        <v>29.414999999999999</v>
      </c>
      <c r="BL80" s="6">
        <v>195.75</v>
      </c>
      <c r="BM80" s="7">
        <f t="shared" si="242"/>
        <v>6654.7679755226927</v>
      </c>
      <c r="BN80" s="11"/>
      <c r="BO80" s="6"/>
      <c r="BP80" s="7"/>
      <c r="BQ80" s="11">
        <v>0</v>
      </c>
      <c r="BR80" s="6">
        <v>0</v>
      </c>
      <c r="BS80" s="7">
        <v>0</v>
      </c>
      <c r="BT80" s="11"/>
      <c r="BU80" s="6"/>
      <c r="BV80" s="7"/>
      <c r="BW80" s="11">
        <v>0</v>
      </c>
      <c r="BX80" s="6">
        <v>0</v>
      </c>
      <c r="BY80" s="7">
        <v>0</v>
      </c>
      <c r="BZ80" s="11">
        <v>189.328</v>
      </c>
      <c r="CA80" s="6">
        <v>1388.91</v>
      </c>
      <c r="CB80" s="7">
        <f t="shared" si="243"/>
        <v>7335.9989013775039</v>
      </c>
      <c r="CC80" s="11">
        <v>6.1050000000000004</v>
      </c>
      <c r="CD80" s="6">
        <v>223.97</v>
      </c>
      <c r="CE80" s="7">
        <f t="shared" si="244"/>
        <v>36686.322686322681</v>
      </c>
      <c r="CF80" s="11">
        <v>0</v>
      </c>
      <c r="CG80" s="6">
        <v>0</v>
      </c>
      <c r="CH80" s="7">
        <v>0</v>
      </c>
      <c r="CI80" s="11">
        <v>0</v>
      </c>
      <c r="CJ80" s="6">
        <v>0</v>
      </c>
      <c r="CK80" s="7">
        <v>0</v>
      </c>
      <c r="CL80" s="11">
        <v>0</v>
      </c>
      <c r="CM80" s="6">
        <v>0</v>
      </c>
      <c r="CN80" s="7">
        <v>0</v>
      </c>
      <c r="CO80" s="11">
        <v>3.1E-2</v>
      </c>
      <c r="CP80" s="6">
        <v>0.48</v>
      </c>
      <c r="CQ80" s="7">
        <f t="shared" si="260"/>
        <v>15483.870967741934</v>
      </c>
      <c r="CR80" s="11"/>
      <c r="CS80" s="6"/>
      <c r="CT80" s="7"/>
      <c r="CU80" s="11">
        <v>0</v>
      </c>
      <c r="CV80" s="6">
        <v>0</v>
      </c>
      <c r="CW80" s="7">
        <v>0</v>
      </c>
      <c r="CX80" s="11">
        <v>2057.8159999999998</v>
      </c>
      <c r="CY80" s="6">
        <v>11636.47</v>
      </c>
      <c r="CZ80" s="7">
        <f t="shared" si="245"/>
        <v>5654.766995688633</v>
      </c>
      <c r="DA80" s="11">
        <v>0</v>
      </c>
      <c r="DB80" s="6">
        <v>0</v>
      </c>
      <c r="DC80" s="7">
        <v>0</v>
      </c>
      <c r="DD80" s="11">
        <v>0</v>
      </c>
      <c r="DE80" s="6">
        <v>0</v>
      </c>
      <c r="DF80" s="7">
        <v>0</v>
      </c>
      <c r="DG80" s="11">
        <v>0</v>
      </c>
      <c r="DH80" s="6">
        <v>0</v>
      </c>
      <c r="DI80" s="7">
        <v>0</v>
      </c>
      <c r="DJ80" s="11">
        <v>0</v>
      </c>
      <c r="DK80" s="6">
        <v>0</v>
      </c>
      <c r="DL80" s="7">
        <v>0</v>
      </c>
      <c r="DM80" s="11">
        <v>0</v>
      </c>
      <c r="DN80" s="6">
        <v>0</v>
      </c>
      <c r="DO80" s="7">
        <v>0</v>
      </c>
      <c r="DP80" s="11">
        <v>118.5</v>
      </c>
      <c r="DQ80" s="6">
        <v>900.83</v>
      </c>
      <c r="DR80" s="7">
        <f t="shared" si="246"/>
        <v>7601.9409282700426</v>
      </c>
      <c r="DS80" s="11">
        <v>0</v>
      </c>
      <c r="DT80" s="6">
        <v>0</v>
      </c>
      <c r="DU80" s="7">
        <v>0</v>
      </c>
      <c r="DV80" s="11">
        <v>0.16800000000000001</v>
      </c>
      <c r="DW80" s="6">
        <v>0.1</v>
      </c>
      <c r="DX80" s="7">
        <f t="shared" si="258"/>
        <v>595.23809523809518</v>
      </c>
      <c r="DY80" s="11"/>
      <c r="DZ80" s="6"/>
      <c r="EA80" s="7"/>
      <c r="EB80" s="11">
        <v>0</v>
      </c>
      <c r="EC80" s="6">
        <v>0</v>
      </c>
      <c r="ED80" s="7">
        <v>0</v>
      </c>
      <c r="EE80" s="11">
        <v>0</v>
      </c>
      <c r="EF80" s="6">
        <v>0</v>
      </c>
      <c r="EG80" s="7">
        <v>0</v>
      </c>
      <c r="EH80" s="11">
        <v>0</v>
      </c>
      <c r="EI80" s="6">
        <v>0</v>
      </c>
      <c r="EJ80" s="7">
        <v>0</v>
      </c>
      <c r="EK80" s="11">
        <v>0</v>
      </c>
      <c r="EL80" s="6">
        <v>0</v>
      </c>
      <c r="EM80" s="7">
        <v>0</v>
      </c>
      <c r="EN80" s="11">
        <v>0</v>
      </c>
      <c r="EO80" s="6">
        <v>0</v>
      </c>
      <c r="EP80" s="7">
        <v>0</v>
      </c>
      <c r="EQ80" s="11">
        <v>0</v>
      </c>
      <c r="ER80" s="6">
        <v>0</v>
      </c>
      <c r="ES80" s="7">
        <f t="shared" si="248"/>
        <v>0</v>
      </c>
      <c r="ET80" s="11">
        <v>0</v>
      </c>
      <c r="EU80" s="6">
        <v>0</v>
      </c>
      <c r="EV80" s="7">
        <v>0</v>
      </c>
      <c r="EW80" s="11">
        <v>0</v>
      </c>
      <c r="EX80" s="6">
        <v>0</v>
      </c>
      <c r="EY80" s="7">
        <v>0</v>
      </c>
      <c r="EZ80" s="11">
        <v>0</v>
      </c>
      <c r="FA80" s="6">
        <v>0</v>
      </c>
      <c r="FB80" s="7">
        <v>0</v>
      </c>
      <c r="FC80" s="11">
        <v>0</v>
      </c>
      <c r="FD80" s="6">
        <v>0</v>
      </c>
      <c r="FE80" s="7">
        <v>0</v>
      </c>
      <c r="FF80" s="11">
        <v>0</v>
      </c>
      <c r="FG80" s="6">
        <v>0</v>
      </c>
      <c r="FH80" s="7">
        <v>0</v>
      </c>
      <c r="FI80" s="11">
        <v>0</v>
      </c>
      <c r="FJ80" s="6">
        <v>0</v>
      </c>
      <c r="FK80" s="7">
        <v>0</v>
      </c>
      <c r="FL80" s="11">
        <v>5.6000000000000001E-2</v>
      </c>
      <c r="FM80" s="6">
        <v>0.19</v>
      </c>
      <c r="FN80" s="7">
        <f t="shared" si="250"/>
        <v>3392.8571428571427</v>
      </c>
      <c r="FO80" s="11">
        <v>0</v>
      </c>
      <c r="FP80" s="6">
        <v>0</v>
      </c>
      <c r="FQ80" s="7">
        <v>0</v>
      </c>
      <c r="FR80" s="11">
        <v>0</v>
      </c>
      <c r="FS80" s="6">
        <v>0</v>
      </c>
      <c r="FT80" s="7">
        <v>0</v>
      </c>
      <c r="FU80" s="11">
        <v>0</v>
      </c>
      <c r="FV80" s="6">
        <v>0</v>
      </c>
      <c r="FW80" s="7">
        <v>0</v>
      </c>
      <c r="FX80" s="11">
        <v>0</v>
      </c>
      <c r="FY80" s="6">
        <v>0</v>
      </c>
      <c r="FZ80" s="7">
        <v>0</v>
      </c>
      <c r="GA80" s="11">
        <v>0</v>
      </c>
      <c r="GB80" s="6">
        <v>0</v>
      </c>
      <c r="GC80" s="7">
        <v>0</v>
      </c>
      <c r="GD80" s="11">
        <v>0</v>
      </c>
      <c r="GE80" s="6">
        <v>0</v>
      </c>
      <c r="GF80" s="7">
        <v>0</v>
      </c>
      <c r="GG80" s="11">
        <v>0.15</v>
      </c>
      <c r="GH80" s="6">
        <v>1.88</v>
      </c>
      <c r="GI80" s="7">
        <f t="shared" ref="GI80" si="266">GH80/GG80*1000</f>
        <v>12533.333333333334</v>
      </c>
      <c r="GJ80" s="11">
        <v>121</v>
      </c>
      <c r="GK80" s="6">
        <v>857.87</v>
      </c>
      <c r="GL80" s="7">
        <f t="shared" si="251"/>
        <v>7089.8347107438012</v>
      </c>
      <c r="GM80" s="11">
        <v>0</v>
      </c>
      <c r="GN80" s="6">
        <v>0</v>
      </c>
      <c r="GO80" s="7">
        <v>0</v>
      </c>
      <c r="GP80" s="66">
        <v>76.063000000000002</v>
      </c>
      <c r="GQ80" s="6">
        <v>412.31</v>
      </c>
      <c r="GR80" s="7">
        <v>5420.6381552134417</v>
      </c>
      <c r="GS80" s="11">
        <v>0</v>
      </c>
      <c r="GT80" s="6">
        <v>0</v>
      </c>
      <c r="GU80" s="7">
        <v>0</v>
      </c>
      <c r="GV80" s="14">
        <f t="shared" si="235"/>
        <v>2599.7330000000002</v>
      </c>
      <c r="GW80" s="7">
        <f t="shared" si="236"/>
        <v>15640.41</v>
      </c>
    </row>
    <row r="81" spans="1:205" x14ac:dyDescent="0.3">
      <c r="A81" s="61">
        <v>2016</v>
      </c>
      <c r="B81" s="63" t="s">
        <v>15</v>
      </c>
      <c r="C81" s="11">
        <v>0</v>
      </c>
      <c r="D81" s="6">
        <v>0</v>
      </c>
      <c r="E81" s="7">
        <v>0</v>
      </c>
      <c r="F81" s="11">
        <v>0</v>
      </c>
      <c r="G81" s="6">
        <v>0</v>
      </c>
      <c r="H81" s="7">
        <v>0</v>
      </c>
      <c r="I81" s="11">
        <v>0</v>
      </c>
      <c r="J81" s="6">
        <v>0</v>
      </c>
      <c r="K81" s="7">
        <v>0</v>
      </c>
      <c r="L81" s="11">
        <v>0</v>
      </c>
      <c r="M81" s="6">
        <v>0</v>
      </c>
      <c r="N81" s="7">
        <v>0</v>
      </c>
      <c r="O81" s="11">
        <v>0</v>
      </c>
      <c r="P81" s="6">
        <v>0</v>
      </c>
      <c r="Q81" s="7">
        <v>0</v>
      </c>
      <c r="R81" s="11">
        <v>4.2000000000000003E-2</v>
      </c>
      <c r="S81" s="6">
        <v>1.55</v>
      </c>
      <c r="T81" s="7">
        <f t="shared" si="238"/>
        <v>36904.761904761908</v>
      </c>
      <c r="U81" s="11">
        <v>0</v>
      </c>
      <c r="V81" s="6">
        <v>0</v>
      </c>
      <c r="W81" s="7">
        <f t="shared" si="239"/>
        <v>0</v>
      </c>
      <c r="X81" s="11">
        <v>0</v>
      </c>
      <c r="Y81" s="6">
        <v>0</v>
      </c>
      <c r="Z81" s="7">
        <v>0</v>
      </c>
      <c r="AA81" s="11">
        <v>0</v>
      </c>
      <c r="AB81" s="6">
        <v>0</v>
      </c>
      <c r="AC81" s="7">
        <v>0</v>
      </c>
      <c r="AD81" s="11">
        <v>0</v>
      </c>
      <c r="AE81" s="6">
        <v>0</v>
      </c>
      <c r="AF81" s="7">
        <v>0</v>
      </c>
      <c r="AG81" s="11">
        <v>0</v>
      </c>
      <c r="AH81" s="6">
        <v>0</v>
      </c>
      <c r="AI81" s="7">
        <v>0</v>
      </c>
      <c r="AJ81" s="11">
        <v>0</v>
      </c>
      <c r="AK81" s="6">
        <v>0</v>
      </c>
      <c r="AL81" s="7">
        <v>0</v>
      </c>
      <c r="AM81" s="11">
        <v>0</v>
      </c>
      <c r="AN81" s="6">
        <v>0</v>
      </c>
      <c r="AO81" s="7">
        <v>0</v>
      </c>
      <c r="AP81" s="11">
        <v>0</v>
      </c>
      <c r="AQ81" s="6">
        <v>0</v>
      </c>
      <c r="AR81" s="7">
        <v>0</v>
      </c>
      <c r="AS81" s="11">
        <v>0</v>
      </c>
      <c r="AT81" s="6">
        <v>0</v>
      </c>
      <c r="AU81" s="7">
        <v>0</v>
      </c>
      <c r="AV81" s="11">
        <v>0</v>
      </c>
      <c r="AW81" s="6">
        <v>0</v>
      </c>
      <c r="AX81" s="7">
        <f t="shared" si="241"/>
        <v>0</v>
      </c>
      <c r="AY81" s="11">
        <v>2.09</v>
      </c>
      <c r="AZ81" s="6">
        <v>24.23</v>
      </c>
      <c r="BA81" s="7">
        <f t="shared" si="253"/>
        <v>11593.3014354067</v>
      </c>
      <c r="BB81" s="11">
        <v>0</v>
      </c>
      <c r="BC81" s="6">
        <v>0</v>
      </c>
      <c r="BD81" s="7">
        <v>0</v>
      </c>
      <c r="BE81" s="11">
        <v>0</v>
      </c>
      <c r="BF81" s="6">
        <v>0</v>
      </c>
      <c r="BG81" s="7">
        <v>0</v>
      </c>
      <c r="BH81" s="11">
        <v>0</v>
      </c>
      <c r="BI81" s="6">
        <v>0</v>
      </c>
      <c r="BJ81" s="7">
        <v>0</v>
      </c>
      <c r="BK81" s="11">
        <v>2.8239999999999998</v>
      </c>
      <c r="BL81" s="6">
        <v>44.52</v>
      </c>
      <c r="BM81" s="7">
        <f t="shared" si="242"/>
        <v>15764.872521246461</v>
      </c>
      <c r="BN81" s="11"/>
      <c r="BO81" s="6"/>
      <c r="BP81" s="7"/>
      <c r="BQ81" s="11">
        <v>0</v>
      </c>
      <c r="BR81" s="6">
        <v>0</v>
      </c>
      <c r="BS81" s="7">
        <v>0</v>
      </c>
      <c r="BT81" s="11"/>
      <c r="BU81" s="6"/>
      <c r="BV81" s="7"/>
      <c r="BW81" s="11">
        <v>0</v>
      </c>
      <c r="BX81" s="6">
        <v>0</v>
      </c>
      <c r="BY81" s="7">
        <v>0</v>
      </c>
      <c r="BZ81" s="11">
        <v>316.00099999999998</v>
      </c>
      <c r="CA81" s="6">
        <v>2209.13</v>
      </c>
      <c r="CB81" s="7">
        <f t="shared" si="243"/>
        <v>6990.8955984316508</v>
      </c>
      <c r="CC81" s="11">
        <v>4.4800000000000004</v>
      </c>
      <c r="CD81" s="6">
        <v>154.13</v>
      </c>
      <c r="CE81" s="7">
        <f t="shared" si="244"/>
        <v>34404.017857142855</v>
      </c>
      <c r="CF81" s="11">
        <v>0</v>
      </c>
      <c r="CG81" s="6">
        <v>0</v>
      </c>
      <c r="CH81" s="7">
        <v>0</v>
      </c>
      <c r="CI81" s="11">
        <v>0</v>
      </c>
      <c r="CJ81" s="6">
        <v>0</v>
      </c>
      <c r="CK81" s="7">
        <v>0</v>
      </c>
      <c r="CL81" s="11">
        <v>0</v>
      </c>
      <c r="CM81" s="6">
        <v>0</v>
      </c>
      <c r="CN81" s="7">
        <v>0</v>
      </c>
      <c r="CO81" s="11">
        <v>1.7</v>
      </c>
      <c r="CP81" s="6">
        <v>12.04</v>
      </c>
      <c r="CQ81" s="7">
        <f t="shared" si="260"/>
        <v>7082.3529411764703</v>
      </c>
      <c r="CR81" s="11"/>
      <c r="CS81" s="6"/>
      <c r="CT81" s="7"/>
      <c r="CU81" s="11">
        <v>0</v>
      </c>
      <c r="CV81" s="6">
        <v>0</v>
      </c>
      <c r="CW81" s="7">
        <v>0</v>
      </c>
      <c r="CX81" s="11">
        <v>1769.1089999999999</v>
      </c>
      <c r="CY81" s="6">
        <v>9939.2999999999993</v>
      </c>
      <c r="CZ81" s="7">
        <f t="shared" si="245"/>
        <v>5618.2518996850949</v>
      </c>
      <c r="DA81" s="11">
        <v>0</v>
      </c>
      <c r="DB81" s="6">
        <v>0</v>
      </c>
      <c r="DC81" s="7">
        <v>0</v>
      </c>
      <c r="DD81" s="11">
        <v>0</v>
      </c>
      <c r="DE81" s="6">
        <v>0</v>
      </c>
      <c r="DF81" s="7">
        <v>0</v>
      </c>
      <c r="DG81" s="11">
        <v>0</v>
      </c>
      <c r="DH81" s="6">
        <v>0</v>
      </c>
      <c r="DI81" s="7">
        <v>0</v>
      </c>
      <c r="DJ81" s="11">
        <v>0</v>
      </c>
      <c r="DK81" s="6">
        <v>0</v>
      </c>
      <c r="DL81" s="7">
        <v>0</v>
      </c>
      <c r="DM81" s="11">
        <v>0</v>
      </c>
      <c r="DN81" s="6">
        <v>0</v>
      </c>
      <c r="DO81" s="7">
        <v>0</v>
      </c>
      <c r="DP81" s="11">
        <v>118.5</v>
      </c>
      <c r="DQ81" s="6">
        <v>896.6</v>
      </c>
      <c r="DR81" s="7">
        <f t="shared" si="246"/>
        <v>7566.2447257383965</v>
      </c>
      <c r="DS81" s="11">
        <v>0</v>
      </c>
      <c r="DT81" s="6">
        <v>0</v>
      </c>
      <c r="DU81" s="7">
        <v>0</v>
      </c>
      <c r="DV81" s="11">
        <v>0.32</v>
      </c>
      <c r="DW81" s="6">
        <v>2.08</v>
      </c>
      <c r="DX81" s="7">
        <f t="shared" si="258"/>
        <v>6500</v>
      </c>
      <c r="DY81" s="11"/>
      <c r="DZ81" s="6"/>
      <c r="EA81" s="7"/>
      <c r="EB81" s="11">
        <v>3</v>
      </c>
      <c r="EC81" s="6">
        <v>14.74</v>
      </c>
      <c r="ED81" s="7">
        <f t="shared" si="259"/>
        <v>4913.333333333333</v>
      </c>
      <c r="EE81" s="11">
        <v>0</v>
      </c>
      <c r="EF81" s="6">
        <v>0</v>
      </c>
      <c r="EG81" s="7">
        <v>0</v>
      </c>
      <c r="EH81" s="11">
        <v>0</v>
      </c>
      <c r="EI81" s="6">
        <v>0</v>
      </c>
      <c r="EJ81" s="7">
        <v>0</v>
      </c>
      <c r="EK81" s="11">
        <v>0</v>
      </c>
      <c r="EL81" s="6">
        <v>0</v>
      </c>
      <c r="EM81" s="7">
        <v>0</v>
      </c>
      <c r="EN81" s="11">
        <v>0</v>
      </c>
      <c r="EO81" s="6">
        <v>0</v>
      </c>
      <c r="EP81" s="7">
        <v>0</v>
      </c>
      <c r="EQ81" s="11">
        <v>0</v>
      </c>
      <c r="ER81" s="6">
        <v>0</v>
      </c>
      <c r="ES81" s="7">
        <f t="shared" si="248"/>
        <v>0</v>
      </c>
      <c r="ET81" s="11">
        <v>0</v>
      </c>
      <c r="EU81" s="6">
        <v>0</v>
      </c>
      <c r="EV81" s="7">
        <v>0</v>
      </c>
      <c r="EW81" s="11">
        <v>0</v>
      </c>
      <c r="EX81" s="6">
        <v>0</v>
      </c>
      <c r="EY81" s="7">
        <v>0</v>
      </c>
      <c r="EZ81" s="11">
        <v>0</v>
      </c>
      <c r="FA81" s="6">
        <v>0</v>
      </c>
      <c r="FB81" s="7">
        <v>0</v>
      </c>
      <c r="FC81" s="11">
        <v>0</v>
      </c>
      <c r="FD81" s="6">
        <v>0</v>
      </c>
      <c r="FE81" s="7">
        <v>0</v>
      </c>
      <c r="FF81" s="11">
        <v>0</v>
      </c>
      <c r="FG81" s="6">
        <v>0</v>
      </c>
      <c r="FH81" s="7">
        <v>0</v>
      </c>
      <c r="FI81" s="11">
        <v>0</v>
      </c>
      <c r="FJ81" s="6">
        <v>0</v>
      </c>
      <c r="FK81" s="7">
        <v>0</v>
      </c>
      <c r="FL81" s="11">
        <v>0</v>
      </c>
      <c r="FM81" s="6">
        <v>0</v>
      </c>
      <c r="FN81" s="7">
        <v>0</v>
      </c>
      <c r="FO81" s="11">
        <v>0</v>
      </c>
      <c r="FP81" s="6">
        <v>0</v>
      </c>
      <c r="FQ81" s="7">
        <v>0</v>
      </c>
      <c r="FR81" s="11">
        <v>3.2160000000000002</v>
      </c>
      <c r="FS81" s="6">
        <v>46.68</v>
      </c>
      <c r="FT81" s="7">
        <f t="shared" si="261"/>
        <v>14514.925373134327</v>
      </c>
      <c r="FU81" s="11">
        <v>0</v>
      </c>
      <c r="FV81" s="6">
        <v>0</v>
      </c>
      <c r="FW81" s="7">
        <v>0</v>
      </c>
      <c r="FX81" s="11">
        <v>48</v>
      </c>
      <c r="FY81" s="6">
        <v>176.57</v>
      </c>
      <c r="FZ81" s="7">
        <f t="shared" si="264"/>
        <v>3678.5416666666665</v>
      </c>
      <c r="GA81" s="11">
        <v>0</v>
      </c>
      <c r="GB81" s="6">
        <v>0</v>
      </c>
      <c r="GC81" s="7">
        <v>0</v>
      </c>
      <c r="GD81" s="11">
        <v>94</v>
      </c>
      <c r="GE81" s="6">
        <v>777.03</v>
      </c>
      <c r="GF81" s="7">
        <f t="shared" ref="GF81" si="267">GE81/GD81*1000</f>
        <v>8266.2765957446791</v>
      </c>
      <c r="GG81" s="11">
        <v>0</v>
      </c>
      <c r="GH81" s="6">
        <v>0</v>
      </c>
      <c r="GI81" s="7">
        <v>0</v>
      </c>
      <c r="GJ81" s="11">
        <v>41</v>
      </c>
      <c r="GK81" s="6">
        <v>301.68</v>
      </c>
      <c r="GL81" s="7">
        <f t="shared" si="251"/>
        <v>7358.0487804878048</v>
      </c>
      <c r="GM81" s="11">
        <v>4.4999999999999998E-2</v>
      </c>
      <c r="GN81" s="6">
        <v>0.39</v>
      </c>
      <c r="GO81" s="7">
        <f t="shared" si="257"/>
        <v>8666.6666666666679</v>
      </c>
      <c r="GP81" s="66">
        <v>112.65600000000001</v>
      </c>
      <c r="GQ81" s="6">
        <v>603.70000000000005</v>
      </c>
      <c r="GR81" s="7">
        <v>5358.7913648629465</v>
      </c>
      <c r="GS81" s="11">
        <v>0</v>
      </c>
      <c r="GT81" s="6">
        <v>0</v>
      </c>
      <c r="GU81" s="7">
        <v>0</v>
      </c>
      <c r="GV81" s="14">
        <f t="shared" si="235"/>
        <v>2516.9830000000002</v>
      </c>
      <c r="GW81" s="7">
        <f t="shared" si="236"/>
        <v>15204.37</v>
      </c>
    </row>
    <row r="82" spans="1:205" x14ac:dyDescent="0.3">
      <c r="A82" s="61">
        <v>2016</v>
      </c>
      <c r="B82" s="63" t="s">
        <v>16</v>
      </c>
      <c r="C82" s="11">
        <v>0</v>
      </c>
      <c r="D82" s="6">
        <v>0</v>
      </c>
      <c r="E82" s="7">
        <v>0</v>
      </c>
      <c r="F82" s="11">
        <v>0</v>
      </c>
      <c r="G82" s="6">
        <v>0</v>
      </c>
      <c r="H82" s="7">
        <v>0</v>
      </c>
      <c r="I82" s="11">
        <v>0</v>
      </c>
      <c r="J82" s="6">
        <v>0</v>
      </c>
      <c r="K82" s="7">
        <v>0</v>
      </c>
      <c r="L82" s="11">
        <v>0</v>
      </c>
      <c r="M82" s="6">
        <v>0</v>
      </c>
      <c r="N82" s="7">
        <v>0</v>
      </c>
      <c r="O82" s="11">
        <v>0</v>
      </c>
      <c r="P82" s="6">
        <v>0</v>
      </c>
      <c r="Q82" s="7">
        <v>0</v>
      </c>
      <c r="R82" s="11">
        <v>0</v>
      </c>
      <c r="S82" s="6">
        <v>0</v>
      </c>
      <c r="T82" s="7">
        <v>0</v>
      </c>
      <c r="U82" s="11">
        <v>0</v>
      </c>
      <c r="V82" s="6">
        <v>0</v>
      </c>
      <c r="W82" s="7">
        <f t="shared" si="239"/>
        <v>0</v>
      </c>
      <c r="X82" s="11">
        <v>0</v>
      </c>
      <c r="Y82" s="6">
        <v>0</v>
      </c>
      <c r="Z82" s="7">
        <v>0</v>
      </c>
      <c r="AA82" s="11">
        <v>0</v>
      </c>
      <c r="AB82" s="6">
        <v>0</v>
      </c>
      <c r="AC82" s="7">
        <v>0</v>
      </c>
      <c r="AD82" s="11">
        <v>0</v>
      </c>
      <c r="AE82" s="6">
        <v>0</v>
      </c>
      <c r="AF82" s="7">
        <v>0</v>
      </c>
      <c r="AG82" s="11">
        <v>0</v>
      </c>
      <c r="AH82" s="6">
        <v>0</v>
      </c>
      <c r="AI82" s="7">
        <v>0</v>
      </c>
      <c r="AJ82" s="11">
        <v>0</v>
      </c>
      <c r="AK82" s="6">
        <v>0</v>
      </c>
      <c r="AL82" s="7">
        <v>0</v>
      </c>
      <c r="AM82" s="11">
        <v>0</v>
      </c>
      <c r="AN82" s="6">
        <v>0</v>
      </c>
      <c r="AO82" s="7">
        <v>0</v>
      </c>
      <c r="AP82" s="11">
        <v>0</v>
      </c>
      <c r="AQ82" s="6">
        <v>0</v>
      </c>
      <c r="AR82" s="7">
        <v>0</v>
      </c>
      <c r="AS82" s="11">
        <v>0</v>
      </c>
      <c r="AT82" s="6">
        <v>0</v>
      </c>
      <c r="AU82" s="7">
        <v>0</v>
      </c>
      <c r="AV82" s="11">
        <v>0</v>
      </c>
      <c r="AW82" s="6">
        <v>0</v>
      </c>
      <c r="AX82" s="7">
        <f t="shared" si="241"/>
        <v>0</v>
      </c>
      <c r="AY82" s="11">
        <v>0</v>
      </c>
      <c r="AZ82" s="6">
        <v>0</v>
      </c>
      <c r="BA82" s="7">
        <v>0</v>
      </c>
      <c r="BB82" s="11">
        <v>1.4999999999999999E-2</v>
      </c>
      <c r="BC82" s="6">
        <v>39.01</v>
      </c>
      <c r="BD82" s="7">
        <f t="shared" ref="BD82" si="268">BC82/BB82*1000</f>
        <v>2600666.6666666665</v>
      </c>
      <c r="BE82" s="11">
        <v>0</v>
      </c>
      <c r="BF82" s="6">
        <v>0</v>
      </c>
      <c r="BG82" s="7">
        <v>0</v>
      </c>
      <c r="BH82" s="11">
        <v>0</v>
      </c>
      <c r="BI82" s="6">
        <v>0</v>
      </c>
      <c r="BJ82" s="7">
        <v>0</v>
      </c>
      <c r="BK82" s="11">
        <v>5.46</v>
      </c>
      <c r="BL82" s="6">
        <v>48.13</v>
      </c>
      <c r="BM82" s="7">
        <f t="shared" si="242"/>
        <v>8815.0183150183166</v>
      </c>
      <c r="BN82" s="11"/>
      <c r="BO82" s="6"/>
      <c r="BP82" s="7"/>
      <c r="BQ82" s="11">
        <v>0</v>
      </c>
      <c r="BR82" s="6">
        <v>0</v>
      </c>
      <c r="BS82" s="7">
        <v>0</v>
      </c>
      <c r="BT82" s="11"/>
      <c r="BU82" s="6"/>
      <c r="BV82" s="7"/>
      <c r="BW82" s="11">
        <v>0</v>
      </c>
      <c r="BX82" s="6">
        <v>0</v>
      </c>
      <c r="BY82" s="7">
        <v>0</v>
      </c>
      <c r="BZ82" s="11">
        <v>122.33</v>
      </c>
      <c r="CA82" s="6">
        <v>930.46</v>
      </c>
      <c r="CB82" s="7">
        <f t="shared" si="243"/>
        <v>7606.1473064661168</v>
      </c>
      <c r="CC82" s="11">
        <v>0</v>
      </c>
      <c r="CD82" s="6">
        <v>0</v>
      </c>
      <c r="CE82" s="7">
        <v>0</v>
      </c>
      <c r="CF82" s="11">
        <v>0</v>
      </c>
      <c r="CG82" s="6">
        <v>0</v>
      </c>
      <c r="CH82" s="7">
        <v>0</v>
      </c>
      <c r="CI82" s="11">
        <v>0</v>
      </c>
      <c r="CJ82" s="6">
        <v>0</v>
      </c>
      <c r="CK82" s="7">
        <v>0</v>
      </c>
      <c r="CL82" s="11">
        <v>0</v>
      </c>
      <c r="CM82" s="6">
        <v>0</v>
      </c>
      <c r="CN82" s="7">
        <v>0</v>
      </c>
      <c r="CO82" s="11">
        <v>0</v>
      </c>
      <c r="CP82" s="6">
        <v>0</v>
      </c>
      <c r="CQ82" s="7">
        <v>0</v>
      </c>
      <c r="CR82" s="11"/>
      <c r="CS82" s="6"/>
      <c r="CT82" s="7"/>
      <c r="CU82" s="11">
        <v>0</v>
      </c>
      <c r="CV82" s="6">
        <v>0</v>
      </c>
      <c r="CW82" s="7">
        <v>0</v>
      </c>
      <c r="CX82" s="11">
        <v>1640.6969999999999</v>
      </c>
      <c r="CY82" s="6">
        <v>8901.82</v>
      </c>
      <c r="CZ82" s="7">
        <f t="shared" si="245"/>
        <v>5425.6331303098632</v>
      </c>
      <c r="DA82" s="11">
        <v>0</v>
      </c>
      <c r="DB82" s="6">
        <v>0</v>
      </c>
      <c r="DC82" s="7">
        <v>0</v>
      </c>
      <c r="DD82" s="11">
        <v>0</v>
      </c>
      <c r="DE82" s="6">
        <v>0</v>
      </c>
      <c r="DF82" s="7">
        <v>0</v>
      </c>
      <c r="DG82" s="11">
        <v>0</v>
      </c>
      <c r="DH82" s="6">
        <v>0</v>
      </c>
      <c r="DI82" s="7">
        <v>0</v>
      </c>
      <c r="DJ82" s="11">
        <v>0</v>
      </c>
      <c r="DK82" s="6">
        <v>0</v>
      </c>
      <c r="DL82" s="7">
        <v>0</v>
      </c>
      <c r="DM82" s="11">
        <v>0</v>
      </c>
      <c r="DN82" s="6">
        <v>0</v>
      </c>
      <c r="DO82" s="7">
        <v>0</v>
      </c>
      <c r="DP82" s="11">
        <v>0</v>
      </c>
      <c r="DQ82" s="6">
        <v>0</v>
      </c>
      <c r="DR82" s="7">
        <v>0</v>
      </c>
      <c r="DS82" s="11">
        <v>0</v>
      </c>
      <c r="DT82" s="6">
        <v>0</v>
      </c>
      <c r="DU82" s="7">
        <v>0</v>
      </c>
      <c r="DV82" s="11">
        <v>0.15</v>
      </c>
      <c r="DW82" s="6">
        <v>0.79</v>
      </c>
      <c r="DX82" s="7">
        <f t="shared" si="258"/>
        <v>5266.6666666666679</v>
      </c>
      <c r="DY82" s="11"/>
      <c r="DZ82" s="6"/>
      <c r="EA82" s="7"/>
      <c r="EB82" s="11">
        <v>0</v>
      </c>
      <c r="EC82" s="6">
        <v>0</v>
      </c>
      <c r="ED82" s="7">
        <v>0</v>
      </c>
      <c r="EE82" s="11">
        <v>2.5000000000000001E-2</v>
      </c>
      <c r="EF82" s="6">
        <v>0.35</v>
      </c>
      <c r="EG82" s="7">
        <f t="shared" ref="EG82" si="269">EF82/EE82*1000</f>
        <v>13999.999999999998</v>
      </c>
      <c r="EH82" s="11">
        <v>0</v>
      </c>
      <c r="EI82" s="6">
        <v>0</v>
      </c>
      <c r="EJ82" s="7">
        <v>0</v>
      </c>
      <c r="EK82" s="11">
        <v>0</v>
      </c>
      <c r="EL82" s="6">
        <v>0</v>
      </c>
      <c r="EM82" s="7">
        <v>0</v>
      </c>
      <c r="EN82" s="11">
        <v>0</v>
      </c>
      <c r="EO82" s="6">
        <v>0</v>
      </c>
      <c r="EP82" s="7">
        <v>0</v>
      </c>
      <c r="EQ82" s="11">
        <v>0</v>
      </c>
      <c r="ER82" s="6">
        <v>0</v>
      </c>
      <c r="ES82" s="7">
        <f t="shared" si="248"/>
        <v>0</v>
      </c>
      <c r="ET82" s="11">
        <v>0</v>
      </c>
      <c r="EU82" s="6">
        <v>0</v>
      </c>
      <c r="EV82" s="7">
        <v>0</v>
      </c>
      <c r="EW82" s="11">
        <v>0</v>
      </c>
      <c r="EX82" s="6">
        <v>0</v>
      </c>
      <c r="EY82" s="7">
        <v>0</v>
      </c>
      <c r="EZ82" s="11">
        <v>0</v>
      </c>
      <c r="FA82" s="6">
        <v>0</v>
      </c>
      <c r="FB82" s="7">
        <v>0</v>
      </c>
      <c r="FC82" s="11">
        <v>0</v>
      </c>
      <c r="FD82" s="6">
        <v>0</v>
      </c>
      <c r="FE82" s="7">
        <v>0</v>
      </c>
      <c r="FF82" s="11">
        <v>0</v>
      </c>
      <c r="FG82" s="6">
        <v>0</v>
      </c>
      <c r="FH82" s="7">
        <v>0</v>
      </c>
      <c r="FI82" s="11">
        <v>0</v>
      </c>
      <c r="FJ82" s="6">
        <v>0</v>
      </c>
      <c r="FK82" s="7">
        <v>0</v>
      </c>
      <c r="FL82" s="11">
        <v>0</v>
      </c>
      <c r="FM82" s="6">
        <v>0</v>
      </c>
      <c r="FN82" s="7">
        <v>0</v>
      </c>
      <c r="FO82" s="11">
        <v>0</v>
      </c>
      <c r="FP82" s="6">
        <v>0</v>
      </c>
      <c r="FQ82" s="7">
        <v>0</v>
      </c>
      <c r="FR82" s="11">
        <v>0</v>
      </c>
      <c r="FS82" s="6">
        <v>0</v>
      </c>
      <c r="FT82" s="7">
        <v>0</v>
      </c>
      <c r="FU82" s="11">
        <v>0</v>
      </c>
      <c r="FV82" s="6">
        <v>0</v>
      </c>
      <c r="FW82" s="7">
        <v>0</v>
      </c>
      <c r="FX82" s="11">
        <v>0</v>
      </c>
      <c r="FY82" s="6">
        <v>0</v>
      </c>
      <c r="FZ82" s="7">
        <v>0</v>
      </c>
      <c r="GA82" s="11">
        <v>0</v>
      </c>
      <c r="GB82" s="6">
        <v>0</v>
      </c>
      <c r="GC82" s="7">
        <v>0</v>
      </c>
      <c r="GD82" s="11">
        <v>0</v>
      </c>
      <c r="GE82" s="6">
        <v>0</v>
      </c>
      <c r="GF82" s="7">
        <v>0</v>
      </c>
      <c r="GG82" s="11">
        <v>0</v>
      </c>
      <c r="GH82" s="6">
        <v>0</v>
      </c>
      <c r="GI82" s="7">
        <v>0</v>
      </c>
      <c r="GJ82" s="11">
        <v>0</v>
      </c>
      <c r="GK82" s="6">
        <v>0</v>
      </c>
      <c r="GL82" s="7">
        <v>0</v>
      </c>
      <c r="GM82" s="11">
        <v>0</v>
      </c>
      <c r="GN82" s="6">
        <v>0</v>
      </c>
      <c r="GO82" s="7">
        <v>0</v>
      </c>
      <c r="GP82" s="66">
        <v>27.904</v>
      </c>
      <c r="GQ82" s="6">
        <v>153.63</v>
      </c>
      <c r="GR82" s="7">
        <v>5505.6622706422022</v>
      </c>
      <c r="GS82" s="11">
        <v>0</v>
      </c>
      <c r="GT82" s="6">
        <v>0</v>
      </c>
      <c r="GU82" s="7">
        <v>0</v>
      </c>
      <c r="GV82" s="14">
        <f t="shared" si="235"/>
        <v>1796.5810000000001</v>
      </c>
      <c r="GW82" s="7">
        <f t="shared" si="236"/>
        <v>10074.19</v>
      </c>
    </row>
    <row r="83" spans="1:205" ht="15" thickBot="1" x14ac:dyDescent="0.35">
      <c r="A83" s="67"/>
      <c r="B83" s="68" t="s">
        <v>17</v>
      </c>
      <c r="C83" s="71">
        <f>SUM(C71:C82)</f>
        <v>0</v>
      </c>
      <c r="D83" s="42">
        <f>SUM(D71:D82)</f>
        <v>0</v>
      </c>
      <c r="E83" s="72"/>
      <c r="F83" s="71">
        <f>SUM(F71:F82)</f>
        <v>0</v>
      </c>
      <c r="G83" s="42">
        <f>SUM(G71:G82)</f>
        <v>0</v>
      </c>
      <c r="H83" s="72"/>
      <c r="I83" s="71">
        <f>SUM(I71:I82)</f>
        <v>46.633000000000003</v>
      </c>
      <c r="J83" s="42">
        <f>SUM(J71:J82)</f>
        <v>603.97</v>
      </c>
      <c r="K83" s="72"/>
      <c r="L83" s="71">
        <f>SUM(L71:L82)</f>
        <v>0</v>
      </c>
      <c r="M83" s="42">
        <f>SUM(M71:M82)</f>
        <v>0</v>
      </c>
      <c r="N83" s="72"/>
      <c r="O83" s="71">
        <f>SUM(O71:O82)</f>
        <v>0</v>
      </c>
      <c r="P83" s="42">
        <f>SUM(P71:P82)</f>
        <v>0</v>
      </c>
      <c r="Q83" s="72"/>
      <c r="R83" s="71">
        <f>SUM(R71:R82)</f>
        <v>0.47</v>
      </c>
      <c r="S83" s="42">
        <f>SUM(S71:S82)</f>
        <v>6.0799999999999992</v>
      </c>
      <c r="T83" s="72"/>
      <c r="U83" s="71">
        <f t="shared" ref="U83:V83" si="270">SUM(U71:U82)</f>
        <v>0</v>
      </c>
      <c r="V83" s="42">
        <f t="shared" si="270"/>
        <v>0</v>
      </c>
      <c r="W83" s="72"/>
      <c r="X83" s="71">
        <f>SUM(X71:X82)</f>
        <v>0</v>
      </c>
      <c r="Y83" s="42">
        <f>SUM(Y71:Y82)</f>
        <v>0</v>
      </c>
      <c r="Z83" s="72"/>
      <c r="AA83" s="71">
        <f>SUM(AA71:AA82)</f>
        <v>1.9020000000000001</v>
      </c>
      <c r="AB83" s="42">
        <f>SUM(AB71:AB82)</f>
        <v>7.63</v>
      </c>
      <c r="AC83" s="72"/>
      <c r="AD83" s="71">
        <f>SUM(AD71:AD82)</f>
        <v>0</v>
      </c>
      <c r="AE83" s="42">
        <f>SUM(AE71:AE82)</f>
        <v>0</v>
      </c>
      <c r="AF83" s="72"/>
      <c r="AG83" s="71">
        <f>SUM(AG71:AG82)</f>
        <v>0</v>
      </c>
      <c r="AH83" s="42">
        <f>SUM(AH71:AH82)</f>
        <v>0</v>
      </c>
      <c r="AI83" s="72"/>
      <c r="AJ83" s="71">
        <f>SUM(AJ71:AJ82)</f>
        <v>3.0000000000000001E-3</v>
      </c>
      <c r="AK83" s="42">
        <f>SUM(AK71:AK82)</f>
        <v>0.02</v>
      </c>
      <c r="AL83" s="72"/>
      <c r="AM83" s="71">
        <f>SUM(AM71:AM82)</f>
        <v>0</v>
      </c>
      <c r="AN83" s="42">
        <f>SUM(AN71:AN82)</f>
        <v>0</v>
      </c>
      <c r="AO83" s="72"/>
      <c r="AP83" s="71">
        <f>SUM(AP71:AP82)</f>
        <v>0</v>
      </c>
      <c r="AQ83" s="42">
        <f>SUM(AQ71:AQ82)</f>
        <v>0</v>
      </c>
      <c r="AR83" s="72"/>
      <c r="AS83" s="71">
        <f>SUM(AS71:AS82)</f>
        <v>7.976</v>
      </c>
      <c r="AT83" s="42">
        <f>SUM(AT71:AT82)</f>
        <v>173.83999999999997</v>
      </c>
      <c r="AU83" s="72"/>
      <c r="AV83" s="71">
        <f t="shared" ref="AV83:AW83" si="271">SUM(AV71:AV82)</f>
        <v>0</v>
      </c>
      <c r="AW83" s="42">
        <f t="shared" si="271"/>
        <v>0</v>
      </c>
      <c r="AX83" s="72"/>
      <c r="AY83" s="71">
        <f>SUM(AY71:AY82)</f>
        <v>20.225999999999999</v>
      </c>
      <c r="AZ83" s="42">
        <f>SUM(AZ71:AZ82)</f>
        <v>335.19000000000005</v>
      </c>
      <c r="BA83" s="72"/>
      <c r="BB83" s="71">
        <f>SUM(BB71:BB82)</f>
        <v>1.4999999999999999E-2</v>
      </c>
      <c r="BC83" s="42">
        <f>SUM(BC71:BC82)</f>
        <v>39.01</v>
      </c>
      <c r="BD83" s="72"/>
      <c r="BE83" s="71">
        <f>SUM(BE71:BE82)</f>
        <v>0.307</v>
      </c>
      <c r="BF83" s="42">
        <f>SUM(BF71:BF82)</f>
        <v>4.6900000000000004</v>
      </c>
      <c r="BG83" s="72"/>
      <c r="BH83" s="71">
        <f>SUM(BH71:BH82)</f>
        <v>0</v>
      </c>
      <c r="BI83" s="42">
        <f>SUM(BI71:BI82)</f>
        <v>0</v>
      </c>
      <c r="BJ83" s="72"/>
      <c r="BK83" s="71">
        <f>SUM(BK71:BK82)</f>
        <v>134.03400000000002</v>
      </c>
      <c r="BL83" s="42">
        <f>SUM(BL71:BL82)</f>
        <v>944.71</v>
      </c>
      <c r="BM83" s="72"/>
      <c r="BN83" s="71"/>
      <c r="BO83" s="42"/>
      <c r="BP83" s="72"/>
      <c r="BQ83" s="71">
        <f>SUM(BQ71:BQ82)</f>
        <v>0</v>
      </c>
      <c r="BR83" s="42">
        <f>SUM(BR71:BR82)</f>
        <v>0</v>
      </c>
      <c r="BS83" s="72"/>
      <c r="BT83" s="71"/>
      <c r="BU83" s="42"/>
      <c r="BV83" s="72"/>
      <c r="BW83" s="71">
        <f>SUM(BW71:BW82)</f>
        <v>9.0079999999999991</v>
      </c>
      <c r="BX83" s="42">
        <f>SUM(BX71:BX82)</f>
        <v>408.47</v>
      </c>
      <c r="BY83" s="72"/>
      <c r="BZ83" s="71">
        <f>SUM(BZ71:BZ82)</f>
        <v>2076.5390000000002</v>
      </c>
      <c r="CA83" s="42">
        <f>SUM(CA71:CA82)</f>
        <v>16269.009999999998</v>
      </c>
      <c r="CB83" s="72"/>
      <c r="CC83" s="71">
        <f>SUM(CC71:CC82)</f>
        <v>42.230000000000004</v>
      </c>
      <c r="CD83" s="42">
        <f>SUM(CD71:CD82)</f>
        <v>1459.7800000000002</v>
      </c>
      <c r="CE83" s="72"/>
      <c r="CF83" s="71">
        <f>SUM(CF71:CF82)</f>
        <v>0</v>
      </c>
      <c r="CG83" s="42">
        <f>SUM(CG71:CG82)</f>
        <v>0</v>
      </c>
      <c r="CH83" s="72"/>
      <c r="CI83" s="71">
        <f>SUM(CI71:CI82)</f>
        <v>5.0000000000000001E-3</v>
      </c>
      <c r="CJ83" s="42">
        <f>SUM(CJ71:CJ82)</f>
        <v>0.36</v>
      </c>
      <c r="CK83" s="72"/>
      <c r="CL83" s="71">
        <f>SUM(CL71:CL82)</f>
        <v>0</v>
      </c>
      <c r="CM83" s="42">
        <f>SUM(CM71:CM82)</f>
        <v>0</v>
      </c>
      <c r="CN83" s="72"/>
      <c r="CO83" s="71">
        <f>SUM(CO71:CO82)</f>
        <v>2.1259999999999999</v>
      </c>
      <c r="CP83" s="42">
        <f>SUM(CP71:CP82)</f>
        <v>16.079999999999998</v>
      </c>
      <c r="CQ83" s="72"/>
      <c r="CR83" s="71"/>
      <c r="CS83" s="42"/>
      <c r="CT83" s="72"/>
      <c r="CU83" s="71">
        <f>SUM(CU71:CU82)</f>
        <v>0</v>
      </c>
      <c r="CV83" s="42">
        <f>SUM(CV71:CV82)</f>
        <v>0</v>
      </c>
      <c r="CW83" s="72"/>
      <c r="CX83" s="71">
        <f>SUM(CX71:CX82)</f>
        <v>23358.876</v>
      </c>
      <c r="CY83" s="42">
        <f>SUM(CY71:CY82)</f>
        <v>128270.20000000001</v>
      </c>
      <c r="CZ83" s="72"/>
      <c r="DA83" s="71">
        <f>SUM(DA71:DA82)</f>
        <v>0</v>
      </c>
      <c r="DB83" s="42">
        <f>SUM(DB71:DB82)</f>
        <v>0</v>
      </c>
      <c r="DC83" s="72"/>
      <c r="DD83" s="71">
        <f>SUM(DD71:DD82)</f>
        <v>0</v>
      </c>
      <c r="DE83" s="42">
        <f>SUM(DE71:DE82)</f>
        <v>0</v>
      </c>
      <c r="DF83" s="72"/>
      <c r="DG83" s="71">
        <f>SUM(DG71:DG82)</f>
        <v>0</v>
      </c>
      <c r="DH83" s="42">
        <f>SUM(DH71:DH82)</f>
        <v>0</v>
      </c>
      <c r="DI83" s="72"/>
      <c r="DJ83" s="71">
        <f>SUM(DJ71:DJ82)</f>
        <v>0</v>
      </c>
      <c r="DK83" s="42">
        <f>SUM(DK71:DK82)</f>
        <v>0</v>
      </c>
      <c r="DL83" s="72"/>
      <c r="DM83" s="71">
        <f>SUM(DM71:DM82)</f>
        <v>7.8E-2</v>
      </c>
      <c r="DN83" s="42">
        <f>SUM(DN71:DN82)</f>
        <v>0.51</v>
      </c>
      <c r="DO83" s="72"/>
      <c r="DP83" s="71">
        <f>SUM(DP71:DP82)</f>
        <v>792.06500000000005</v>
      </c>
      <c r="DQ83" s="42">
        <f>SUM(DQ71:DQ82)</f>
        <v>6378.34</v>
      </c>
      <c r="DR83" s="72"/>
      <c r="DS83" s="71">
        <v>0</v>
      </c>
      <c r="DT83" s="42">
        <v>0</v>
      </c>
      <c r="DU83" s="72"/>
      <c r="DV83" s="71">
        <f>SUM(DV71:DV82)</f>
        <v>0.85300000000000009</v>
      </c>
      <c r="DW83" s="42">
        <f>SUM(DW71:DW82)</f>
        <v>3.87</v>
      </c>
      <c r="DX83" s="72"/>
      <c r="DY83" s="71"/>
      <c r="DZ83" s="42"/>
      <c r="EA83" s="72"/>
      <c r="EB83" s="71">
        <f>SUM(EB71:EB82)</f>
        <v>16.713000000000001</v>
      </c>
      <c r="EC83" s="42">
        <f>SUM(EC71:EC82)</f>
        <v>106.46</v>
      </c>
      <c r="ED83" s="72"/>
      <c r="EE83" s="71">
        <f t="shared" ref="EE83:EF83" si="272">SUM(EE71:EE82)</f>
        <v>2.5000000000000001E-2</v>
      </c>
      <c r="EF83" s="42">
        <f t="shared" si="272"/>
        <v>0.35</v>
      </c>
      <c r="EG83" s="72"/>
      <c r="EH83" s="71">
        <v>0</v>
      </c>
      <c r="EI83" s="42">
        <v>0</v>
      </c>
      <c r="EJ83" s="72"/>
      <c r="EK83" s="71">
        <f>SUM(EK71:EK82)</f>
        <v>1E-3</v>
      </c>
      <c r="EL83" s="42">
        <f>SUM(EL71:EL82)</f>
        <v>0.15</v>
      </c>
      <c r="EM83" s="72"/>
      <c r="EN83" s="71">
        <v>0</v>
      </c>
      <c r="EO83" s="42">
        <v>0</v>
      </c>
      <c r="EP83" s="72"/>
      <c r="EQ83" s="71">
        <f t="shared" ref="EQ83:ER83" si="273">SUM(EQ71:EQ82)</f>
        <v>0</v>
      </c>
      <c r="ER83" s="42">
        <f t="shared" si="273"/>
        <v>0</v>
      </c>
      <c r="ES83" s="72"/>
      <c r="ET83" s="71">
        <v>0</v>
      </c>
      <c r="EU83" s="42">
        <v>0</v>
      </c>
      <c r="EV83" s="72"/>
      <c r="EW83" s="71">
        <f>SUM(EW71:EW82)</f>
        <v>0</v>
      </c>
      <c r="EX83" s="42">
        <f>SUM(EX71:EX82)</f>
        <v>0</v>
      </c>
      <c r="EY83" s="72"/>
      <c r="EZ83" s="71">
        <f t="shared" ref="EZ83:FA83" si="274">SUM(EZ71:EZ82)</f>
        <v>0</v>
      </c>
      <c r="FA83" s="42">
        <f t="shared" si="274"/>
        <v>0</v>
      </c>
      <c r="FB83" s="72"/>
      <c r="FC83" s="71">
        <f>SUM(FC71:FC82)</f>
        <v>0</v>
      </c>
      <c r="FD83" s="42">
        <f>SUM(FD71:FD82)</f>
        <v>0</v>
      </c>
      <c r="FE83" s="72"/>
      <c r="FF83" s="71">
        <f>SUM(FF71:FF82)</f>
        <v>0</v>
      </c>
      <c r="FG83" s="42">
        <f>SUM(FG71:FG82)</f>
        <v>0</v>
      </c>
      <c r="FH83" s="72"/>
      <c r="FI83" s="71">
        <f>SUM(FI71:FI82)</f>
        <v>5.0000000000000001E-3</v>
      </c>
      <c r="FJ83" s="42">
        <f>SUM(FJ71:FJ82)</f>
        <v>9.25</v>
      </c>
      <c r="FK83" s="72"/>
      <c r="FL83" s="71">
        <f>SUM(FL71:FL82)</f>
        <v>0.19600000000000001</v>
      </c>
      <c r="FM83" s="42">
        <f>SUM(FM71:FM82)</f>
        <v>0.64999999999999991</v>
      </c>
      <c r="FN83" s="72"/>
      <c r="FO83" s="71">
        <f>SUM(FO71:FO82)</f>
        <v>80</v>
      </c>
      <c r="FP83" s="42">
        <f>SUM(FP71:FP82)</f>
        <v>525.05999999999995</v>
      </c>
      <c r="FQ83" s="72"/>
      <c r="FR83" s="71">
        <f>SUM(FR71:FR82)</f>
        <v>5.7360000000000007</v>
      </c>
      <c r="FS83" s="42">
        <f>SUM(FS71:FS82)</f>
        <v>83.35</v>
      </c>
      <c r="FT83" s="72"/>
      <c r="FU83" s="71">
        <f>SUM(FU71:FU82)</f>
        <v>0</v>
      </c>
      <c r="FV83" s="42">
        <f>SUM(FV71:FV82)</f>
        <v>0</v>
      </c>
      <c r="FW83" s="72"/>
      <c r="FX83" s="71">
        <f>SUM(FX71:FX82)</f>
        <v>72</v>
      </c>
      <c r="FY83" s="42">
        <f>SUM(FY71:FY82)</f>
        <v>269.95</v>
      </c>
      <c r="FZ83" s="72"/>
      <c r="GA83" s="71">
        <f>SUM(GA71:GA82)</f>
        <v>0</v>
      </c>
      <c r="GB83" s="42">
        <f>SUM(GB71:GB82)</f>
        <v>0</v>
      </c>
      <c r="GC83" s="72"/>
      <c r="GD83" s="71">
        <f>SUM(GD71:GD82)</f>
        <v>94</v>
      </c>
      <c r="GE83" s="42">
        <f>SUM(GE71:GE82)</f>
        <v>777.03</v>
      </c>
      <c r="GF83" s="72"/>
      <c r="GG83" s="71">
        <f>SUM(GG71:GG82)</f>
        <v>0.15</v>
      </c>
      <c r="GH83" s="42">
        <f>SUM(GH71:GH82)</f>
        <v>1.88</v>
      </c>
      <c r="GI83" s="72"/>
      <c r="GJ83" s="71">
        <f>SUM(GJ71:GJ82)</f>
        <v>688.14699999999993</v>
      </c>
      <c r="GK83" s="42">
        <f>SUM(GK71:GK82)</f>
        <v>6125.7</v>
      </c>
      <c r="GL83" s="72"/>
      <c r="GM83" s="71">
        <f>SUM(GM71:GM82)</f>
        <v>1.1039999999999999</v>
      </c>
      <c r="GN83" s="42">
        <f>SUM(GN71:GN82)</f>
        <v>96.13</v>
      </c>
      <c r="GO83" s="72"/>
      <c r="GP83" s="73">
        <v>692.04</v>
      </c>
      <c r="GQ83" s="42">
        <v>3713.95</v>
      </c>
      <c r="GR83" s="72"/>
      <c r="GS83" s="71">
        <f>SUM(GS71:GS82)</f>
        <v>0</v>
      </c>
      <c r="GT83" s="42">
        <f>SUM(GT71:GT82)</f>
        <v>0</v>
      </c>
      <c r="GU83" s="72"/>
      <c r="GV83" s="43">
        <f t="shared" si="235"/>
        <v>28143.463000000007</v>
      </c>
      <c r="GW83" s="44">
        <f t="shared" si="236"/>
        <v>166631.67000000004</v>
      </c>
    </row>
    <row r="84" spans="1:205" x14ac:dyDescent="0.3">
      <c r="A84" s="61">
        <v>2017</v>
      </c>
      <c r="B84" s="62" t="s">
        <v>5</v>
      </c>
      <c r="C84" s="11">
        <v>0</v>
      </c>
      <c r="D84" s="6">
        <v>0</v>
      </c>
      <c r="E84" s="7">
        <v>0</v>
      </c>
      <c r="F84" s="11">
        <v>0</v>
      </c>
      <c r="G84" s="6">
        <v>0</v>
      </c>
      <c r="H84" s="7">
        <v>0</v>
      </c>
      <c r="I84" s="11">
        <v>1.7999999999999999E-2</v>
      </c>
      <c r="J84" s="6">
        <v>0.79</v>
      </c>
      <c r="K84" s="7">
        <f t="shared" ref="K84:K94" si="275">J84/I84*1000</f>
        <v>43888.888888888891</v>
      </c>
      <c r="L84" s="11">
        <v>0</v>
      </c>
      <c r="M84" s="6">
        <v>0</v>
      </c>
      <c r="N84" s="7">
        <v>0</v>
      </c>
      <c r="O84" s="11">
        <v>0</v>
      </c>
      <c r="P84" s="6">
        <v>0</v>
      </c>
      <c r="Q84" s="7">
        <v>0</v>
      </c>
      <c r="R84" s="11">
        <v>6.5000000000000002E-2</v>
      </c>
      <c r="S84" s="6">
        <v>0.77</v>
      </c>
      <c r="T84" s="7">
        <f t="shared" ref="T84:T89" si="276">S84/R84*1000</f>
        <v>11846.153846153848</v>
      </c>
      <c r="U84" s="11">
        <v>0</v>
      </c>
      <c r="V84" s="6">
        <v>0</v>
      </c>
      <c r="W84" s="7">
        <f t="shared" ref="W84:W95" si="277">IF(U84=0,0,V84/U84*1000)</f>
        <v>0</v>
      </c>
      <c r="X84" s="11">
        <v>0</v>
      </c>
      <c r="Y84" s="6">
        <v>0</v>
      </c>
      <c r="Z84" s="7">
        <v>0</v>
      </c>
      <c r="AA84" s="11">
        <v>0.315</v>
      </c>
      <c r="AB84" s="6">
        <v>2.0299999999999998</v>
      </c>
      <c r="AC84" s="7">
        <f t="shared" ref="AC84:AC93" si="278">AB84/AA84*1000</f>
        <v>6444.4444444444434</v>
      </c>
      <c r="AD84" s="11">
        <v>0</v>
      </c>
      <c r="AE84" s="6">
        <v>0</v>
      </c>
      <c r="AF84" s="7">
        <v>0</v>
      </c>
      <c r="AG84" s="11">
        <v>0</v>
      </c>
      <c r="AH84" s="6">
        <v>0</v>
      </c>
      <c r="AI84" s="7">
        <v>0</v>
      </c>
      <c r="AJ84" s="11">
        <v>0</v>
      </c>
      <c r="AK84" s="6">
        <v>0</v>
      </c>
      <c r="AL84" s="7">
        <v>0</v>
      </c>
      <c r="AM84" s="11">
        <v>0</v>
      </c>
      <c r="AN84" s="6">
        <v>0</v>
      </c>
      <c r="AO84" s="7">
        <v>0</v>
      </c>
      <c r="AP84" s="11">
        <v>0</v>
      </c>
      <c r="AQ84" s="6">
        <v>0</v>
      </c>
      <c r="AR84" s="7">
        <v>0</v>
      </c>
      <c r="AS84" s="11">
        <v>0.3</v>
      </c>
      <c r="AT84" s="6">
        <v>3.51</v>
      </c>
      <c r="AU84" s="7">
        <f t="shared" ref="AU84:AU94" si="279">AT84/AS84*1000</f>
        <v>11700</v>
      </c>
      <c r="AV84" s="11">
        <v>0</v>
      </c>
      <c r="AW84" s="6">
        <v>0</v>
      </c>
      <c r="AX84" s="7">
        <f t="shared" ref="AX84:AX95" si="280">IF(AV84=0,0,AW84/AV84*1000)</f>
        <v>0</v>
      </c>
      <c r="AY84" s="11">
        <v>0</v>
      </c>
      <c r="AZ84" s="6">
        <v>0</v>
      </c>
      <c r="BA84" s="7">
        <v>0</v>
      </c>
      <c r="BB84" s="11">
        <v>0</v>
      </c>
      <c r="BC84" s="6">
        <v>0</v>
      </c>
      <c r="BD84" s="7">
        <v>0</v>
      </c>
      <c r="BE84" s="11">
        <v>0</v>
      </c>
      <c r="BF84" s="6">
        <v>0</v>
      </c>
      <c r="BG84" s="7">
        <v>0</v>
      </c>
      <c r="BH84" s="11">
        <v>0</v>
      </c>
      <c r="BI84" s="6">
        <v>0</v>
      </c>
      <c r="BJ84" s="7">
        <v>0</v>
      </c>
      <c r="BK84" s="11">
        <v>3.12</v>
      </c>
      <c r="BL84" s="6">
        <v>28.83</v>
      </c>
      <c r="BM84" s="7">
        <f t="shared" ref="BM84:BM95" si="281">BL84/BK84*1000</f>
        <v>9240.3846153846152</v>
      </c>
      <c r="BN84" s="11"/>
      <c r="BO84" s="6"/>
      <c r="BP84" s="7"/>
      <c r="BQ84" s="11">
        <v>0</v>
      </c>
      <c r="BR84" s="6">
        <v>0</v>
      </c>
      <c r="BS84" s="7">
        <v>0</v>
      </c>
      <c r="BT84" s="11"/>
      <c r="BU84" s="6"/>
      <c r="BV84" s="7"/>
      <c r="BW84" s="11">
        <v>0</v>
      </c>
      <c r="BX84" s="6">
        <v>0</v>
      </c>
      <c r="BY84" s="7">
        <v>0</v>
      </c>
      <c r="BZ84" s="11">
        <v>149.667</v>
      </c>
      <c r="CA84" s="6">
        <v>1152.71</v>
      </c>
      <c r="CB84" s="7">
        <f t="shared" ref="CB84:CB95" si="282">CA84/BZ84*1000</f>
        <v>7701.8313990391998</v>
      </c>
      <c r="CC84" s="11">
        <v>8.4</v>
      </c>
      <c r="CD84" s="6">
        <v>265.12</v>
      </c>
      <c r="CE84" s="7">
        <f t="shared" ref="CE84:CE95" si="283">CD84/CC84*1000</f>
        <v>31561.90476190476</v>
      </c>
      <c r="CF84" s="11">
        <v>0</v>
      </c>
      <c r="CG84" s="6">
        <v>0</v>
      </c>
      <c r="CH84" s="7">
        <v>0</v>
      </c>
      <c r="CI84" s="11">
        <v>0</v>
      </c>
      <c r="CJ84" s="6">
        <v>0</v>
      </c>
      <c r="CK84" s="7">
        <v>0</v>
      </c>
      <c r="CL84" s="11">
        <v>0</v>
      </c>
      <c r="CM84" s="6">
        <v>0</v>
      </c>
      <c r="CN84" s="7">
        <v>0</v>
      </c>
      <c r="CO84" s="11">
        <v>0.05</v>
      </c>
      <c r="CP84" s="6">
        <v>0.39</v>
      </c>
      <c r="CQ84" s="7">
        <f t="shared" ref="CQ84:CQ94" si="284">CP84/CO84*1000</f>
        <v>7800</v>
      </c>
      <c r="CR84" s="11"/>
      <c r="CS84" s="6"/>
      <c r="CT84" s="7"/>
      <c r="CU84" s="11">
        <v>0</v>
      </c>
      <c r="CV84" s="6">
        <v>0</v>
      </c>
      <c r="CW84" s="7">
        <v>0</v>
      </c>
      <c r="CX84" s="11">
        <v>1698.566</v>
      </c>
      <c r="CY84" s="6">
        <v>9798.7099999999991</v>
      </c>
      <c r="CZ84" s="7">
        <f t="shared" ref="CZ84:CZ95" si="285">CY84/CX84*1000</f>
        <v>5768.8132224476403</v>
      </c>
      <c r="DA84" s="11">
        <v>0</v>
      </c>
      <c r="DB84" s="6">
        <v>0</v>
      </c>
      <c r="DC84" s="7">
        <v>0</v>
      </c>
      <c r="DD84" s="11">
        <v>0</v>
      </c>
      <c r="DE84" s="6">
        <v>0</v>
      </c>
      <c r="DF84" s="7">
        <v>0</v>
      </c>
      <c r="DG84" s="11">
        <v>0</v>
      </c>
      <c r="DH84" s="6">
        <v>0</v>
      </c>
      <c r="DI84" s="7">
        <v>0</v>
      </c>
      <c r="DJ84" s="11">
        <v>0</v>
      </c>
      <c r="DK84" s="6">
        <v>0</v>
      </c>
      <c r="DL84" s="7">
        <v>0</v>
      </c>
      <c r="DM84" s="11">
        <v>1.0999999999999999E-2</v>
      </c>
      <c r="DN84" s="6">
        <v>0.13</v>
      </c>
      <c r="DO84" s="7">
        <f t="shared" ref="DO84" si="286">DN84/DM84*1000</f>
        <v>11818.18181818182</v>
      </c>
      <c r="DP84" s="11">
        <v>59.25</v>
      </c>
      <c r="DQ84" s="6">
        <v>427.73</v>
      </c>
      <c r="DR84" s="7">
        <f t="shared" ref="DR84:DR95" si="287">DQ84/DP84*1000</f>
        <v>7219.0717299578055</v>
      </c>
      <c r="DS84" s="11">
        <v>0</v>
      </c>
      <c r="DT84" s="6">
        <v>0</v>
      </c>
      <c r="DU84" s="7">
        <v>0</v>
      </c>
      <c r="DV84" s="11">
        <v>0</v>
      </c>
      <c r="DW84" s="6">
        <v>0</v>
      </c>
      <c r="DX84" s="7">
        <v>0</v>
      </c>
      <c r="DY84" s="11"/>
      <c r="DZ84" s="6"/>
      <c r="EA84" s="7"/>
      <c r="EB84" s="11">
        <v>0</v>
      </c>
      <c r="EC84" s="6">
        <v>0</v>
      </c>
      <c r="ED84" s="7">
        <v>0</v>
      </c>
      <c r="EE84" s="11">
        <v>0</v>
      </c>
      <c r="EF84" s="6">
        <v>0</v>
      </c>
      <c r="EG84" s="7">
        <v>0</v>
      </c>
      <c r="EH84" s="11">
        <v>0</v>
      </c>
      <c r="EI84" s="6">
        <v>0</v>
      </c>
      <c r="EJ84" s="7">
        <v>0</v>
      </c>
      <c r="EK84" s="11">
        <v>0</v>
      </c>
      <c r="EL84" s="6">
        <v>0</v>
      </c>
      <c r="EM84" s="7">
        <v>0</v>
      </c>
      <c r="EN84" s="11">
        <v>0</v>
      </c>
      <c r="EO84" s="6">
        <v>0</v>
      </c>
      <c r="EP84" s="7">
        <v>0</v>
      </c>
      <c r="EQ84" s="11">
        <v>0</v>
      </c>
      <c r="ER84" s="6">
        <v>0</v>
      </c>
      <c r="ES84" s="7">
        <f t="shared" ref="ES84:ES95" si="288">IF(EQ84=0,0,ER84/EQ84*1000)</f>
        <v>0</v>
      </c>
      <c r="ET84" s="11">
        <v>0</v>
      </c>
      <c r="EU84" s="6">
        <v>0</v>
      </c>
      <c r="EV84" s="7">
        <v>0</v>
      </c>
      <c r="EW84" s="11">
        <v>0</v>
      </c>
      <c r="EX84" s="6">
        <v>0</v>
      </c>
      <c r="EY84" s="7">
        <v>0</v>
      </c>
      <c r="EZ84" s="11">
        <v>0</v>
      </c>
      <c r="FA84" s="6">
        <v>0</v>
      </c>
      <c r="FB84" s="7">
        <v>0</v>
      </c>
      <c r="FC84" s="11">
        <v>0</v>
      </c>
      <c r="FD84" s="6">
        <v>0</v>
      </c>
      <c r="FE84" s="7">
        <v>0</v>
      </c>
      <c r="FF84" s="11">
        <v>0</v>
      </c>
      <c r="FG84" s="6">
        <v>0</v>
      </c>
      <c r="FH84" s="7">
        <v>0</v>
      </c>
      <c r="FI84" s="11">
        <v>0</v>
      </c>
      <c r="FJ84" s="6">
        <v>0</v>
      </c>
      <c r="FK84" s="7">
        <v>0</v>
      </c>
      <c r="FL84" s="11">
        <v>0</v>
      </c>
      <c r="FM84" s="6">
        <v>0</v>
      </c>
      <c r="FN84" s="7">
        <v>0</v>
      </c>
      <c r="FO84" s="11">
        <v>0</v>
      </c>
      <c r="FP84" s="6">
        <v>0</v>
      </c>
      <c r="FQ84" s="7">
        <v>0</v>
      </c>
      <c r="FR84" s="11">
        <v>0</v>
      </c>
      <c r="FS84" s="6">
        <v>0</v>
      </c>
      <c r="FT84" s="7">
        <v>0</v>
      </c>
      <c r="FU84" s="11">
        <v>0</v>
      </c>
      <c r="FV84" s="6">
        <v>0</v>
      </c>
      <c r="FW84" s="7">
        <v>0</v>
      </c>
      <c r="FX84" s="11">
        <v>0</v>
      </c>
      <c r="FY84" s="6">
        <v>0</v>
      </c>
      <c r="FZ84" s="7">
        <v>0</v>
      </c>
      <c r="GA84" s="11">
        <v>0</v>
      </c>
      <c r="GB84" s="6">
        <v>0</v>
      </c>
      <c r="GC84" s="7">
        <v>0</v>
      </c>
      <c r="GD84" s="11">
        <v>0</v>
      </c>
      <c r="GE84" s="6">
        <v>0</v>
      </c>
      <c r="GF84" s="7">
        <v>0</v>
      </c>
      <c r="GG84" s="11">
        <v>0</v>
      </c>
      <c r="GH84" s="6">
        <v>0</v>
      </c>
      <c r="GI84" s="7">
        <v>0</v>
      </c>
      <c r="GJ84" s="11">
        <v>0</v>
      </c>
      <c r="GK84" s="6">
        <v>0</v>
      </c>
      <c r="GL84" s="7">
        <v>0</v>
      </c>
      <c r="GM84" s="11">
        <v>0</v>
      </c>
      <c r="GN84" s="6">
        <v>0</v>
      </c>
      <c r="GO84" s="7">
        <v>0</v>
      </c>
      <c r="GP84" s="66">
        <v>39.628</v>
      </c>
      <c r="GQ84" s="6">
        <v>199.38</v>
      </c>
      <c r="GR84" s="7">
        <v>5031.2910063591407</v>
      </c>
      <c r="GS84" s="11">
        <v>0</v>
      </c>
      <c r="GT84" s="6">
        <v>0</v>
      </c>
      <c r="GU84" s="7">
        <v>0</v>
      </c>
      <c r="GV84" s="14">
        <f t="shared" si="235"/>
        <v>1959.3899999999999</v>
      </c>
      <c r="GW84" s="7">
        <f t="shared" si="236"/>
        <v>11880.099999999997</v>
      </c>
    </row>
    <row r="85" spans="1:205" x14ac:dyDescent="0.3">
      <c r="A85" s="61">
        <v>2017</v>
      </c>
      <c r="B85" s="62" t="s">
        <v>6</v>
      </c>
      <c r="C85" s="11">
        <v>8.0000000000000002E-3</v>
      </c>
      <c r="D85" s="6">
        <v>0.03</v>
      </c>
      <c r="E85" s="7">
        <f t="shared" ref="E85" si="289">D85/C85*1000</f>
        <v>3750</v>
      </c>
      <c r="F85" s="11">
        <v>0</v>
      </c>
      <c r="G85" s="6">
        <v>0</v>
      </c>
      <c r="H85" s="7">
        <v>0</v>
      </c>
      <c r="I85" s="11">
        <v>0</v>
      </c>
      <c r="J85" s="6">
        <v>0</v>
      </c>
      <c r="K85" s="7">
        <v>0</v>
      </c>
      <c r="L85" s="11">
        <v>0</v>
      </c>
      <c r="M85" s="6">
        <v>0</v>
      </c>
      <c r="N85" s="7">
        <v>0</v>
      </c>
      <c r="O85" s="11">
        <v>0</v>
      </c>
      <c r="P85" s="6">
        <v>0</v>
      </c>
      <c r="Q85" s="7">
        <v>0</v>
      </c>
      <c r="R85" s="11">
        <v>0</v>
      </c>
      <c r="S85" s="6">
        <v>0</v>
      </c>
      <c r="T85" s="7">
        <v>0</v>
      </c>
      <c r="U85" s="11">
        <v>0</v>
      </c>
      <c r="V85" s="6">
        <v>0</v>
      </c>
      <c r="W85" s="7">
        <f t="shared" si="277"/>
        <v>0</v>
      </c>
      <c r="X85" s="11">
        <v>0</v>
      </c>
      <c r="Y85" s="6">
        <v>0</v>
      </c>
      <c r="Z85" s="7">
        <v>0</v>
      </c>
      <c r="AA85" s="11">
        <v>2.8</v>
      </c>
      <c r="AB85" s="6">
        <v>26.99</v>
      </c>
      <c r="AC85" s="7">
        <f t="shared" si="278"/>
        <v>9639.2857142857138</v>
      </c>
      <c r="AD85" s="11">
        <v>0</v>
      </c>
      <c r="AE85" s="6">
        <v>0</v>
      </c>
      <c r="AF85" s="7">
        <v>0</v>
      </c>
      <c r="AG85" s="11">
        <v>0</v>
      </c>
      <c r="AH85" s="6">
        <v>0</v>
      </c>
      <c r="AI85" s="7">
        <v>0</v>
      </c>
      <c r="AJ85" s="11">
        <v>0</v>
      </c>
      <c r="AK85" s="6">
        <v>0</v>
      </c>
      <c r="AL85" s="7">
        <v>0</v>
      </c>
      <c r="AM85" s="11">
        <v>0</v>
      </c>
      <c r="AN85" s="6">
        <v>0</v>
      </c>
      <c r="AO85" s="7">
        <v>0</v>
      </c>
      <c r="AP85" s="11">
        <v>0</v>
      </c>
      <c r="AQ85" s="6">
        <v>0</v>
      </c>
      <c r="AR85" s="7">
        <v>0</v>
      </c>
      <c r="AS85" s="11">
        <v>2</v>
      </c>
      <c r="AT85" s="6">
        <v>39.71</v>
      </c>
      <c r="AU85" s="7">
        <f t="shared" si="279"/>
        <v>19855</v>
      </c>
      <c r="AV85" s="11">
        <v>0</v>
      </c>
      <c r="AW85" s="6">
        <v>0</v>
      </c>
      <c r="AX85" s="7">
        <f t="shared" si="280"/>
        <v>0</v>
      </c>
      <c r="AY85" s="11">
        <v>3.7999999999999999E-2</v>
      </c>
      <c r="AZ85" s="6">
        <v>1.32</v>
      </c>
      <c r="BA85" s="7">
        <f t="shared" ref="BA85:BA95" si="290">AZ85/AY85*1000</f>
        <v>34736.84210526316</v>
      </c>
      <c r="BB85" s="11">
        <v>0</v>
      </c>
      <c r="BC85" s="6">
        <v>0</v>
      </c>
      <c r="BD85" s="7">
        <v>0</v>
      </c>
      <c r="BE85" s="11">
        <v>0</v>
      </c>
      <c r="BF85" s="6">
        <v>0</v>
      </c>
      <c r="BG85" s="7">
        <v>0</v>
      </c>
      <c r="BH85" s="11">
        <v>0</v>
      </c>
      <c r="BI85" s="6">
        <v>0</v>
      </c>
      <c r="BJ85" s="7">
        <v>0</v>
      </c>
      <c r="BK85" s="11">
        <v>0.1</v>
      </c>
      <c r="BL85" s="6">
        <v>0.81</v>
      </c>
      <c r="BM85" s="7">
        <f t="shared" si="281"/>
        <v>8100</v>
      </c>
      <c r="BN85" s="11"/>
      <c r="BO85" s="6"/>
      <c r="BP85" s="7"/>
      <c r="BQ85" s="11">
        <v>0</v>
      </c>
      <c r="BR85" s="6">
        <v>0</v>
      </c>
      <c r="BS85" s="7">
        <v>0</v>
      </c>
      <c r="BT85" s="11"/>
      <c r="BU85" s="6"/>
      <c r="BV85" s="7"/>
      <c r="BW85" s="11">
        <v>2.573</v>
      </c>
      <c r="BX85" s="6">
        <v>127.06</v>
      </c>
      <c r="BY85" s="7">
        <f t="shared" ref="BY85" si="291">BX85/BW85*1000</f>
        <v>49382.044306257289</v>
      </c>
      <c r="BZ85" s="11">
        <v>11.57</v>
      </c>
      <c r="CA85" s="6">
        <v>90.35</v>
      </c>
      <c r="CB85" s="7">
        <f t="shared" si="282"/>
        <v>7808.9887640449433</v>
      </c>
      <c r="CC85" s="11">
        <v>0</v>
      </c>
      <c r="CD85" s="6">
        <v>0</v>
      </c>
      <c r="CE85" s="7">
        <v>0</v>
      </c>
      <c r="CF85" s="11">
        <v>0</v>
      </c>
      <c r="CG85" s="6">
        <v>0</v>
      </c>
      <c r="CH85" s="7">
        <v>0</v>
      </c>
      <c r="CI85" s="11">
        <v>0</v>
      </c>
      <c r="CJ85" s="6">
        <v>0</v>
      </c>
      <c r="CK85" s="7">
        <v>0</v>
      </c>
      <c r="CL85" s="11">
        <v>0</v>
      </c>
      <c r="CM85" s="6">
        <v>0</v>
      </c>
      <c r="CN85" s="7">
        <v>0</v>
      </c>
      <c r="CO85" s="11">
        <v>0</v>
      </c>
      <c r="CP85" s="6">
        <v>0</v>
      </c>
      <c r="CQ85" s="7">
        <v>0</v>
      </c>
      <c r="CR85" s="11"/>
      <c r="CS85" s="6"/>
      <c r="CT85" s="7"/>
      <c r="CU85" s="11">
        <v>0</v>
      </c>
      <c r="CV85" s="6">
        <v>0</v>
      </c>
      <c r="CW85" s="7">
        <v>0</v>
      </c>
      <c r="CX85" s="11">
        <v>1449.481</v>
      </c>
      <c r="CY85" s="6">
        <v>7905.13</v>
      </c>
      <c r="CZ85" s="7">
        <f t="shared" si="285"/>
        <v>5453.765865161392</v>
      </c>
      <c r="DA85" s="11">
        <v>0</v>
      </c>
      <c r="DB85" s="6">
        <v>0</v>
      </c>
      <c r="DC85" s="7">
        <v>0</v>
      </c>
      <c r="DD85" s="11">
        <v>0</v>
      </c>
      <c r="DE85" s="6">
        <v>0</v>
      </c>
      <c r="DF85" s="7">
        <v>0</v>
      </c>
      <c r="DG85" s="11">
        <v>0</v>
      </c>
      <c r="DH85" s="6">
        <v>0</v>
      </c>
      <c r="DI85" s="7">
        <v>0</v>
      </c>
      <c r="DJ85" s="11">
        <v>0</v>
      </c>
      <c r="DK85" s="6">
        <v>0</v>
      </c>
      <c r="DL85" s="7">
        <v>0</v>
      </c>
      <c r="DM85" s="11">
        <v>0</v>
      </c>
      <c r="DN85" s="6">
        <v>0</v>
      </c>
      <c r="DO85" s="7">
        <v>0</v>
      </c>
      <c r="DP85" s="11">
        <v>121.482</v>
      </c>
      <c r="DQ85" s="6">
        <v>841.18</v>
      </c>
      <c r="DR85" s="7">
        <f t="shared" si="287"/>
        <v>6924.3180059597298</v>
      </c>
      <c r="DS85" s="11">
        <v>0</v>
      </c>
      <c r="DT85" s="6">
        <v>0</v>
      </c>
      <c r="DU85" s="7">
        <v>0</v>
      </c>
      <c r="DV85" s="11">
        <v>0.1</v>
      </c>
      <c r="DW85" s="6">
        <v>1.03</v>
      </c>
      <c r="DX85" s="7">
        <f t="shared" ref="DX85:DX95" si="292">DW85/DV85*1000</f>
        <v>10299.999999999998</v>
      </c>
      <c r="DY85" s="11"/>
      <c r="DZ85" s="6"/>
      <c r="EA85" s="7"/>
      <c r="EB85" s="11">
        <v>0</v>
      </c>
      <c r="EC85" s="6">
        <v>0</v>
      </c>
      <c r="ED85" s="7">
        <v>0</v>
      </c>
      <c r="EE85" s="11">
        <v>0</v>
      </c>
      <c r="EF85" s="6">
        <v>0</v>
      </c>
      <c r="EG85" s="7">
        <v>0</v>
      </c>
      <c r="EH85" s="11">
        <v>0</v>
      </c>
      <c r="EI85" s="6">
        <v>0</v>
      </c>
      <c r="EJ85" s="7">
        <v>0</v>
      </c>
      <c r="EK85" s="11">
        <v>0</v>
      </c>
      <c r="EL85" s="6">
        <v>0</v>
      </c>
      <c r="EM85" s="7">
        <v>0</v>
      </c>
      <c r="EN85" s="11">
        <v>0</v>
      </c>
      <c r="EO85" s="6">
        <v>0</v>
      </c>
      <c r="EP85" s="7">
        <v>0</v>
      </c>
      <c r="EQ85" s="11">
        <v>0</v>
      </c>
      <c r="ER85" s="6">
        <v>0</v>
      </c>
      <c r="ES85" s="7">
        <f t="shared" si="288"/>
        <v>0</v>
      </c>
      <c r="ET85" s="11">
        <v>0</v>
      </c>
      <c r="EU85" s="6">
        <v>0</v>
      </c>
      <c r="EV85" s="7">
        <v>0</v>
      </c>
      <c r="EW85" s="11">
        <v>0</v>
      </c>
      <c r="EX85" s="6">
        <v>0</v>
      </c>
      <c r="EY85" s="7">
        <v>0</v>
      </c>
      <c r="EZ85" s="11">
        <v>0</v>
      </c>
      <c r="FA85" s="6">
        <v>0</v>
      </c>
      <c r="FB85" s="7">
        <v>0</v>
      </c>
      <c r="FC85" s="11">
        <v>3.0000000000000001E-3</v>
      </c>
      <c r="FD85" s="6">
        <v>0.12</v>
      </c>
      <c r="FE85" s="7">
        <f t="shared" ref="FE85" si="293">FD85/FC85*1000</f>
        <v>40000</v>
      </c>
      <c r="FF85" s="11">
        <v>0</v>
      </c>
      <c r="FG85" s="6">
        <v>0</v>
      </c>
      <c r="FH85" s="7">
        <v>0</v>
      </c>
      <c r="FI85" s="11">
        <v>0</v>
      </c>
      <c r="FJ85" s="6">
        <v>0</v>
      </c>
      <c r="FK85" s="7">
        <v>0</v>
      </c>
      <c r="FL85" s="11">
        <v>0</v>
      </c>
      <c r="FM85" s="6">
        <v>0</v>
      </c>
      <c r="FN85" s="7">
        <v>0</v>
      </c>
      <c r="FO85" s="11">
        <v>0</v>
      </c>
      <c r="FP85" s="6">
        <v>0</v>
      </c>
      <c r="FQ85" s="7">
        <v>0</v>
      </c>
      <c r="FR85" s="11">
        <v>0</v>
      </c>
      <c r="FS85" s="6">
        <v>0</v>
      </c>
      <c r="FT85" s="7">
        <v>0</v>
      </c>
      <c r="FU85" s="11">
        <v>0</v>
      </c>
      <c r="FV85" s="6">
        <v>0</v>
      </c>
      <c r="FW85" s="7">
        <v>0</v>
      </c>
      <c r="FX85" s="11">
        <v>0</v>
      </c>
      <c r="FY85" s="6">
        <v>0</v>
      </c>
      <c r="FZ85" s="7">
        <v>0</v>
      </c>
      <c r="GA85" s="11">
        <v>0</v>
      </c>
      <c r="GB85" s="6">
        <v>0</v>
      </c>
      <c r="GC85" s="7">
        <v>0</v>
      </c>
      <c r="GD85" s="11">
        <v>0</v>
      </c>
      <c r="GE85" s="6">
        <v>0</v>
      </c>
      <c r="GF85" s="7">
        <v>0</v>
      </c>
      <c r="GG85" s="11">
        <v>0</v>
      </c>
      <c r="GH85" s="6">
        <v>0</v>
      </c>
      <c r="GI85" s="7">
        <v>0</v>
      </c>
      <c r="GJ85" s="11">
        <v>5.8999999999999997E-2</v>
      </c>
      <c r="GK85" s="6">
        <v>3.47</v>
      </c>
      <c r="GL85" s="7">
        <f t="shared" ref="GL85:GL95" si="294">GK85/GJ85*1000</f>
        <v>58813.5593220339</v>
      </c>
      <c r="GM85" s="11">
        <v>1.1279999999999999</v>
      </c>
      <c r="GN85" s="6">
        <v>61.25</v>
      </c>
      <c r="GO85" s="7">
        <f t="shared" ref="GO85:GO95" si="295">GN85/GM85*1000</f>
        <v>54299.645390070931</v>
      </c>
      <c r="GP85" s="66">
        <v>31.664999999999999</v>
      </c>
      <c r="GQ85" s="6">
        <v>183.16</v>
      </c>
      <c r="GR85" s="7">
        <v>5784.3044370756361</v>
      </c>
      <c r="GS85" s="11">
        <v>0</v>
      </c>
      <c r="GT85" s="6">
        <v>0</v>
      </c>
      <c r="GU85" s="7">
        <v>0</v>
      </c>
      <c r="GV85" s="14">
        <f t="shared" si="235"/>
        <v>1623.0069999999996</v>
      </c>
      <c r="GW85" s="7">
        <f t="shared" si="236"/>
        <v>9281.61</v>
      </c>
    </row>
    <row r="86" spans="1:205" x14ac:dyDescent="0.3">
      <c r="A86" s="61">
        <v>2017</v>
      </c>
      <c r="B86" s="62" t="s">
        <v>7</v>
      </c>
      <c r="C86" s="11">
        <v>0</v>
      </c>
      <c r="D86" s="6">
        <v>0</v>
      </c>
      <c r="E86" s="7">
        <v>0</v>
      </c>
      <c r="F86" s="11">
        <v>0</v>
      </c>
      <c r="G86" s="6">
        <v>0</v>
      </c>
      <c r="H86" s="7">
        <v>0</v>
      </c>
      <c r="I86" s="11">
        <v>0</v>
      </c>
      <c r="J86" s="6">
        <v>0</v>
      </c>
      <c r="K86" s="7">
        <v>0</v>
      </c>
      <c r="L86" s="11">
        <v>0</v>
      </c>
      <c r="M86" s="6">
        <v>0</v>
      </c>
      <c r="N86" s="7">
        <v>0</v>
      </c>
      <c r="O86" s="11">
        <v>0</v>
      </c>
      <c r="P86" s="6">
        <v>0</v>
      </c>
      <c r="Q86" s="7">
        <v>0</v>
      </c>
      <c r="R86" s="11">
        <v>0</v>
      </c>
      <c r="S86" s="6">
        <v>0</v>
      </c>
      <c r="T86" s="7">
        <v>0</v>
      </c>
      <c r="U86" s="11">
        <v>0</v>
      </c>
      <c r="V86" s="6">
        <v>0</v>
      </c>
      <c r="W86" s="7">
        <f t="shared" si="277"/>
        <v>0</v>
      </c>
      <c r="X86" s="11">
        <v>0</v>
      </c>
      <c r="Y86" s="6">
        <v>0</v>
      </c>
      <c r="Z86" s="7">
        <v>0</v>
      </c>
      <c r="AA86" s="11">
        <v>0.13500000000000001</v>
      </c>
      <c r="AB86" s="6">
        <v>0.84</v>
      </c>
      <c r="AC86" s="7">
        <f t="shared" si="278"/>
        <v>6222.2222222222217</v>
      </c>
      <c r="AD86" s="11">
        <v>0</v>
      </c>
      <c r="AE86" s="6">
        <v>0</v>
      </c>
      <c r="AF86" s="7">
        <v>0</v>
      </c>
      <c r="AG86" s="11">
        <v>0</v>
      </c>
      <c r="AH86" s="6">
        <v>0</v>
      </c>
      <c r="AI86" s="7">
        <v>0</v>
      </c>
      <c r="AJ86" s="11">
        <v>0</v>
      </c>
      <c r="AK86" s="6">
        <v>0</v>
      </c>
      <c r="AL86" s="7">
        <v>0</v>
      </c>
      <c r="AM86" s="11">
        <v>0</v>
      </c>
      <c r="AN86" s="6">
        <v>0</v>
      </c>
      <c r="AO86" s="7">
        <v>0</v>
      </c>
      <c r="AP86" s="11">
        <v>0</v>
      </c>
      <c r="AQ86" s="6">
        <v>0</v>
      </c>
      <c r="AR86" s="7">
        <v>0</v>
      </c>
      <c r="AS86" s="11">
        <v>1</v>
      </c>
      <c r="AT86" s="6">
        <v>19.47</v>
      </c>
      <c r="AU86" s="7">
        <f t="shared" si="279"/>
        <v>19470</v>
      </c>
      <c r="AV86" s="11">
        <v>0</v>
      </c>
      <c r="AW86" s="6">
        <v>0</v>
      </c>
      <c r="AX86" s="7">
        <f t="shared" si="280"/>
        <v>0</v>
      </c>
      <c r="AY86" s="11">
        <v>0.90300000000000002</v>
      </c>
      <c r="AZ86" s="6">
        <v>21.84</v>
      </c>
      <c r="BA86" s="7">
        <f t="shared" si="290"/>
        <v>24186.046511627908</v>
      </c>
      <c r="BB86" s="11">
        <v>0</v>
      </c>
      <c r="BC86" s="6">
        <v>0</v>
      </c>
      <c r="BD86" s="7">
        <v>0</v>
      </c>
      <c r="BE86" s="11">
        <v>0</v>
      </c>
      <c r="BF86" s="6">
        <v>0</v>
      </c>
      <c r="BG86" s="7">
        <v>0</v>
      </c>
      <c r="BH86" s="11">
        <v>0</v>
      </c>
      <c r="BI86" s="6">
        <v>0</v>
      </c>
      <c r="BJ86" s="7">
        <v>0</v>
      </c>
      <c r="BK86" s="11">
        <v>12.35</v>
      </c>
      <c r="BL86" s="6">
        <v>85.08</v>
      </c>
      <c r="BM86" s="7">
        <f t="shared" si="281"/>
        <v>6889.068825910932</v>
      </c>
      <c r="BN86" s="11"/>
      <c r="BO86" s="6"/>
      <c r="BP86" s="7"/>
      <c r="BQ86" s="11">
        <v>0</v>
      </c>
      <c r="BR86" s="6">
        <v>0</v>
      </c>
      <c r="BS86" s="7">
        <v>0</v>
      </c>
      <c r="BT86" s="11"/>
      <c r="BU86" s="6"/>
      <c r="BV86" s="7"/>
      <c r="BW86" s="11">
        <v>0</v>
      </c>
      <c r="BX86" s="6">
        <v>0</v>
      </c>
      <c r="BY86" s="7">
        <v>0</v>
      </c>
      <c r="BZ86" s="11">
        <v>62.35</v>
      </c>
      <c r="CA86" s="6">
        <v>433.02</v>
      </c>
      <c r="CB86" s="7">
        <f t="shared" si="282"/>
        <v>6944.987971130713</v>
      </c>
      <c r="CC86" s="11">
        <v>2.94</v>
      </c>
      <c r="CD86" s="6">
        <v>86.51</v>
      </c>
      <c r="CE86" s="7">
        <f t="shared" si="283"/>
        <v>29425.170068027215</v>
      </c>
      <c r="CF86" s="11">
        <v>0</v>
      </c>
      <c r="CG86" s="6">
        <v>0</v>
      </c>
      <c r="CH86" s="7">
        <v>0</v>
      </c>
      <c r="CI86" s="11">
        <v>0</v>
      </c>
      <c r="CJ86" s="6">
        <v>0</v>
      </c>
      <c r="CK86" s="7">
        <v>0</v>
      </c>
      <c r="CL86" s="11">
        <v>0</v>
      </c>
      <c r="CM86" s="6">
        <v>0</v>
      </c>
      <c r="CN86" s="7">
        <v>0</v>
      </c>
      <c r="CO86" s="11">
        <v>0</v>
      </c>
      <c r="CP86" s="6">
        <v>0</v>
      </c>
      <c r="CQ86" s="7">
        <v>0</v>
      </c>
      <c r="CR86" s="11"/>
      <c r="CS86" s="6"/>
      <c r="CT86" s="7"/>
      <c r="CU86" s="11">
        <v>0</v>
      </c>
      <c r="CV86" s="6">
        <v>0</v>
      </c>
      <c r="CW86" s="7">
        <v>0</v>
      </c>
      <c r="CX86" s="11">
        <v>1747.0650000000001</v>
      </c>
      <c r="CY86" s="6">
        <v>9653.26</v>
      </c>
      <c r="CZ86" s="7">
        <f t="shared" si="285"/>
        <v>5525.4154825378564</v>
      </c>
      <c r="DA86" s="11">
        <v>0</v>
      </c>
      <c r="DB86" s="6">
        <v>0</v>
      </c>
      <c r="DC86" s="7">
        <v>0</v>
      </c>
      <c r="DD86" s="11">
        <v>0</v>
      </c>
      <c r="DE86" s="6">
        <v>0</v>
      </c>
      <c r="DF86" s="7">
        <v>0</v>
      </c>
      <c r="DG86" s="11">
        <v>0</v>
      </c>
      <c r="DH86" s="6">
        <v>0</v>
      </c>
      <c r="DI86" s="7">
        <v>0</v>
      </c>
      <c r="DJ86" s="11">
        <v>0</v>
      </c>
      <c r="DK86" s="6">
        <v>0</v>
      </c>
      <c r="DL86" s="7">
        <v>0</v>
      </c>
      <c r="DM86" s="11">
        <v>0</v>
      </c>
      <c r="DN86" s="6">
        <v>0</v>
      </c>
      <c r="DO86" s="7">
        <v>0</v>
      </c>
      <c r="DP86" s="11">
        <v>0</v>
      </c>
      <c r="DQ86" s="6">
        <v>0</v>
      </c>
      <c r="DR86" s="7">
        <v>0</v>
      </c>
      <c r="DS86" s="11">
        <v>0</v>
      </c>
      <c r="DT86" s="6">
        <v>0</v>
      </c>
      <c r="DU86" s="7">
        <v>0</v>
      </c>
      <c r="DV86" s="11">
        <v>0</v>
      </c>
      <c r="DW86" s="6">
        <v>0</v>
      </c>
      <c r="DX86" s="7">
        <v>0</v>
      </c>
      <c r="DY86" s="11"/>
      <c r="DZ86" s="6"/>
      <c r="EA86" s="7"/>
      <c r="EB86" s="11">
        <v>0</v>
      </c>
      <c r="EC86" s="6">
        <v>0</v>
      </c>
      <c r="ED86" s="7">
        <v>0</v>
      </c>
      <c r="EE86" s="11">
        <v>0</v>
      </c>
      <c r="EF86" s="6">
        <v>0</v>
      </c>
      <c r="EG86" s="7">
        <v>0</v>
      </c>
      <c r="EH86" s="11">
        <v>0</v>
      </c>
      <c r="EI86" s="6">
        <v>0</v>
      </c>
      <c r="EJ86" s="7">
        <v>0</v>
      </c>
      <c r="EK86" s="11">
        <v>0</v>
      </c>
      <c r="EL86" s="6">
        <v>0</v>
      </c>
      <c r="EM86" s="7">
        <v>0</v>
      </c>
      <c r="EN86" s="11">
        <v>0</v>
      </c>
      <c r="EO86" s="6">
        <v>0</v>
      </c>
      <c r="EP86" s="7">
        <v>0</v>
      </c>
      <c r="EQ86" s="11">
        <v>0</v>
      </c>
      <c r="ER86" s="6">
        <v>0</v>
      </c>
      <c r="ES86" s="7">
        <f t="shared" si="288"/>
        <v>0</v>
      </c>
      <c r="ET86" s="11">
        <v>0</v>
      </c>
      <c r="EU86" s="6">
        <v>0</v>
      </c>
      <c r="EV86" s="7">
        <v>0</v>
      </c>
      <c r="EW86" s="11">
        <v>0</v>
      </c>
      <c r="EX86" s="6">
        <v>0</v>
      </c>
      <c r="EY86" s="7">
        <v>0</v>
      </c>
      <c r="EZ86" s="11">
        <v>0</v>
      </c>
      <c r="FA86" s="6">
        <v>0</v>
      </c>
      <c r="FB86" s="7">
        <v>0</v>
      </c>
      <c r="FC86" s="11">
        <v>0</v>
      </c>
      <c r="FD86" s="6">
        <v>0</v>
      </c>
      <c r="FE86" s="7">
        <v>0</v>
      </c>
      <c r="FF86" s="11">
        <v>0</v>
      </c>
      <c r="FG86" s="6">
        <v>0</v>
      </c>
      <c r="FH86" s="7">
        <v>0</v>
      </c>
      <c r="FI86" s="11">
        <v>0</v>
      </c>
      <c r="FJ86" s="6">
        <v>0</v>
      </c>
      <c r="FK86" s="7">
        <v>0</v>
      </c>
      <c r="FL86" s="11">
        <v>0.126</v>
      </c>
      <c r="FM86" s="6">
        <v>0.56000000000000005</v>
      </c>
      <c r="FN86" s="7">
        <f t="shared" ref="FN86:FN94" si="296">FM86/FL86*1000</f>
        <v>4444.4444444444443</v>
      </c>
      <c r="FO86" s="11">
        <v>0</v>
      </c>
      <c r="FP86" s="6">
        <v>0</v>
      </c>
      <c r="FQ86" s="7">
        <v>0</v>
      </c>
      <c r="FR86" s="11">
        <v>0</v>
      </c>
      <c r="FS86" s="6">
        <v>0</v>
      </c>
      <c r="FT86" s="7">
        <v>0</v>
      </c>
      <c r="FU86" s="11">
        <v>0</v>
      </c>
      <c r="FV86" s="6">
        <v>0</v>
      </c>
      <c r="FW86" s="7">
        <v>0</v>
      </c>
      <c r="FX86" s="11">
        <v>0</v>
      </c>
      <c r="FY86" s="6">
        <v>0</v>
      </c>
      <c r="FZ86" s="7">
        <v>0</v>
      </c>
      <c r="GA86" s="11">
        <v>0</v>
      </c>
      <c r="GB86" s="6">
        <v>0</v>
      </c>
      <c r="GC86" s="7">
        <v>0</v>
      </c>
      <c r="GD86" s="11">
        <v>0</v>
      </c>
      <c r="GE86" s="6">
        <v>0</v>
      </c>
      <c r="GF86" s="7">
        <v>0</v>
      </c>
      <c r="GG86" s="11">
        <v>0</v>
      </c>
      <c r="GH86" s="6">
        <v>0</v>
      </c>
      <c r="GI86" s="7">
        <v>0</v>
      </c>
      <c r="GJ86" s="11">
        <v>0</v>
      </c>
      <c r="GK86" s="6">
        <v>0</v>
      </c>
      <c r="GL86" s="7">
        <v>0</v>
      </c>
      <c r="GM86" s="11">
        <v>0</v>
      </c>
      <c r="GN86" s="6">
        <v>0</v>
      </c>
      <c r="GO86" s="7">
        <v>0</v>
      </c>
      <c r="GP86" s="66">
        <v>74.757000000000005</v>
      </c>
      <c r="GQ86" s="6">
        <v>424.5</v>
      </c>
      <c r="GR86" s="7">
        <v>5678.3980095509442</v>
      </c>
      <c r="GS86" s="11">
        <v>0</v>
      </c>
      <c r="GT86" s="6">
        <v>0</v>
      </c>
      <c r="GU86" s="7">
        <v>0</v>
      </c>
      <c r="GV86" s="14">
        <f t="shared" si="235"/>
        <v>1901.626</v>
      </c>
      <c r="GW86" s="7">
        <f t="shared" si="236"/>
        <v>10725.08</v>
      </c>
    </row>
    <row r="87" spans="1:205" x14ac:dyDescent="0.3">
      <c r="A87" s="61">
        <v>2017</v>
      </c>
      <c r="B87" s="62" t="s">
        <v>8</v>
      </c>
      <c r="C87" s="11">
        <v>0</v>
      </c>
      <c r="D87" s="6">
        <v>0</v>
      </c>
      <c r="E87" s="7">
        <v>0</v>
      </c>
      <c r="F87" s="11">
        <v>0</v>
      </c>
      <c r="G87" s="6">
        <v>0</v>
      </c>
      <c r="H87" s="7">
        <v>0</v>
      </c>
      <c r="I87" s="11">
        <v>0</v>
      </c>
      <c r="J87" s="6">
        <v>0</v>
      </c>
      <c r="K87" s="7">
        <v>0</v>
      </c>
      <c r="L87" s="11">
        <v>0</v>
      </c>
      <c r="M87" s="6">
        <v>0</v>
      </c>
      <c r="N87" s="7">
        <v>0</v>
      </c>
      <c r="O87" s="11">
        <v>0</v>
      </c>
      <c r="P87" s="6">
        <v>0</v>
      </c>
      <c r="Q87" s="7">
        <v>0</v>
      </c>
      <c r="R87" s="11">
        <v>1E-3</v>
      </c>
      <c r="S87" s="6">
        <v>0.04</v>
      </c>
      <c r="T87" s="7">
        <f t="shared" si="276"/>
        <v>40000</v>
      </c>
      <c r="U87" s="11">
        <v>0</v>
      </c>
      <c r="V87" s="6">
        <v>0</v>
      </c>
      <c r="W87" s="7">
        <f t="shared" si="277"/>
        <v>0</v>
      </c>
      <c r="X87" s="11">
        <v>0</v>
      </c>
      <c r="Y87" s="6">
        <v>0</v>
      </c>
      <c r="Z87" s="7">
        <v>0</v>
      </c>
      <c r="AA87" s="11">
        <v>0.125</v>
      </c>
      <c r="AB87" s="6">
        <v>0.31</v>
      </c>
      <c r="AC87" s="7">
        <f t="shared" si="278"/>
        <v>2480</v>
      </c>
      <c r="AD87" s="11">
        <v>0</v>
      </c>
      <c r="AE87" s="6">
        <v>0</v>
      </c>
      <c r="AF87" s="7">
        <v>0</v>
      </c>
      <c r="AG87" s="11">
        <v>0</v>
      </c>
      <c r="AH87" s="6">
        <v>0</v>
      </c>
      <c r="AI87" s="7">
        <v>0</v>
      </c>
      <c r="AJ87" s="11">
        <v>0</v>
      </c>
      <c r="AK87" s="6">
        <v>0</v>
      </c>
      <c r="AL87" s="7">
        <v>0</v>
      </c>
      <c r="AM87" s="11">
        <v>0</v>
      </c>
      <c r="AN87" s="6">
        <v>0</v>
      </c>
      <c r="AO87" s="7">
        <v>0</v>
      </c>
      <c r="AP87" s="11">
        <v>0</v>
      </c>
      <c r="AQ87" s="6">
        <v>0</v>
      </c>
      <c r="AR87" s="7">
        <v>0</v>
      </c>
      <c r="AS87" s="11">
        <v>0</v>
      </c>
      <c r="AT87" s="6">
        <v>0</v>
      </c>
      <c r="AU87" s="7">
        <v>0</v>
      </c>
      <c r="AV87" s="11">
        <v>0</v>
      </c>
      <c r="AW87" s="6">
        <v>0</v>
      </c>
      <c r="AX87" s="7">
        <f t="shared" si="280"/>
        <v>0</v>
      </c>
      <c r="AY87" s="11">
        <v>6.0000000000000001E-3</v>
      </c>
      <c r="AZ87" s="6">
        <v>0.25</v>
      </c>
      <c r="BA87" s="7">
        <f t="shared" si="290"/>
        <v>41666.666666666664</v>
      </c>
      <c r="BB87" s="11">
        <v>0</v>
      </c>
      <c r="BC87" s="6">
        <v>0</v>
      </c>
      <c r="BD87" s="7">
        <v>0</v>
      </c>
      <c r="BE87" s="11">
        <v>0</v>
      </c>
      <c r="BF87" s="6">
        <v>0</v>
      </c>
      <c r="BG87" s="7">
        <v>0</v>
      </c>
      <c r="BH87" s="11">
        <v>0</v>
      </c>
      <c r="BI87" s="6">
        <v>0</v>
      </c>
      <c r="BJ87" s="7">
        <v>0</v>
      </c>
      <c r="BK87" s="11">
        <v>1.6</v>
      </c>
      <c r="BL87" s="6">
        <v>13.63</v>
      </c>
      <c r="BM87" s="7">
        <f t="shared" si="281"/>
        <v>8518.75</v>
      </c>
      <c r="BN87" s="11"/>
      <c r="BO87" s="6"/>
      <c r="BP87" s="7"/>
      <c r="BQ87" s="11">
        <v>0</v>
      </c>
      <c r="BR87" s="6">
        <v>0</v>
      </c>
      <c r="BS87" s="7">
        <v>0</v>
      </c>
      <c r="BT87" s="11"/>
      <c r="BU87" s="6"/>
      <c r="BV87" s="7"/>
      <c r="BW87" s="11">
        <v>0</v>
      </c>
      <c r="BX87" s="6">
        <v>0</v>
      </c>
      <c r="BY87" s="7">
        <v>0</v>
      </c>
      <c r="BZ87" s="11">
        <v>36.698</v>
      </c>
      <c r="CA87" s="6">
        <v>314.92</v>
      </c>
      <c r="CB87" s="7">
        <f t="shared" si="282"/>
        <v>8581.3940814213311</v>
      </c>
      <c r="CC87" s="11">
        <v>3.22</v>
      </c>
      <c r="CD87" s="6">
        <v>95.08</v>
      </c>
      <c r="CE87" s="7">
        <f t="shared" si="283"/>
        <v>29527.950310559005</v>
      </c>
      <c r="CF87" s="11">
        <v>0</v>
      </c>
      <c r="CG87" s="6">
        <v>0</v>
      </c>
      <c r="CH87" s="7">
        <v>0</v>
      </c>
      <c r="CI87" s="11">
        <v>0</v>
      </c>
      <c r="CJ87" s="6">
        <v>0</v>
      </c>
      <c r="CK87" s="7">
        <v>0</v>
      </c>
      <c r="CL87" s="11">
        <v>0</v>
      </c>
      <c r="CM87" s="6">
        <v>0</v>
      </c>
      <c r="CN87" s="7">
        <v>0</v>
      </c>
      <c r="CO87" s="11">
        <v>0</v>
      </c>
      <c r="CP87" s="6">
        <v>0</v>
      </c>
      <c r="CQ87" s="7">
        <v>0</v>
      </c>
      <c r="CR87" s="11"/>
      <c r="CS87" s="6"/>
      <c r="CT87" s="7"/>
      <c r="CU87" s="11">
        <v>0</v>
      </c>
      <c r="CV87" s="6">
        <v>0</v>
      </c>
      <c r="CW87" s="7">
        <v>0</v>
      </c>
      <c r="CX87" s="11">
        <v>1354.441</v>
      </c>
      <c r="CY87" s="6">
        <v>7390.51</v>
      </c>
      <c r="CZ87" s="7">
        <f t="shared" si="285"/>
        <v>5456.5019812601658</v>
      </c>
      <c r="DA87" s="11">
        <v>0</v>
      </c>
      <c r="DB87" s="6">
        <v>0</v>
      </c>
      <c r="DC87" s="7">
        <v>0</v>
      </c>
      <c r="DD87" s="11">
        <v>0</v>
      </c>
      <c r="DE87" s="6">
        <v>0</v>
      </c>
      <c r="DF87" s="7">
        <v>0</v>
      </c>
      <c r="DG87" s="11">
        <v>0</v>
      </c>
      <c r="DH87" s="6">
        <v>0</v>
      </c>
      <c r="DI87" s="7">
        <v>0</v>
      </c>
      <c r="DJ87" s="11">
        <v>0</v>
      </c>
      <c r="DK87" s="6">
        <v>0</v>
      </c>
      <c r="DL87" s="7">
        <v>0</v>
      </c>
      <c r="DM87" s="11">
        <v>0</v>
      </c>
      <c r="DN87" s="6">
        <v>0</v>
      </c>
      <c r="DO87" s="7">
        <v>0</v>
      </c>
      <c r="DP87" s="11">
        <v>0</v>
      </c>
      <c r="DQ87" s="6">
        <v>0</v>
      </c>
      <c r="DR87" s="7">
        <v>0</v>
      </c>
      <c r="DS87" s="11">
        <v>0</v>
      </c>
      <c r="DT87" s="6">
        <v>0</v>
      </c>
      <c r="DU87" s="7">
        <v>0</v>
      </c>
      <c r="DV87" s="11">
        <v>0.05</v>
      </c>
      <c r="DW87" s="6">
        <v>0.44</v>
      </c>
      <c r="DX87" s="7">
        <f t="shared" si="292"/>
        <v>8799.9999999999982</v>
      </c>
      <c r="DY87" s="11"/>
      <c r="DZ87" s="6"/>
      <c r="EA87" s="7"/>
      <c r="EB87" s="11">
        <v>4</v>
      </c>
      <c r="EC87" s="6">
        <v>19.850000000000001</v>
      </c>
      <c r="ED87" s="7">
        <f t="shared" ref="ED87:ED95" si="297">EC87/EB87*1000</f>
        <v>4962.5</v>
      </c>
      <c r="EE87" s="11">
        <v>0</v>
      </c>
      <c r="EF87" s="6">
        <v>0</v>
      </c>
      <c r="EG87" s="7">
        <v>0</v>
      </c>
      <c r="EH87" s="11">
        <v>0</v>
      </c>
      <c r="EI87" s="6">
        <v>0</v>
      </c>
      <c r="EJ87" s="7">
        <v>0</v>
      </c>
      <c r="EK87" s="11">
        <v>0</v>
      </c>
      <c r="EL87" s="6">
        <v>0</v>
      </c>
      <c r="EM87" s="7">
        <v>0</v>
      </c>
      <c r="EN87" s="11">
        <v>0</v>
      </c>
      <c r="EO87" s="6">
        <v>0</v>
      </c>
      <c r="EP87" s="7">
        <v>0</v>
      </c>
      <c r="EQ87" s="11">
        <v>0</v>
      </c>
      <c r="ER87" s="6">
        <v>0</v>
      </c>
      <c r="ES87" s="7">
        <f t="shared" si="288"/>
        <v>0</v>
      </c>
      <c r="ET87" s="11">
        <v>0</v>
      </c>
      <c r="EU87" s="6">
        <v>0</v>
      </c>
      <c r="EV87" s="7">
        <v>0</v>
      </c>
      <c r="EW87" s="11">
        <v>0</v>
      </c>
      <c r="EX87" s="6">
        <v>0</v>
      </c>
      <c r="EY87" s="7">
        <v>0</v>
      </c>
      <c r="EZ87" s="11">
        <v>0</v>
      </c>
      <c r="FA87" s="6">
        <v>0</v>
      </c>
      <c r="FB87" s="7">
        <v>0</v>
      </c>
      <c r="FC87" s="11">
        <v>0</v>
      </c>
      <c r="FD87" s="6">
        <v>0</v>
      </c>
      <c r="FE87" s="7">
        <v>0</v>
      </c>
      <c r="FF87" s="11">
        <v>0</v>
      </c>
      <c r="FG87" s="6">
        <v>0</v>
      </c>
      <c r="FH87" s="7">
        <v>0</v>
      </c>
      <c r="FI87" s="11">
        <v>0</v>
      </c>
      <c r="FJ87" s="6">
        <v>0</v>
      </c>
      <c r="FK87" s="7">
        <v>0</v>
      </c>
      <c r="FL87" s="11">
        <v>5.6000000000000001E-2</v>
      </c>
      <c r="FM87" s="6">
        <v>0.15</v>
      </c>
      <c r="FN87" s="7">
        <f t="shared" si="296"/>
        <v>2678.5714285714284</v>
      </c>
      <c r="FO87" s="11">
        <v>0</v>
      </c>
      <c r="FP87" s="6">
        <v>0</v>
      </c>
      <c r="FQ87" s="7">
        <v>0</v>
      </c>
      <c r="FR87" s="11">
        <v>0</v>
      </c>
      <c r="FS87" s="6">
        <v>0</v>
      </c>
      <c r="FT87" s="7">
        <v>0</v>
      </c>
      <c r="FU87" s="11">
        <v>0</v>
      </c>
      <c r="FV87" s="6">
        <v>0</v>
      </c>
      <c r="FW87" s="7">
        <v>0</v>
      </c>
      <c r="FX87" s="11">
        <v>0</v>
      </c>
      <c r="FY87" s="6">
        <v>0</v>
      </c>
      <c r="FZ87" s="7">
        <v>0</v>
      </c>
      <c r="GA87" s="11">
        <v>0</v>
      </c>
      <c r="GB87" s="6">
        <v>0</v>
      </c>
      <c r="GC87" s="7">
        <v>0</v>
      </c>
      <c r="GD87" s="11">
        <v>0</v>
      </c>
      <c r="GE87" s="6">
        <v>0</v>
      </c>
      <c r="GF87" s="7">
        <v>0</v>
      </c>
      <c r="GG87" s="11">
        <v>0</v>
      </c>
      <c r="GH87" s="6">
        <v>0</v>
      </c>
      <c r="GI87" s="7">
        <v>0</v>
      </c>
      <c r="GJ87" s="11">
        <v>0</v>
      </c>
      <c r="GK87" s="6">
        <v>0</v>
      </c>
      <c r="GL87" s="7">
        <v>0</v>
      </c>
      <c r="GM87" s="11">
        <v>1E-3</v>
      </c>
      <c r="GN87" s="6">
        <v>0.99</v>
      </c>
      <c r="GO87" s="7">
        <f t="shared" si="295"/>
        <v>990000</v>
      </c>
      <c r="GP87" s="66">
        <v>11.169</v>
      </c>
      <c r="GQ87" s="6">
        <v>67.760000000000005</v>
      </c>
      <c r="GR87" s="7">
        <v>6066.7920136090961</v>
      </c>
      <c r="GS87" s="11">
        <v>0</v>
      </c>
      <c r="GT87" s="6">
        <v>0</v>
      </c>
      <c r="GU87" s="7">
        <v>0</v>
      </c>
      <c r="GV87" s="14">
        <f t="shared" si="235"/>
        <v>1411.3670000000002</v>
      </c>
      <c r="GW87" s="7">
        <f t="shared" si="236"/>
        <v>7903.9299999999994</v>
      </c>
    </row>
    <row r="88" spans="1:205" x14ac:dyDescent="0.3">
      <c r="A88" s="61">
        <v>2017</v>
      </c>
      <c r="B88" s="62" t="s">
        <v>9</v>
      </c>
      <c r="C88" s="11">
        <v>0</v>
      </c>
      <c r="D88" s="6">
        <v>0</v>
      </c>
      <c r="E88" s="7">
        <v>0</v>
      </c>
      <c r="F88" s="11">
        <v>0</v>
      </c>
      <c r="G88" s="6">
        <v>0</v>
      </c>
      <c r="H88" s="7">
        <v>0</v>
      </c>
      <c r="I88" s="11">
        <v>0.33300000000000002</v>
      </c>
      <c r="J88" s="6">
        <v>15.4</v>
      </c>
      <c r="K88" s="7">
        <f t="shared" si="275"/>
        <v>46246.246246246243</v>
      </c>
      <c r="L88" s="11">
        <v>0</v>
      </c>
      <c r="M88" s="6">
        <v>0</v>
      </c>
      <c r="N88" s="7">
        <v>0</v>
      </c>
      <c r="O88" s="11">
        <v>0</v>
      </c>
      <c r="P88" s="6">
        <v>0</v>
      </c>
      <c r="Q88" s="7">
        <v>0</v>
      </c>
      <c r="R88" s="11">
        <v>0</v>
      </c>
      <c r="S88" s="6">
        <v>0</v>
      </c>
      <c r="T88" s="7">
        <v>0</v>
      </c>
      <c r="U88" s="11">
        <v>0</v>
      </c>
      <c r="V88" s="6">
        <v>0</v>
      </c>
      <c r="W88" s="7">
        <f t="shared" si="277"/>
        <v>0</v>
      </c>
      <c r="X88" s="11">
        <v>0</v>
      </c>
      <c r="Y88" s="6">
        <v>0</v>
      </c>
      <c r="Z88" s="7">
        <v>0</v>
      </c>
      <c r="AA88" s="11">
        <v>0.125</v>
      </c>
      <c r="AB88" s="6">
        <v>0.13</v>
      </c>
      <c r="AC88" s="7">
        <f t="shared" si="278"/>
        <v>1040</v>
      </c>
      <c r="AD88" s="11">
        <v>0</v>
      </c>
      <c r="AE88" s="6">
        <v>0</v>
      </c>
      <c r="AF88" s="7">
        <v>0</v>
      </c>
      <c r="AG88" s="11">
        <v>0</v>
      </c>
      <c r="AH88" s="6">
        <v>0</v>
      </c>
      <c r="AI88" s="7">
        <v>0</v>
      </c>
      <c r="AJ88" s="11">
        <v>0</v>
      </c>
      <c r="AK88" s="6">
        <v>0</v>
      </c>
      <c r="AL88" s="7">
        <v>0</v>
      </c>
      <c r="AM88" s="11">
        <v>5.3999999999999999E-2</v>
      </c>
      <c r="AN88" s="6">
        <v>0.8</v>
      </c>
      <c r="AO88" s="7">
        <f t="shared" ref="AO88" si="298">AN88/AM88*1000</f>
        <v>14814.814814814818</v>
      </c>
      <c r="AP88" s="11">
        <v>0</v>
      </c>
      <c r="AQ88" s="6">
        <v>0</v>
      </c>
      <c r="AR88" s="7">
        <v>0</v>
      </c>
      <c r="AS88" s="11">
        <v>2.2000000000000002</v>
      </c>
      <c r="AT88" s="6">
        <v>42.29</v>
      </c>
      <c r="AU88" s="7">
        <f t="shared" si="279"/>
        <v>19222.727272727268</v>
      </c>
      <c r="AV88" s="11">
        <v>0</v>
      </c>
      <c r="AW88" s="6">
        <v>0</v>
      </c>
      <c r="AX88" s="7">
        <f t="shared" si="280"/>
        <v>0</v>
      </c>
      <c r="AY88" s="11">
        <v>0.02</v>
      </c>
      <c r="AZ88" s="6">
        <v>3.79</v>
      </c>
      <c r="BA88" s="7">
        <f t="shared" si="290"/>
        <v>189500</v>
      </c>
      <c r="BB88" s="11">
        <v>0</v>
      </c>
      <c r="BC88" s="6">
        <v>0</v>
      </c>
      <c r="BD88" s="7">
        <v>0</v>
      </c>
      <c r="BE88" s="11">
        <v>0</v>
      </c>
      <c r="BF88" s="6">
        <v>0</v>
      </c>
      <c r="BG88" s="7">
        <v>0</v>
      </c>
      <c r="BH88" s="11">
        <v>0</v>
      </c>
      <c r="BI88" s="6">
        <v>0</v>
      </c>
      <c r="BJ88" s="7">
        <v>0</v>
      </c>
      <c r="BK88" s="11">
        <v>4.0590000000000002</v>
      </c>
      <c r="BL88" s="6">
        <v>50.8</v>
      </c>
      <c r="BM88" s="7">
        <f t="shared" si="281"/>
        <v>12515.39788125154</v>
      </c>
      <c r="BN88" s="11"/>
      <c r="BO88" s="6"/>
      <c r="BP88" s="7"/>
      <c r="BQ88" s="11">
        <v>0</v>
      </c>
      <c r="BR88" s="6">
        <v>0</v>
      </c>
      <c r="BS88" s="7">
        <v>0</v>
      </c>
      <c r="BT88" s="11"/>
      <c r="BU88" s="6"/>
      <c r="BV88" s="7"/>
      <c r="BW88" s="11">
        <v>0</v>
      </c>
      <c r="BX88" s="6">
        <v>0</v>
      </c>
      <c r="BY88" s="7">
        <v>0</v>
      </c>
      <c r="BZ88" s="11">
        <v>317.255</v>
      </c>
      <c r="CA88" s="6">
        <v>2136.9699999999998</v>
      </c>
      <c r="CB88" s="7">
        <f t="shared" si="282"/>
        <v>6735.8118863374875</v>
      </c>
      <c r="CC88" s="11">
        <v>5.04</v>
      </c>
      <c r="CD88" s="6">
        <v>161.91</v>
      </c>
      <c r="CE88" s="7">
        <f t="shared" si="283"/>
        <v>32125</v>
      </c>
      <c r="CF88" s="11">
        <v>0</v>
      </c>
      <c r="CG88" s="6">
        <v>0</v>
      </c>
      <c r="CH88" s="7">
        <v>0</v>
      </c>
      <c r="CI88" s="11">
        <v>0</v>
      </c>
      <c r="CJ88" s="6">
        <v>0</v>
      </c>
      <c r="CK88" s="7">
        <v>0</v>
      </c>
      <c r="CL88" s="11">
        <v>0</v>
      </c>
      <c r="CM88" s="6">
        <v>0</v>
      </c>
      <c r="CN88" s="7">
        <v>0</v>
      </c>
      <c r="CO88" s="11">
        <v>0</v>
      </c>
      <c r="CP88" s="6">
        <v>0</v>
      </c>
      <c r="CQ88" s="7">
        <v>0</v>
      </c>
      <c r="CR88" s="11"/>
      <c r="CS88" s="6"/>
      <c r="CT88" s="7"/>
      <c r="CU88" s="11">
        <v>0</v>
      </c>
      <c r="CV88" s="6">
        <v>0</v>
      </c>
      <c r="CW88" s="7">
        <v>0</v>
      </c>
      <c r="CX88" s="11">
        <v>1693.845</v>
      </c>
      <c r="CY88" s="6">
        <v>9210.51</v>
      </c>
      <c r="CZ88" s="7">
        <f t="shared" si="285"/>
        <v>5437.6344943014265</v>
      </c>
      <c r="DA88" s="11">
        <v>0</v>
      </c>
      <c r="DB88" s="6">
        <v>0</v>
      </c>
      <c r="DC88" s="7">
        <v>0</v>
      </c>
      <c r="DD88" s="11">
        <v>0</v>
      </c>
      <c r="DE88" s="6">
        <v>0</v>
      </c>
      <c r="DF88" s="7">
        <v>0</v>
      </c>
      <c r="DG88" s="11">
        <v>0</v>
      </c>
      <c r="DH88" s="6">
        <v>0</v>
      </c>
      <c r="DI88" s="7">
        <v>0</v>
      </c>
      <c r="DJ88" s="11">
        <v>0</v>
      </c>
      <c r="DK88" s="6">
        <v>0</v>
      </c>
      <c r="DL88" s="7">
        <v>0</v>
      </c>
      <c r="DM88" s="11">
        <v>0</v>
      </c>
      <c r="DN88" s="6">
        <v>0</v>
      </c>
      <c r="DO88" s="7">
        <v>0</v>
      </c>
      <c r="DP88" s="11">
        <v>0</v>
      </c>
      <c r="DQ88" s="6">
        <v>0</v>
      </c>
      <c r="DR88" s="7">
        <v>0</v>
      </c>
      <c r="DS88" s="11">
        <v>0</v>
      </c>
      <c r="DT88" s="6">
        <v>0</v>
      </c>
      <c r="DU88" s="7">
        <v>0</v>
      </c>
      <c r="DV88" s="11">
        <v>0</v>
      </c>
      <c r="DW88" s="6">
        <v>0</v>
      </c>
      <c r="DX88" s="7">
        <v>0</v>
      </c>
      <c r="DY88" s="11"/>
      <c r="DZ88" s="6"/>
      <c r="EA88" s="7"/>
      <c r="EB88" s="11">
        <v>2</v>
      </c>
      <c r="EC88" s="6">
        <v>9.5</v>
      </c>
      <c r="ED88" s="7">
        <f t="shared" si="297"/>
        <v>4750</v>
      </c>
      <c r="EE88" s="11">
        <v>0</v>
      </c>
      <c r="EF88" s="6">
        <v>0</v>
      </c>
      <c r="EG88" s="7">
        <v>0</v>
      </c>
      <c r="EH88" s="11">
        <v>0</v>
      </c>
      <c r="EI88" s="6">
        <v>0</v>
      </c>
      <c r="EJ88" s="7">
        <v>0</v>
      </c>
      <c r="EK88" s="11">
        <v>0</v>
      </c>
      <c r="EL88" s="6">
        <v>0</v>
      </c>
      <c r="EM88" s="7">
        <v>0</v>
      </c>
      <c r="EN88" s="11">
        <v>0</v>
      </c>
      <c r="EO88" s="6">
        <v>0</v>
      </c>
      <c r="EP88" s="7">
        <v>0</v>
      </c>
      <c r="EQ88" s="11">
        <v>0</v>
      </c>
      <c r="ER88" s="6">
        <v>0</v>
      </c>
      <c r="ES88" s="7">
        <f t="shared" si="288"/>
        <v>0</v>
      </c>
      <c r="ET88" s="11">
        <v>0</v>
      </c>
      <c r="EU88" s="6">
        <v>0</v>
      </c>
      <c r="EV88" s="7">
        <v>0</v>
      </c>
      <c r="EW88" s="11">
        <v>0</v>
      </c>
      <c r="EX88" s="6">
        <v>0</v>
      </c>
      <c r="EY88" s="7">
        <v>0</v>
      </c>
      <c r="EZ88" s="11">
        <v>0</v>
      </c>
      <c r="FA88" s="6">
        <v>0</v>
      </c>
      <c r="FB88" s="7">
        <v>0</v>
      </c>
      <c r="FC88" s="11">
        <v>0</v>
      </c>
      <c r="FD88" s="6">
        <v>0</v>
      </c>
      <c r="FE88" s="7">
        <v>0</v>
      </c>
      <c r="FF88" s="11">
        <v>0</v>
      </c>
      <c r="FG88" s="6">
        <v>0</v>
      </c>
      <c r="FH88" s="7">
        <v>0</v>
      </c>
      <c r="FI88" s="11">
        <v>0</v>
      </c>
      <c r="FJ88" s="6">
        <v>0</v>
      </c>
      <c r="FK88" s="7">
        <v>0</v>
      </c>
      <c r="FL88" s="11">
        <v>1.6459999999999999</v>
      </c>
      <c r="FM88" s="6">
        <v>16.18</v>
      </c>
      <c r="FN88" s="7">
        <f t="shared" si="296"/>
        <v>9829.89064398542</v>
      </c>
      <c r="FO88" s="11">
        <v>0</v>
      </c>
      <c r="FP88" s="6">
        <v>0</v>
      </c>
      <c r="FQ88" s="7">
        <v>0</v>
      </c>
      <c r="FR88" s="11">
        <v>0</v>
      </c>
      <c r="FS88" s="6">
        <v>0</v>
      </c>
      <c r="FT88" s="7">
        <v>0</v>
      </c>
      <c r="FU88" s="11">
        <v>0</v>
      </c>
      <c r="FV88" s="6">
        <v>0</v>
      </c>
      <c r="FW88" s="7">
        <v>0</v>
      </c>
      <c r="FX88" s="11">
        <v>0</v>
      </c>
      <c r="FY88" s="6">
        <v>0</v>
      </c>
      <c r="FZ88" s="7">
        <v>0</v>
      </c>
      <c r="GA88" s="11">
        <v>0</v>
      </c>
      <c r="GB88" s="6">
        <v>0</v>
      </c>
      <c r="GC88" s="7">
        <v>0</v>
      </c>
      <c r="GD88" s="11">
        <v>0</v>
      </c>
      <c r="GE88" s="6">
        <v>0</v>
      </c>
      <c r="GF88" s="7">
        <v>0</v>
      </c>
      <c r="GG88" s="11">
        <v>0</v>
      </c>
      <c r="GH88" s="6">
        <v>0</v>
      </c>
      <c r="GI88" s="7">
        <v>0</v>
      </c>
      <c r="GJ88" s="11">
        <v>21.024000000000001</v>
      </c>
      <c r="GK88" s="6">
        <v>162.96</v>
      </c>
      <c r="GL88" s="7">
        <f t="shared" si="294"/>
        <v>7751.1415525114162</v>
      </c>
      <c r="GM88" s="11">
        <v>0.05</v>
      </c>
      <c r="GN88" s="6">
        <v>7.27</v>
      </c>
      <c r="GO88" s="7">
        <f t="shared" si="295"/>
        <v>145399.99999999997</v>
      </c>
      <c r="GP88" s="66">
        <v>35.442</v>
      </c>
      <c r="GQ88" s="6">
        <v>181.93</v>
      </c>
      <c r="GR88" s="7">
        <v>5133.1753287060546</v>
      </c>
      <c r="GS88" s="11">
        <v>0</v>
      </c>
      <c r="GT88" s="6">
        <v>0</v>
      </c>
      <c r="GU88" s="7">
        <v>0</v>
      </c>
      <c r="GV88" s="14">
        <f t="shared" si="235"/>
        <v>2083.0929999999998</v>
      </c>
      <c r="GW88" s="7">
        <f t="shared" si="236"/>
        <v>12000.44</v>
      </c>
    </row>
    <row r="89" spans="1:205" x14ac:dyDescent="0.3">
      <c r="A89" s="61">
        <v>2017</v>
      </c>
      <c r="B89" s="62" t="s">
        <v>10</v>
      </c>
      <c r="C89" s="11">
        <v>0</v>
      </c>
      <c r="D89" s="6">
        <v>0</v>
      </c>
      <c r="E89" s="7">
        <v>0</v>
      </c>
      <c r="F89" s="11">
        <v>0</v>
      </c>
      <c r="G89" s="6">
        <v>0</v>
      </c>
      <c r="H89" s="7">
        <v>0</v>
      </c>
      <c r="I89" s="11">
        <v>0</v>
      </c>
      <c r="J89" s="6">
        <v>0</v>
      </c>
      <c r="K89" s="7">
        <v>0</v>
      </c>
      <c r="L89" s="11">
        <v>0</v>
      </c>
      <c r="M89" s="6">
        <v>0</v>
      </c>
      <c r="N89" s="7">
        <v>0</v>
      </c>
      <c r="O89" s="11">
        <v>0</v>
      </c>
      <c r="P89" s="6">
        <v>0</v>
      </c>
      <c r="Q89" s="7">
        <v>0</v>
      </c>
      <c r="R89" s="11">
        <v>8.39</v>
      </c>
      <c r="S89" s="6">
        <v>182.56</v>
      </c>
      <c r="T89" s="7">
        <f t="shared" si="276"/>
        <v>21759.237187127532</v>
      </c>
      <c r="U89" s="11">
        <v>0</v>
      </c>
      <c r="V89" s="6">
        <v>0</v>
      </c>
      <c r="W89" s="7">
        <f t="shared" si="277"/>
        <v>0</v>
      </c>
      <c r="X89" s="11">
        <v>0</v>
      </c>
      <c r="Y89" s="6">
        <v>0</v>
      </c>
      <c r="Z89" s="7">
        <v>0</v>
      </c>
      <c r="AA89" s="11">
        <v>0.11700000000000001</v>
      </c>
      <c r="AB89" s="6">
        <v>0.44</v>
      </c>
      <c r="AC89" s="7">
        <f t="shared" si="278"/>
        <v>3760.6837606837607</v>
      </c>
      <c r="AD89" s="11">
        <v>0</v>
      </c>
      <c r="AE89" s="6">
        <v>0</v>
      </c>
      <c r="AF89" s="7">
        <v>0</v>
      </c>
      <c r="AG89" s="11">
        <v>0</v>
      </c>
      <c r="AH89" s="6">
        <v>0</v>
      </c>
      <c r="AI89" s="7">
        <v>0</v>
      </c>
      <c r="AJ89" s="11">
        <v>0</v>
      </c>
      <c r="AK89" s="6">
        <v>0</v>
      </c>
      <c r="AL89" s="7">
        <v>0</v>
      </c>
      <c r="AM89" s="11">
        <v>0</v>
      </c>
      <c r="AN89" s="6">
        <v>0</v>
      </c>
      <c r="AO89" s="7">
        <v>0</v>
      </c>
      <c r="AP89" s="11">
        <v>0</v>
      </c>
      <c r="AQ89" s="6">
        <v>0</v>
      </c>
      <c r="AR89" s="7">
        <v>0</v>
      </c>
      <c r="AS89" s="11">
        <v>0</v>
      </c>
      <c r="AT89" s="6">
        <v>0</v>
      </c>
      <c r="AU89" s="7">
        <v>0</v>
      </c>
      <c r="AV89" s="11">
        <v>0</v>
      </c>
      <c r="AW89" s="6">
        <v>0</v>
      </c>
      <c r="AX89" s="7">
        <f t="shared" si="280"/>
        <v>0</v>
      </c>
      <c r="AY89" s="11">
        <v>3.35</v>
      </c>
      <c r="AZ89" s="6">
        <v>49.24</v>
      </c>
      <c r="BA89" s="7">
        <f t="shared" si="290"/>
        <v>14698.507462686568</v>
      </c>
      <c r="BB89" s="11">
        <v>0</v>
      </c>
      <c r="BC89" s="6">
        <v>0</v>
      </c>
      <c r="BD89" s="7">
        <v>0</v>
      </c>
      <c r="BE89" s="11">
        <v>0.307</v>
      </c>
      <c r="BF89" s="6">
        <v>4.33</v>
      </c>
      <c r="BG89" s="7">
        <f t="shared" ref="BG89" si="299">BF89/BE89*1000</f>
        <v>14104.234527687297</v>
      </c>
      <c r="BH89" s="11">
        <v>0</v>
      </c>
      <c r="BI89" s="6">
        <v>0</v>
      </c>
      <c r="BJ89" s="7">
        <v>0</v>
      </c>
      <c r="BK89" s="11">
        <v>22.45</v>
      </c>
      <c r="BL89" s="6">
        <v>138.30000000000001</v>
      </c>
      <c r="BM89" s="7">
        <f t="shared" si="281"/>
        <v>6160.3563474387538</v>
      </c>
      <c r="BN89" s="11"/>
      <c r="BO89" s="6"/>
      <c r="BP89" s="7"/>
      <c r="BQ89" s="11">
        <v>0</v>
      </c>
      <c r="BR89" s="6">
        <v>0</v>
      </c>
      <c r="BS89" s="7">
        <v>0</v>
      </c>
      <c r="BT89" s="11"/>
      <c r="BU89" s="6"/>
      <c r="BV89" s="7"/>
      <c r="BW89" s="11">
        <v>0</v>
      </c>
      <c r="BX89" s="6">
        <v>0</v>
      </c>
      <c r="BY89" s="7">
        <v>0</v>
      </c>
      <c r="BZ89" s="11">
        <v>194.8</v>
      </c>
      <c r="CA89" s="6">
        <v>1357.53</v>
      </c>
      <c r="CB89" s="7">
        <f t="shared" si="282"/>
        <v>6968.8398357289516</v>
      </c>
      <c r="CC89" s="11">
        <v>2.9420000000000002</v>
      </c>
      <c r="CD89" s="6">
        <v>92.11</v>
      </c>
      <c r="CE89" s="7">
        <f t="shared" si="283"/>
        <v>31308.633582596871</v>
      </c>
      <c r="CF89" s="11">
        <v>0</v>
      </c>
      <c r="CG89" s="6">
        <v>0</v>
      </c>
      <c r="CH89" s="7">
        <v>0</v>
      </c>
      <c r="CI89" s="11">
        <v>0</v>
      </c>
      <c r="CJ89" s="6">
        <v>0</v>
      </c>
      <c r="CK89" s="7">
        <v>0</v>
      </c>
      <c r="CL89" s="11">
        <v>0</v>
      </c>
      <c r="CM89" s="6">
        <v>0</v>
      </c>
      <c r="CN89" s="7">
        <v>0</v>
      </c>
      <c r="CO89" s="11">
        <v>0</v>
      </c>
      <c r="CP89" s="6">
        <v>0</v>
      </c>
      <c r="CQ89" s="7">
        <v>0</v>
      </c>
      <c r="CR89" s="11"/>
      <c r="CS89" s="6"/>
      <c r="CT89" s="7"/>
      <c r="CU89" s="11">
        <v>0</v>
      </c>
      <c r="CV89" s="6">
        <v>0</v>
      </c>
      <c r="CW89" s="7">
        <v>0</v>
      </c>
      <c r="CX89" s="11">
        <v>1623.088</v>
      </c>
      <c r="CY89" s="6">
        <v>8868.68</v>
      </c>
      <c r="CZ89" s="7">
        <f t="shared" si="285"/>
        <v>5464.0783494178995</v>
      </c>
      <c r="DA89" s="11">
        <v>0</v>
      </c>
      <c r="DB89" s="6">
        <v>0</v>
      </c>
      <c r="DC89" s="7">
        <v>0</v>
      </c>
      <c r="DD89" s="11">
        <v>0</v>
      </c>
      <c r="DE89" s="6">
        <v>0</v>
      </c>
      <c r="DF89" s="7">
        <v>0</v>
      </c>
      <c r="DG89" s="11">
        <v>0</v>
      </c>
      <c r="DH89" s="6">
        <v>0</v>
      </c>
      <c r="DI89" s="7">
        <v>0</v>
      </c>
      <c r="DJ89" s="11">
        <v>0</v>
      </c>
      <c r="DK89" s="6">
        <v>0</v>
      </c>
      <c r="DL89" s="7">
        <v>0</v>
      </c>
      <c r="DM89" s="11">
        <v>0</v>
      </c>
      <c r="DN89" s="6">
        <v>0</v>
      </c>
      <c r="DO89" s="7">
        <v>0</v>
      </c>
      <c r="DP89" s="11">
        <v>118.5</v>
      </c>
      <c r="DQ89" s="6">
        <v>823.86</v>
      </c>
      <c r="DR89" s="7">
        <f t="shared" si="287"/>
        <v>6952.4050632911394</v>
      </c>
      <c r="DS89" s="11">
        <v>0</v>
      </c>
      <c r="DT89" s="6">
        <v>0</v>
      </c>
      <c r="DU89" s="7">
        <v>0</v>
      </c>
      <c r="DV89" s="11">
        <v>1.095</v>
      </c>
      <c r="DW89" s="6">
        <v>2.27</v>
      </c>
      <c r="DX89" s="7">
        <f t="shared" si="292"/>
        <v>2073.0593607305937</v>
      </c>
      <c r="DY89" s="11"/>
      <c r="DZ89" s="6"/>
      <c r="EA89" s="7"/>
      <c r="EB89" s="11">
        <v>0</v>
      </c>
      <c r="EC89" s="6">
        <v>0</v>
      </c>
      <c r="ED89" s="7">
        <v>0</v>
      </c>
      <c r="EE89" s="11">
        <v>0</v>
      </c>
      <c r="EF89" s="6">
        <v>0</v>
      </c>
      <c r="EG89" s="7">
        <v>0</v>
      </c>
      <c r="EH89" s="11">
        <v>0</v>
      </c>
      <c r="EI89" s="6">
        <v>0</v>
      </c>
      <c r="EJ89" s="7">
        <v>0</v>
      </c>
      <c r="EK89" s="11">
        <v>0</v>
      </c>
      <c r="EL89" s="6">
        <v>0</v>
      </c>
      <c r="EM89" s="7">
        <v>0</v>
      </c>
      <c r="EN89" s="11">
        <v>0</v>
      </c>
      <c r="EO89" s="6">
        <v>0</v>
      </c>
      <c r="EP89" s="7">
        <v>0</v>
      </c>
      <c r="EQ89" s="11">
        <v>0</v>
      </c>
      <c r="ER89" s="6">
        <v>0</v>
      </c>
      <c r="ES89" s="7">
        <f t="shared" si="288"/>
        <v>0</v>
      </c>
      <c r="ET89" s="11">
        <v>0</v>
      </c>
      <c r="EU89" s="6">
        <v>0</v>
      </c>
      <c r="EV89" s="7">
        <v>0</v>
      </c>
      <c r="EW89" s="11">
        <v>0</v>
      </c>
      <c r="EX89" s="6">
        <v>0</v>
      </c>
      <c r="EY89" s="7">
        <v>0</v>
      </c>
      <c r="EZ89" s="11">
        <v>0</v>
      </c>
      <c r="FA89" s="6">
        <v>0</v>
      </c>
      <c r="FB89" s="7">
        <v>0</v>
      </c>
      <c r="FC89" s="11">
        <v>0</v>
      </c>
      <c r="FD89" s="6">
        <v>0</v>
      </c>
      <c r="FE89" s="7">
        <v>0</v>
      </c>
      <c r="FF89" s="11">
        <v>0</v>
      </c>
      <c r="FG89" s="6">
        <v>0</v>
      </c>
      <c r="FH89" s="7">
        <v>0</v>
      </c>
      <c r="FI89" s="11">
        <v>0</v>
      </c>
      <c r="FJ89" s="6">
        <v>0</v>
      </c>
      <c r="FK89" s="7">
        <v>0</v>
      </c>
      <c r="FL89" s="11">
        <v>0.17899999999999999</v>
      </c>
      <c r="FM89" s="6">
        <v>0.52</v>
      </c>
      <c r="FN89" s="7">
        <f t="shared" si="296"/>
        <v>2905.0279329608938</v>
      </c>
      <c r="FO89" s="11">
        <v>0</v>
      </c>
      <c r="FP89" s="6">
        <v>0</v>
      </c>
      <c r="FQ89" s="7">
        <v>0</v>
      </c>
      <c r="FR89" s="11">
        <v>0.69</v>
      </c>
      <c r="FS89" s="6">
        <v>9.4600000000000009</v>
      </c>
      <c r="FT89" s="7">
        <f t="shared" ref="FT89:FT95" si="300">FS89/FR89*1000</f>
        <v>13710.144927536234</v>
      </c>
      <c r="FU89" s="11">
        <v>0</v>
      </c>
      <c r="FV89" s="6">
        <v>0</v>
      </c>
      <c r="FW89" s="7">
        <v>0</v>
      </c>
      <c r="FX89" s="11">
        <v>0</v>
      </c>
      <c r="FY89" s="6">
        <v>0</v>
      </c>
      <c r="FZ89" s="7">
        <v>0</v>
      </c>
      <c r="GA89" s="11">
        <v>0</v>
      </c>
      <c r="GB89" s="6">
        <v>0</v>
      </c>
      <c r="GC89" s="7">
        <v>0</v>
      </c>
      <c r="GD89" s="11">
        <v>0</v>
      </c>
      <c r="GE89" s="6">
        <v>0</v>
      </c>
      <c r="GF89" s="7">
        <v>0</v>
      </c>
      <c r="GG89" s="11">
        <v>0</v>
      </c>
      <c r="GH89" s="6">
        <v>0</v>
      </c>
      <c r="GI89" s="7">
        <v>0</v>
      </c>
      <c r="GJ89" s="11">
        <v>0</v>
      </c>
      <c r="GK89" s="6">
        <v>0</v>
      </c>
      <c r="GL89" s="7">
        <v>0</v>
      </c>
      <c r="GM89" s="11">
        <v>0</v>
      </c>
      <c r="GN89" s="6">
        <v>0</v>
      </c>
      <c r="GO89" s="7">
        <v>0</v>
      </c>
      <c r="GP89" s="66">
        <v>68.03</v>
      </c>
      <c r="GQ89" s="6">
        <v>378.31</v>
      </c>
      <c r="GR89" s="7">
        <v>5560.9290019109221</v>
      </c>
      <c r="GS89" s="11">
        <v>0</v>
      </c>
      <c r="GT89" s="6">
        <v>0</v>
      </c>
      <c r="GU89" s="7">
        <v>0</v>
      </c>
      <c r="GV89" s="14">
        <f t="shared" si="235"/>
        <v>2043.9380000000001</v>
      </c>
      <c r="GW89" s="7">
        <f t="shared" si="236"/>
        <v>11907.61</v>
      </c>
    </row>
    <row r="90" spans="1:205" x14ac:dyDescent="0.3">
      <c r="A90" s="61">
        <v>2017</v>
      </c>
      <c r="B90" s="63" t="s">
        <v>11</v>
      </c>
      <c r="C90" s="11">
        <v>0</v>
      </c>
      <c r="D90" s="6">
        <v>0</v>
      </c>
      <c r="E90" s="7">
        <v>0</v>
      </c>
      <c r="F90" s="11">
        <v>0</v>
      </c>
      <c r="G90" s="6">
        <v>0</v>
      </c>
      <c r="H90" s="7">
        <v>0</v>
      </c>
      <c r="I90" s="11">
        <v>0</v>
      </c>
      <c r="J90" s="6">
        <v>0</v>
      </c>
      <c r="K90" s="7">
        <v>0</v>
      </c>
      <c r="L90" s="11">
        <v>0</v>
      </c>
      <c r="M90" s="6">
        <v>0</v>
      </c>
      <c r="N90" s="7">
        <v>0</v>
      </c>
      <c r="O90" s="11">
        <v>0</v>
      </c>
      <c r="P90" s="6">
        <v>0</v>
      </c>
      <c r="Q90" s="7">
        <v>0</v>
      </c>
      <c r="R90" s="11">
        <v>0</v>
      </c>
      <c r="S90" s="6">
        <v>0</v>
      </c>
      <c r="T90" s="7">
        <v>0</v>
      </c>
      <c r="U90" s="11">
        <v>0</v>
      </c>
      <c r="V90" s="6">
        <v>0</v>
      </c>
      <c r="W90" s="7">
        <f t="shared" si="277"/>
        <v>0</v>
      </c>
      <c r="X90" s="11">
        <v>0</v>
      </c>
      <c r="Y90" s="6">
        <v>0</v>
      </c>
      <c r="Z90" s="7">
        <v>0</v>
      </c>
      <c r="AA90" s="11">
        <v>0.56299999999999994</v>
      </c>
      <c r="AB90" s="6">
        <v>11.37</v>
      </c>
      <c r="AC90" s="7">
        <f t="shared" si="278"/>
        <v>20195.381882770871</v>
      </c>
      <c r="AD90" s="11">
        <v>0</v>
      </c>
      <c r="AE90" s="6">
        <v>0</v>
      </c>
      <c r="AF90" s="7">
        <v>0</v>
      </c>
      <c r="AG90" s="11">
        <v>0</v>
      </c>
      <c r="AH90" s="6">
        <v>0</v>
      </c>
      <c r="AI90" s="7">
        <v>0</v>
      </c>
      <c r="AJ90" s="11">
        <v>0</v>
      </c>
      <c r="AK90" s="6">
        <v>0</v>
      </c>
      <c r="AL90" s="7">
        <v>0</v>
      </c>
      <c r="AM90" s="11">
        <v>0</v>
      </c>
      <c r="AN90" s="6">
        <v>0</v>
      </c>
      <c r="AO90" s="7">
        <v>0</v>
      </c>
      <c r="AP90" s="11">
        <v>0</v>
      </c>
      <c r="AQ90" s="6">
        <v>0</v>
      </c>
      <c r="AR90" s="7">
        <v>0</v>
      </c>
      <c r="AS90" s="11">
        <v>0</v>
      </c>
      <c r="AT90" s="6">
        <v>0</v>
      </c>
      <c r="AU90" s="7">
        <v>0</v>
      </c>
      <c r="AV90" s="11">
        <v>0</v>
      </c>
      <c r="AW90" s="6">
        <v>0</v>
      </c>
      <c r="AX90" s="7">
        <f t="shared" si="280"/>
        <v>0</v>
      </c>
      <c r="AY90" s="11">
        <v>0</v>
      </c>
      <c r="AZ90" s="6">
        <v>0</v>
      </c>
      <c r="BA90" s="7">
        <v>0</v>
      </c>
      <c r="BB90" s="11">
        <v>0</v>
      </c>
      <c r="BC90" s="6">
        <v>0</v>
      </c>
      <c r="BD90" s="7">
        <v>0</v>
      </c>
      <c r="BE90" s="11">
        <v>0</v>
      </c>
      <c r="BF90" s="6">
        <v>0</v>
      </c>
      <c r="BG90" s="7">
        <v>0</v>
      </c>
      <c r="BH90" s="11">
        <v>0</v>
      </c>
      <c r="BI90" s="6">
        <v>0</v>
      </c>
      <c r="BJ90" s="7">
        <v>0</v>
      </c>
      <c r="BK90" s="11">
        <v>4.97</v>
      </c>
      <c r="BL90" s="6">
        <v>33.49</v>
      </c>
      <c r="BM90" s="7">
        <f t="shared" si="281"/>
        <v>6738.4305835010064</v>
      </c>
      <c r="BN90" s="11"/>
      <c r="BO90" s="6"/>
      <c r="BP90" s="7"/>
      <c r="BQ90" s="11">
        <v>0</v>
      </c>
      <c r="BR90" s="6">
        <v>0</v>
      </c>
      <c r="BS90" s="7">
        <v>0</v>
      </c>
      <c r="BT90" s="11"/>
      <c r="BU90" s="6"/>
      <c r="BV90" s="7"/>
      <c r="BW90" s="11">
        <v>0</v>
      </c>
      <c r="BX90" s="6">
        <v>0</v>
      </c>
      <c r="BY90" s="7">
        <v>0</v>
      </c>
      <c r="BZ90" s="11">
        <v>174.899</v>
      </c>
      <c r="CA90" s="6">
        <v>1445.23</v>
      </c>
      <c r="CB90" s="7">
        <f t="shared" si="282"/>
        <v>8263.2262048382199</v>
      </c>
      <c r="CC90" s="11">
        <v>5.181</v>
      </c>
      <c r="CD90" s="6">
        <v>155.55000000000001</v>
      </c>
      <c r="CE90" s="7">
        <f t="shared" si="283"/>
        <v>30023.161551823974</v>
      </c>
      <c r="CF90" s="11">
        <v>0</v>
      </c>
      <c r="CG90" s="6">
        <v>0</v>
      </c>
      <c r="CH90" s="7">
        <v>0</v>
      </c>
      <c r="CI90" s="11">
        <v>0</v>
      </c>
      <c r="CJ90" s="6">
        <v>0</v>
      </c>
      <c r="CK90" s="7">
        <v>0</v>
      </c>
      <c r="CL90" s="11">
        <v>0</v>
      </c>
      <c r="CM90" s="6">
        <v>0</v>
      </c>
      <c r="CN90" s="7">
        <v>0</v>
      </c>
      <c r="CO90" s="11">
        <v>3.5999999999999997E-2</v>
      </c>
      <c r="CP90" s="6">
        <v>0.35</v>
      </c>
      <c r="CQ90" s="7">
        <f t="shared" si="284"/>
        <v>9722.2222222222226</v>
      </c>
      <c r="CR90" s="11"/>
      <c r="CS90" s="6"/>
      <c r="CT90" s="7"/>
      <c r="CU90" s="11">
        <v>0</v>
      </c>
      <c r="CV90" s="6">
        <v>0</v>
      </c>
      <c r="CW90" s="7">
        <v>0</v>
      </c>
      <c r="CX90" s="11">
        <v>1431.3050000000001</v>
      </c>
      <c r="CY90" s="6">
        <v>7841.4</v>
      </c>
      <c r="CZ90" s="7">
        <f t="shared" si="285"/>
        <v>5478.4968961891418</v>
      </c>
      <c r="DA90" s="11">
        <v>0</v>
      </c>
      <c r="DB90" s="6">
        <v>0</v>
      </c>
      <c r="DC90" s="7">
        <v>0</v>
      </c>
      <c r="DD90" s="11">
        <v>0</v>
      </c>
      <c r="DE90" s="6">
        <v>0</v>
      </c>
      <c r="DF90" s="7">
        <v>0</v>
      </c>
      <c r="DG90" s="11">
        <v>0</v>
      </c>
      <c r="DH90" s="6">
        <v>0</v>
      </c>
      <c r="DI90" s="7">
        <v>0</v>
      </c>
      <c r="DJ90" s="11">
        <v>0.8</v>
      </c>
      <c r="DK90" s="6">
        <v>1.9</v>
      </c>
      <c r="DL90" s="7">
        <f t="shared" ref="DL90" si="301">DK90/DJ90*1000</f>
        <v>2374.9999999999995</v>
      </c>
      <c r="DM90" s="11">
        <v>0</v>
      </c>
      <c r="DN90" s="6">
        <v>0</v>
      </c>
      <c r="DO90" s="7">
        <v>0</v>
      </c>
      <c r="DP90" s="11">
        <v>177.75</v>
      </c>
      <c r="DQ90" s="6">
        <v>1243.8699999999999</v>
      </c>
      <c r="DR90" s="7">
        <f t="shared" si="287"/>
        <v>6997.8621659634309</v>
      </c>
      <c r="DS90" s="11">
        <v>0</v>
      </c>
      <c r="DT90" s="6">
        <v>0</v>
      </c>
      <c r="DU90" s="7">
        <v>0</v>
      </c>
      <c r="DV90" s="11">
        <v>0.13</v>
      </c>
      <c r="DW90" s="6">
        <v>2.48</v>
      </c>
      <c r="DX90" s="7">
        <f t="shared" si="292"/>
        <v>19076.923076923078</v>
      </c>
      <c r="DY90" s="11"/>
      <c r="DZ90" s="6"/>
      <c r="EA90" s="7"/>
      <c r="EB90" s="11">
        <v>0</v>
      </c>
      <c r="EC90" s="6">
        <v>0</v>
      </c>
      <c r="ED90" s="7">
        <v>0</v>
      </c>
      <c r="EE90" s="11">
        <v>0</v>
      </c>
      <c r="EF90" s="6">
        <v>0</v>
      </c>
      <c r="EG90" s="7">
        <v>0</v>
      </c>
      <c r="EH90" s="11">
        <v>0.1</v>
      </c>
      <c r="EI90" s="6">
        <v>0.68</v>
      </c>
      <c r="EJ90" s="7">
        <f t="shared" ref="EJ90" si="302">EI90/EH90*1000</f>
        <v>6800</v>
      </c>
      <c r="EK90" s="11">
        <v>0</v>
      </c>
      <c r="EL90" s="6">
        <v>0</v>
      </c>
      <c r="EM90" s="7">
        <v>0</v>
      </c>
      <c r="EN90" s="11">
        <v>0</v>
      </c>
      <c r="EO90" s="6">
        <v>0</v>
      </c>
      <c r="EP90" s="7">
        <v>0</v>
      </c>
      <c r="EQ90" s="11">
        <v>0</v>
      </c>
      <c r="ER90" s="6">
        <v>0</v>
      </c>
      <c r="ES90" s="7">
        <f t="shared" si="288"/>
        <v>0</v>
      </c>
      <c r="ET90" s="11">
        <v>0</v>
      </c>
      <c r="EU90" s="6">
        <v>0</v>
      </c>
      <c r="EV90" s="7">
        <v>0</v>
      </c>
      <c r="EW90" s="11">
        <v>1.2</v>
      </c>
      <c r="EX90" s="6">
        <v>9.33</v>
      </c>
      <c r="EY90" s="7">
        <f t="shared" ref="EY90" si="303">EX90/EW90*1000</f>
        <v>7775</v>
      </c>
      <c r="EZ90" s="11">
        <v>0</v>
      </c>
      <c r="FA90" s="6">
        <v>0</v>
      </c>
      <c r="FB90" s="7">
        <v>0</v>
      </c>
      <c r="FC90" s="11">
        <v>0</v>
      </c>
      <c r="FD90" s="6">
        <v>0</v>
      </c>
      <c r="FE90" s="7">
        <v>0</v>
      </c>
      <c r="FF90" s="11">
        <v>0</v>
      </c>
      <c r="FG90" s="6">
        <v>0</v>
      </c>
      <c r="FH90" s="7">
        <v>0</v>
      </c>
      <c r="FI90" s="11">
        <v>0</v>
      </c>
      <c r="FJ90" s="6">
        <v>0</v>
      </c>
      <c r="FK90" s="7">
        <v>0</v>
      </c>
      <c r="FL90" s="11">
        <v>0</v>
      </c>
      <c r="FM90" s="6">
        <v>0</v>
      </c>
      <c r="FN90" s="7">
        <v>0</v>
      </c>
      <c r="FO90" s="11">
        <v>0</v>
      </c>
      <c r="FP90" s="6">
        <v>0</v>
      </c>
      <c r="FQ90" s="7">
        <v>0</v>
      </c>
      <c r="FR90" s="11">
        <v>0.25900000000000001</v>
      </c>
      <c r="FS90" s="6">
        <v>3.14</v>
      </c>
      <c r="FT90" s="7">
        <f t="shared" si="300"/>
        <v>12123.552123552123</v>
      </c>
      <c r="FU90" s="11">
        <v>0</v>
      </c>
      <c r="FV90" s="6">
        <v>0</v>
      </c>
      <c r="FW90" s="7">
        <v>0</v>
      </c>
      <c r="FX90" s="11">
        <v>0</v>
      </c>
      <c r="FY90" s="6">
        <v>0</v>
      </c>
      <c r="FZ90" s="7">
        <v>0</v>
      </c>
      <c r="GA90" s="11">
        <v>0</v>
      </c>
      <c r="GB90" s="6">
        <v>0</v>
      </c>
      <c r="GC90" s="7">
        <v>0</v>
      </c>
      <c r="GD90" s="11">
        <v>0</v>
      </c>
      <c r="GE90" s="6">
        <v>0</v>
      </c>
      <c r="GF90" s="7">
        <v>0</v>
      </c>
      <c r="GG90" s="11">
        <v>0</v>
      </c>
      <c r="GH90" s="6">
        <v>0</v>
      </c>
      <c r="GI90" s="7">
        <v>0</v>
      </c>
      <c r="GJ90" s="11">
        <v>19.899999999999999</v>
      </c>
      <c r="GK90" s="6">
        <v>129.91</v>
      </c>
      <c r="GL90" s="7">
        <f t="shared" si="294"/>
        <v>6528.140703517588</v>
      </c>
      <c r="GM90" s="11">
        <v>0.621</v>
      </c>
      <c r="GN90" s="6">
        <v>36.15</v>
      </c>
      <c r="GO90" s="7">
        <f t="shared" si="295"/>
        <v>58212.560386473429</v>
      </c>
      <c r="GP90" s="66">
        <v>81.843999999999994</v>
      </c>
      <c r="GQ90" s="6">
        <v>448.24</v>
      </c>
      <c r="GR90" s="7">
        <v>5476.7606666340844</v>
      </c>
      <c r="GS90" s="11">
        <v>0</v>
      </c>
      <c r="GT90" s="6">
        <v>0</v>
      </c>
      <c r="GU90" s="7">
        <v>0</v>
      </c>
      <c r="GV90" s="14">
        <f t="shared" si="235"/>
        <v>1899.5580000000004</v>
      </c>
      <c r="GW90" s="7">
        <f t="shared" si="236"/>
        <v>11363.089999999998</v>
      </c>
    </row>
    <row r="91" spans="1:205" x14ac:dyDescent="0.3">
      <c r="A91" s="61">
        <v>2017</v>
      </c>
      <c r="B91" s="63" t="s">
        <v>12</v>
      </c>
      <c r="C91" s="11">
        <v>0</v>
      </c>
      <c r="D91" s="6">
        <v>0</v>
      </c>
      <c r="E91" s="7">
        <v>0</v>
      </c>
      <c r="F91" s="11">
        <v>0</v>
      </c>
      <c r="G91" s="6">
        <v>0</v>
      </c>
      <c r="H91" s="7">
        <v>0</v>
      </c>
      <c r="I91" s="11">
        <v>0.82299999999999995</v>
      </c>
      <c r="J91" s="6">
        <v>37.229999999999997</v>
      </c>
      <c r="K91" s="7">
        <f t="shared" si="275"/>
        <v>45236.938031591737</v>
      </c>
      <c r="L91" s="11">
        <v>0</v>
      </c>
      <c r="M91" s="6">
        <v>0</v>
      </c>
      <c r="N91" s="7">
        <v>0</v>
      </c>
      <c r="O91" s="11">
        <v>0</v>
      </c>
      <c r="P91" s="6">
        <v>0</v>
      </c>
      <c r="Q91" s="7">
        <v>0</v>
      </c>
      <c r="R91" s="11">
        <v>0</v>
      </c>
      <c r="S91" s="6">
        <v>0</v>
      </c>
      <c r="T91" s="7">
        <v>0</v>
      </c>
      <c r="U91" s="11">
        <v>0</v>
      </c>
      <c r="V91" s="6">
        <v>0</v>
      </c>
      <c r="W91" s="7">
        <f t="shared" si="277"/>
        <v>0</v>
      </c>
      <c r="X91" s="11">
        <v>0</v>
      </c>
      <c r="Y91" s="6">
        <v>0</v>
      </c>
      <c r="Z91" s="7">
        <v>0</v>
      </c>
      <c r="AA91" s="11">
        <v>0.47199999999999998</v>
      </c>
      <c r="AB91" s="6">
        <v>1.65</v>
      </c>
      <c r="AC91" s="7">
        <f t="shared" si="278"/>
        <v>3495.7627118644064</v>
      </c>
      <c r="AD91" s="11">
        <v>0</v>
      </c>
      <c r="AE91" s="6">
        <v>0</v>
      </c>
      <c r="AF91" s="7">
        <v>0</v>
      </c>
      <c r="AG91" s="11">
        <v>0</v>
      </c>
      <c r="AH91" s="6">
        <v>0</v>
      </c>
      <c r="AI91" s="7">
        <v>0</v>
      </c>
      <c r="AJ91" s="11">
        <v>0</v>
      </c>
      <c r="AK91" s="6">
        <v>0</v>
      </c>
      <c r="AL91" s="7">
        <v>0</v>
      </c>
      <c r="AM91" s="11">
        <v>0</v>
      </c>
      <c r="AN91" s="6">
        <v>0</v>
      </c>
      <c r="AO91" s="7">
        <v>0</v>
      </c>
      <c r="AP91" s="11">
        <v>0</v>
      </c>
      <c r="AQ91" s="6">
        <v>0</v>
      </c>
      <c r="AR91" s="7">
        <v>0</v>
      </c>
      <c r="AS91" s="11">
        <v>0</v>
      </c>
      <c r="AT91" s="6">
        <v>0</v>
      </c>
      <c r="AU91" s="7">
        <v>0</v>
      </c>
      <c r="AV91" s="11">
        <v>0</v>
      </c>
      <c r="AW91" s="6">
        <v>0</v>
      </c>
      <c r="AX91" s="7">
        <f t="shared" si="280"/>
        <v>0</v>
      </c>
      <c r="AY91" s="11">
        <v>0</v>
      </c>
      <c r="AZ91" s="6">
        <v>0</v>
      </c>
      <c r="BA91" s="7">
        <v>0</v>
      </c>
      <c r="BB91" s="11">
        <v>0</v>
      </c>
      <c r="BC91" s="6">
        <v>0</v>
      </c>
      <c r="BD91" s="7">
        <v>0</v>
      </c>
      <c r="BE91" s="11">
        <v>0</v>
      </c>
      <c r="BF91" s="6">
        <v>0</v>
      </c>
      <c r="BG91" s="7">
        <v>0</v>
      </c>
      <c r="BH91" s="11">
        <v>0</v>
      </c>
      <c r="BI91" s="6">
        <v>0</v>
      </c>
      <c r="BJ91" s="7">
        <v>0</v>
      </c>
      <c r="BK91" s="11">
        <v>19.872</v>
      </c>
      <c r="BL91" s="6">
        <v>122.39</v>
      </c>
      <c r="BM91" s="7">
        <f t="shared" si="281"/>
        <v>6158.9170692431562</v>
      </c>
      <c r="BN91" s="11"/>
      <c r="BO91" s="6"/>
      <c r="BP91" s="7"/>
      <c r="BQ91" s="11">
        <v>0</v>
      </c>
      <c r="BR91" s="6">
        <v>0</v>
      </c>
      <c r="BS91" s="7">
        <v>0</v>
      </c>
      <c r="BT91" s="11"/>
      <c r="BU91" s="6"/>
      <c r="BV91" s="7"/>
      <c r="BW91" s="11">
        <v>0</v>
      </c>
      <c r="BX91" s="6">
        <v>0</v>
      </c>
      <c r="BY91" s="7">
        <v>0</v>
      </c>
      <c r="BZ91" s="11">
        <v>102.79</v>
      </c>
      <c r="CA91" s="6">
        <v>762.02</v>
      </c>
      <c r="CB91" s="7">
        <f t="shared" si="282"/>
        <v>7413.3670590524371</v>
      </c>
      <c r="CC91" s="11">
        <v>2.1</v>
      </c>
      <c r="CD91" s="6">
        <v>62.79</v>
      </c>
      <c r="CE91" s="7">
        <f t="shared" si="283"/>
        <v>29900</v>
      </c>
      <c r="CF91" s="11">
        <v>0</v>
      </c>
      <c r="CG91" s="6">
        <v>0</v>
      </c>
      <c r="CH91" s="7">
        <v>0</v>
      </c>
      <c r="CI91" s="11">
        <v>0</v>
      </c>
      <c r="CJ91" s="6">
        <v>0</v>
      </c>
      <c r="CK91" s="7">
        <v>0</v>
      </c>
      <c r="CL91" s="11">
        <v>0</v>
      </c>
      <c r="CM91" s="6">
        <v>0</v>
      </c>
      <c r="CN91" s="7">
        <v>0</v>
      </c>
      <c r="CO91" s="11">
        <v>0.11</v>
      </c>
      <c r="CP91" s="6">
        <v>1</v>
      </c>
      <c r="CQ91" s="7">
        <f t="shared" si="284"/>
        <v>9090.9090909090919</v>
      </c>
      <c r="CR91" s="11"/>
      <c r="CS91" s="6"/>
      <c r="CT91" s="7"/>
      <c r="CU91" s="11">
        <v>0</v>
      </c>
      <c r="CV91" s="6">
        <v>0</v>
      </c>
      <c r="CW91" s="7">
        <v>0</v>
      </c>
      <c r="CX91" s="11">
        <v>1883.32</v>
      </c>
      <c r="CY91" s="6">
        <v>10275.84</v>
      </c>
      <c r="CZ91" s="7">
        <f t="shared" si="285"/>
        <v>5456.2368583140415</v>
      </c>
      <c r="DA91" s="11">
        <v>0</v>
      </c>
      <c r="DB91" s="6">
        <v>0</v>
      </c>
      <c r="DC91" s="7">
        <v>0</v>
      </c>
      <c r="DD91" s="11">
        <v>0</v>
      </c>
      <c r="DE91" s="6">
        <v>0</v>
      </c>
      <c r="DF91" s="7">
        <v>0</v>
      </c>
      <c r="DG91" s="11">
        <v>0</v>
      </c>
      <c r="DH91" s="6">
        <v>0</v>
      </c>
      <c r="DI91" s="7">
        <v>0</v>
      </c>
      <c r="DJ91" s="11">
        <v>0</v>
      </c>
      <c r="DK91" s="6">
        <v>0</v>
      </c>
      <c r="DL91" s="7">
        <v>0</v>
      </c>
      <c r="DM91" s="11">
        <v>0</v>
      </c>
      <c r="DN91" s="6">
        <v>0</v>
      </c>
      <c r="DO91" s="7">
        <v>0</v>
      </c>
      <c r="DP91" s="11">
        <v>217.25</v>
      </c>
      <c r="DQ91" s="6">
        <v>1582.11</v>
      </c>
      <c r="DR91" s="7">
        <f t="shared" si="287"/>
        <v>7282.4395857307245</v>
      </c>
      <c r="DS91" s="11">
        <v>0</v>
      </c>
      <c r="DT91" s="6">
        <v>0</v>
      </c>
      <c r="DU91" s="7">
        <v>0</v>
      </c>
      <c r="DV91" s="11">
        <v>0</v>
      </c>
      <c r="DW91" s="6">
        <v>0</v>
      </c>
      <c r="DX91" s="7">
        <v>0</v>
      </c>
      <c r="DY91" s="11"/>
      <c r="DZ91" s="6"/>
      <c r="EA91" s="7"/>
      <c r="EB91" s="11">
        <v>2</v>
      </c>
      <c r="EC91" s="6">
        <v>12.4</v>
      </c>
      <c r="ED91" s="7">
        <f t="shared" si="297"/>
        <v>6200</v>
      </c>
      <c r="EE91" s="11">
        <v>0</v>
      </c>
      <c r="EF91" s="6">
        <v>0</v>
      </c>
      <c r="EG91" s="7">
        <v>0</v>
      </c>
      <c r="EH91" s="11">
        <v>0</v>
      </c>
      <c r="EI91" s="6">
        <v>0</v>
      </c>
      <c r="EJ91" s="7">
        <v>0</v>
      </c>
      <c r="EK91" s="11">
        <v>2.93</v>
      </c>
      <c r="EL91" s="6">
        <v>9.4</v>
      </c>
      <c r="EM91" s="7">
        <f t="shared" ref="EM91" si="304">EL91/EK91*1000</f>
        <v>3208.1911262798631</v>
      </c>
      <c r="EN91" s="11">
        <v>0</v>
      </c>
      <c r="EO91" s="6">
        <v>0</v>
      </c>
      <c r="EP91" s="7">
        <v>0</v>
      </c>
      <c r="EQ91" s="11">
        <v>0</v>
      </c>
      <c r="ER91" s="6">
        <v>0</v>
      </c>
      <c r="ES91" s="7">
        <f t="shared" si="288"/>
        <v>0</v>
      </c>
      <c r="ET91" s="11">
        <v>0</v>
      </c>
      <c r="EU91" s="6">
        <v>0</v>
      </c>
      <c r="EV91" s="7">
        <v>0</v>
      </c>
      <c r="EW91" s="11">
        <v>0</v>
      </c>
      <c r="EX91" s="6">
        <v>0</v>
      </c>
      <c r="EY91" s="7">
        <v>0</v>
      </c>
      <c r="EZ91" s="11">
        <v>0</v>
      </c>
      <c r="FA91" s="6">
        <v>0</v>
      </c>
      <c r="FB91" s="7">
        <v>0</v>
      </c>
      <c r="FC91" s="11">
        <v>0</v>
      </c>
      <c r="FD91" s="6">
        <v>0</v>
      </c>
      <c r="FE91" s="7">
        <v>0</v>
      </c>
      <c r="FF91" s="11">
        <v>0</v>
      </c>
      <c r="FG91" s="6">
        <v>0</v>
      </c>
      <c r="FH91" s="7">
        <v>0</v>
      </c>
      <c r="FI91" s="11">
        <v>0</v>
      </c>
      <c r="FJ91" s="6">
        <v>0</v>
      </c>
      <c r="FK91" s="7">
        <v>0</v>
      </c>
      <c r="FL91" s="11">
        <v>4.2000000000000003E-2</v>
      </c>
      <c r="FM91" s="6">
        <v>0.13</v>
      </c>
      <c r="FN91" s="7">
        <f t="shared" si="296"/>
        <v>3095.2380952380954</v>
      </c>
      <c r="FO91" s="11">
        <v>0</v>
      </c>
      <c r="FP91" s="6">
        <v>0</v>
      </c>
      <c r="FQ91" s="7">
        <v>0</v>
      </c>
      <c r="FR91" s="11">
        <v>0</v>
      </c>
      <c r="FS91" s="6">
        <v>0</v>
      </c>
      <c r="FT91" s="7">
        <v>0</v>
      </c>
      <c r="FU91" s="11">
        <v>0</v>
      </c>
      <c r="FV91" s="6">
        <v>0</v>
      </c>
      <c r="FW91" s="7">
        <v>0</v>
      </c>
      <c r="FX91" s="11">
        <v>0</v>
      </c>
      <c r="FY91" s="6">
        <v>0</v>
      </c>
      <c r="FZ91" s="7">
        <v>0</v>
      </c>
      <c r="GA91" s="11">
        <v>0</v>
      </c>
      <c r="GB91" s="6">
        <v>0</v>
      </c>
      <c r="GC91" s="7">
        <v>0</v>
      </c>
      <c r="GD91" s="11">
        <v>0</v>
      </c>
      <c r="GE91" s="6">
        <v>0</v>
      </c>
      <c r="GF91" s="7">
        <v>0</v>
      </c>
      <c r="GG91" s="11">
        <v>0</v>
      </c>
      <c r="GH91" s="6">
        <v>0</v>
      </c>
      <c r="GI91" s="7">
        <v>0</v>
      </c>
      <c r="GJ91" s="11">
        <v>0</v>
      </c>
      <c r="GK91" s="6">
        <v>0</v>
      </c>
      <c r="GL91" s="7">
        <v>0</v>
      </c>
      <c r="GM91" s="11">
        <v>4.71</v>
      </c>
      <c r="GN91" s="6">
        <v>133.04</v>
      </c>
      <c r="GO91" s="7">
        <f t="shared" si="295"/>
        <v>28246.284501061571</v>
      </c>
      <c r="GP91" s="66">
        <v>40.646999999999998</v>
      </c>
      <c r="GQ91" s="6">
        <v>240.87</v>
      </c>
      <c r="GR91" s="7">
        <v>5925.8985903018684</v>
      </c>
      <c r="GS91" s="11">
        <v>0</v>
      </c>
      <c r="GT91" s="6">
        <v>0</v>
      </c>
      <c r="GU91" s="7">
        <v>0</v>
      </c>
      <c r="GV91" s="14">
        <f t="shared" si="235"/>
        <v>2277.0659999999998</v>
      </c>
      <c r="GW91" s="7">
        <f t="shared" si="236"/>
        <v>13240.87</v>
      </c>
    </row>
    <row r="92" spans="1:205" x14ac:dyDescent="0.3">
      <c r="A92" s="61">
        <v>2017</v>
      </c>
      <c r="B92" s="63" t="s">
        <v>13</v>
      </c>
      <c r="C92" s="11">
        <v>0</v>
      </c>
      <c r="D92" s="6">
        <v>0</v>
      </c>
      <c r="E92" s="7">
        <v>0</v>
      </c>
      <c r="F92" s="11">
        <v>0</v>
      </c>
      <c r="G92" s="6">
        <v>0</v>
      </c>
      <c r="H92" s="7">
        <v>0</v>
      </c>
      <c r="I92" s="11">
        <v>0.44500000000000001</v>
      </c>
      <c r="J92" s="6">
        <v>20.55</v>
      </c>
      <c r="K92" s="7">
        <f t="shared" si="275"/>
        <v>46179.775280898881</v>
      </c>
      <c r="L92" s="11">
        <v>0</v>
      </c>
      <c r="M92" s="6">
        <v>0</v>
      </c>
      <c r="N92" s="7">
        <v>0</v>
      </c>
      <c r="O92" s="11">
        <v>0</v>
      </c>
      <c r="P92" s="6">
        <v>0</v>
      </c>
      <c r="Q92" s="7">
        <v>0</v>
      </c>
      <c r="R92" s="11">
        <v>0</v>
      </c>
      <c r="S92" s="6">
        <v>0</v>
      </c>
      <c r="T92" s="7">
        <v>0</v>
      </c>
      <c r="U92" s="11">
        <v>0</v>
      </c>
      <c r="V92" s="6">
        <v>0</v>
      </c>
      <c r="W92" s="7">
        <f t="shared" si="277"/>
        <v>0</v>
      </c>
      <c r="X92" s="11">
        <v>0</v>
      </c>
      <c r="Y92" s="6">
        <v>0</v>
      </c>
      <c r="Z92" s="7">
        <v>0</v>
      </c>
      <c r="AA92" s="11">
        <v>0</v>
      </c>
      <c r="AB92" s="6">
        <v>0</v>
      </c>
      <c r="AC92" s="7">
        <v>0</v>
      </c>
      <c r="AD92" s="11">
        <v>0</v>
      </c>
      <c r="AE92" s="6">
        <v>0</v>
      </c>
      <c r="AF92" s="7">
        <v>0</v>
      </c>
      <c r="AG92" s="11">
        <v>0</v>
      </c>
      <c r="AH92" s="6">
        <v>0</v>
      </c>
      <c r="AI92" s="7">
        <v>0</v>
      </c>
      <c r="AJ92" s="11">
        <v>0</v>
      </c>
      <c r="AK92" s="6">
        <v>0</v>
      </c>
      <c r="AL92" s="7">
        <v>0</v>
      </c>
      <c r="AM92" s="11">
        <v>0</v>
      </c>
      <c r="AN92" s="6">
        <v>0</v>
      </c>
      <c r="AO92" s="7">
        <v>0</v>
      </c>
      <c r="AP92" s="11">
        <v>0</v>
      </c>
      <c r="AQ92" s="6">
        <v>0</v>
      </c>
      <c r="AR92" s="7">
        <v>0</v>
      </c>
      <c r="AS92" s="11">
        <v>0</v>
      </c>
      <c r="AT92" s="6">
        <v>0</v>
      </c>
      <c r="AU92" s="7">
        <v>0</v>
      </c>
      <c r="AV92" s="11">
        <v>0</v>
      </c>
      <c r="AW92" s="6">
        <v>0</v>
      </c>
      <c r="AX92" s="7">
        <f t="shared" si="280"/>
        <v>0</v>
      </c>
      <c r="AY92" s="11">
        <v>0</v>
      </c>
      <c r="AZ92" s="6">
        <v>0</v>
      </c>
      <c r="BA92" s="7">
        <v>0</v>
      </c>
      <c r="BB92" s="11">
        <v>0</v>
      </c>
      <c r="BC92" s="6">
        <v>0</v>
      </c>
      <c r="BD92" s="7">
        <v>0</v>
      </c>
      <c r="BE92" s="11">
        <v>0</v>
      </c>
      <c r="BF92" s="6">
        <v>0</v>
      </c>
      <c r="BG92" s="7">
        <v>0</v>
      </c>
      <c r="BH92" s="11">
        <v>0</v>
      </c>
      <c r="BI92" s="6">
        <v>0</v>
      </c>
      <c r="BJ92" s="7">
        <v>0</v>
      </c>
      <c r="BK92" s="11">
        <v>5.4660000000000002</v>
      </c>
      <c r="BL92" s="6">
        <v>48.89</v>
      </c>
      <c r="BM92" s="7">
        <f t="shared" si="281"/>
        <v>8944.3834613977306</v>
      </c>
      <c r="BN92" s="11"/>
      <c r="BO92" s="6"/>
      <c r="BP92" s="7"/>
      <c r="BQ92" s="11">
        <v>0</v>
      </c>
      <c r="BR92" s="6">
        <v>0</v>
      </c>
      <c r="BS92" s="7">
        <v>0</v>
      </c>
      <c r="BT92" s="11"/>
      <c r="BU92" s="6"/>
      <c r="BV92" s="7"/>
      <c r="BW92" s="11">
        <v>0</v>
      </c>
      <c r="BX92" s="6">
        <v>0</v>
      </c>
      <c r="BY92" s="7">
        <v>0</v>
      </c>
      <c r="BZ92" s="11">
        <v>265.41000000000003</v>
      </c>
      <c r="CA92" s="6">
        <v>1885.98</v>
      </c>
      <c r="CB92" s="7">
        <f t="shared" si="282"/>
        <v>7105.9116084548432</v>
      </c>
      <c r="CC92" s="11">
        <v>2.2400000000000002</v>
      </c>
      <c r="CD92" s="6">
        <v>69.739999999999995</v>
      </c>
      <c r="CE92" s="7">
        <f t="shared" si="283"/>
        <v>31133.928571428565</v>
      </c>
      <c r="CF92" s="11">
        <v>0</v>
      </c>
      <c r="CG92" s="6">
        <v>0</v>
      </c>
      <c r="CH92" s="7">
        <v>0</v>
      </c>
      <c r="CI92" s="11">
        <v>0</v>
      </c>
      <c r="CJ92" s="6">
        <v>0</v>
      </c>
      <c r="CK92" s="7">
        <v>0</v>
      </c>
      <c r="CL92" s="11">
        <v>0</v>
      </c>
      <c r="CM92" s="6">
        <v>0</v>
      </c>
      <c r="CN92" s="7">
        <v>0</v>
      </c>
      <c r="CO92" s="11">
        <v>0</v>
      </c>
      <c r="CP92" s="6">
        <v>0</v>
      </c>
      <c r="CQ92" s="7">
        <v>0</v>
      </c>
      <c r="CR92" s="11"/>
      <c r="CS92" s="6"/>
      <c r="CT92" s="7"/>
      <c r="CU92" s="11">
        <v>0</v>
      </c>
      <c r="CV92" s="6">
        <v>0</v>
      </c>
      <c r="CW92" s="7">
        <v>0</v>
      </c>
      <c r="CX92" s="11">
        <v>1646.009</v>
      </c>
      <c r="CY92" s="6">
        <v>8982.44</v>
      </c>
      <c r="CZ92" s="7">
        <f t="shared" si="285"/>
        <v>5457.1026039347298</v>
      </c>
      <c r="DA92" s="11">
        <v>0</v>
      </c>
      <c r="DB92" s="6">
        <v>0</v>
      </c>
      <c r="DC92" s="7">
        <v>0</v>
      </c>
      <c r="DD92" s="11">
        <v>6.6000000000000003E-2</v>
      </c>
      <c r="DE92" s="6">
        <v>2.77</v>
      </c>
      <c r="DF92" s="7">
        <f t="shared" ref="DF92:DF94" si="305">DE92/DD92*1000</f>
        <v>41969.696969696968</v>
      </c>
      <c r="DG92" s="11">
        <v>0</v>
      </c>
      <c r="DH92" s="6">
        <v>0</v>
      </c>
      <c r="DI92" s="7">
        <v>0</v>
      </c>
      <c r="DJ92" s="11">
        <v>0</v>
      </c>
      <c r="DK92" s="6">
        <v>0</v>
      </c>
      <c r="DL92" s="7">
        <v>0</v>
      </c>
      <c r="DM92" s="11">
        <v>0</v>
      </c>
      <c r="DN92" s="6">
        <v>0</v>
      </c>
      <c r="DO92" s="7">
        <v>0</v>
      </c>
      <c r="DP92" s="11">
        <v>119.175</v>
      </c>
      <c r="DQ92" s="6">
        <v>908.93</v>
      </c>
      <c r="DR92" s="7">
        <f t="shared" si="287"/>
        <v>7626.8512691420174</v>
      </c>
      <c r="DS92" s="11">
        <v>0</v>
      </c>
      <c r="DT92" s="6">
        <v>0</v>
      </c>
      <c r="DU92" s="7">
        <v>0</v>
      </c>
      <c r="DV92" s="11">
        <v>0</v>
      </c>
      <c r="DW92" s="6">
        <v>0</v>
      </c>
      <c r="DX92" s="7">
        <v>0</v>
      </c>
      <c r="DY92" s="11"/>
      <c r="DZ92" s="6"/>
      <c r="EA92" s="7"/>
      <c r="EB92" s="11">
        <v>0</v>
      </c>
      <c r="EC92" s="6">
        <v>0</v>
      </c>
      <c r="ED92" s="7">
        <v>0</v>
      </c>
      <c r="EE92" s="11">
        <v>0.05</v>
      </c>
      <c r="EF92" s="6">
        <v>10.73</v>
      </c>
      <c r="EG92" s="7">
        <f t="shared" ref="EG92" si="306">EF92/EE92*1000</f>
        <v>214600</v>
      </c>
      <c r="EH92" s="11">
        <v>0</v>
      </c>
      <c r="EI92" s="6">
        <v>0</v>
      </c>
      <c r="EJ92" s="7">
        <v>0</v>
      </c>
      <c r="EK92" s="11">
        <v>0</v>
      </c>
      <c r="EL92" s="6">
        <v>0</v>
      </c>
      <c r="EM92" s="7">
        <v>0</v>
      </c>
      <c r="EN92" s="11">
        <v>0</v>
      </c>
      <c r="EO92" s="6">
        <v>0</v>
      </c>
      <c r="EP92" s="7">
        <v>0</v>
      </c>
      <c r="EQ92" s="11">
        <v>0</v>
      </c>
      <c r="ER92" s="6">
        <v>0</v>
      </c>
      <c r="ES92" s="7">
        <f t="shared" si="288"/>
        <v>0</v>
      </c>
      <c r="ET92" s="11">
        <v>0</v>
      </c>
      <c r="EU92" s="6">
        <v>0</v>
      </c>
      <c r="EV92" s="7">
        <v>0</v>
      </c>
      <c r="EW92" s="11">
        <v>0</v>
      </c>
      <c r="EX92" s="6">
        <v>0</v>
      </c>
      <c r="EY92" s="7">
        <v>0</v>
      </c>
      <c r="EZ92" s="11">
        <v>0</v>
      </c>
      <c r="FA92" s="6">
        <v>0</v>
      </c>
      <c r="FB92" s="7">
        <v>0</v>
      </c>
      <c r="FC92" s="11">
        <v>0</v>
      </c>
      <c r="FD92" s="6">
        <v>0</v>
      </c>
      <c r="FE92" s="7">
        <v>0</v>
      </c>
      <c r="FF92" s="11">
        <v>0</v>
      </c>
      <c r="FG92" s="6">
        <v>0</v>
      </c>
      <c r="FH92" s="7">
        <v>0</v>
      </c>
      <c r="FI92" s="11">
        <v>0</v>
      </c>
      <c r="FJ92" s="6">
        <v>0</v>
      </c>
      <c r="FK92" s="7">
        <v>0</v>
      </c>
      <c r="FL92" s="11">
        <v>0</v>
      </c>
      <c r="FM92" s="6">
        <v>0</v>
      </c>
      <c r="FN92" s="7">
        <v>0</v>
      </c>
      <c r="FO92" s="11">
        <v>0</v>
      </c>
      <c r="FP92" s="6">
        <v>0</v>
      </c>
      <c r="FQ92" s="7">
        <v>0</v>
      </c>
      <c r="FR92" s="11">
        <v>0</v>
      </c>
      <c r="FS92" s="6">
        <v>0</v>
      </c>
      <c r="FT92" s="7">
        <v>0</v>
      </c>
      <c r="FU92" s="11">
        <v>0</v>
      </c>
      <c r="FV92" s="6">
        <v>0</v>
      </c>
      <c r="FW92" s="7">
        <v>0</v>
      </c>
      <c r="FX92" s="11">
        <v>0</v>
      </c>
      <c r="FY92" s="6">
        <v>0</v>
      </c>
      <c r="FZ92" s="7">
        <v>0</v>
      </c>
      <c r="GA92" s="11">
        <v>0</v>
      </c>
      <c r="GB92" s="6">
        <v>0</v>
      </c>
      <c r="GC92" s="7">
        <v>0</v>
      </c>
      <c r="GD92" s="11">
        <v>0</v>
      </c>
      <c r="GE92" s="6">
        <v>0</v>
      </c>
      <c r="GF92" s="7">
        <v>0</v>
      </c>
      <c r="GG92" s="11">
        <v>0</v>
      </c>
      <c r="GH92" s="6">
        <v>0</v>
      </c>
      <c r="GI92" s="7">
        <v>0</v>
      </c>
      <c r="GJ92" s="11">
        <v>0</v>
      </c>
      <c r="GK92" s="6">
        <v>0</v>
      </c>
      <c r="GL92" s="7">
        <v>0</v>
      </c>
      <c r="GM92" s="11">
        <v>0</v>
      </c>
      <c r="GN92" s="6">
        <v>0</v>
      </c>
      <c r="GO92" s="7">
        <v>0</v>
      </c>
      <c r="GP92" s="66">
        <v>41.957999999999998</v>
      </c>
      <c r="GQ92" s="6">
        <v>228.84</v>
      </c>
      <c r="GR92" s="7">
        <v>5454.0254540254546</v>
      </c>
      <c r="GS92" s="11">
        <v>0</v>
      </c>
      <c r="GT92" s="6">
        <v>0</v>
      </c>
      <c r="GU92" s="7">
        <v>0</v>
      </c>
      <c r="GV92" s="14">
        <f t="shared" si="235"/>
        <v>2080.819</v>
      </c>
      <c r="GW92" s="7">
        <f t="shared" si="236"/>
        <v>12158.87</v>
      </c>
    </row>
    <row r="93" spans="1:205" x14ac:dyDescent="0.3">
      <c r="A93" s="61">
        <v>2017</v>
      </c>
      <c r="B93" s="63" t="s">
        <v>14</v>
      </c>
      <c r="C93" s="11">
        <v>0</v>
      </c>
      <c r="D93" s="6">
        <v>0</v>
      </c>
      <c r="E93" s="7">
        <v>0</v>
      </c>
      <c r="F93" s="11">
        <v>0</v>
      </c>
      <c r="G93" s="6">
        <v>0</v>
      </c>
      <c r="H93" s="7">
        <v>0</v>
      </c>
      <c r="I93" s="11">
        <v>0</v>
      </c>
      <c r="J93" s="6">
        <v>0</v>
      </c>
      <c r="K93" s="7">
        <v>0</v>
      </c>
      <c r="L93" s="11">
        <v>0</v>
      </c>
      <c r="M93" s="6">
        <v>0</v>
      </c>
      <c r="N93" s="7">
        <v>0</v>
      </c>
      <c r="O93" s="11">
        <v>0</v>
      </c>
      <c r="P93" s="6">
        <v>0</v>
      </c>
      <c r="Q93" s="7">
        <v>0</v>
      </c>
      <c r="R93" s="11">
        <v>0</v>
      </c>
      <c r="S93" s="6">
        <v>0</v>
      </c>
      <c r="T93" s="7">
        <v>0</v>
      </c>
      <c r="U93" s="11">
        <v>0</v>
      </c>
      <c r="V93" s="6">
        <v>0</v>
      </c>
      <c r="W93" s="7">
        <f t="shared" si="277"/>
        <v>0</v>
      </c>
      <c r="X93" s="11">
        <v>0</v>
      </c>
      <c r="Y93" s="6">
        <v>0</v>
      </c>
      <c r="Z93" s="7">
        <v>0</v>
      </c>
      <c r="AA93" s="11">
        <v>0.15</v>
      </c>
      <c r="AB93" s="6">
        <v>0.62</v>
      </c>
      <c r="AC93" s="7">
        <f t="shared" si="278"/>
        <v>4133.3333333333339</v>
      </c>
      <c r="AD93" s="11">
        <v>0</v>
      </c>
      <c r="AE93" s="6">
        <v>0</v>
      </c>
      <c r="AF93" s="7">
        <v>0</v>
      </c>
      <c r="AG93" s="11">
        <v>0</v>
      </c>
      <c r="AH93" s="6">
        <v>0</v>
      </c>
      <c r="AI93" s="7">
        <v>0</v>
      </c>
      <c r="AJ93" s="11">
        <v>0</v>
      </c>
      <c r="AK93" s="6">
        <v>0</v>
      </c>
      <c r="AL93" s="7">
        <v>0</v>
      </c>
      <c r="AM93" s="11">
        <v>0</v>
      </c>
      <c r="AN93" s="6">
        <v>0</v>
      </c>
      <c r="AO93" s="7">
        <v>0</v>
      </c>
      <c r="AP93" s="11">
        <v>0</v>
      </c>
      <c r="AQ93" s="6">
        <v>0</v>
      </c>
      <c r="AR93" s="7">
        <v>0</v>
      </c>
      <c r="AS93" s="11">
        <v>0.5</v>
      </c>
      <c r="AT93" s="6">
        <v>6.47</v>
      </c>
      <c r="AU93" s="7">
        <f t="shared" si="279"/>
        <v>12940</v>
      </c>
      <c r="AV93" s="11">
        <v>0</v>
      </c>
      <c r="AW93" s="6">
        <v>0</v>
      </c>
      <c r="AX93" s="7">
        <f t="shared" si="280"/>
        <v>0</v>
      </c>
      <c r="AY93" s="11">
        <v>2.66</v>
      </c>
      <c r="AZ93" s="6">
        <v>31.05</v>
      </c>
      <c r="BA93" s="7">
        <f t="shared" si="290"/>
        <v>11672.932330827067</v>
      </c>
      <c r="BB93" s="11">
        <v>0</v>
      </c>
      <c r="BC93" s="6">
        <v>0</v>
      </c>
      <c r="BD93" s="7">
        <v>0</v>
      </c>
      <c r="BE93" s="11">
        <v>0</v>
      </c>
      <c r="BF93" s="6">
        <v>0</v>
      </c>
      <c r="BG93" s="7">
        <v>0</v>
      </c>
      <c r="BH93" s="11">
        <v>0</v>
      </c>
      <c r="BI93" s="6">
        <v>0</v>
      </c>
      <c r="BJ93" s="7">
        <v>0</v>
      </c>
      <c r="BK93" s="11">
        <v>14.906000000000001</v>
      </c>
      <c r="BL93" s="6">
        <v>90.63</v>
      </c>
      <c r="BM93" s="7">
        <f t="shared" si="281"/>
        <v>6080.101972360123</v>
      </c>
      <c r="BN93" s="11"/>
      <c r="BO93" s="6"/>
      <c r="BP93" s="7"/>
      <c r="BQ93" s="11">
        <v>0</v>
      </c>
      <c r="BR93" s="6">
        <v>0</v>
      </c>
      <c r="BS93" s="7">
        <v>0</v>
      </c>
      <c r="BT93" s="11"/>
      <c r="BU93" s="6"/>
      <c r="BV93" s="7"/>
      <c r="BW93" s="11">
        <v>0</v>
      </c>
      <c r="BX93" s="6">
        <v>0</v>
      </c>
      <c r="BY93" s="7">
        <v>0</v>
      </c>
      <c r="BZ93" s="11">
        <v>178.19499999999999</v>
      </c>
      <c r="CA93" s="6">
        <v>1366.85</v>
      </c>
      <c r="CB93" s="7">
        <f t="shared" si="282"/>
        <v>7670.5294761356936</v>
      </c>
      <c r="CC93" s="11">
        <v>3.5</v>
      </c>
      <c r="CD93" s="6">
        <v>106.95</v>
      </c>
      <c r="CE93" s="7">
        <f t="shared" si="283"/>
        <v>30557.142857142859</v>
      </c>
      <c r="CF93" s="11">
        <v>0</v>
      </c>
      <c r="CG93" s="6">
        <v>0</v>
      </c>
      <c r="CH93" s="7">
        <v>0</v>
      </c>
      <c r="CI93" s="11">
        <v>0</v>
      </c>
      <c r="CJ93" s="6">
        <v>0</v>
      </c>
      <c r="CK93" s="7">
        <v>0</v>
      </c>
      <c r="CL93" s="11">
        <v>0</v>
      </c>
      <c r="CM93" s="6">
        <v>0</v>
      </c>
      <c r="CN93" s="7">
        <v>0</v>
      </c>
      <c r="CO93" s="11">
        <v>0</v>
      </c>
      <c r="CP93" s="6">
        <v>0</v>
      </c>
      <c r="CQ93" s="7">
        <v>0</v>
      </c>
      <c r="CR93" s="11"/>
      <c r="CS93" s="6"/>
      <c r="CT93" s="7"/>
      <c r="CU93" s="11">
        <v>0</v>
      </c>
      <c r="CV93" s="6">
        <v>0</v>
      </c>
      <c r="CW93" s="7">
        <v>0</v>
      </c>
      <c r="CX93" s="11">
        <v>1584.89</v>
      </c>
      <c r="CY93" s="6">
        <v>8668.82</v>
      </c>
      <c r="CZ93" s="7">
        <f t="shared" si="285"/>
        <v>5469.6666645634714</v>
      </c>
      <c r="DA93" s="11">
        <v>0</v>
      </c>
      <c r="DB93" s="6">
        <v>0</v>
      </c>
      <c r="DC93" s="7">
        <v>0</v>
      </c>
      <c r="DD93" s="11">
        <v>0</v>
      </c>
      <c r="DE93" s="6">
        <v>0</v>
      </c>
      <c r="DF93" s="7">
        <v>0</v>
      </c>
      <c r="DG93" s="11">
        <v>0</v>
      </c>
      <c r="DH93" s="6">
        <v>0</v>
      </c>
      <c r="DI93" s="7">
        <v>0</v>
      </c>
      <c r="DJ93" s="11">
        <v>0</v>
      </c>
      <c r="DK93" s="6">
        <v>0</v>
      </c>
      <c r="DL93" s="7">
        <v>0</v>
      </c>
      <c r="DM93" s="11">
        <v>0</v>
      </c>
      <c r="DN93" s="6">
        <v>0</v>
      </c>
      <c r="DO93" s="7">
        <v>0</v>
      </c>
      <c r="DP93" s="11">
        <v>118.5</v>
      </c>
      <c r="DQ93" s="6">
        <v>898.57</v>
      </c>
      <c r="DR93" s="7">
        <f t="shared" si="287"/>
        <v>7582.8691983122362</v>
      </c>
      <c r="DS93" s="11">
        <v>0</v>
      </c>
      <c r="DT93" s="6">
        <v>0</v>
      </c>
      <c r="DU93" s="7">
        <v>0</v>
      </c>
      <c r="DV93" s="11">
        <v>0</v>
      </c>
      <c r="DW93" s="6">
        <v>0</v>
      </c>
      <c r="DX93" s="7">
        <v>0</v>
      </c>
      <c r="DY93" s="11"/>
      <c r="DZ93" s="6"/>
      <c r="EA93" s="7"/>
      <c r="EB93" s="11">
        <v>0</v>
      </c>
      <c r="EC93" s="6">
        <v>0</v>
      </c>
      <c r="ED93" s="7">
        <v>0</v>
      </c>
      <c r="EE93" s="11">
        <v>0</v>
      </c>
      <c r="EF93" s="6">
        <v>0</v>
      </c>
      <c r="EG93" s="7">
        <v>0</v>
      </c>
      <c r="EH93" s="11">
        <v>0</v>
      </c>
      <c r="EI93" s="6">
        <v>0</v>
      </c>
      <c r="EJ93" s="7">
        <v>0</v>
      </c>
      <c r="EK93" s="11">
        <v>0</v>
      </c>
      <c r="EL93" s="6">
        <v>0</v>
      </c>
      <c r="EM93" s="7">
        <v>0</v>
      </c>
      <c r="EN93" s="11">
        <v>0</v>
      </c>
      <c r="EO93" s="6">
        <v>0</v>
      </c>
      <c r="EP93" s="7">
        <v>0</v>
      </c>
      <c r="EQ93" s="11">
        <v>0</v>
      </c>
      <c r="ER93" s="6">
        <v>0</v>
      </c>
      <c r="ES93" s="7">
        <f t="shared" si="288"/>
        <v>0</v>
      </c>
      <c r="ET93" s="11">
        <v>0</v>
      </c>
      <c r="EU93" s="6">
        <v>0</v>
      </c>
      <c r="EV93" s="7">
        <v>0</v>
      </c>
      <c r="EW93" s="11">
        <v>0</v>
      </c>
      <c r="EX93" s="6">
        <v>0</v>
      </c>
      <c r="EY93" s="7">
        <v>0</v>
      </c>
      <c r="EZ93" s="11">
        <v>0</v>
      </c>
      <c r="FA93" s="6">
        <v>0</v>
      </c>
      <c r="FB93" s="7">
        <v>0</v>
      </c>
      <c r="FC93" s="11">
        <v>0</v>
      </c>
      <c r="FD93" s="6">
        <v>0</v>
      </c>
      <c r="FE93" s="7">
        <v>0</v>
      </c>
      <c r="FF93" s="11">
        <v>0</v>
      </c>
      <c r="FG93" s="6">
        <v>0</v>
      </c>
      <c r="FH93" s="7">
        <v>0</v>
      </c>
      <c r="FI93" s="11">
        <v>0</v>
      </c>
      <c r="FJ93" s="6">
        <v>0</v>
      </c>
      <c r="FK93" s="7">
        <v>0</v>
      </c>
      <c r="FL93" s="11">
        <v>0</v>
      </c>
      <c r="FM93" s="6">
        <v>0</v>
      </c>
      <c r="FN93" s="7">
        <v>0</v>
      </c>
      <c r="FO93" s="11">
        <v>0</v>
      </c>
      <c r="FP93" s="6">
        <v>0</v>
      </c>
      <c r="FQ93" s="7">
        <v>0</v>
      </c>
      <c r="FR93" s="11">
        <v>1.74</v>
      </c>
      <c r="FS93" s="6">
        <v>23.07</v>
      </c>
      <c r="FT93" s="7">
        <f t="shared" si="300"/>
        <v>13258.620689655172</v>
      </c>
      <c r="FU93" s="11">
        <v>0.1</v>
      </c>
      <c r="FV93" s="6">
        <v>0.05</v>
      </c>
      <c r="FW93" s="7">
        <f t="shared" ref="FW93" si="307">FV93/FU93*1000</f>
        <v>500</v>
      </c>
      <c r="FX93" s="11">
        <v>0</v>
      </c>
      <c r="FY93" s="6">
        <v>0</v>
      </c>
      <c r="FZ93" s="7">
        <v>0</v>
      </c>
      <c r="GA93" s="11">
        <v>0</v>
      </c>
      <c r="GB93" s="6">
        <v>0</v>
      </c>
      <c r="GC93" s="7">
        <v>0</v>
      </c>
      <c r="GD93" s="11">
        <v>0</v>
      </c>
      <c r="GE93" s="6">
        <v>0</v>
      </c>
      <c r="GF93" s="7">
        <v>0</v>
      </c>
      <c r="GG93" s="11">
        <v>0</v>
      </c>
      <c r="GH93" s="6">
        <v>0</v>
      </c>
      <c r="GI93" s="7">
        <v>0</v>
      </c>
      <c r="GJ93" s="11">
        <v>0</v>
      </c>
      <c r="GK93" s="6">
        <v>0</v>
      </c>
      <c r="GL93" s="7">
        <v>0</v>
      </c>
      <c r="GM93" s="11">
        <v>2.0409999999999999</v>
      </c>
      <c r="GN93" s="6">
        <v>199.78</v>
      </c>
      <c r="GO93" s="7">
        <f t="shared" si="295"/>
        <v>97883.390494855455</v>
      </c>
      <c r="GP93" s="66">
        <v>6.6580000000000004</v>
      </c>
      <c r="GQ93" s="6">
        <v>52.27</v>
      </c>
      <c r="GR93" s="7">
        <v>7850.7059176930015</v>
      </c>
      <c r="GS93" s="11">
        <v>0</v>
      </c>
      <c r="GT93" s="6">
        <v>0</v>
      </c>
      <c r="GU93" s="7">
        <v>0</v>
      </c>
      <c r="GV93" s="14">
        <f t="shared" si="235"/>
        <v>1913.84</v>
      </c>
      <c r="GW93" s="7">
        <f t="shared" si="236"/>
        <v>11445.13</v>
      </c>
    </row>
    <row r="94" spans="1:205" x14ac:dyDescent="0.3">
      <c r="A94" s="61">
        <v>2017</v>
      </c>
      <c r="B94" s="63" t="s">
        <v>15</v>
      </c>
      <c r="C94" s="11">
        <v>0</v>
      </c>
      <c r="D94" s="6">
        <v>0</v>
      </c>
      <c r="E94" s="7">
        <v>0</v>
      </c>
      <c r="F94" s="11">
        <v>0</v>
      </c>
      <c r="G94" s="6">
        <v>0</v>
      </c>
      <c r="H94" s="7">
        <v>0</v>
      </c>
      <c r="I94" s="11">
        <v>0.29399999999999998</v>
      </c>
      <c r="J94" s="6">
        <v>13.79</v>
      </c>
      <c r="K94" s="7">
        <f t="shared" si="275"/>
        <v>46904.761904761908</v>
      </c>
      <c r="L94" s="11">
        <v>0</v>
      </c>
      <c r="M94" s="6">
        <v>0</v>
      </c>
      <c r="N94" s="7">
        <v>0</v>
      </c>
      <c r="O94" s="11">
        <v>0</v>
      </c>
      <c r="P94" s="6">
        <v>0</v>
      </c>
      <c r="Q94" s="7">
        <v>0</v>
      </c>
      <c r="R94" s="11">
        <v>0</v>
      </c>
      <c r="S94" s="6">
        <v>0</v>
      </c>
      <c r="T94" s="7">
        <v>0</v>
      </c>
      <c r="U94" s="11">
        <v>0</v>
      </c>
      <c r="V94" s="6">
        <v>0</v>
      </c>
      <c r="W94" s="7">
        <f t="shared" si="277"/>
        <v>0</v>
      </c>
      <c r="X94" s="11">
        <v>0</v>
      </c>
      <c r="Y94" s="6">
        <v>0</v>
      </c>
      <c r="Z94" s="7">
        <v>0</v>
      </c>
      <c r="AA94" s="11">
        <v>0</v>
      </c>
      <c r="AB94" s="6">
        <v>0</v>
      </c>
      <c r="AC94" s="7">
        <v>0</v>
      </c>
      <c r="AD94" s="11">
        <v>0</v>
      </c>
      <c r="AE94" s="6">
        <v>0</v>
      </c>
      <c r="AF94" s="7">
        <v>0</v>
      </c>
      <c r="AG94" s="11">
        <v>0</v>
      </c>
      <c r="AH94" s="6">
        <v>0</v>
      </c>
      <c r="AI94" s="7">
        <v>0</v>
      </c>
      <c r="AJ94" s="11">
        <v>0</v>
      </c>
      <c r="AK94" s="6">
        <v>0</v>
      </c>
      <c r="AL94" s="7">
        <v>0</v>
      </c>
      <c r="AM94" s="11">
        <v>0</v>
      </c>
      <c r="AN94" s="6">
        <v>0</v>
      </c>
      <c r="AO94" s="7">
        <v>0</v>
      </c>
      <c r="AP94" s="11">
        <v>0</v>
      </c>
      <c r="AQ94" s="6">
        <v>0</v>
      </c>
      <c r="AR94" s="7">
        <v>0</v>
      </c>
      <c r="AS94" s="11">
        <v>1</v>
      </c>
      <c r="AT94" s="6">
        <v>22.1</v>
      </c>
      <c r="AU94" s="7">
        <f t="shared" si="279"/>
        <v>22100</v>
      </c>
      <c r="AV94" s="11">
        <v>0</v>
      </c>
      <c r="AW94" s="6">
        <v>0</v>
      </c>
      <c r="AX94" s="7">
        <f t="shared" si="280"/>
        <v>0</v>
      </c>
      <c r="AY94" s="11">
        <v>63.963000000000001</v>
      </c>
      <c r="AZ94" s="6">
        <v>546.72</v>
      </c>
      <c r="BA94" s="7">
        <f t="shared" si="290"/>
        <v>8547.4414896111812</v>
      </c>
      <c r="BB94" s="11">
        <v>0</v>
      </c>
      <c r="BC94" s="6">
        <v>0</v>
      </c>
      <c r="BD94" s="7">
        <v>0</v>
      </c>
      <c r="BE94" s="11">
        <v>0</v>
      </c>
      <c r="BF94" s="6">
        <v>0</v>
      </c>
      <c r="BG94" s="7">
        <v>0</v>
      </c>
      <c r="BH94" s="11">
        <v>0</v>
      </c>
      <c r="BI94" s="6">
        <v>0</v>
      </c>
      <c r="BJ94" s="7">
        <v>0</v>
      </c>
      <c r="BK94" s="11">
        <v>5.8129999999999997</v>
      </c>
      <c r="BL94" s="6">
        <v>68.67</v>
      </c>
      <c r="BM94" s="7">
        <f t="shared" si="281"/>
        <v>11813.177361087219</v>
      </c>
      <c r="BN94" s="11"/>
      <c r="BO94" s="6"/>
      <c r="BP94" s="7"/>
      <c r="BQ94" s="11">
        <v>0</v>
      </c>
      <c r="BR94" s="6">
        <v>0</v>
      </c>
      <c r="BS94" s="7">
        <v>0</v>
      </c>
      <c r="BT94" s="11"/>
      <c r="BU94" s="6"/>
      <c r="BV94" s="7"/>
      <c r="BW94" s="11">
        <v>0</v>
      </c>
      <c r="BX94" s="6">
        <v>0</v>
      </c>
      <c r="BY94" s="7">
        <v>0</v>
      </c>
      <c r="BZ94" s="11">
        <v>317.24</v>
      </c>
      <c r="CA94" s="6">
        <v>2289.88</v>
      </c>
      <c r="CB94" s="7">
        <f t="shared" si="282"/>
        <v>7218.1313831799271</v>
      </c>
      <c r="CC94" s="11">
        <v>4.1159999999999997</v>
      </c>
      <c r="CD94" s="6">
        <v>130.63999999999999</v>
      </c>
      <c r="CE94" s="7">
        <f t="shared" si="283"/>
        <v>31739.552964042759</v>
      </c>
      <c r="CF94" s="11">
        <v>0</v>
      </c>
      <c r="CG94" s="6">
        <v>0</v>
      </c>
      <c r="CH94" s="7">
        <v>0</v>
      </c>
      <c r="CI94" s="11">
        <v>0</v>
      </c>
      <c r="CJ94" s="6">
        <v>0</v>
      </c>
      <c r="CK94" s="7">
        <v>0</v>
      </c>
      <c r="CL94" s="11">
        <v>0</v>
      </c>
      <c r="CM94" s="6">
        <v>0</v>
      </c>
      <c r="CN94" s="7">
        <v>0</v>
      </c>
      <c r="CO94" s="11">
        <v>8.4000000000000005E-2</v>
      </c>
      <c r="CP94" s="6">
        <v>0.96</v>
      </c>
      <c r="CQ94" s="7">
        <f t="shared" si="284"/>
        <v>11428.571428571428</v>
      </c>
      <c r="CR94" s="11"/>
      <c r="CS94" s="6"/>
      <c r="CT94" s="7"/>
      <c r="CU94" s="11">
        <v>0</v>
      </c>
      <c r="CV94" s="6">
        <v>0</v>
      </c>
      <c r="CW94" s="7">
        <v>0</v>
      </c>
      <c r="CX94" s="11">
        <v>1722.4359999999999</v>
      </c>
      <c r="CY94" s="6">
        <v>9341.94</v>
      </c>
      <c r="CZ94" s="7">
        <f t="shared" si="285"/>
        <v>5423.6790220362336</v>
      </c>
      <c r="DA94" s="11">
        <v>0</v>
      </c>
      <c r="DB94" s="6">
        <v>0</v>
      </c>
      <c r="DC94" s="7">
        <v>0</v>
      </c>
      <c r="DD94" s="11">
        <v>0.01</v>
      </c>
      <c r="DE94" s="6">
        <v>0.01</v>
      </c>
      <c r="DF94" s="7">
        <f t="shared" si="305"/>
        <v>1000</v>
      </c>
      <c r="DG94" s="11">
        <v>0</v>
      </c>
      <c r="DH94" s="6">
        <v>0</v>
      </c>
      <c r="DI94" s="7">
        <v>0</v>
      </c>
      <c r="DJ94" s="11">
        <v>0</v>
      </c>
      <c r="DK94" s="6">
        <v>0</v>
      </c>
      <c r="DL94" s="7">
        <v>0</v>
      </c>
      <c r="DM94" s="11">
        <v>0</v>
      </c>
      <c r="DN94" s="6">
        <v>0</v>
      </c>
      <c r="DO94" s="7">
        <v>0</v>
      </c>
      <c r="DP94" s="11">
        <v>59.25</v>
      </c>
      <c r="DQ94" s="6">
        <v>463.21</v>
      </c>
      <c r="DR94" s="7">
        <f t="shared" si="287"/>
        <v>7817.8902953586494</v>
      </c>
      <c r="DS94" s="11">
        <v>0</v>
      </c>
      <c r="DT94" s="6">
        <v>0</v>
      </c>
      <c r="DU94" s="7">
        <v>0</v>
      </c>
      <c r="DV94" s="11">
        <v>0</v>
      </c>
      <c r="DW94" s="6">
        <v>0</v>
      </c>
      <c r="DX94" s="7">
        <v>0</v>
      </c>
      <c r="DY94" s="11"/>
      <c r="DZ94" s="6"/>
      <c r="EA94" s="7"/>
      <c r="EB94" s="11">
        <v>16.707000000000001</v>
      </c>
      <c r="EC94" s="6">
        <v>57.07</v>
      </c>
      <c r="ED94" s="7">
        <f t="shared" si="297"/>
        <v>3415.9334410726042</v>
      </c>
      <c r="EE94" s="11">
        <v>0</v>
      </c>
      <c r="EF94" s="6">
        <v>0</v>
      </c>
      <c r="EG94" s="7">
        <v>0</v>
      </c>
      <c r="EH94" s="11">
        <v>0</v>
      </c>
      <c r="EI94" s="6">
        <v>0</v>
      </c>
      <c r="EJ94" s="7">
        <v>0</v>
      </c>
      <c r="EK94" s="11">
        <v>0</v>
      </c>
      <c r="EL94" s="6">
        <v>0</v>
      </c>
      <c r="EM94" s="7">
        <v>0</v>
      </c>
      <c r="EN94" s="11">
        <v>0</v>
      </c>
      <c r="EO94" s="6">
        <v>0</v>
      </c>
      <c r="EP94" s="7">
        <v>0</v>
      </c>
      <c r="EQ94" s="11">
        <v>0</v>
      </c>
      <c r="ER94" s="6">
        <v>0</v>
      </c>
      <c r="ES94" s="7">
        <f t="shared" si="288"/>
        <v>0</v>
      </c>
      <c r="ET94" s="11">
        <v>0</v>
      </c>
      <c r="EU94" s="6">
        <v>0</v>
      </c>
      <c r="EV94" s="7">
        <v>0</v>
      </c>
      <c r="EW94" s="11">
        <v>0</v>
      </c>
      <c r="EX94" s="6">
        <v>0</v>
      </c>
      <c r="EY94" s="7">
        <v>0</v>
      </c>
      <c r="EZ94" s="11">
        <v>0</v>
      </c>
      <c r="FA94" s="6">
        <v>0</v>
      </c>
      <c r="FB94" s="7">
        <v>0</v>
      </c>
      <c r="FC94" s="11">
        <v>0</v>
      </c>
      <c r="FD94" s="6">
        <v>0</v>
      </c>
      <c r="FE94" s="7">
        <v>0</v>
      </c>
      <c r="FF94" s="11">
        <v>0</v>
      </c>
      <c r="FG94" s="6">
        <v>0</v>
      </c>
      <c r="FH94" s="7">
        <v>0</v>
      </c>
      <c r="FI94" s="11">
        <v>0</v>
      </c>
      <c r="FJ94" s="6">
        <v>0</v>
      </c>
      <c r="FK94" s="7">
        <v>0</v>
      </c>
      <c r="FL94" s="11">
        <v>5.6000000000000001E-2</v>
      </c>
      <c r="FM94" s="6">
        <v>0.18</v>
      </c>
      <c r="FN94" s="7">
        <f t="shared" si="296"/>
        <v>3214.2857142857138</v>
      </c>
      <c r="FO94" s="11">
        <v>0</v>
      </c>
      <c r="FP94" s="6">
        <v>0</v>
      </c>
      <c r="FQ94" s="7">
        <v>0</v>
      </c>
      <c r="FR94" s="11">
        <v>0</v>
      </c>
      <c r="FS94" s="6">
        <v>0</v>
      </c>
      <c r="FT94" s="7">
        <v>0</v>
      </c>
      <c r="FU94" s="11">
        <v>0</v>
      </c>
      <c r="FV94" s="6">
        <v>0</v>
      </c>
      <c r="FW94" s="7">
        <v>0</v>
      </c>
      <c r="FX94" s="11">
        <v>0</v>
      </c>
      <c r="FY94" s="6">
        <v>0</v>
      </c>
      <c r="FZ94" s="7">
        <v>0</v>
      </c>
      <c r="GA94" s="11">
        <v>0</v>
      </c>
      <c r="GB94" s="6">
        <v>0</v>
      </c>
      <c r="GC94" s="7">
        <v>0</v>
      </c>
      <c r="GD94" s="11">
        <v>0</v>
      </c>
      <c r="GE94" s="6">
        <v>0</v>
      </c>
      <c r="GF94" s="7">
        <v>0</v>
      </c>
      <c r="GG94" s="11">
        <v>0</v>
      </c>
      <c r="GH94" s="6">
        <v>0</v>
      </c>
      <c r="GI94" s="7">
        <v>0</v>
      </c>
      <c r="GJ94" s="11">
        <v>1.7000000000000001E-2</v>
      </c>
      <c r="GK94" s="6">
        <v>2.56</v>
      </c>
      <c r="GL94" s="7">
        <f t="shared" si="294"/>
        <v>150588.23529411765</v>
      </c>
      <c r="GM94" s="11">
        <v>0</v>
      </c>
      <c r="GN94" s="6">
        <v>0</v>
      </c>
      <c r="GO94" s="7">
        <v>0</v>
      </c>
      <c r="GP94" s="66">
        <v>89.945999999999998</v>
      </c>
      <c r="GQ94" s="6">
        <v>491.93</v>
      </c>
      <c r="GR94" s="7">
        <v>5469.1703911235627</v>
      </c>
      <c r="GS94" s="11">
        <v>0</v>
      </c>
      <c r="GT94" s="6">
        <v>0</v>
      </c>
      <c r="GU94" s="7">
        <v>0</v>
      </c>
      <c r="GV94" s="14">
        <f t="shared" si="235"/>
        <v>2280.9319999999998</v>
      </c>
      <c r="GW94" s="7">
        <f t="shared" si="236"/>
        <v>13429.66</v>
      </c>
    </row>
    <row r="95" spans="1:205" x14ac:dyDescent="0.3">
      <c r="A95" s="61">
        <v>2017</v>
      </c>
      <c r="B95" s="63" t="s">
        <v>16</v>
      </c>
      <c r="C95" s="11">
        <v>0</v>
      </c>
      <c r="D95" s="6">
        <v>0</v>
      </c>
      <c r="E95" s="7">
        <v>0</v>
      </c>
      <c r="F95" s="11">
        <v>0</v>
      </c>
      <c r="G95" s="6">
        <v>0</v>
      </c>
      <c r="H95" s="7">
        <v>0</v>
      </c>
      <c r="I95" s="11">
        <v>0</v>
      </c>
      <c r="J95" s="6">
        <v>0</v>
      </c>
      <c r="K95" s="7">
        <v>0</v>
      </c>
      <c r="L95" s="11">
        <v>0</v>
      </c>
      <c r="M95" s="6">
        <v>0</v>
      </c>
      <c r="N95" s="7">
        <v>0</v>
      </c>
      <c r="O95" s="11">
        <v>0</v>
      </c>
      <c r="P95" s="6">
        <v>0</v>
      </c>
      <c r="Q95" s="7">
        <v>0</v>
      </c>
      <c r="R95" s="11">
        <v>0</v>
      </c>
      <c r="S95" s="6">
        <v>0</v>
      </c>
      <c r="T95" s="7">
        <v>0</v>
      </c>
      <c r="U95" s="11">
        <v>0</v>
      </c>
      <c r="V95" s="6">
        <v>0</v>
      </c>
      <c r="W95" s="7">
        <f t="shared" si="277"/>
        <v>0</v>
      </c>
      <c r="X95" s="11">
        <v>0</v>
      </c>
      <c r="Y95" s="6">
        <v>0</v>
      </c>
      <c r="Z95" s="7">
        <v>0</v>
      </c>
      <c r="AA95" s="11">
        <v>0</v>
      </c>
      <c r="AB95" s="6">
        <v>0</v>
      </c>
      <c r="AC95" s="7">
        <v>0</v>
      </c>
      <c r="AD95" s="11">
        <v>0</v>
      </c>
      <c r="AE95" s="6">
        <v>0</v>
      </c>
      <c r="AF95" s="7">
        <v>0</v>
      </c>
      <c r="AG95" s="11">
        <v>2.3E-2</v>
      </c>
      <c r="AH95" s="6">
        <v>0.09</v>
      </c>
      <c r="AI95" s="7">
        <f t="shared" ref="AI95" si="308">AH95/AG95*1000</f>
        <v>3913.0434782608695</v>
      </c>
      <c r="AJ95" s="11">
        <v>0</v>
      </c>
      <c r="AK95" s="6">
        <v>0</v>
      </c>
      <c r="AL95" s="7">
        <v>0</v>
      </c>
      <c r="AM95" s="11">
        <v>0</v>
      </c>
      <c r="AN95" s="6">
        <v>0</v>
      </c>
      <c r="AO95" s="7">
        <v>0</v>
      </c>
      <c r="AP95" s="11">
        <v>0</v>
      </c>
      <c r="AQ95" s="6">
        <v>0</v>
      </c>
      <c r="AR95" s="7">
        <v>0</v>
      </c>
      <c r="AS95" s="11">
        <v>0</v>
      </c>
      <c r="AT95" s="6">
        <v>0</v>
      </c>
      <c r="AU95" s="7">
        <v>0</v>
      </c>
      <c r="AV95" s="11">
        <v>0</v>
      </c>
      <c r="AW95" s="6">
        <v>0</v>
      </c>
      <c r="AX95" s="7">
        <f t="shared" si="280"/>
        <v>0</v>
      </c>
      <c r="AY95" s="11">
        <v>3.6</v>
      </c>
      <c r="AZ95" s="6">
        <v>51.03</v>
      </c>
      <c r="BA95" s="7">
        <f t="shared" si="290"/>
        <v>14175</v>
      </c>
      <c r="BB95" s="11">
        <v>0</v>
      </c>
      <c r="BC95" s="6">
        <v>0</v>
      </c>
      <c r="BD95" s="7">
        <v>0</v>
      </c>
      <c r="BE95" s="11">
        <v>0</v>
      </c>
      <c r="BF95" s="6">
        <v>0</v>
      </c>
      <c r="BG95" s="7">
        <v>0</v>
      </c>
      <c r="BH95" s="11">
        <v>0</v>
      </c>
      <c r="BI95" s="6">
        <v>0</v>
      </c>
      <c r="BJ95" s="7">
        <v>0</v>
      </c>
      <c r="BK95" s="11">
        <v>6.39</v>
      </c>
      <c r="BL95" s="6">
        <v>45.22</v>
      </c>
      <c r="BM95" s="7">
        <f t="shared" si="281"/>
        <v>7076.6823161189359</v>
      </c>
      <c r="BN95" s="11"/>
      <c r="BO95" s="6"/>
      <c r="BP95" s="7"/>
      <c r="BQ95" s="11">
        <v>0</v>
      </c>
      <c r="BR95" s="6">
        <v>0</v>
      </c>
      <c r="BS95" s="7">
        <v>0</v>
      </c>
      <c r="BT95" s="11"/>
      <c r="BU95" s="6"/>
      <c r="BV95" s="7"/>
      <c r="BW95" s="11">
        <v>0</v>
      </c>
      <c r="BX95" s="6">
        <v>0</v>
      </c>
      <c r="BY95" s="7">
        <v>0</v>
      </c>
      <c r="BZ95" s="11">
        <v>51.447000000000003</v>
      </c>
      <c r="CA95" s="6">
        <v>460.73</v>
      </c>
      <c r="CB95" s="7">
        <f t="shared" si="282"/>
        <v>8955.4298598557743</v>
      </c>
      <c r="CC95" s="11">
        <v>5.74</v>
      </c>
      <c r="CD95" s="6">
        <v>184.33</v>
      </c>
      <c r="CE95" s="7">
        <f t="shared" si="283"/>
        <v>32113.240418118465</v>
      </c>
      <c r="CF95" s="11">
        <v>0</v>
      </c>
      <c r="CG95" s="6">
        <v>0</v>
      </c>
      <c r="CH95" s="7">
        <v>0</v>
      </c>
      <c r="CI95" s="11">
        <v>0</v>
      </c>
      <c r="CJ95" s="6">
        <v>0</v>
      </c>
      <c r="CK95" s="7">
        <v>0</v>
      </c>
      <c r="CL95" s="11">
        <v>0</v>
      </c>
      <c r="CM95" s="6">
        <v>0</v>
      </c>
      <c r="CN95" s="7">
        <v>0</v>
      </c>
      <c r="CO95" s="11">
        <v>0</v>
      </c>
      <c r="CP95" s="6">
        <v>0</v>
      </c>
      <c r="CQ95" s="7">
        <v>0</v>
      </c>
      <c r="CR95" s="11"/>
      <c r="CS95" s="6"/>
      <c r="CT95" s="7"/>
      <c r="CU95" s="11">
        <v>0</v>
      </c>
      <c r="CV95" s="6">
        <v>0</v>
      </c>
      <c r="CW95" s="7">
        <v>0</v>
      </c>
      <c r="CX95" s="11">
        <v>1525.441</v>
      </c>
      <c r="CY95" s="6">
        <v>8281.82</v>
      </c>
      <c r="CZ95" s="7">
        <f t="shared" si="285"/>
        <v>5429.1316412761944</v>
      </c>
      <c r="DA95" s="11">
        <v>0</v>
      </c>
      <c r="DB95" s="6">
        <v>0</v>
      </c>
      <c r="DC95" s="7">
        <v>0</v>
      </c>
      <c r="DD95" s="11">
        <v>0</v>
      </c>
      <c r="DE95" s="6">
        <v>0</v>
      </c>
      <c r="DF95" s="7">
        <v>0</v>
      </c>
      <c r="DG95" s="11">
        <v>0</v>
      </c>
      <c r="DH95" s="6">
        <v>0</v>
      </c>
      <c r="DI95" s="7">
        <v>0</v>
      </c>
      <c r="DJ95" s="11">
        <v>0</v>
      </c>
      <c r="DK95" s="6">
        <v>0</v>
      </c>
      <c r="DL95" s="7">
        <v>0</v>
      </c>
      <c r="DM95" s="11">
        <v>0</v>
      </c>
      <c r="DN95" s="6">
        <v>0</v>
      </c>
      <c r="DO95" s="7">
        <v>0</v>
      </c>
      <c r="DP95" s="11">
        <v>59.25</v>
      </c>
      <c r="DQ95" s="6">
        <v>467.75</v>
      </c>
      <c r="DR95" s="7">
        <f t="shared" si="287"/>
        <v>7894.5147679324891</v>
      </c>
      <c r="DS95" s="11">
        <v>0</v>
      </c>
      <c r="DT95" s="6">
        <v>0</v>
      </c>
      <c r="DU95" s="7">
        <v>0</v>
      </c>
      <c r="DV95" s="11">
        <v>0.05</v>
      </c>
      <c r="DW95" s="6">
        <v>0.19</v>
      </c>
      <c r="DX95" s="7">
        <f t="shared" si="292"/>
        <v>3800</v>
      </c>
      <c r="DY95" s="11"/>
      <c r="DZ95" s="6"/>
      <c r="EA95" s="7"/>
      <c r="EB95" s="11">
        <v>3.2</v>
      </c>
      <c r="EC95" s="6">
        <v>17.84</v>
      </c>
      <c r="ED95" s="7">
        <f t="shared" si="297"/>
        <v>5574.9999999999991</v>
      </c>
      <c r="EE95" s="11">
        <v>0</v>
      </c>
      <c r="EF95" s="6">
        <v>0</v>
      </c>
      <c r="EG95" s="7">
        <v>0</v>
      </c>
      <c r="EH95" s="11">
        <v>0</v>
      </c>
      <c r="EI95" s="6">
        <v>0</v>
      </c>
      <c r="EJ95" s="7">
        <v>0</v>
      </c>
      <c r="EK95" s="11">
        <v>0</v>
      </c>
      <c r="EL95" s="6">
        <v>0</v>
      </c>
      <c r="EM95" s="7">
        <v>0</v>
      </c>
      <c r="EN95" s="11">
        <v>0</v>
      </c>
      <c r="EO95" s="6">
        <v>0</v>
      </c>
      <c r="EP95" s="7">
        <v>0</v>
      </c>
      <c r="EQ95" s="11">
        <v>0</v>
      </c>
      <c r="ER95" s="6">
        <v>0</v>
      </c>
      <c r="ES95" s="7">
        <f t="shared" si="288"/>
        <v>0</v>
      </c>
      <c r="ET95" s="11">
        <v>0</v>
      </c>
      <c r="EU95" s="6">
        <v>0</v>
      </c>
      <c r="EV95" s="7">
        <v>0</v>
      </c>
      <c r="EW95" s="11">
        <v>0</v>
      </c>
      <c r="EX95" s="6">
        <v>0</v>
      </c>
      <c r="EY95" s="7">
        <v>0</v>
      </c>
      <c r="EZ95" s="11">
        <v>0</v>
      </c>
      <c r="FA95" s="6">
        <v>0</v>
      </c>
      <c r="FB95" s="7">
        <v>0</v>
      </c>
      <c r="FC95" s="11">
        <v>0</v>
      </c>
      <c r="FD95" s="6">
        <v>0</v>
      </c>
      <c r="FE95" s="7">
        <v>0</v>
      </c>
      <c r="FF95" s="11">
        <v>0</v>
      </c>
      <c r="FG95" s="6">
        <v>0</v>
      </c>
      <c r="FH95" s="7">
        <v>0</v>
      </c>
      <c r="FI95" s="11">
        <v>0</v>
      </c>
      <c r="FJ95" s="6">
        <v>0</v>
      </c>
      <c r="FK95" s="7">
        <v>0</v>
      </c>
      <c r="FL95" s="11">
        <v>0</v>
      </c>
      <c r="FM95" s="6">
        <v>0</v>
      </c>
      <c r="FN95" s="7">
        <v>0</v>
      </c>
      <c r="FO95" s="11">
        <v>0</v>
      </c>
      <c r="FP95" s="6">
        <v>0</v>
      </c>
      <c r="FQ95" s="7">
        <v>0</v>
      </c>
      <c r="FR95" s="11">
        <v>3.66</v>
      </c>
      <c r="FS95" s="6">
        <v>50.81</v>
      </c>
      <c r="FT95" s="7">
        <f t="shared" si="300"/>
        <v>13882.513661202185</v>
      </c>
      <c r="FU95" s="11">
        <v>0</v>
      </c>
      <c r="FV95" s="6">
        <v>0</v>
      </c>
      <c r="FW95" s="7">
        <v>0</v>
      </c>
      <c r="FX95" s="11">
        <v>0</v>
      </c>
      <c r="FY95" s="6">
        <v>0</v>
      </c>
      <c r="FZ95" s="7">
        <v>0</v>
      </c>
      <c r="GA95" s="11">
        <v>0</v>
      </c>
      <c r="GB95" s="6">
        <v>0</v>
      </c>
      <c r="GC95" s="7">
        <v>0</v>
      </c>
      <c r="GD95" s="11">
        <v>0</v>
      </c>
      <c r="GE95" s="6">
        <v>0</v>
      </c>
      <c r="GF95" s="7">
        <v>0</v>
      </c>
      <c r="GG95" s="11">
        <v>0</v>
      </c>
      <c r="GH95" s="6">
        <v>0</v>
      </c>
      <c r="GI95" s="7">
        <v>0</v>
      </c>
      <c r="GJ95" s="11">
        <v>1.6E-2</v>
      </c>
      <c r="GK95" s="6">
        <v>0.8</v>
      </c>
      <c r="GL95" s="7">
        <f t="shared" si="294"/>
        <v>50000</v>
      </c>
      <c r="GM95" s="11">
        <v>3.0619999999999998</v>
      </c>
      <c r="GN95" s="6">
        <v>303.18</v>
      </c>
      <c r="GO95" s="7">
        <f t="shared" si="295"/>
        <v>99013.716525146971</v>
      </c>
      <c r="GP95" s="66">
        <v>28.187000000000001</v>
      </c>
      <c r="GQ95" s="6">
        <v>168.74</v>
      </c>
      <c r="GR95" s="7">
        <v>5986.447653173449</v>
      </c>
      <c r="GS95" s="11">
        <v>0</v>
      </c>
      <c r="GT95" s="6">
        <v>0</v>
      </c>
      <c r="GU95" s="7">
        <v>0</v>
      </c>
      <c r="GV95" s="14">
        <f t="shared" si="235"/>
        <v>1690.066</v>
      </c>
      <c r="GW95" s="7">
        <f t="shared" si="236"/>
        <v>10032.529999999999</v>
      </c>
    </row>
    <row r="96" spans="1:205" ht="15" thickBot="1" x14ac:dyDescent="0.35">
      <c r="A96" s="67"/>
      <c r="B96" s="68" t="s">
        <v>17</v>
      </c>
      <c r="C96" s="71">
        <f>SUM(C84:C95)</f>
        <v>8.0000000000000002E-3</v>
      </c>
      <c r="D96" s="42">
        <f>SUM(D84:D95)</f>
        <v>0.03</v>
      </c>
      <c r="E96" s="72"/>
      <c r="F96" s="71">
        <f>SUM(F84:F95)</f>
        <v>0</v>
      </c>
      <c r="G96" s="42">
        <f>SUM(G84:G95)</f>
        <v>0</v>
      </c>
      <c r="H96" s="72"/>
      <c r="I96" s="71">
        <f>SUM(I84:I95)</f>
        <v>1.913</v>
      </c>
      <c r="J96" s="42">
        <f>SUM(J84:J95)</f>
        <v>87.759999999999991</v>
      </c>
      <c r="K96" s="72"/>
      <c r="L96" s="71">
        <f>SUM(L84:L95)</f>
        <v>0</v>
      </c>
      <c r="M96" s="42">
        <f>SUM(M84:M95)</f>
        <v>0</v>
      </c>
      <c r="N96" s="72"/>
      <c r="O96" s="71">
        <f>SUM(O84:O95)</f>
        <v>0</v>
      </c>
      <c r="P96" s="42">
        <f>SUM(P84:P95)</f>
        <v>0</v>
      </c>
      <c r="Q96" s="72"/>
      <c r="R96" s="71">
        <f>SUM(R84:R95)</f>
        <v>8.4560000000000013</v>
      </c>
      <c r="S96" s="42">
        <f>SUM(S84:S95)</f>
        <v>183.37</v>
      </c>
      <c r="T96" s="72"/>
      <c r="U96" s="71">
        <f t="shared" ref="U96:V96" si="309">SUM(U84:U95)</f>
        <v>0</v>
      </c>
      <c r="V96" s="42">
        <f t="shared" si="309"/>
        <v>0</v>
      </c>
      <c r="W96" s="72"/>
      <c r="X96" s="71">
        <f>SUM(X84:X95)</f>
        <v>0</v>
      </c>
      <c r="Y96" s="42">
        <f>SUM(Y84:Y95)</f>
        <v>0</v>
      </c>
      <c r="Z96" s="72"/>
      <c r="AA96" s="71">
        <f>SUM(AA84:AA95)</f>
        <v>4.8019999999999996</v>
      </c>
      <c r="AB96" s="42">
        <f>SUM(AB84:AB95)</f>
        <v>44.379999999999995</v>
      </c>
      <c r="AC96" s="72"/>
      <c r="AD96" s="71">
        <f>SUM(AD84:AD95)</f>
        <v>0</v>
      </c>
      <c r="AE96" s="42">
        <f>SUM(AE84:AE95)</f>
        <v>0</v>
      </c>
      <c r="AF96" s="72"/>
      <c r="AG96" s="71">
        <f>SUM(AG84:AG95)</f>
        <v>2.3E-2</v>
      </c>
      <c r="AH96" s="42">
        <f>SUM(AH84:AH95)</f>
        <v>0.09</v>
      </c>
      <c r="AI96" s="72"/>
      <c r="AJ96" s="71">
        <f>SUM(AJ84:AJ95)</f>
        <v>0</v>
      </c>
      <c r="AK96" s="42">
        <f>SUM(AK84:AK95)</f>
        <v>0</v>
      </c>
      <c r="AL96" s="72"/>
      <c r="AM96" s="71">
        <f>SUM(AM84:AM95)</f>
        <v>5.3999999999999999E-2</v>
      </c>
      <c r="AN96" s="42">
        <f>SUM(AN84:AN95)</f>
        <v>0.8</v>
      </c>
      <c r="AO96" s="72"/>
      <c r="AP96" s="71">
        <f>SUM(AP84:AP95)</f>
        <v>0</v>
      </c>
      <c r="AQ96" s="42">
        <f>SUM(AQ84:AQ95)</f>
        <v>0</v>
      </c>
      <c r="AR96" s="72"/>
      <c r="AS96" s="71">
        <f>SUM(AS84:AS95)</f>
        <v>7</v>
      </c>
      <c r="AT96" s="42">
        <f>SUM(AT84:AT95)</f>
        <v>133.54999999999998</v>
      </c>
      <c r="AU96" s="72"/>
      <c r="AV96" s="71">
        <f t="shared" ref="AV96:AW96" si="310">SUM(AV84:AV95)</f>
        <v>0</v>
      </c>
      <c r="AW96" s="42">
        <f t="shared" si="310"/>
        <v>0</v>
      </c>
      <c r="AX96" s="72"/>
      <c r="AY96" s="71">
        <f>SUM(AY84:AY95)</f>
        <v>74.539999999999992</v>
      </c>
      <c r="AZ96" s="42">
        <f>SUM(AZ84:AZ95)</f>
        <v>705.24</v>
      </c>
      <c r="BA96" s="72"/>
      <c r="BB96" s="71">
        <f>SUM(BB84:BB95)</f>
        <v>0</v>
      </c>
      <c r="BC96" s="42">
        <f>SUM(BC84:BC95)</f>
        <v>0</v>
      </c>
      <c r="BD96" s="72"/>
      <c r="BE96" s="71">
        <f>SUM(BE84:BE95)</f>
        <v>0.307</v>
      </c>
      <c r="BF96" s="42">
        <f>SUM(BF84:BF95)</f>
        <v>4.33</v>
      </c>
      <c r="BG96" s="72"/>
      <c r="BH96" s="71">
        <f>SUM(BH84:BH95)</f>
        <v>0</v>
      </c>
      <c r="BI96" s="42">
        <f>SUM(BI84:BI95)</f>
        <v>0</v>
      </c>
      <c r="BJ96" s="72"/>
      <c r="BK96" s="71">
        <f>SUM(BK84:BK95)</f>
        <v>101.096</v>
      </c>
      <c r="BL96" s="42">
        <f>SUM(BL84:BL95)</f>
        <v>726.74</v>
      </c>
      <c r="BM96" s="72"/>
      <c r="BN96" s="71"/>
      <c r="BO96" s="42"/>
      <c r="BP96" s="72"/>
      <c r="BQ96" s="71">
        <f>SUM(BQ84:BQ95)</f>
        <v>0</v>
      </c>
      <c r="BR96" s="42">
        <f>SUM(BR84:BR95)</f>
        <v>0</v>
      </c>
      <c r="BS96" s="72"/>
      <c r="BT96" s="71"/>
      <c r="BU96" s="42"/>
      <c r="BV96" s="72"/>
      <c r="BW96" s="71">
        <f>SUM(BW84:BW95)</f>
        <v>2.573</v>
      </c>
      <c r="BX96" s="42">
        <f>SUM(BX84:BX95)</f>
        <v>127.06</v>
      </c>
      <c r="BY96" s="72"/>
      <c r="BZ96" s="71">
        <f>SUM(BZ84:BZ95)</f>
        <v>1862.3209999999999</v>
      </c>
      <c r="CA96" s="42">
        <f>SUM(CA84:CA95)</f>
        <v>13696.189999999999</v>
      </c>
      <c r="CB96" s="72"/>
      <c r="CC96" s="71">
        <f>SUM(CC84:CC95)</f>
        <v>45.419000000000004</v>
      </c>
      <c r="CD96" s="42">
        <f>SUM(CD84:CD95)</f>
        <v>1410.73</v>
      </c>
      <c r="CE96" s="72"/>
      <c r="CF96" s="71">
        <f>SUM(CF84:CF95)</f>
        <v>0</v>
      </c>
      <c r="CG96" s="42">
        <f>SUM(CG84:CG95)</f>
        <v>0</v>
      </c>
      <c r="CH96" s="72"/>
      <c r="CI96" s="71">
        <f>SUM(CI84:CI95)</f>
        <v>0</v>
      </c>
      <c r="CJ96" s="42">
        <f>SUM(CJ84:CJ95)</f>
        <v>0</v>
      </c>
      <c r="CK96" s="72"/>
      <c r="CL96" s="71">
        <f>SUM(CL84:CL95)</f>
        <v>0</v>
      </c>
      <c r="CM96" s="42">
        <f>SUM(CM84:CM95)</f>
        <v>0</v>
      </c>
      <c r="CN96" s="72"/>
      <c r="CO96" s="71">
        <f>SUM(CO84:CO95)</f>
        <v>0.28000000000000003</v>
      </c>
      <c r="CP96" s="42">
        <f>SUM(CP84:CP95)</f>
        <v>2.7</v>
      </c>
      <c r="CQ96" s="72"/>
      <c r="CR96" s="71"/>
      <c r="CS96" s="42"/>
      <c r="CT96" s="72"/>
      <c r="CU96" s="71">
        <f>SUM(CU84:CU95)</f>
        <v>0</v>
      </c>
      <c r="CV96" s="42">
        <f>SUM(CV84:CV95)</f>
        <v>0</v>
      </c>
      <c r="CW96" s="72"/>
      <c r="CX96" s="71">
        <f>SUM(CX84:CX95)</f>
        <v>19359.886999999999</v>
      </c>
      <c r="CY96" s="42">
        <f>SUM(CY84:CY95)</f>
        <v>106219.06000000003</v>
      </c>
      <c r="CZ96" s="72"/>
      <c r="DA96" s="71">
        <f>SUM(DA84:DA95)</f>
        <v>0</v>
      </c>
      <c r="DB96" s="42">
        <f>SUM(DB84:DB95)</f>
        <v>0</v>
      </c>
      <c r="DC96" s="72"/>
      <c r="DD96" s="71">
        <f>SUM(DD84:DD95)</f>
        <v>7.5999999999999998E-2</v>
      </c>
      <c r="DE96" s="42">
        <f>SUM(DE84:DE95)</f>
        <v>2.78</v>
      </c>
      <c r="DF96" s="72"/>
      <c r="DG96" s="71">
        <f>SUM(DG84:DG95)</f>
        <v>0</v>
      </c>
      <c r="DH96" s="42">
        <f>SUM(DH84:DH95)</f>
        <v>0</v>
      </c>
      <c r="DI96" s="72"/>
      <c r="DJ96" s="71">
        <f>SUM(DJ84:DJ95)</f>
        <v>0.8</v>
      </c>
      <c r="DK96" s="42">
        <f>SUM(DK84:DK95)</f>
        <v>1.9</v>
      </c>
      <c r="DL96" s="72"/>
      <c r="DM96" s="71">
        <f>SUM(DM84:DM95)</f>
        <v>1.0999999999999999E-2</v>
      </c>
      <c r="DN96" s="42">
        <f>SUM(DN84:DN95)</f>
        <v>0.13</v>
      </c>
      <c r="DO96" s="72"/>
      <c r="DP96" s="71">
        <f>SUM(DP84:DP95)</f>
        <v>1050.4069999999999</v>
      </c>
      <c r="DQ96" s="42">
        <f>SUM(DQ84:DQ95)</f>
        <v>7657.21</v>
      </c>
      <c r="DR96" s="72"/>
      <c r="DS96" s="71">
        <v>0</v>
      </c>
      <c r="DT96" s="42">
        <v>0</v>
      </c>
      <c r="DU96" s="72"/>
      <c r="DV96" s="71">
        <f>SUM(DV84:DV95)</f>
        <v>1.425</v>
      </c>
      <c r="DW96" s="42">
        <f>SUM(DW84:DW95)</f>
        <v>6.410000000000001</v>
      </c>
      <c r="DX96" s="72"/>
      <c r="DY96" s="71"/>
      <c r="DZ96" s="42"/>
      <c r="EA96" s="72"/>
      <c r="EB96" s="71">
        <f>SUM(EB84:EB95)</f>
        <v>27.907</v>
      </c>
      <c r="EC96" s="42">
        <f>SUM(EC84:EC95)</f>
        <v>116.66</v>
      </c>
      <c r="ED96" s="72"/>
      <c r="EE96" s="71">
        <f t="shared" ref="EE96:EF96" si="311">SUM(EE84:EE95)</f>
        <v>0.05</v>
      </c>
      <c r="EF96" s="42">
        <f t="shared" si="311"/>
        <v>10.73</v>
      </c>
      <c r="EG96" s="72"/>
      <c r="EH96" s="71">
        <f>SUM(EH84:EH95)</f>
        <v>0.1</v>
      </c>
      <c r="EI96" s="42">
        <f>SUM(EI84:EI95)</f>
        <v>0.68</v>
      </c>
      <c r="EJ96" s="72"/>
      <c r="EK96" s="71">
        <f>SUM(EK84:EK95)</f>
        <v>2.93</v>
      </c>
      <c r="EL96" s="42">
        <f>SUM(EL84:EL95)</f>
        <v>9.4</v>
      </c>
      <c r="EM96" s="72"/>
      <c r="EN96" s="71">
        <v>0</v>
      </c>
      <c r="EO96" s="42">
        <v>0</v>
      </c>
      <c r="EP96" s="72"/>
      <c r="EQ96" s="71">
        <f t="shared" ref="EQ96:ER96" si="312">SUM(EQ84:EQ95)</f>
        <v>0</v>
      </c>
      <c r="ER96" s="42">
        <f t="shared" si="312"/>
        <v>0</v>
      </c>
      <c r="ES96" s="72"/>
      <c r="ET96" s="71">
        <v>0</v>
      </c>
      <c r="EU96" s="42">
        <v>0</v>
      </c>
      <c r="EV96" s="72"/>
      <c r="EW96" s="71">
        <f>SUM(EW84:EW95)</f>
        <v>1.2</v>
      </c>
      <c r="EX96" s="42">
        <f>SUM(EX84:EX95)</f>
        <v>9.33</v>
      </c>
      <c r="EY96" s="72"/>
      <c r="EZ96" s="71">
        <f t="shared" ref="EZ96:FA96" si="313">SUM(EZ84:EZ95)</f>
        <v>0</v>
      </c>
      <c r="FA96" s="42">
        <f t="shared" si="313"/>
        <v>0</v>
      </c>
      <c r="FB96" s="72"/>
      <c r="FC96" s="71">
        <f>SUM(FC84:FC95)</f>
        <v>3.0000000000000001E-3</v>
      </c>
      <c r="FD96" s="42">
        <f>SUM(FD84:FD95)</f>
        <v>0.12</v>
      </c>
      <c r="FE96" s="72"/>
      <c r="FF96" s="71">
        <f>SUM(FF84:FF95)</f>
        <v>0</v>
      </c>
      <c r="FG96" s="42">
        <f>SUM(FG84:FG95)</f>
        <v>0</v>
      </c>
      <c r="FH96" s="72"/>
      <c r="FI96" s="71">
        <f>SUM(FI84:FI95)</f>
        <v>0</v>
      </c>
      <c r="FJ96" s="42">
        <f>SUM(FJ84:FJ95)</f>
        <v>0</v>
      </c>
      <c r="FK96" s="72"/>
      <c r="FL96" s="71">
        <f>SUM(FL84:FL95)</f>
        <v>2.1049999999999995</v>
      </c>
      <c r="FM96" s="42">
        <f>SUM(FM84:FM95)</f>
        <v>17.72</v>
      </c>
      <c r="FN96" s="72"/>
      <c r="FO96" s="71">
        <f>SUM(FO84:FO95)</f>
        <v>0</v>
      </c>
      <c r="FP96" s="42">
        <f>SUM(FP84:FP95)</f>
        <v>0</v>
      </c>
      <c r="FQ96" s="72"/>
      <c r="FR96" s="71">
        <f>SUM(FR84:FR95)</f>
        <v>6.3490000000000002</v>
      </c>
      <c r="FS96" s="42">
        <f>SUM(FS84:FS95)</f>
        <v>86.48</v>
      </c>
      <c r="FT96" s="72"/>
      <c r="FU96" s="71">
        <f>SUM(FU84:FU95)</f>
        <v>0.1</v>
      </c>
      <c r="FV96" s="42">
        <f>SUM(FV84:FV95)</f>
        <v>0.05</v>
      </c>
      <c r="FW96" s="72"/>
      <c r="FX96" s="71">
        <f>SUM(FX84:FX95)</f>
        <v>0</v>
      </c>
      <c r="FY96" s="42">
        <f>SUM(FY84:FY95)</f>
        <v>0</v>
      </c>
      <c r="FZ96" s="72"/>
      <c r="GA96" s="71">
        <f>SUM(GA84:GA95)</f>
        <v>0</v>
      </c>
      <c r="GB96" s="42">
        <f>SUM(GB84:GB95)</f>
        <v>0</v>
      </c>
      <c r="GC96" s="72"/>
      <c r="GD96" s="71">
        <f>SUM(GD84:GD95)</f>
        <v>0</v>
      </c>
      <c r="GE96" s="42">
        <f>SUM(GE84:GE95)</f>
        <v>0</v>
      </c>
      <c r="GF96" s="72"/>
      <c r="GG96" s="71">
        <f>SUM(GG84:GG95)</f>
        <v>0</v>
      </c>
      <c r="GH96" s="42">
        <f>SUM(GH84:GH95)</f>
        <v>0</v>
      </c>
      <c r="GI96" s="72"/>
      <c r="GJ96" s="71">
        <f>SUM(GJ84:GJ95)</f>
        <v>41.016000000000005</v>
      </c>
      <c r="GK96" s="42">
        <f>SUM(GK84:GK95)</f>
        <v>299.70000000000005</v>
      </c>
      <c r="GL96" s="72"/>
      <c r="GM96" s="71">
        <f>SUM(GM84:GM95)</f>
        <v>11.613</v>
      </c>
      <c r="GN96" s="42">
        <f>SUM(GN84:GN95)</f>
        <v>741.66000000000008</v>
      </c>
      <c r="GO96" s="72"/>
      <c r="GP96" s="73">
        <f>SUM(GP84:GP95)</f>
        <v>549.93100000000004</v>
      </c>
      <c r="GQ96" s="42">
        <f>SUM(GQ84:GQ95)</f>
        <v>3065.9300000000003</v>
      </c>
      <c r="GR96" s="72"/>
      <c r="GS96" s="71">
        <f>SUM(GS84:GS95)</f>
        <v>0</v>
      </c>
      <c r="GT96" s="42">
        <f>SUM(GT84:GT95)</f>
        <v>0</v>
      </c>
      <c r="GU96" s="72"/>
      <c r="GV96" s="43">
        <f t="shared" si="235"/>
        <v>23164.701999999994</v>
      </c>
      <c r="GW96" s="44">
        <f t="shared" si="236"/>
        <v>135368.92000000001</v>
      </c>
    </row>
    <row r="97" spans="1:205" x14ac:dyDescent="0.3">
      <c r="A97" s="61">
        <v>2018</v>
      </c>
      <c r="B97" s="62" t="s">
        <v>5</v>
      </c>
      <c r="C97" s="11">
        <v>0</v>
      </c>
      <c r="D97" s="6">
        <v>0</v>
      </c>
      <c r="E97" s="7">
        <v>0</v>
      </c>
      <c r="F97" s="11">
        <v>1E-3</v>
      </c>
      <c r="G97" s="6">
        <v>0.01</v>
      </c>
      <c r="H97" s="7">
        <f t="shared" ref="H97:H102" si="314">G97/F97*1000</f>
        <v>10000</v>
      </c>
      <c r="I97" s="11">
        <v>0</v>
      </c>
      <c r="J97" s="6">
        <v>0</v>
      </c>
      <c r="K97" s="7">
        <v>0</v>
      </c>
      <c r="L97" s="11">
        <v>0</v>
      </c>
      <c r="M97" s="6">
        <v>0</v>
      </c>
      <c r="N97" s="7">
        <v>0</v>
      </c>
      <c r="O97" s="11">
        <v>0</v>
      </c>
      <c r="P97" s="6">
        <v>0</v>
      </c>
      <c r="Q97" s="7">
        <v>0</v>
      </c>
      <c r="R97" s="11">
        <v>0</v>
      </c>
      <c r="S97" s="6">
        <v>0</v>
      </c>
      <c r="T97" s="7">
        <v>0</v>
      </c>
      <c r="U97" s="11">
        <v>0</v>
      </c>
      <c r="V97" s="6">
        <v>0</v>
      </c>
      <c r="W97" s="7">
        <f t="shared" ref="W97:W108" si="315">IF(U97=0,0,V97/U97*1000)</f>
        <v>0</v>
      </c>
      <c r="X97" s="11">
        <v>0</v>
      </c>
      <c r="Y97" s="6">
        <v>0</v>
      </c>
      <c r="Z97" s="7">
        <v>0</v>
      </c>
      <c r="AA97" s="11">
        <v>0</v>
      </c>
      <c r="AB97" s="6">
        <v>0</v>
      </c>
      <c r="AC97" s="7">
        <v>0</v>
      </c>
      <c r="AD97" s="11">
        <v>0</v>
      </c>
      <c r="AE97" s="6">
        <v>0</v>
      </c>
      <c r="AF97" s="7">
        <v>0</v>
      </c>
      <c r="AG97" s="11">
        <v>0</v>
      </c>
      <c r="AH97" s="6">
        <v>0</v>
      </c>
      <c r="AI97" s="7">
        <v>0</v>
      </c>
      <c r="AJ97" s="11">
        <v>0</v>
      </c>
      <c r="AK97" s="6">
        <v>0</v>
      </c>
      <c r="AL97" s="7">
        <v>0</v>
      </c>
      <c r="AM97" s="11">
        <v>0</v>
      </c>
      <c r="AN97" s="6">
        <v>0</v>
      </c>
      <c r="AO97" s="7">
        <v>0</v>
      </c>
      <c r="AP97" s="11">
        <v>0</v>
      </c>
      <c r="AQ97" s="6">
        <v>0</v>
      </c>
      <c r="AR97" s="7">
        <v>0</v>
      </c>
      <c r="AS97" s="11">
        <v>1</v>
      </c>
      <c r="AT97" s="6">
        <v>23.64</v>
      </c>
      <c r="AU97" s="7">
        <f t="shared" ref="AU97:AU104" si="316">AT97/AS97*1000</f>
        <v>23640</v>
      </c>
      <c r="AV97" s="11">
        <v>0</v>
      </c>
      <c r="AW97" s="6">
        <v>0</v>
      </c>
      <c r="AX97" s="7">
        <f t="shared" ref="AX97:AX108" si="317">IF(AV97=0,0,AW97/AV97*1000)</f>
        <v>0</v>
      </c>
      <c r="AY97" s="11">
        <v>0.16</v>
      </c>
      <c r="AZ97" s="6">
        <v>6.35</v>
      </c>
      <c r="BA97" s="7">
        <f t="shared" ref="BA97:BA108" si="318">AZ97/AY97*1000</f>
        <v>39687.5</v>
      </c>
      <c r="BB97" s="11">
        <v>0</v>
      </c>
      <c r="BC97" s="6">
        <v>0</v>
      </c>
      <c r="BD97" s="7">
        <v>0</v>
      </c>
      <c r="BE97" s="11">
        <v>0</v>
      </c>
      <c r="BF97" s="6">
        <v>0</v>
      </c>
      <c r="BG97" s="7">
        <v>0</v>
      </c>
      <c r="BH97" s="11">
        <v>0</v>
      </c>
      <c r="BI97" s="6">
        <v>0</v>
      </c>
      <c r="BJ97" s="7">
        <v>0</v>
      </c>
      <c r="BK97" s="11">
        <v>5.81</v>
      </c>
      <c r="BL97" s="6">
        <v>32.090000000000003</v>
      </c>
      <c r="BM97" s="7">
        <f t="shared" ref="BM97:BM108" si="319">BL97/BK97*1000</f>
        <v>5523.235800344235</v>
      </c>
      <c r="BN97" s="11"/>
      <c r="BO97" s="6"/>
      <c r="BP97" s="7"/>
      <c r="BQ97" s="11">
        <v>0</v>
      </c>
      <c r="BR97" s="6">
        <v>0</v>
      </c>
      <c r="BS97" s="7">
        <v>0</v>
      </c>
      <c r="BT97" s="11"/>
      <c r="BU97" s="6"/>
      <c r="BV97" s="7"/>
      <c r="BW97" s="11">
        <v>3.2429999999999999</v>
      </c>
      <c r="BX97" s="6">
        <v>89.85</v>
      </c>
      <c r="BY97" s="7">
        <f t="shared" ref="BY97" si="320">BX97/BW97*1000</f>
        <v>27705.827937095284</v>
      </c>
      <c r="BZ97" s="11">
        <v>58.88</v>
      </c>
      <c r="CA97" s="6">
        <v>554.79999999999995</v>
      </c>
      <c r="CB97" s="7">
        <f t="shared" ref="CB97:CB108" si="321">CA97/BZ97*1000</f>
        <v>9422.5543478260861</v>
      </c>
      <c r="CC97" s="11">
        <v>5.04</v>
      </c>
      <c r="CD97" s="6">
        <v>157.94999999999999</v>
      </c>
      <c r="CE97" s="7">
        <f t="shared" ref="CE97:CE108" si="322">CD97/CC97*1000</f>
        <v>31339.28571428571</v>
      </c>
      <c r="CF97" s="11">
        <v>0</v>
      </c>
      <c r="CG97" s="6">
        <v>0</v>
      </c>
      <c r="CH97" s="7">
        <v>0</v>
      </c>
      <c r="CI97" s="11">
        <v>0</v>
      </c>
      <c r="CJ97" s="6">
        <v>0</v>
      </c>
      <c r="CK97" s="7">
        <v>0</v>
      </c>
      <c r="CL97" s="11">
        <v>0</v>
      </c>
      <c r="CM97" s="6">
        <v>0</v>
      </c>
      <c r="CN97" s="7">
        <v>0</v>
      </c>
      <c r="CO97" s="11">
        <v>0</v>
      </c>
      <c r="CP97" s="6">
        <v>0</v>
      </c>
      <c r="CQ97" s="7">
        <v>0</v>
      </c>
      <c r="CR97" s="11"/>
      <c r="CS97" s="6"/>
      <c r="CT97" s="7"/>
      <c r="CU97" s="11">
        <v>1E-3</v>
      </c>
      <c r="CV97" s="6">
        <v>0.02</v>
      </c>
      <c r="CW97" s="7">
        <f t="shared" ref="CW97" si="323">CV97/CU97*1000</f>
        <v>20000</v>
      </c>
      <c r="CX97" s="11">
        <v>1098.1320000000001</v>
      </c>
      <c r="CY97" s="6">
        <v>6090.35</v>
      </c>
      <c r="CZ97" s="7">
        <f t="shared" ref="CZ97:CZ108" si="324">CY97/CX97*1000</f>
        <v>5546.1001045411658</v>
      </c>
      <c r="DA97" s="11">
        <v>0</v>
      </c>
      <c r="DB97" s="6">
        <v>0</v>
      </c>
      <c r="DC97" s="7">
        <v>0</v>
      </c>
      <c r="DD97" s="11">
        <v>0</v>
      </c>
      <c r="DE97" s="6">
        <v>0</v>
      </c>
      <c r="DF97" s="7">
        <v>0</v>
      </c>
      <c r="DG97" s="11">
        <v>1E-3</v>
      </c>
      <c r="DH97" s="6">
        <v>0.01</v>
      </c>
      <c r="DI97" s="7">
        <f t="shared" ref="DI97" si="325">DH97/DG97*1000</f>
        <v>10000</v>
      </c>
      <c r="DJ97" s="11">
        <v>0</v>
      </c>
      <c r="DK97" s="6">
        <v>0</v>
      </c>
      <c r="DL97" s="7">
        <v>0</v>
      </c>
      <c r="DM97" s="11">
        <v>0</v>
      </c>
      <c r="DN97" s="6">
        <v>0</v>
      </c>
      <c r="DO97" s="7">
        <v>0</v>
      </c>
      <c r="DP97" s="11">
        <v>59.25</v>
      </c>
      <c r="DQ97" s="6">
        <v>414.44</v>
      </c>
      <c r="DR97" s="7">
        <f t="shared" ref="DR97:DR107" si="326">DQ97/DP97*1000</f>
        <v>6994.7679324894516</v>
      </c>
      <c r="DS97" s="11">
        <v>0</v>
      </c>
      <c r="DT97" s="6">
        <v>0</v>
      </c>
      <c r="DU97" s="7">
        <v>0</v>
      </c>
      <c r="DV97" s="11">
        <v>0.71</v>
      </c>
      <c r="DW97" s="6">
        <v>0.88</v>
      </c>
      <c r="DX97" s="7">
        <f t="shared" ref="DX97:DX106" si="327">DW97/DV97*1000</f>
        <v>1239.4366197183099</v>
      </c>
      <c r="DY97" s="11"/>
      <c r="DZ97" s="6"/>
      <c r="EA97" s="7"/>
      <c r="EB97" s="11">
        <v>0</v>
      </c>
      <c r="EC97" s="6">
        <v>0</v>
      </c>
      <c r="ED97" s="7">
        <v>0</v>
      </c>
      <c r="EE97" s="11">
        <v>0</v>
      </c>
      <c r="EF97" s="6">
        <v>0</v>
      </c>
      <c r="EG97" s="7">
        <v>0</v>
      </c>
      <c r="EH97" s="11">
        <v>0</v>
      </c>
      <c r="EI97" s="6">
        <v>0</v>
      </c>
      <c r="EJ97" s="7">
        <v>0</v>
      </c>
      <c r="EK97" s="11">
        <v>0</v>
      </c>
      <c r="EL97" s="6">
        <v>0</v>
      </c>
      <c r="EM97" s="7">
        <v>0</v>
      </c>
      <c r="EN97" s="11">
        <v>0</v>
      </c>
      <c r="EO97" s="6">
        <v>0</v>
      </c>
      <c r="EP97" s="7">
        <v>0</v>
      </c>
      <c r="EQ97" s="11">
        <v>0</v>
      </c>
      <c r="ER97" s="6">
        <v>0</v>
      </c>
      <c r="ES97" s="7">
        <f t="shared" ref="ES97:ES108" si="328">IF(EQ97=0,0,ER97/EQ97*1000)</f>
        <v>0</v>
      </c>
      <c r="ET97" s="11">
        <v>0</v>
      </c>
      <c r="EU97" s="6">
        <v>0</v>
      </c>
      <c r="EV97" s="7">
        <v>0</v>
      </c>
      <c r="EW97" s="11">
        <v>0</v>
      </c>
      <c r="EX97" s="6">
        <v>0</v>
      </c>
      <c r="EY97" s="7">
        <v>0</v>
      </c>
      <c r="EZ97" s="11">
        <v>0</v>
      </c>
      <c r="FA97" s="6">
        <v>0</v>
      </c>
      <c r="FB97" s="7">
        <v>0</v>
      </c>
      <c r="FC97" s="11">
        <v>0</v>
      </c>
      <c r="FD97" s="6">
        <v>0</v>
      </c>
      <c r="FE97" s="7">
        <v>0</v>
      </c>
      <c r="FF97" s="11">
        <v>0</v>
      </c>
      <c r="FG97" s="6">
        <v>0</v>
      </c>
      <c r="FH97" s="7">
        <v>0</v>
      </c>
      <c r="FI97" s="11">
        <v>0</v>
      </c>
      <c r="FJ97" s="6">
        <v>0</v>
      </c>
      <c r="FK97" s="7">
        <v>0</v>
      </c>
      <c r="FL97" s="11">
        <v>0</v>
      </c>
      <c r="FM97" s="6">
        <v>0</v>
      </c>
      <c r="FN97" s="7">
        <v>0</v>
      </c>
      <c r="FO97" s="11">
        <v>0</v>
      </c>
      <c r="FP97" s="6">
        <v>0</v>
      </c>
      <c r="FQ97" s="7">
        <v>0</v>
      </c>
      <c r="FR97" s="11">
        <v>0</v>
      </c>
      <c r="FS97" s="6">
        <v>0</v>
      </c>
      <c r="FT97" s="7">
        <v>0</v>
      </c>
      <c r="FU97" s="11">
        <v>0</v>
      </c>
      <c r="FV97" s="6">
        <v>0</v>
      </c>
      <c r="FW97" s="7">
        <v>0</v>
      </c>
      <c r="FX97" s="11">
        <v>5.8999999999999997E-2</v>
      </c>
      <c r="FY97" s="6">
        <v>0.44</v>
      </c>
      <c r="FZ97" s="7">
        <f t="shared" ref="FZ97:FZ107" si="329">FY97/FX97*1000</f>
        <v>7457.6271186440681</v>
      </c>
      <c r="GA97" s="11">
        <v>0</v>
      </c>
      <c r="GB97" s="6">
        <v>0</v>
      </c>
      <c r="GC97" s="7">
        <v>0</v>
      </c>
      <c r="GD97" s="11">
        <v>0</v>
      </c>
      <c r="GE97" s="6">
        <v>0</v>
      </c>
      <c r="GF97" s="7">
        <v>0</v>
      </c>
      <c r="GG97" s="11">
        <v>0</v>
      </c>
      <c r="GH97" s="6">
        <v>0</v>
      </c>
      <c r="GI97" s="7">
        <v>0</v>
      </c>
      <c r="GJ97" s="11">
        <v>11</v>
      </c>
      <c r="GK97" s="6">
        <v>137.44</v>
      </c>
      <c r="GL97" s="7">
        <f t="shared" ref="GL97:GL108" si="330">GK97/GJ97*1000</f>
        <v>12494.545454545454</v>
      </c>
      <c r="GM97" s="11">
        <v>0</v>
      </c>
      <c r="GN97" s="6">
        <v>0</v>
      </c>
      <c r="GO97" s="7">
        <v>0</v>
      </c>
      <c r="GP97" s="66">
        <v>49.714999999999996</v>
      </c>
      <c r="GQ97" s="6">
        <v>304.65999999999997</v>
      </c>
      <c r="GR97" s="7">
        <f>GQ97/GP97*1000</f>
        <v>6128.1303429548425</v>
      </c>
      <c r="GS97" s="11">
        <v>0</v>
      </c>
      <c r="GT97" s="6">
        <v>0</v>
      </c>
      <c r="GU97" s="7">
        <v>0</v>
      </c>
      <c r="GV97" s="14">
        <f t="shared" si="235"/>
        <v>1293.002</v>
      </c>
      <c r="GW97" s="7">
        <f t="shared" si="236"/>
        <v>7812.9299999999994</v>
      </c>
    </row>
    <row r="98" spans="1:205" x14ac:dyDescent="0.3">
      <c r="A98" s="61">
        <v>2018</v>
      </c>
      <c r="B98" s="62" t="s">
        <v>6</v>
      </c>
      <c r="C98" s="11">
        <v>0</v>
      </c>
      <c r="D98" s="6">
        <v>0</v>
      </c>
      <c r="E98" s="7">
        <v>0</v>
      </c>
      <c r="F98" s="11">
        <v>0</v>
      </c>
      <c r="G98" s="6">
        <v>0</v>
      </c>
      <c r="H98" s="7">
        <v>0</v>
      </c>
      <c r="I98" s="11">
        <v>0.38200000000000001</v>
      </c>
      <c r="J98" s="6">
        <v>15.92</v>
      </c>
      <c r="K98" s="7">
        <f t="shared" ref="K98:K107" si="331">J98/I98*1000</f>
        <v>41675.392670157067</v>
      </c>
      <c r="L98" s="11">
        <v>0</v>
      </c>
      <c r="M98" s="6">
        <v>0</v>
      </c>
      <c r="N98" s="7">
        <v>0</v>
      </c>
      <c r="O98" s="11">
        <v>0</v>
      </c>
      <c r="P98" s="6">
        <v>0</v>
      </c>
      <c r="Q98" s="7">
        <v>0</v>
      </c>
      <c r="R98" s="11">
        <v>0</v>
      </c>
      <c r="S98" s="6">
        <v>0</v>
      </c>
      <c r="T98" s="7">
        <v>0</v>
      </c>
      <c r="U98" s="11">
        <v>0</v>
      </c>
      <c r="V98" s="6">
        <v>0</v>
      </c>
      <c r="W98" s="7">
        <f t="shared" si="315"/>
        <v>0</v>
      </c>
      <c r="X98" s="11">
        <v>0</v>
      </c>
      <c r="Y98" s="6">
        <v>0</v>
      </c>
      <c r="Z98" s="7">
        <v>0</v>
      </c>
      <c r="AA98" s="11">
        <v>0.24</v>
      </c>
      <c r="AB98" s="6">
        <v>0.73</v>
      </c>
      <c r="AC98" s="7">
        <f t="shared" ref="AC98:AC108" si="332">AB98/AA98*1000</f>
        <v>3041.6666666666665</v>
      </c>
      <c r="AD98" s="11">
        <v>0</v>
      </c>
      <c r="AE98" s="6">
        <v>0</v>
      </c>
      <c r="AF98" s="7">
        <v>0</v>
      </c>
      <c r="AG98" s="11">
        <v>0</v>
      </c>
      <c r="AH98" s="6">
        <v>0</v>
      </c>
      <c r="AI98" s="7">
        <v>0</v>
      </c>
      <c r="AJ98" s="11">
        <v>0</v>
      </c>
      <c r="AK98" s="6">
        <v>0</v>
      </c>
      <c r="AL98" s="7">
        <v>0</v>
      </c>
      <c r="AM98" s="11">
        <v>0</v>
      </c>
      <c r="AN98" s="6">
        <v>0</v>
      </c>
      <c r="AO98" s="7">
        <v>0</v>
      </c>
      <c r="AP98" s="11">
        <v>0</v>
      </c>
      <c r="AQ98" s="6">
        <v>0</v>
      </c>
      <c r="AR98" s="7">
        <v>0</v>
      </c>
      <c r="AS98" s="11">
        <v>0</v>
      </c>
      <c r="AT98" s="6">
        <v>0</v>
      </c>
      <c r="AU98" s="7">
        <v>0</v>
      </c>
      <c r="AV98" s="11">
        <v>0</v>
      </c>
      <c r="AW98" s="6">
        <v>0</v>
      </c>
      <c r="AX98" s="7">
        <f t="shared" si="317"/>
        <v>0</v>
      </c>
      <c r="AY98" s="11">
        <v>1.35</v>
      </c>
      <c r="AZ98" s="6">
        <v>27.09</v>
      </c>
      <c r="BA98" s="7">
        <f t="shared" si="318"/>
        <v>20066.666666666668</v>
      </c>
      <c r="BB98" s="11">
        <v>0</v>
      </c>
      <c r="BC98" s="6">
        <v>0</v>
      </c>
      <c r="BD98" s="7">
        <v>0</v>
      </c>
      <c r="BE98" s="11">
        <v>0</v>
      </c>
      <c r="BF98" s="6">
        <v>0</v>
      </c>
      <c r="BG98" s="7">
        <v>0</v>
      </c>
      <c r="BH98" s="11">
        <v>0</v>
      </c>
      <c r="BI98" s="6">
        <v>0</v>
      </c>
      <c r="BJ98" s="7">
        <v>0</v>
      </c>
      <c r="BK98" s="11">
        <v>66</v>
      </c>
      <c r="BL98" s="6">
        <v>302.10000000000002</v>
      </c>
      <c r="BM98" s="7">
        <f t="shared" si="319"/>
        <v>4577.2727272727279</v>
      </c>
      <c r="BN98" s="11"/>
      <c r="BO98" s="6"/>
      <c r="BP98" s="7"/>
      <c r="BQ98" s="11">
        <v>0</v>
      </c>
      <c r="BR98" s="6">
        <v>0</v>
      </c>
      <c r="BS98" s="7">
        <v>0</v>
      </c>
      <c r="BT98" s="11"/>
      <c r="BU98" s="6"/>
      <c r="BV98" s="7"/>
      <c r="BW98" s="11">
        <v>0</v>
      </c>
      <c r="BX98" s="6">
        <v>0</v>
      </c>
      <c r="BY98" s="7">
        <v>0</v>
      </c>
      <c r="BZ98" s="11">
        <v>132.66800000000001</v>
      </c>
      <c r="CA98" s="6">
        <v>1058.72</v>
      </c>
      <c r="CB98" s="7">
        <f t="shared" si="321"/>
        <v>7980.2213043084994</v>
      </c>
      <c r="CC98" s="11">
        <v>2.52</v>
      </c>
      <c r="CD98" s="6">
        <v>70.64</v>
      </c>
      <c r="CE98" s="7">
        <f t="shared" si="322"/>
        <v>28031.746031746032</v>
      </c>
      <c r="CF98" s="11">
        <v>0</v>
      </c>
      <c r="CG98" s="6">
        <v>0</v>
      </c>
      <c r="CH98" s="7">
        <v>0</v>
      </c>
      <c r="CI98" s="11">
        <v>0</v>
      </c>
      <c r="CJ98" s="6">
        <v>0</v>
      </c>
      <c r="CK98" s="7">
        <v>0</v>
      </c>
      <c r="CL98" s="11">
        <v>0</v>
      </c>
      <c r="CM98" s="6">
        <v>0</v>
      </c>
      <c r="CN98" s="7">
        <v>0</v>
      </c>
      <c r="CO98" s="11">
        <v>2.5</v>
      </c>
      <c r="CP98" s="6">
        <v>19.899999999999999</v>
      </c>
      <c r="CQ98" s="7">
        <f t="shared" ref="CQ98:CQ106" si="333">CP98/CO98*1000</f>
        <v>7959.9999999999991</v>
      </c>
      <c r="CR98" s="11"/>
      <c r="CS98" s="6"/>
      <c r="CT98" s="7"/>
      <c r="CU98" s="11">
        <v>0</v>
      </c>
      <c r="CV98" s="6">
        <v>0</v>
      </c>
      <c r="CW98" s="7">
        <v>0</v>
      </c>
      <c r="CX98" s="11">
        <v>1301.144</v>
      </c>
      <c r="CY98" s="6">
        <v>7328.3</v>
      </c>
      <c r="CZ98" s="7">
        <f t="shared" si="324"/>
        <v>5632.1975123429847</v>
      </c>
      <c r="DA98" s="11">
        <v>0</v>
      </c>
      <c r="DB98" s="6">
        <v>0</v>
      </c>
      <c r="DC98" s="7">
        <v>0</v>
      </c>
      <c r="DD98" s="11">
        <v>0</v>
      </c>
      <c r="DE98" s="6">
        <v>0</v>
      </c>
      <c r="DF98" s="7">
        <v>0</v>
      </c>
      <c r="DG98" s="11">
        <v>0</v>
      </c>
      <c r="DH98" s="6">
        <v>0</v>
      </c>
      <c r="DI98" s="7">
        <v>0</v>
      </c>
      <c r="DJ98" s="11">
        <v>0</v>
      </c>
      <c r="DK98" s="6">
        <v>0</v>
      </c>
      <c r="DL98" s="7">
        <v>0</v>
      </c>
      <c r="DM98" s="11">
        <v>2.8000000000000001E-2</v>
      </c>
      <c r="DN98" s="6">
        <v>0.3</v>
      </c>
      <c r="DO98" s="7">
        <f t="shared" ref="DO98:DO102" si="334">DN98/DM98*1000</f>
        <v>10714.285714285714</v>
      </c>
      <c r="DP98" s="11">
        <v>59.25</v>
      </c>
      <c r="DQ98" s="6">
        <v>417.23</v>
      </c>
      <c r="DR98" s="7">
        <f t="shared" si="326"/>
        <v>7041.8565400843891</v>
      </c>
      <c r="DS98" s="11">
        <v>0</v>
      </c>
      <c r="DT98" s="6">
        <v>0</v>
      </c>
      <c r="DU98" s="7">
        <v>0</v>
      </c>
      <c r="DV98" s="11">
        <v>0</v>
      </c>
      <c r="DW98" s="6">
        <v>0</v>
      </c>
      <c r="DX98" s="7">
        <v>0</v>
      </c>
      <c r="DY98" s="11"/>
      <c r="DZ98" s="6"/>
      <c r="EA98" s="7"/>
      <c r="EB98" s="11">
        <v>0</v>
      </c>
      <c r="EC98" s="6">
        <v>0</v>
      </c>
      <c r="ED98" s="7">
        <v>0</v>
      </c>
      <c r="EE98" s="11">
        <v>0</v>
      </c>
      <c r="EF98" s="6">
        <v>0</v>
      </c>
      <c r="EG98" s="7">
        <v>0</v>
      </c>
      <c r="EH98" s="11">
        <v>0</v>
      </c>
      <c r="EI98" s="6">
        <v>0</v>
      </c>
      <c r="EJ98" s="7">
        <v>0</v>
      </c>
      <c r="EK98" s="11">
        <v>0</v>
      </c>
      <c r="EL98" s="6">
        <v>0</v>
      </c>
      <c r="EM98" s="7">
        <v>0</v>
      </c>
      <c r="EN98" s="11">
        <v>0</v>
      </c>
      <c r="EO98" s="6">
        <v>0</v>
      </c>
      <c r="EP98" s="7">
        <v>0</v>
      </c>
      <c r="EQ98" s="11">
        <v>0</v>
      </c>
      <c r="ER98" s="6">
        <v>0</v>
      </c>
      <c r="ES98" s="7">
        <f t="shared" si="328"/>
        <v>0</v>
      </c>
      <c r="ET98" s="11">
        <v>0</v>
      </c>
      <c r="EU98" s="6">
        <v>0</v>
      </c>
      <c r="EV98" s="7">
        <v>0</v>
      </c>
      <c r="EW98" s="11">
        <v>0</v>
      </c>
      <c r="EX98" s="6">
        <v>0</v>
      </c>
      <c r="EY98" s="7">
        <v>0</v>
      </c>
      <c r="EZ98" s="11">
        <v>0</v>
      </c>
      <c r="FA98" s="6">
        <v>0</v>
      </c>
      <c r="FB98" s="7">
        <v>0</v>
      </c>
      <c r="FC98" s="11">
        <v>0</v>
      </c>
      <c r="FD98" s="6">
        <v>0</v>
      </c>
      <c r="FE98" s="7">
        <v>0</v>
      </c>
      <c r="FF98" s="11">
        <v>0</v>
      </c>
      <c r="FG98" s="6">
        <v>0</v>
      </c>
      <c r="FH98" s="7">
        <v>0</v>
      </c>
      <c r="FI98" s="11">
        <v>0</v>
      </c>
      <c r="FJ98" s="6">
        <v>0</v>
      </c>
      <c r="FK98" s="7">
        <v>0</v>
      </c>
      <c r="FL98" s="11">
        <v>0</v>
      </c>
      <c r="FM98" s="6">
        <v>0</v>
      </c>
      <c r="FN98" s="7">
        <v>0</v>
      </c>
      <c r="FO98" s="11">
        <v>0</v>
      </c>
      <c r="FP98" s="6">
        <v>0</v>
      </c>
      <c r="FQ98" s="7">
        <v>0</v>
      </c>
      <c r="FR98" s="11">
        <v>0</v>
      </c>
      <c r="FS98" s="6">
        <v>0</v>
      </c>
      <c r="FT98" s="7">
        <v>0</v>
      </c>
      <c r="FU98" s="11">
        <v>0</v>
      </c>
      <c r="FV98" s="6">
        <v>0</v>
      </c>
      <c r="FW98" s="7">
        <v>0</v>
      </c>
      <c r="FX98" s="11">
        <v>0</v>
      </c>
      <c r="FY98" s="6">
        <v>0</v>
      </c>
      <c r="FZ98" s="7">
        <v>0</v>
      </c>
      <c r="GA98" s="11">
        <v>0</v>
      </c>
      <c r="GB98" s="6">
        <v>0</v>
      </c>
      <c r="GC98" s="7">
        <v>0</v>
      </c>
      <c r="GD98" s="11">
        <v>0</v>
      </c>
      <c r="GE98" s="6">
        <v>0</v>
      </c>
      <c r="GF98" s="7">
        <v>0</v>
      </c>
      <c r="GG98" s="11">
        <v>0</v>
      </c>
      <c r="GH98" s="6">
        <v>0</v>
      </c>
      <c r="GI98" s="7">
        <v>0</v>
      </c>
      <c r="GJ98" s="11">
        <v>5.0010000000000003</v>
      </c>
      <c r="GK98" s="6">
        <v>62.81</v>
      </c>
      <c r="GL98" s="7">
        <f t="shared" si="330"/>
        <v>12559.488102379524</v>
      </c>
      <c r="GM98" s="11">
        <v>0.96699999999999997</v>
      </c>
      <c r="GN98" s="6">
        <v>51.96</v>
      </c>
      <c r="GO98" s="7">
        <f t="shared" ref="GO98:GO106" si="335">GN98/GM98*1000</f>
        <v>53733.195449844883</v>
      </c>
      <c r="GP98" s="66">
        <v>46.664999999999999</v>
      </c>
      <c r="GQ98" s="6">
        <v>253.52</v>
      </c>
      <c r="GR98" s="7">
        <f t="shared" ref="GR98:GR107" si="336">GQ98/GP98*1000</f>
        <v>5432.7654559091397</v>
      </c>
      <c r="GS98" s="11">
        <v>2.4E-2</v>
      </c>
      <c r="GT98" s="6">
        <v>0.16</v>
      </c>
      <c r="GU98" s="7">
        <f t="shared" ref="GU98" si="337">GT98/GS98*1000</f>
        <v>6666.666666666667</v>
      </c>
      <c r="GV98" s="14">
        <f t="shared" si="235"/>
        <v>1618.739</v>
      </c>
      <c r="GW98" s="7">
        <f t="shared" si="236"/>
        <v>9609.3799999999974</v>
      </c>
    </row>
    <row r="99" spans="1:205" x14ac:dyDescent="0.3">
      <c r="A99" s="61">
        <v>2018</v>
      </c>
      <c r="B99" s="62" t="s">
        <v>7</v>
      </c>
      <c r="C99" s="11">
        <v>0</v>
      </c>
      <c r="D99" s="6">
        <v>0</v>
      </c>
      <c r="E99" s="7">
        <v>0</v>
      </c>
      <c r="F99" s="11">
        <v>0</v>
      </c>
      <c r="G99" s="6">
        <v>0</v>
      </c>
      <c r="H99" s="7">
        <v>0</v>
      </c>
      <c r="I99" s="11">
        <v>0</v>
      </c>
      <c r="J99" s="6">
        <v>0</v>
      </c>
      <c r="K99" s="7">
        <v>0</v>
      </c>
      <c r="L99" s="11">
        <v>0</v>
      </c>
      <c r="M99" s="6">
        <v>0</v>
      </c>
      <c r="N99" s="7">
        <v>0</v>
      </c>
      <c r="O99" s="11">
        <v>0</v>
      </c>
      <c r="P99" s="6">
        <v>0</v>
      </c>
      <c r="Q99" s="7">
        <v>0</v>
      </c>
      <c r="R99" s="11">
        <v>0</v>
      </c>
      <c r="S99" s="6">
        <v>0</v>
      </c>
      <c r="T99" s="7">
        <v>0</v>
      </c>
      <c r="U99" s="11">
        <v>0</v>
      </c>
      <c r="V99" s="6">
        <v>0</v>
      </c>
      <c r="W99" s="7">
        <f t="shared" si="315"/>
        <v>0</v>
      </c>
      <c r="X99" s="11">
        <v>0</v>
      </c>
      <c r="Y99" s="6">
        <v>0</v>
      </c>
      <c r="Z99" s="7">
        <v>0</v>
      </c>
      <c r="AA99" s="11">
        <v>0</v>
      </c>
      <c r="AB99" s="6">
        <v>0</v>
      </c>
      <c r="AC99" s="7">
        <v>0</v>
      </c>
      <c r="AD99" s="11">
        <v>0</v>
      </c>
      <c r="AE99" s="6">
        <v>0</v>
      </c>
      <c r="AF99" s="7">
        <v>0</v>
      </c>
      <c r="AG99" s="11">
        <v>0</v>
      </c>
      <c r="AH99" s="6">
        <v>0</v>
      </c>
      <c r="AI99" s="7">
        <v>0</v>
      </c>
      <c r="AJ99" s="11">
        <v>5.0000000000000001E-3</v>
      </c>
      <c r="AK99" s="6">
        <v>7.0000000000000007E-2</v>
      </c>
      <c r="AL99" s="7">
        <f t="shared" ref="AL99:AL107" si="338">AK99/AJ99*1000</f>
        <v>14000.000000000002</v>
      </c>
      <c r="AM99" s="11">
        <v>0</v>
      </c>
      <c r="AN99" s="6">
        <v>0</v>
      </c>
      <c r="AO99" s="7">
        <v>0</v>
      </c>
      <c r="AP99" s="11">
        <v>0</v>
      </c>
      <c r="AQ99" s="6">
        <v>0</v>
      </c>
      <c r="AR99" s="7">
        <v>0</v>
      </c>
      <c r="AS99" s="11">
        <v>0.9</v>
      </c>
      <c r="AT99" s="6">
        <v>7.64</v>
      </c>
      <c r="AU99" s="7">
        <f t="shared" si="316"/>
        <v>8488.8888888888887</v>
      </c>
      <c r="AV99" s="11">
        <v>0</v>
      </c>
      <c r="AW99" s="6">
        <v>0</v>
      </c>
      <c r="AX99" s="7">
        <f t="shared" si="317"/>
        <v>0</v>
      </c>
      <c r="AY99" s="11">
        <v>3.8450000000000002</v>
      </c>
      <c r="AZ99" s="6">
        <v>44.46</v>
      </c>
      <c r="BA99" s="7">
        <f t="shared" si="318"/>
        <v>11563.068920676204</v>
      </c>
      <c r="BB99" s="11">
        <v>0</v>
      </c>
      <c r="BC99" s="6">
        <v>0</v>
      </c>
      <c r="BD99" s="7">
        <v>0</v>
      </c>
      <c r="BE99" s="11">
        <v>0</v>
      </c>
      <c r="BF99" s="6">
        <v>0</v>
      </c>
      <c r="BG99" s="7">
        <v>0</v>
      </c>
      <c r="BH99" s="11">
        <v>0</v>
      </c>
      <c r="BI99" s="6">
        <v>0</v>
      </c>
      <c r="BJ99" s="7">
        <v>0</v>
      </c>
      <c r="BK99" s="11">
        <v>4.3999999999999997E-2</v>
      </c>
      <c r="BL99" s="6">
        <v>5.35</v>
      </c>
      <c r="BM99" s="7">
        <f t="shared" si="319"/>
        <v>121590.90909090909</v>
      </c>
      <c r="BN99" s="11"/>
      <c r="BO99" s="6"/>
      <c r="BP99" s="7"/>
      <c r="BQ99" s="11">
        <v>0</v>
      </c>
      <c r="BR99" s="6">
        <v>0</v>
      </c>
      <c r="BS99" s="7">
        <v>0</v>
      </c>
      <c r="BT99" s="11"/>
      <c r="BU99" s="6"/>
      <c r="BV99" s="7"/>
      <c r="BW99" s="11">
        <v>0</v>
      </c>
      <c r="BX99" s="6">
        <v>0</v>
      </c>
      <c r="BY99" s="7">
        <v>0</v>
      </c>
      <c r="BZ99" s="11">
        <v>4.4550000000000001</v>
      </c>
      <c r="CA99" s="6">
        <v>28.26</v>
      </c>
      <c r="CB99" s="7">
        <f t="shared" si="321"/>
        <v>6343.4343434343436</v>
      </c>
      <c r="CC99" s="11">
        <v>8.9619999999999997</v>
      </c>
      <c r="CD99" s="6">
        <v>251.22</v>
      </c>
      <c r="CE99" s="7">
        <f t="shared" si="322"/>
        <v>28031.689355054677</v>
      </c>
      <c r="CF99" s="11">
        <v>0</v>
      </c>
      <c r="CG99" s="6">
        <v>0</v>
      </c>
      <c r="CH99" s="7">
        <v>0</v>
      </c>
      <c r="CI99" s="11">
        <v>0</v>
      </c>
      <c r="CJ99" s="6">
        <v>0</v>
      </c>
      <c r="CK99" s="7">
        <v>0</v>
      </c>
      <c r="CL99" s="11">
        <v>0</v>
      </c>
      <c r="CM99" s="6">
        <v>0</v>
      </c>
      <c r="CN99" s="7">
        <v>0</v>
      </c>
      <c r="CO99" s="11">
        <v>0</v>
      </c>
      <c r="CP99" s="6">
        <v>0</v>
      </c>
      <c r="CQ99" s="7">
        <v>0</v>
      </c>
      <c r="CR99" s="11"/>
      <c r="CS99" s="6"/>
      <c r="CT99" s="7"/>
      <c r="CU99" s="11">
        <v>0</v>
      </c>
      <c r="CV99" s="6">
        <v>0</v>
      </c>
      <c r="CW99" s="7">
        <v>0</v>
      </c>
      <c r="CX99" s="11">
        <v>1464.2639999999999</v>
      </c>
      <c r="CY99" s="6">
        <v>7826.75</v>
      </c>
      <c r="CZ99" s="7">
        <f t="shared" si="324"/>
        <v>5345.1768260368344</v>
      </c>
      <c r="DA99" s="11">
        <v>0</v>
      </c>
      <c r="DB99" s="6">
        <v>0</v>
      </c>
      <c r="DC99" s="7">
        <v>0</v>
      </c>
      <c r="DD99" s="11">
        <v>0</v>
      </c>
      <c r="DE99" s="6">
        <v>0</v>
      </c>
      <c r="DF99" s="7">
        <v>0</v>
      </c>
      <c r="DG99" s="11">
        <v>0</v>
      </c>
      <c r="DH99" s="6">
        <v>0</v>
      </c>
      <c r="DI99" s="7">
        <v>0</v>
      </c>
      <c r="DJ99" s="11">
        <v>0</v>
      </c>
      <c r="DK99" s="6">
        <v>0</v>
      </c>
      <c r="DL99" s="7">
        <v>0</v>
      </c>
      <c r="DM99" s="11">
        <v>0</v>
      </c>
      <c r="DN99" s="6">
        <v>0</v>
      </c>
      <c r="DO99" s="7">
        <v>0</v>
      </c>
      <c r="DP99" s="11">
        <v>118.5</v>
      </c>
      <c r="DQ99" s="6">
        <v>808.23</v>
      </c>
      <c r="DR99" s="7">
        <f t="shared" si="326"/>
        <v>6820.5063291139249</v>
      </c>
      <c r="DS99" s="11">
        <v>0</v>
      </c>
      <c r="DT99" s="6">
        <v>0</v>
      </c>
      <c r="DU99" s="7">
        <v>0</v>
      </c>
      <c r="DV99" s="11">
        <v>0</v>
      </c>
      <c r="DW99" s="6">
        <v>0</v>
      </c>
      <c r="DX99" s="7">
        <v>0</v>
      </c>
      <c r="DY99" s="11"/>
      <c r="DZ99" s="6"/>
      <c r="EA99" s="7"/>
      <c r="EB99" s="11">
        <v>1</v>
      </c>
      <c r="EC99" s="6">
        <v>3.35</v>
      </c>
      <c r="ED99" s="7">
        <f t="shared" ref="ED99:ED108" si="339">EC99/EB99*1000</f>
        <v>3350</v>
      </c>
      <c r="EE99" s="11">
        <v>0</v>
      </c>
      <c r="EF99" s="6">
        <v>0</v>
      </c>
      <c r="EG99" s="7">
        <v>0</v>
      </c>
      <c r="EH99" s="11">
        <v>0</v>
      </c>
      <c r="EI99" s="6">
        <v>0</v>
      </c>
      <c r="EJ99" s="7">
        <v>0</v>
      </c>
      <c r="EK99" s="11">
        <v>0</v>
      </c>
      <c r="EL99" s="6">
        <v>0</v>
      </c>
      <c r="EM99" s="7">
        <v>0</v>
      </c>
      <c r="EN99" s="11">
        <v>0</v>
      </c>
      <c r="EO99" s="6">
        <v>0</v>
      </c>
      <c r="EP99" s="7">
        <v>0</v>
      </c>
      <c r="EQ99" s="11">
        <v>0</v>
      </c>
      <c r="ER99" s="6">
        <v>0</v>
      </c>
      <c r="ES99" s="7">
        <f t="shared" si="328"/>
        <v>0</v>
      </c>
      <c r="ET99" s="11">
        <v>0</v>
      </c>
      <c r="EU99" s="6">
        <v>0</v>
      </c>
      <c r="EV99" s="7">
        <v>0</v>
      </c>
      <c r="EW99" s="11">
        <v>0</v>
      </c>
      <c r="EX99" s="6">
        <v>0</v>
      </c>
      <c r="EY99" s="7">
        <v>0</v>
      </c>
      <c r="EZ99" s="11">
        <v>0</v>
      </c>
      <c r="FA99" s="6">
        <v>0</v>
      </c>
      <c r="FB99" s="7">
        <v>0</v>
      </c>
      <c r="FC99" s="11">
        <v>0</v>
      </c>
      <c r="FD99" s="6">
        <v>0</v>
      </c>
      <c r="FE99" s="7">
        <v>0</v>
      </c>
      <c r="FF99" s="11">
        <v>0</v>
      </c>
      <c r="FG99" s="6">
        <v>0</v>
      </c>
      <c r="FH99" s="7">
        <v>0</v>
      </c>
      <c r="FI99" s="11">
        <v>0</v>
      </c>
      <c r="FJ99" s="6">
        <v>0</v>
      </c>
      <c r="FK99" s="7">
        <v>0</v>
      </c>
      <c r="FL99" s="11">
        <v>0</v>
      </c>
      <c r="FM99" s="6">
        <v>0</v>
      </c>
      <c r="FN99" s="7">
        <v>0</v>
      </c>
      <c r="FO99" s="11">
        <v>0</v>
      </c>
      <c r="FP99" s="6">
        <v>0</v>
      </c>
      <c r="FQ99" s="7">
        <v>0</v>
      </c>
      <c r="FR99" s="11">
        <v>1.2</v>
      </c>
      <c r="FS99" s="6">
        <v>14.39</v>
      </c>
      <c r="FT99" s="7">
        <f t="shared" ref="FT99:FT106" si="340">FS99/FR99*1000</f>
        <v>11991.666666666668</v>
      </c>
      <c r="FU99" s="11">
        <v>0</v>
      </c>
      <c r="FV99" s="6">
        <v>0</v>
      </c>
      <c r="FW99" s="7">
        <v>0</v>
      </c>
      <c r="FX99" s="11">
        <v>0</v>
      </c>
      <c r="FY99" s="6">
        <v>0</v>
      </c>
      <c r="FZ99" s="7">
        <v>0</v>
      </c>
      <c r="GA99" s="11">
        <v>0</v>
      </c>
      <c r="GB99" s="6">
        <v>0</v>
      </c>
      <c r="GC99" s="7">
        <v>0</v>
      </c>
      <c r="GD99" s="11">
        <v>0</v>
      </c>
      <c r="GE99" s="6">
        <v>0</v>
      </c>
      <c r="GF99" s="7">
        <v>0</v>
      </c>
      <c r="GG99" s="11">
        <v>0</v>
      </c>
      <c r="GH99" s="6">
        <v>0</v>
      </c>
      <c r="GI99" s="7">
        <v>0</v>
      </c>
      <c r="GJ99" s="11">
        <v>0</v>
      </c>
      <c r="GK99" s="6">
        <v>0</v>
      </c>
      <c r="GL99" s="7">
        <v>0</v>
      </c>
      <c r="GM99" s="11">
        <v>0.5</v>
      </c>
      <c r="GN99" s="6">
        <v>33.119999999999997</v>
      </c>
      <c r="GO99" s="7">
        <f t="shared" si="335"/>
        <v>66240</v>
      </c>
      <c r="GP99" s="66">
        <v>74.44</v>
      </c>
      <c r="GQ99" s="6">
        <v>430.85</v>
      </c>
      <c r="GR99" s="7">
        <f t="shared" si="336"/>
        <v>5787.8828586781301</v>
      </c>
      <c r="GS99" s="11">
        <v>0</v>
      </c>
      <c r="GT99" s="6">
        <v>0</v>
      </c>
      <c r="GU99" s="7">
        <v>0</v>
      </c>
      <c r="GV99" s="14">
        <f t="shared" si="235"/>
        <v>1678.115</v>
      </c>
      <c r="GW99" s="7">
        <f t="shared" si="236"/>
        <v>9453.69</v>
      </c>
    </row>
    <row r="100" spans="1:205" x14ac:dyDescent="0.3">
      <c r="A100" s="61">
        <v>2018</v>
      </c>
      <c r="B100" s="62" t="s">
        <v>8</v>
      </c>
      <c r="C100" s="11">
        <v>0</v>
      </c>
      <c r="D100" s="6">
        <v>0</v>
      </c>
      <c r="E100" s="7">
        <v>0</v>
      </c>
      <c r="F100" s="11">
        <v>0</v>
      </c>
      <c r="G100" s="6">
        <v>0</v>
      </c>
      <c r="H100" s="7">
        <v>0</v>
      </c>
      <c r="I100" s="11">
        <v>0.43099999999999999</v>
      </c>
      <c r="J100" s="6">
        <v>17.64</v>
      </c>
      <c r="K100" s="7">
        <f t="shared" si="331"/>
        <v>40928.074245939679</v>
      </c>
      <c r="L100" s="11">
        <v>3.4870000000000001</v>
      </c>
      <c r="M100" s="6">
        <v>48.5</v>
      </c>
      <c r="N100" s="7">
        <f t="shared" ref="N100" si="341">M100/L100*1000</f>
        <v>13908.804129624319</v>
      </c>
      <c r="O100" s="11">
        <v>0</v>
      </c>
      <c r="P100" s="6">
        <v>0</v>
      </c>
      <c r="Q100" s="7">
        <v>0</v>
      </c>
      <c r="R100" s="11">
        <v>0</v>
      </c>
      <c r="S100" s="6">
        <v>0</v>
      </c>
      <c r="T100" s="7">
        <v>0</v>
      </c>
      <c r="U100" s="11">
        <v>0</v>
      </c>
      <c r="V100" s="6">
        <v>0</v>
      </c>
      <c r="W100" s="7">
        <f t="shared" si="315"/>
        <v>0</v>
      </c>
      <c r="X100" s="11">
        <v>0</v>
      </c>
      <c r="Y100" s="6">
        <v>0</v>
      </c>
      <c r="Z100" s="7">
        <v>0</v>
      </c>
      <c r="AA100" s="11">
        <v>0</v>
      </c>
      <c r="AB100" s="6">
        <v>0</v>
      </c>
      <c r="AC100" s="7">
        <v>0</v>
      </c>
      <c r="AD100" s="11">
        <v>0</v>
      </c>
      <c r="AE100" s="6">
        <v>0</v>
      </c>
      <c r="AF100" s="7">
        <v>0</v>
      </c>
      <c r="AG100" s="11">
        <v>0</v>
      </c>
      <c r="AH100" s="6">
        <v>0</v>
      </c>
      <c r="AI100" s="7">
        <v>0</v>
      </c>
      <c r="AJ100" s="11">
        <v>0</v>
      </c>
      <c r="AK100" s="6">
        <v>0</v>
      </c>
      <c r="AL100" s="7">
        <v>0</v>
      </c>
      <c r="AM100" s="11">
        <v>0</v>
      </c>
      <c r="AN100" s="6">
        <v>0</v>
      </c>
      <c r="AO100" s="7">
        <v>0</v>
      </c>
      <c r="AP100" s="11">
        <v>0</v>
      </c>
      <c r="AQ100" s="6">
        <v>0</v>
      </c>
      <c r="AR100" s="7">
        <v>0</v>
      </c>
      <c r="AS100" s="11">
        <v>1</v>
      </c>
      <c r="AT100" s="6">
        <v>21.88</v>
      </c>
      <c r="AU100" s="7">
        <f t="shared" si="316"/>
        <v>21880</v>
      </c>
      <c r="AV100" s="11">
        <v>0</v>
      </c>
      <c r="AW100" s="6">
        <v>0</v>
      </c>
      <c r="AX100" s="7">
        <f t="shared" si="317"/>
        <v>0</v>
      </c>
      <c r="AY100" s="11">
        <v>10.375</v>
      </c>
      <c r="AZ100" s="6">
        <v>105.31</v>
      </c>
      <c r="BA100" s="7">
        <f t="shared" si="318"/>
        <v>10150.361445783134</v>
      </c>
      <c r="BB100" s="11">
        <v>0</v>
      </c>
      <c r="BC100" s="6">
        <v>0</v>
      </c>
      <c r="BD100" s="7">
        <v>0</v>
      </c>
      <c r="BE100" s="11">
        <v>0</v>
      </c>
      <c r="BF100" s="6">
        <v>0</v>
      </c>
      <c r="BG100" s="7">
        <v>0</v>
      </c>
      <c r="BH100" s="11">
        <v>0</v>
      </c>
      <c r="BI100" s="6">
        <v>0</v>
      </c>
      <c r="BJ100" s="7">
        <v>0</v>
      </c>
      <c r="BK100" s="11">
        <v>17.52</v>
      </c>
      <c r="BL100" s="6">
        <v>97.09</v>
      </c>
      <c r="BM100" s="7">
        <f t="shared" si="319"/>
        <v>5541.666666666667</v>
      </c>
      <c r="BN100" s="11"/>
      <c r="BO100" s="6"/>
      <c r="BP100" s="7"/>
      <c r="BQ100" s="11">
        <v>0</v>
      </c>
      <c r="BR100" s="6">
        <v>0</v>
      </c>
      <c r="BS100" s="7">
        <v>0</v>
      </c>
      <c r="BT100" s="11"/>
      <c r="BU100" s="6"/>
      <c r="BV100" s="7"/>
      <c r="BW100" s="11">
        <v>0</v>
      </c>
      <c r="BX100" s="6">
        <v>0</v>
      </c>
      <c r="BY100" s="7">
        <v>0</v>
      </c>
      <c r="BZ100" s="11">
        <v>154.84</v>
      </c>
      <c r="CA100" s="6">
        <v>1322.6</v>
      </c>
      <c r="CB100" s="7">
        <f t="shared" si="321"/>
        <v>8541.7204856626195</v>
      </c>
      <c r="CC100" s="11">
        <v>4.76</v>
      </c>
      <c r="CD100" s="6">
        <v>19.079999999999998</v>
      </c>
      <c r="CE100" s="7">
        <f t="shared" si="322"/>
        <v>4008.4033613445376</v>
      </c>
      <c r="CF100" s="11">
        <v>0</v>
      </c>
      <c r="CG100" s="6">
        <v>0</v>
      </c>
      <c r="CH100" s="7">
        <v>0</v>
      </c>
      <c r="CI100" s="11">
        <v>0</v>
      </c>
      <c r="CJ100" s="6">
        <v>0</v>
      </c>
      <c r="CK100" s="7">
        <v>0</v>
      </c>
      <c r="CL100" s="11">
        <v>0</v>
      </c>
      <c r="CM100" s="6">
        <v>0</v>
      </c>
      <c r="CN100" s="7">
        <v>0</v>
      </c>
      <c r="CO100" s="11">
        <v>0.13</v>
      </c>
      <c r="CP100" s="6">
        <v>0.88</v>
      </c>
      <c r="CQ100" s="7">
        <f t="shared" si="333"/>
        <v>6769.2307692307695</v>
      </c>
      <c r="CR100" s="11"/>
      <c r="CS100" s="6"/>
      <c r="CT100" s="7"/>
      <c r="CU100" s="11">
        <v>0</v>
      </c>
      <c r="CV100" s="6">
        <v>0</v>
      </c>
      <c r="CW100" s="7">
        <v>0</v>
      </c>
      <c r="CX100" s="11">
        <v>1531.5719999999999</v>
      </c>
      <c r="CY100" s="6">
        <v>8160.36</v>
      </c>
      <c r="CZ100" s="7">
        <f t="shared" si="324"/>
        <v>5328.0942717678308</v>
      </c>
      <c r="DA100" s="11">
        <v>0</v>
      </c>
      <c r="DB100" s="6">
        <v>0</v>
      </c>
      <c r="DC100" s="7">
        <v>0</v>
      </c>
      <c r="DD100" s="11">
        <v>0</v>
      </c>
      <c r="DE100" s="6">
        <v>0</v>
      </c>
      <c r="DF100" s="7">
        <v>0</v>
      </c>
      <c r="DG100" s="11">
        <v>0</v>
      </c>
      <c r="DH100" s="6">
        <v>0</v>
      </c>
      <c r="DI100" s="7">
        <v>0</v>
      </c>
      <c r="DJ100" s="11">
        <v>0</v>
      </c>
      <c r="DK100" s="6">
        <v>0</v>
      </c>
      <c r="DL100" s="7">
        <v>0</v>
      </c>
      <c r="DM100" s="11">
        <v>0</v>
      </c>
      <c r="DN100" s="6">
        <v>0</v>
      </c>
      <c r="DO100" s="7">
        <v>0</v>
      </c>
      <c r="DP100" s="11">
        <v>59.25</v>
      </c>
      <c r="DQ100" s="6">
        <v>411.43</v>
      </c>
      <c r="DR100" s="7">
        <f t="shared" si="326"/>
        <v>6943.9662447257388</v>
      </c>
      <c r="DS100" s="11">
        <v>0</v>
      </c>
      <c r="DT100" s="6">
        <v>0</v>
      </c>
      <c r="DU100" s="7">
        <v>0</v>
      </c>
      <c r="DV100" s="11">
        <v>0</v>
      </c>
      <c r="DW100" s="6">
        <v>0</v>
      </c>
      <c r="DX100" s="7">
        <v>0</v>
      </c>
      <c r="DY100" s="11"/>
      <c r="DZ100" s="6"/>
      <c r="EA100" s="7"/>
      <c r="EB100" s="11">
        <v>0</v>
      </c>
      <c r="EC100" s="6">
        <v>0</v>
      </c>
      <c r="ED100" s="7">
        <v>0</v>
      </c>
      <c r="EE100" s="11">
        <v>0</v>
      </c>
      <c r="EF100" s="6">
        <v>0</v>
      </c>
      <c r="EG100" s="7">
        <v>0</v>
      </c>
      <c r="EH100" s="11">
        <v>0</v>
      </c>
      <c r="EI100" s="6">
        <v>0</v>
      </c>
      <c r="EJ100" s="7">
        <v>0</v>
      </c>
      <c r="EK100" s="11">
        <v>0</v>
      </c>
      <c r="EL100" s="6">
        <v>0</v>
      </c>
      <c r="EM100" s="7">
        <v>0</v>
      </c>
      <c r="EN100" s="11">
        <v>0</v>
      </c>
      <c r="EO100" s="6">
        <v>0</v>
      </c>
      <c r="EP100" s="7">
        <v>0</v>
      </c>
      <c r="EQ100" s="11">
        <v>0</v>
      </c>
      <c r="ER100" s="6">
        <v>0</v>
      </c>
      <c r="ES100" s="7">
        <f t="shared" si="328"/>
        <v>0</v>
      </c>
      <c r="ET100" s="11">
        <v>0</v>
      </c>
      <c r="EU100" s="6">
        <v>0</v>
      </c>
      <c r="EV100" s="7">
        <v>0</v>
      </c>
      <c r="EW100" s="11">
        <v>0</v>
      </c>
      <c r="EX100" s="6">
        <v>0</v>
      </c>
      <c r="EY100" s="7">
        <v>0</v>
      </c>
      <c r="EZ100" s="11">
        <v>3</v>
      </c>
      <c r="FA100" s="6">
        <v>15.72</v>
      </c>
      <c r="FB100" s="7">
        <f t="shared" ref="FB100:FB103" si="342">FA100/EZ100*1000</f>
        <v>5240</v>
      </c>
      <c r="FC100" s="11">
        <v>0</v>
      </c>
      <c r="FD100" s="6">
        <v>0</v>
      </c>
      <c r="FE100" s="7">
        <v>0</v>
      </c>
      <c r="FF100" s="11">
        <v>0</v>
      </c>
      <c r="FG100" s="6">
        <v>0</v>
      </c>
      <c r="FH100" s="7">
        <v>0</v>
      </c>
      <c r="FI100" s="11">
        <v>0</v>
      </c>
      <c r="FJ100" s="6">
        <v>0</v>
      </c>
      <c r="FK100" s="7">
        <v>0</v>
      </c>
      <c r="FL100" s="11">
        <v>0</v>
      </c>
      <c r="FM100" s="6">
        <v>0</v>
      </c>
      <c r="FN100" s="7">
        <v>0</v>
      </c>
      <c r="FO100" s="11">
        <v>0</v>
      </c>
      <c r="FP100" s="6">
        <v>0</v>
      </c>
      <c r="FQ100" s="7">
        <v>0</v>
      </c>
      <c r="FR100" s="11">
        <v>0</v>
      </c>
      <c r="FS100" s="6">
        <v>0</v>
      </c>
      <c r="FT100" s="7">
        <v>0</v>
      </c>
      <c r="FU100" s="11">
        <v>0</v>
      </c>
      <c r="FV100" s="6">
        <v>0</v>
      </c>
      <c r="FW100" s="7">
        <v>0</v>
      </c>
      <c r="FX100" s="11">
        <v>0</v>
      </c>
      <c r="FY100" s="6">
        <v>0</v>
      </c>
      <c r="FZ100" s="7">
        <v>0</v>
      </c>
      <c r="GA100" s="11">
        <v>0</v>
      </c>
      <c r="GB100" s="6">
        <v>0</v>
      </c>
      <c r="GC100" s="7">
        <v>0</v>
      </c>
      <c r="GD100" s="11">
        <v>0</v>
      </c>
      <c r="GE100" s="6">
        <v>0</v>
      </c>
      <c r="GF100" s="7">
        <v>0</v>
      </c>
      <c r="GG100" s="11">
        <v>0</v>
      </c>
      <c r="GH100" s="6">
        <v>0</v>
      </c>
      <c r="GI100" s="7">
        <v>0</v>
      </c>
      <c r="GJ100" s="11">
        <v>0</v>
      </c>
      <c r="GK100" s="6">
        <v>0</v>
      </c>
      <c r="GL100" s="7">
        <v>0</v>
      </c>
      <c r="GM100" s="11">
        <v>0</v>
      </c>
      <c r="GN100" s="6">
        <v>0</v>
      </c>
      <c r="GO100" s="7">
        <v>0</v>
      </c>
      <c r="GP100" s="66">
        <v>15.534000000000001</v>
      </c>
      <c r="GQ100" s="6">
        <v>95.04</v>
      </c>
      <c r="GR100" s="7">
        <f t="shared" si="336"/>
        <v>6118.1923522595598</v>
      </c>
      <c r="GS100" s="11">
        <v>0</v>
      </c>
      <c r="GT100" s="6">
        <v>0</v>
      </c>
      <c r="GU100" s="7">
        <v>0</v>
      </c>
      <c r="GV100" s="14">
        <f t="shared" si="235"/>
        <v>1801.8989999999999</v>
      </c>
      <c r="GW100" s="7">
        <f t="shared" si="236"/>
        <v>10315.530000000001</v>
      </c>
    </row>
    <row r="101" spans="1:205" x14ac:dyDescent="0.3">
      <c r="A101" s="61">
        <v>2018</v>
      </c>
      <c r="B101" s="62" t="s">
        <v>9</v>
      </c>
      <c r="C101" s="11">
        <v>0</v>
      </c>
      <c r="D101" s="6">
        <v>0</v>
      </c>
      <c r="E101" s="7">
        <v>0</v>
      </c>
      <c r="F101" s="11">
        <v>0</v>
      </c>
      <c r="G101" s="6">
        <v>0</v>
      </c>
      <c r="H101" s="7">
        <v>0</v>
      </c>
      <c r="I101" s="11">
        <v>0</v>
      </c>
      <c r="J101" s="6">
        <v>0</v>
      </c>
      <c r="K101" s="7">
        <v>0</v>
      </c>
      <c r="L101" s="11">
        <v>0</v>
      </c>
      <c r="M101" s="6">
        <v>0</v>
      </c>
      <c r="N101" s="7">
        <v>0</v>
      </c>
      <c r="O101" s="11">
        <v>0.08</v>
      </c>
      <c r="P101" s="6">
        <v>0.6</v>
      </c>
      <c r="Q101" s="7">
        <f t="shared" ref="Q101" si="343">P101/O101*1000</f>
        <v>7500</v>
      </c>
      <c r="R101" s="11">
        <v>0</v>
      </c>
      <c r="S101" s="6">
        <v>0</v>
      </c>
      <c r="T101" s="7">
        <v>0</v>
      </c>
      <c r="U101" s="11">
        <v>0</v>
      </c>
      <c r="V101" s="6">
        <v>0</v>
      </c>
      <c r="W101" s="7">
        <f t="shared" si="315"/>
        <v>0</v>
      </c>
      <c r="X101" s="11">
        <v>0</v>
      </c>
      <c r="Y101" s="6">
        <v>0</v>
      </c>
      <c r="Z101" s="7">
        <v>0</v>
      </c>
      <c r="AA101" s="11">
        <v>0.27500000000000002</v>
      </c>
      <c r="AB101" s="6">
        <v>0.67</v>
      </c>
      <c r="AC101" s="7">
        <f t="shared" si="332"/>
        <v>2436.3636363636365</v>
      </c>
      <c r="AD101" s="11">
        <v>0</v>
      </c>
      <c r="AE101" s="6">
        <v>0</v>
      </c>
      <c r="AF101" s="7">
        <v>0</v>
      </c>
      <c r="AG101" s="11">
        <v>0</v>
      </c>
      <c r="AH101" s="6">
        <v>0</v>
      </c>
      <c r="AI101" s="7">
        <v>0</v>
      </c>
      <c r="AJ101" s="11">
        <v>0</v>
      </c>
      <c r="AK101" s="6">
        <v>0</v>
      </c>
      <c r="AL101" s="7">
        <v>0</v>
      </c>
      <c r="AM101" s="11">
        <v>0</v>
      </c>
      <c r="AN101" s="6">
        <v>0</v>
      </c>
      <c r="AO101" s="7">
        <v>0</v>
      </c>
      <c r="AP101" s="11">
        <v>0</v>
      </c>
      <c r="AQ101" s="6">
        <v>0</v>
      </c>
      <c r="AR101" s="7">
        <v>0</v>
      </c>
      <c r="AS101" s="11">
        <v>3</v>
      </c>
      <c r="AT101" s="6">
        <v>71.150000000000006</v>
      </c>
      <c r="AU101" s="7">
        <f t="shared" si="316"/>
        <v>23716.666666666668</v>
      </c>
      <c r="AV101" s="11">
        <v>0</v>
      </c>
      <c r="AW101" s="6">
        <v>0</v>
      </c>
      <c r="AX101" s="7">
        <f t="shared" si="317"/>
        <v>0</v>
      </c>
      <c r="AY101" s="11">
        <v>0</v>
      </c>
      <c r="AZ101" s="6">
        <v>0</v>
      </c>
      <c r="BA101" s="7">
        <v>0</v>
      </c>
      <c r="BB101" s="11">
        <v>0</v>
      </c>
      <c r="BC101" s="6">
        <v>0</v>
      </c>
      <c r="BD101" s="7">
        <v>0</v>
      </c>
      <c r="BE101" s="11">
        <v>0</v>
      </c>
      <c r="BF101" s="6">
        <v>0</v>
      </c>
      <c r="BG101" s="7">
        <v>0</v>
      </c>
      <c r="BH101" s="11">
        <v>0</v>
      </c>
      <c r="BI101" s="6">
        <v>0</v>
      </c>
      <c r="BJ101" s="7">
        <v>0</v>
      </c>
      <c r="BK101" s="11">
        <v>5.0599999999999996</v>
      </c>
      <c r="BL101" s="6">
        <v>39.82</v>
      </c>
      <c r="BM101" s="7">
        <f t="shared" si="319"/>
        <v>7869.5652173913049</v>
      </c>
      <c r="BN101" s="11"/>
      <c r="BO101" s="6"/>
      <c r="BP101" s="7"/>
      <c r="BQ101" s="11">
        <v>0</v>
      </c>
      <c r="BR101" s="6">
        <v>0</v>
      </c>
      <c r="BS101" s="7">
        <v>0</v>
      </c>
      <c r="BT101" s="11"/>
      <c r="BU101" s="6"/>
      <c r="BV101" s="7"/>
      <c r="BW101" s="11">
        <v>0</v>
      </c>
      <c r="BX101" s="6">
        <v>0</v>
      </c>
      <c r="BY101" s="7">
        <v>0</v>
      </c>
      <c r="BZ101" s="11">
        <v>157.32499999999999</v>
      </c>
      <c r="CA101" s="6">
        <v>1070.1500000000001</v>
      </c>
      <c r="CB101" s="7">
        <f t="shared" si="321"/>
        <v>6802.1611314158599</v>
      </c>
      <c r="CC101" s="11">
        <v>3.9209999999999998</v>
      </c>
      <c r="CD101" s="6">
        <v>111.37</v>
      </c>
      <c r="CE101" s="7">
        <f t="shared" si="322"/>
        <v>28403.468502932927</v>
      </c>
      <c r="CF101" s="11">
        <v>0</v>
      </c>
      <c r="CG101" s="6">
        <v>0</v>
      </c>
      <c r="CH101" s="7">
        <v>0</v>
      </c>
      <c r="CI101" s="11">
        <v>0</v>
      </c>
      <c r="CJ101" s="6">
        <v>0</v>
      </c>
      <c r="CK101" s="7">
        <v>0</v>
      </c>
      <c r="CL101" s="11">
        <v>0</v>
      </c>
      <c r="CM101" s="6">
        <v>0</v>
      </c>
      <c r="CN101" s="7">
        <v>0</v>
      </c>
      <c r="CO101" s="11">
        <v>0</v>
      </c>
      <c r="CP101" s="6">
        <v>0</v>
      </c>
      <c r="CQ101" s="7">
        <v>0</v>
      </c>
      <c r="CR101" s="11"/>
      <c r="CS101" s="6"/>
      <c r="CT101" s="7"/>
      <c r="CU101" s="11">
        <v>0</v>
      </c>
      <c r="CV101" s="6">
        <v>0</v>
      </c>
      <c r="CW101" s="7">
        <v>0</v>
      </c>
      <c r="CX101" s="11">
        <v>1545.5519999999999</v>
      </c>
      <c r="CY101" s="6">
        <v>7786.1</v>
      </c>
      <c r="CZ101" s="7">
        <f t="shared" si="324"/>
        <v>5037.7470314813099</v>
      </c>
      <c r="DA101" s="11">
        <v>0</v>
      </c>
      <c r="DB101" s="6">
        <v>0</v>
      </c>
      <c r="DC101" s="7">
        <v>0</v>
      </c>
      <c r="DD101" s="11">
        <v>0</v>
      </c>
      <c r="DE101" s="6">
        <v>0</v>
      </c>
      <c r="DF101" s="7">
        <v>0</v>
      </c>
      <c r="DG101" s="11">
        <v>0</v>
      </c>
      <c r="DH101" s="6">
        <v>0</v>
      </c>
      <c r="DI101" s="7">
        <v>0</v>
      </c>
      <c r="DJ101" s="11">
        <v>0</v>
      </c>
      <c r="DK101" s="6">
        <v>0</v>
      </c>
      <c r="DL101" s="7">
        <v>0</v>
      </c>
      <c r="DM101" s="11">
        <v>0</v>
      </c>
      <c r="DN101" s="6">
        <v>0</v>
      </c>
      <c r="DO101" s="7">
        <v>0</v>
      </c>
      <c r="DP101" s="11">
        <v>59.25</v>
      </c>
      <c r="DQ101" s="6">
        <v>419.03</v>
      </c>
      <c r="DR101" s="7">
        <f t="shared" si="326"/>
        <v>7072.2362869198314</v>
      </c>
      <c r="DS101" s="11">
        <v>0</v>
      </c>
      <c r="DT101" s="6">
        <v>0</v>
      </c>
      <c r="DU101" s="7">
        <v>0</v>
      </c>
      <c r="DV101" s="11">
        <v>0</v>
      </c>
      <c r="DW101" s="6">
        <v>0</v>
      </c>
      <c r="DX101" s="7">
        <v>0</v>
      </c>
      <c r="DY101" s="11"/>
      <c r="DZ101" s="6"/>
      <c r="EA101" s="7"/>
      <c r="EB101" s="11">
        <v>0</v>
      </c>
      <c r="EC101" s="6">
        <v>0</v>
      </c>
      <c r="ED101" s="7">
        <v>0</v>
      </c>
      <c r="EE101" s="11">
        <v>0</v>
      </c>
      <c r="EF101" s="6">
        <v>0</v>
      </c>
      <c r="EG101" s="7">
        <v>0</v>
      </c>
      <c r="EH101" s="11">
        <v>0</v>
      </c>
      <c r="EI101" s="6">
        <v>0</v>
      </c>
      <c r="EJ101" s="7">
        <v>0</v>
      </c>
      <c r="EK101" s="11">
        <v>0</v>
      </c>
      <c r="EL101" s="6">
        <v>0</v>
      </c>
      <c r="EM101" s="7">
        <v>0</v>
      </c>
      <c r="EN101" s="11">
        <v>0</v>
      </c>
      <c r="EO101" s="6">
        <v>0</v>
      </c>
      <c r="EP101" s="7">
        <v>0</v>
      </c>
      <c r="EQ101" s="11">
        <v>0</v>
      </c>
      <c r="ER101" s="6">
        <v>0</v>
      </c>
      <c r="ES101" s="7">
        <f t="shared" si="328"/>
        <v>0</v>
      </c>
      <c r="ET101" s="11">
        <v>0</v>
      </c>
      <c r="EU101" s="6">
        <v>0</v>
      </c>
      <c r="EV101" s="7">
        <v>0</v>
      </c>
      <c r="EW101" s="11">
        <v>0</v>
      </c>
      <c r="EX101" s="6">
        <v>0</v>
      </c>
      <c r="EY101" s="7">
        <v>0</v>
      </c>
      <c r="EZ101" s="11">
        <v>0</v>
      </c>
      <c r="FA101" s="6">
        <v>0</v>
      </c>
      <c r="FB101" s="7">
        <v>0</v>
      </c>
      <c r="FC101" s="11">
        <v>0</v>
      </c>
      <c r="FD101" s="6">
        <v>0</v>
      </c>
      <c r="FE101" s="7">
        <v>0</v>
      </c>
      <c r="FF101" s="11">
        <v>0</v>
      </c>
      <c r="FG101" s="6">
        <v>0</v>
      </c>
      <c r="FH101" s="7">
        <v>0</v>
      </c>
      <c r="FI101" s="11">
        <v>0</v>
      </c>
      <c r="FJ101" s="6">
        <v>0</v>
      </c>
      <c r="FK101" s="7">
        <v>0</v>
      </c>
      <c r="FL101" s="11">
        <v>3.5000000000000003E-2</v>
      </c>
      <c r="FM101" s="6">
        <v>7.0000000000000007E-2</v>
      </c>
      <c r="FN101" s="7">
        <f t="shared" ref="FN101:FN106" si="344">FM101/FL101*1000</f>
        <v>2000</v>
      </c>
      <c r="FO101" s="11">
        <v>0</v>
      </c>
      <c r="FP101" s="6">
        <v>0</v>
      </c>
      <c r="FQ101" s="7">
        <v>0</v>
      </c>
      <c r="FR101" s="11">
        <v>3</v>
      </c>
      <c r="FS101" s="6">
        <v>57.52</v>
      </c>
      <c r="FT101" s="7">
        <f t="shared" si="340"/>
        <v>19173.333333333336</v>
      </c>
      <c r="FU101" s="11">
        <v>0</v>
      </c>
      <c r="FV101" s="6">
        <v>0</v>
      </c>
      <c r="FW101" s="7">
        <v>0</v>
      </c>
      <c r="FX101" s="11">
        <v>0.1</v>
      </c>
      <c r="FY101" s="6">
        <v>0.48</v>
      </c>
      <c r="FZ101" s="7">
        <f t="shared" si="329"/>
        <v>4800</v>
      </c>
      <c r="GA101" s="11">
        <v>0.02</v>
      </c>
      <c r="GB101" s="6">
        <v>0.48</v>
      </c>
      <c r="GC101" s="7">
        <f t="shared" ref="GC101" si="345">GB101/GA101*1000</f>
        <v>24000</v>
      </c>
      <c r="GD101" s="11">
        <v>0</v>
      </c>
      <c r="GE101" s="6">
        <v>0</v>
      </c>
      <c r="GF101" s="7">
        <v>0</v>
      </c>
      <c r="GG101" s="11">
        <v>0</v>
      </c>
      <c r="GH101" s="6">
        <v>0</v>
      </c>
      <c r="GI101" s="7">
        <v>0</v>
      </c>
      <c r="GJ101" s="11">
        <v>0</v>
      </c>
      <c r="GK101" s="6">
        <v>0</v>
      </c>
      <c r="GL101" s="7">
        <v>0</v>
      </c>
      <c r="GM101" s="11">
        <v>7.0000000000000001E-3</v>
      </c>
      <c r="GN101" s="6">
        <v>1.93</v>
      </c>
      <c r="GO101" s="7">
        <f t="shared" si="335"/>
        <v>275714.28571428574</v>
      </c>
      <c r="GP101" s="66">
        <v>80.5</v>
      </c>
      <c r="GQ101" s="6">
        <v>426.44</v>
      </c>
      <c r="GR101" s="7">
        <f t="shared" si="336"/>
        <v>5297.391304347826</v>
      </c>
      <c r="GS101" s="11">
        <v>0</v>
      </c>
      <c r="GT101" s="6">
        <v>0</v>
      </c>
      <c r="GU101" s="7">
        <v>0</v>
      </c>
      <c r="GV101" s="14">
        <f t="shared" si="235"/>
        <v>1858.125</v>
      </c>
      <c r="GW101" s="7">
        <f t="shared" si="236"/>
        <v>9985.8100000000013</v>
      </c>
    </row>
    <row r="102" spans="1:205" x14ac:dyDescent="0.3">
      <c r="A102" s="61">
        <v>2018</v>
      </c>
      <c r="B102" s="62" t="s">
        <v>10</v>
      </c>
      <c r="C102" s="11">
        <v>0</v>
      </c>
      <c r="D102" s="6">
        <v>0</v>
      </c>
      <c r="E102" s="7">
        <v>0</v>
      </c>
      <c r="F102" s="11">
        <v>1E-3</v>
      </c>
      <c r="G102" s="6">
        <v>2.5000000000000001E-2</v>
      </c>
      <c r="H102" s="7">
        <f t="shared" si="314"/>
        <v>25000</v>
      </c>
      <c r="I102" s="11">
        <v>0</v>
      </c>
      <c r="J102" s="6">
        <v>0</v>
      </c>
      <c r="K102" s="7">
        <v>0</v>
      </c>
      <c r="L102" s="11">
        <v>0</v>
      </c>
      <c r="M102" s="6">
        <v>0</v>
      </c>
      <c r="N102" s="7">
        <v>0</v>
      </c>
      <c r="O102" s="11">
        <v>0</v>
      </c>
      <c r="P102" s="6">
        <v>0</v>
      </c>
      <c r="Q102" s="7">
        <v>0</v>
      </c>
      <c r="R102" s="11">
        <v>0</v>
      </c>
      <c r="S102" s="6">
        <v>0</v>
      </c>
      <c r="T102" s="7">
        <v>0</v>
      </c>
      <c r="U102" s="11">
        <v>0</v>
      </c>
      <c r="V102" s="6">
        <v>0</v>
      </c>
      <c r="W102" s="7">
        <f t="shared" si="315"/>
        <v>0</v>
      </c>
      <c r="X102" s="11">
        <v>0</v>
      </c>
      <c r="Y102" s="6">
        <v>0</v>
      </c>
      <c r="Z102" s="7">
        <v>0</v>
      </c>
      <c r="AA102" s="11">
        <v>0.25800000000000001</v>
      </c>
      <c r="AB102" s="6">
        <v>0.59899999999999998</v>
      </c>
      <c r="AC102" s="7">
        <f t="shared" si="332"/>
        <v>2321.7054263565888</v>
      </c>
      <c r="AD102" s="11">
        <v>0</v>
      </c>
      <c r="AE102" s="6">
        <v>0</v>
      </c>
      <c r="AF102" s="7">
        <v>0</v>
      </c>
      <c r="AG102" s="11">
        <v>1</v>
      </c>
      <c r="AH102" s="6">
        <v>3.9620000000000002</v>
      </c>
      <c r="AI102" s="7">
        <f t="shared" ref="AI102" si="346">AH102/AG102*1000</f>
        <v>3962</v>
      </c>
      <c r="AJ102" s="11">
        <v>0</v>
      </c>
      <c r="AK102" s="6">
        <v>0</v>
      </c>
      <c r="AL102" s="7">
        <v>0</v>
      </c>
      <c r="AM102" s="11">
        <v>0</v>
      </c>
      <c r="AN102" s="6">
        <v>0</v>
      </c>
      <c r="AO102" s="7">
        <v>0</v>
      </c>
      <c r="AP102" s="11">
        <v>0</v>
      </c>
      <c r="AQ102" s="6">
        <v>0</v>
      </c>
      <c r="AR102" s="7">
        <v>0</v>
      </c>
      <c r="AS102" s="11">
        <v>0</v>
      </c>
      <c r="AT102" s="6">
        <v>0</v>
      </c>
      <c r="AU102" s="7">
        <v>0</v>
      </c>
      <c r="AV102" s="11">
        <v>0</v>
      </c>
      <c r="AW102" s="6">
        <v>0</v>
      </c>
      <c r="AX102" s="7">
        <f t="shared" si="317"/>
        <v>0</v>
      </c>
      <c r="AY102" s="11">
        <v>2.25</v>
      </c>
      <c r="AZ102" s="6">
        <v>31.641999999999999</v>
      </c>
      <c r="BA102" s="7">
        <f t="shared" si="318"/>
        <v>14063.111111111111</v>
      </c>
      <c r="BB102" s="11">
        <v>0</v>
      </c>
      <c r="BC102" s="6">
        <v>0</v>
      </c>
      <c r="BD102" s="7">
        <v>0</v>
      </c>
      <c r="BE102" s="11">
        <v>0</v>
      </c>
      <c r="BF102" s="6">
        <v>0</v>
      </c>
      <c r="BG102" s="7">
        <v>0</v>
      </c>
      <c r="BH102" s="11">
        <v>0</v>
      </c>
      <c r="BI102" s="6">
        <v>0</v>
      </c>
      <c r="BJ102" s="7">
        <v>0</v>
      </c>
      <c r="BK102" s="11">
        <v>4.3</v>
      </c>
      <c r="BL102" s="6">
        <v>48.695</v>
      </c>
      <c r="BM102" s="7">
        <f t="shared" si="319"/>
        <v>11324.418604651162</v>
      </c>
      <c r="BN102" s="11"/>
      <c r="BO102" s="6"/>
      <c r="BP102" s="7"/>
      <c r="BQ102" s="11">
        <v>0</v>
      </c>
      <c r="BR102" s="6">
        <v>0</v>
      </c>
      <c r="BS102" s="7">
        <v>0</v>
      </c>
      <c r="BT102" s="11"/>
      <c r="BU102" s="6"/>
      <c r="BV102" s="7"/>
      <c r="BW102" s="11">
        <v>0</v>
      </c>
      <c r="BX102" s="6">
        <v>0</v>
      </c>
      <c r="BY102" s="7">
        <v>0</v>
      </c>
      <c r="BZ102" s="11">
        <v>123.71738000000001</v>
      </c>
      <c r="CA102" s="6">
        <v>870.851</v>
      </c>
      <c r="CB102" s="7">
        <f t="shared" si="321"/>
        <v>7039.0352592335848</v>
      </c>
      <c r="CC102" s="11">
        <v>2.2400000000000002</v>
      </c>
      <c r="CD102" s="6">
        <v>66.373999999999995</v>
      </c>
      <c r="CE102" s="7">
        <f t="shared" si="322"/>
        <v>29631.249999999993</v>
      </c>
      <c r="CF102" s="11">
        <v>0</v>
      </c>
      <c r="CG102" s="6">
        <v>0</v>
      </c>
      <c r="CH102" s="7">
        <v>0</v>
      </c>
      <c r="CI102" s="11">
        <v>0</v>
      </c>
      <c r="CJ102" s="6">
        <v>0</v>
      </c>
      <c r="CK102" s="7">
        <v>0</v>
      </c>
      <c r="CL102" s="11">
        <v>0</v>
      </c>
      <c r="CM102" s="6">
        <v>0</v>
      </c>
      <c r="CN102" s="7">
        <v>0</v>
      </c>
      <c r="CO102" s="11">
        <v>0</v>
      </c>
      <c r="CP102" s="6">
        <v>0</v>
      </c>
      <c r="CQ102" s="7">
        <v>0</v>
      </c>
      <c r="CR102" s="11"/>
      <c r="CS102" s="6"/>
      <c r="CT102" s="7"/>
      <c r="CU102" s="11">
        <v>0</v>
      </c>
      <c r="CV102" s="6">
        <v>0</v>
      </c>
      <c r="CW102" s="7">
        <v>0</v>
      </c>
      <c r="CX102" s="11">
        <v>1332.8050000000001</v>
      </c>
      <c r="CY102" s="6">
        <v>7268.0910000000003</v>
      </c>
      <c r="CZ102" s="7">
        <f t="shared" si="324"/>
        <v>5453.2290920277155</v>
      </c>
      <c r="DA102" s="11">
        <v>0</v>
      </c>
      <c r="DB102" s="6">
        <v>0</v>
      </c>
      <c r="DC102" s="7">
        <v>0</v>
      </c>
      <c r="DD102" s="11">
        <v>0</v>
      </c>
      <c r="DE102" s="6">
        <v>0</v>
      </c>
      <c r="DF102" s="7">
        <v>0</v>
      </c>
      <c r="DG102" s="11">
        <v>0</v>
      </c>
      <c r="DH102" s="6">
        <v>0</v>
      </c>
      <c r="DI102" s="7">
        <v>0</v>
      </c>
      <c r="DJ102" s="11">
        <v>0</v>
      </c>
      <c r="DK102" s="6">
        <v>0</v>
      </c>
      <c r="DL102" s="7">
        <v>0</v>
      </c>
      <c r="DM102" s="11">
        <v>9.5860000000000001E-2</v>
      </c>
      <c r="DN102" s="6">
        <v>0.998</v>
      </c>
      <c r="DO102" s="7">
        <f t="shared" si="334"/>
        <v>10411.016065094931</v>
      </c>
      <c r="DP102" s="11">
        <v>79</v>
      </c>
      <c r="DQ102" s="6">
        <v>545.65899999999999</v>
      </c>
      <c r="DR102" s="7">
        <f t="shared" si="326"/>
        <v>6907.0759493670885</v>
      </c>
      <c r="DS102" s="11">
        <v>0</v>
      </c>
      <c r="DT102" s="6">
        <v>0</v>
      </c>
      <c r="DU102" s="7">
        <v>0</v>
      </c>
      <c r="DV102" s="11">
        <v>0</v>
      </c>
      <c r="DW102" s="6">
        <v>0</v>
      </c>
      <c r="DX102" s="7">
        <v>0</v>
      </c>
      <c r="DY102" s="11"/>
      <c r="DZ102" s="6"/>
      <c r="EA102" s="7"/>
      <c r="EB102" s="11">
        <v>0</v>
      </c>
      <c r="EC102" s="6">
        <v>0</v>
      </c>
      <c r="ED102" s="7">
        <v>0</v>
      </c>
      <c r="EE102" s="11">
        <v>0</v>
      </c>
      <c r="EF102" s="6">
        <v>0</v>
      </c>
      <c r="EG102" s="7">
        <v>0</v>
      </c>
      <c r="EH102" s="11">
        <v>0</v>
      </c>
      <c r="EI102" s="6">
        <v>0</v>
      </c>
      <c r="EJ102" s="7">
        <v>0</v>
      </c>
      <c r="EK102" s="11">
        <v>0</v>
      </c>
      <c r="EL102" s="6">
        <v>0</v>
      </c>
      <c r="EM102" s="7">
        <v>0</v>
      </c>
      <c r="EN102" s="11">
        <v>0</v>
      </c>
      <c r="EO102" s="6">
        <v>0</v>
      </c>
      <c r="EP102" s="7">
        <v>0</v>
      </c>
      <c r="EQ102" s="11">
        <v>0</v>
      </c>
      <c r="ER102" s="6">
        <v>0</v>
      </c>
      <c r="ES102" s="7">
        <f t="shared" si="328"/>
        <v>0</v>
      </c>
      <c r="ET102" s="11">
        <v>0</v>
      </c>
      <c r="EU102" s="6">
        <v>0</v>
      </c>
      <c r="EV102" s="7">
        <v>0</v>
      </c>
      <c r="EW102" s="11">
        <v>0</v>
      </c>
      <c r="EX102" s="6">
        <v>0</v>
      </c>
      <c r="EY102" s="7">
        <v>0</v>
      </c>
      <c r="EZ102" s="11">
        <v>0</v>
      </c>
      <c r="FA102" s="6">
        <v>0</v>
      </c>
      <c r="FB102" s="7">
        <v>0</v>
      </c>
      <c r="FC102" s="11">
        <v>0</v>
      </c>
      <c r="FD102" s="6">
        <v>0</v>
      </c>
      <c r="FE102" s="7">
        <v>0</v>
      </c>
      <c r="FF102" s="11">
        <v>0</v>
      </c>
      <c r="FG102" s="6">
        <v>0</v>
      </c>
      <c r="FH102" s="7">
        <v>0</v>
      </c>
      <c r="FI102" s="11">
        <v>0</v>
      </c>
      <c r="FJ102" s="6">
        <v>0</v>
      </c>
      <c r="FK102" s="7">
        <v>0</v>
      </c>
      <c r="FL102" s="11">
        <v>3.5000000000000003E-2</v>
      </c>
      <c r="FM102" s="6">
        <v>8.1000000000000003E-2</v>
      </c>
      <c r="FN102" s="7">
        <f t="shared" si="344"/>
        <v>2314.2857142857142</v>
      </c>
      <c r="FO102" s="11">
        <v>0</v>
      </c>
      <c r="FP102" s="6">
        <v>0</v>
      </c>
      <c r="FQ102" s="7">
        <v>0</v>
      </c>
      <c r="FR102" s="11">
        <v>0.12</v>
      </c>
      <c r="FS102" s="6">
        <v>1.5389999999999999</v>
      </c>
      <c r="FT102" s="7">
        <f t="shared" si="340"/>
        <v>12825</v>
      </c>
      <c r="FU102" s="11">
        <v>0</v>
      </c>
      <c r="FV102" s="6">
        <v>0</v>
      </c>
      <c r="FW102" s="7">
        <v>0</v>
      </c>
      <c r="FX102" s="11">
        <v>0</v>
      </c>
      <c r="FY102" s="6">
        <v>0</v>
      </c>
      <c r="FZ102" s="7">
        <v>0</v>
      </c>
      <c r="GA102" s="11">
        <v>0</v>
      </c>
      <c r="GB102" s="6">
        <v>0</v>
      </c>
      <c r="GC102" s="7">
        <v>0</v>
      </c>
      <c r="GD102" s="11">
        <v>0</v>
      </c>
      <c r="GE102" s="6">
        <v>0</v>
      </c>
      <c r="GF102" s="7">
        <v>0</v>
      </c>
      <c r="GG102" s="11">
        <v>0</v>
      </c>
      <c r="GH102" s="6">
        <v>0</v>
      </c>
      <c r="GI102" s="7">
        <v>0</v>
      </c>
      <c r="GJ102" s="11">
        <v>0</v>
      </c>
      <c r="GK102" s="6">
        <v>0</v>
      </c>
      <c r="GL102" s="7">
        <v>0</v>
      </c>
      <c r="GM102" s="11">
        <v>5.2000000000000006E-4</v>
      </c>
      <c r="GN102" s="6">
        <v>1.016</v>
      </c>
      <c r="GO102" s="7">
        <f t="shared" si="335"/>
        <v>1953846.1538461535</v>
      </c>
      <c r="GP102" s="66">
        <v>39.872750000000003</v>
      </c>
      <c r="GQ102" s="6">
        <v>212.36500000000001</v>
      </c>
      <c r="GR102" s="7">
        <f t="shared" si="336"/>
        <v>5326.0685555924783</v>
      </c>
      <c r="GS102" s="11">
        <v>0</v>
      </c>
      <c r="GT102" s="6">
        <v>0</v>
      </c>
      <c r="GU102" s="7">
        <v>0</v>
      </c>
      <c r="GV102" s="14">
        <f t="shared" ref="GV102:GV109" si="347">C102+F102+I102+L102+O102+R102+X102+AA102+AG102+AM102+AP102+AS102+AY102+BB102+BE102+BH102+BK102+BQ102+BW102+BZ102+CC102+CF102+CI102+CL102+CO102+CU102+CX102+DA102+DD102+DG102+DJ102+DM102+DP102+DS102+DV102+EB102+EE102+EH102+EK102+ET102+EW102+EZ102+FC102+AJ102+FF102+FI102+FL102+FO102+FR102+FU102+FX102+GA102+GD102+GG102+GJ102+GM102+GP102+GS102</f>
        <v>1585.69551</v>
      </c>
      <c r="GW102" s="7">
        <f t="shared" ref="GW102:GW109" si="348">D102+G102+J102+M102+P102+S102+Y102+AB102+AH102+AN102+AQ102+AT102+AZ102+BC102+BF102+BI102+BL102+BR102+BX102+CA102+CD102+CG102+CJ102+CM102+CP102+CV102+CY102+DB102+DE102+DH102+DK102+DN102+DQ102+DT102+DW102+EC102+EF102+EI102+EL102+EU102+EX102+FA102+FD102+AK102+FG102+FJ102+FM102+FP102+FS102+FV102+FY102+GB102+GE102+GH102+GK102+GN102+GQ102+GT102</f>
        <v>9051.896999999999</v>
      </c>
    </row>
    <row r="103" spans="1:205" x14ac:dyDescent="0.3">
      <c r="A103" s="61">
        <v>2018</v>
      </c>
      <c r="B103" s="63" t="s">
        <v>11</v>
      </c>
      <c r="C103" s="11">
        <v>0</v>
      </c>
      <c r="D103" s="6">
        <v>0</v>
      </c>
      <c r="E103" s="7">
        <v>0</v>
      </c>
      <c r="F103" s="11">
        <v>0</v>
      </c>
      <c r="G103" s="6">
        <v>0</v>
      </c>
      <c r="H103" s="7">
        <v>0</v>
      </c>
      <c r="I103" s="11">
        <v>0</v>
      </c>
      <c r="J103" s="6">
        <v>0</v>
      </c>
      <c r="K103" s="7">
        <v>0</v>
      </c>
      <c r="L103" s="11">
        <v>0</v>
      </c>
      <c r="M103" s="6">
        <v>0</v>
      </c>
      <c r="N103" s="7">
        <v>0</v>
      </c>
      <c r="O103" s="11">
        <v>0</v>
      </c>
      <c r="P103" s="6">
        <v>0</v>
      </c>
      <c r="Q103" s="7">
        <v>0</v>
      </c>
      <c r="R103" s="11">
        <v>0</v>
      </c>
      <c r="S103" s="6">
        <v>0</v>
      </c>
      <c r="T103" s="7">
        <v>0</v>
      </c>
      <c r="U103" s="11">
        <v>0</v>
      </c>
      <c r="V103" s="6">
        <v>0</v>
      </c>
      <c r="W103" s="7">
        <f t="shared" si="315"/>
        <v>0</v>
      </c>
      <c r="X103" s="11">
        <v>0</v>
      </c>
      <c r="Y103" s="6">
        <v>0</v>
      </c>
      <c r="Z103" s="7">
        <v>0</v>
      </c>
      <c r="AA103" s="11">
        <v>0.32500000000000001</v>
      </c>
      <c r="AB103" s="6">
        <v>2.8450000000000002</v>
      </c>
      <c r="AC103" s="7">
        <f t="shared" si="332"/>
        <v>8753.8461538461543</v>
      </c>
      <c r="AD103" s="11">
        <v>0</v>
      </c>
      <c r="AE103" s="6">
        <v>0</v>
      </c>
      <c r="AF103" s="7">
        <v>0</v>
      </c>
      <c r="AG103" s="11">
        <v>0</v>
      </c>
      <c r="AH103" s="6">
        <v>0</v>
      </c>
      <c r="AI103" s="7">
        <v>0</v>
      </c>
      <c r="AJ103" s="11">
        <v>0</v>
      </c>
      <c r="AK103" s="6">
        <v>0</v>
      </c>
      <c r="AL103" s="7">
        <v>0</v>
      </c>
      <c r="AM103" s="11">
        <v>0</v>
      </c>
      <c r="AN103" s="6">
        <v>0</v>
      </c>
      <c r="AO103" s="7">
        <v>0</v>
      </c>
      <c r="AP103" s="11">
        <v>0</v>
      </c>
      <c r="AQ103" s="6">
        <v>0</v>
      </c>
      <c r="AR103" s="7">
        <v>0</v>
      </c>
      <c r="AS103" s="11">
        <v>0</v>
      </c>
      <c r="AT103" s="6">
        <v>0</v>
      </c>
      <c r="AU103" s="7">
        <v>0</v>
      </c>
      <c r="AV103" s="11">
        <v>0</v>
      </c>
      <c r="AW103" s="6">
        <v>0</v>
      </c>
      <c r="AX103" s="7">
        <f t="shared" si="317"/>
        <v>0</v>
      </c>
      <c r="AY103" s="11">
        <v>1.51</v>
      </c>
      <c r="AZ103" s="6">
        <v>23.638000000000002</v>
      </c>
      <c r="BA103" s="7">
        <f t="shared" si="318"/>
        <v>15654.304635761591</v>
      </c>
      <c r="BB103" s="11">
        <v>0</v>
      </c>
      <c r="BC103" s="6">
        <v>0</v>
      </c>
      <c r="BD103" s="7">
        <v>0</v>
      </c>
      <c r="BE103" s="11">
        <v>0</v>
      </c>
      <c r="BF103" s="6">
        <v>0</v>
      </c>
      <c r="BG103" s="7">
        <v>0</v>
      </c>
      <c r="BH103" s="11">
        <v>0</v>
      </c>
      <c r="BI103" s="6">
        <v>0</v>
      </c>
      <c r="BJ103" s="7">
        <v>0</v>
      </c>
      <c r="BK103" s="11">
        <v>5.1095800000000002</v>
      </c>
      <c r="BL103" s="6">
        <v>43.292000000000002</v>
      </c>
      <c r="BM103" s="7">
        <f t="shared" si="319"/>
        <v>8472.7120428684939</v>
      </c>
      <c r="BN103" s="11"/>
      <c r="BO103" s="6"/>
      <c r="BP103" s="7"/>
      <c r="BQ103" s="11">
        <v>0</v>
      </c>
      <c r="BR103" s="6">
        <v>0</v>
      </c>
      <c r="BS103" s="7">
        <v>0</v>
      </c>
      <c r="BT103" s="11"/>
      <c r="BU103" s="6"/>
      <c r="BV103" s="7"/>
      <c r="BW103" s="11">
        <v>0</v>
      </c>
      <c r="BX103" s="6">
        <v>0</v>
      </c>
      <c r="BY103" s="7">
        <v>0</v>
      </c>
      <c r="BZ103" s="11">
        <v>161.61010000000002</v>
      </c>
      <c r="CA103" s="6">
        <v>1170.739</v>
      </c>
      <c r="CB103" s="7">
        <f t="shared" si="321"/>
        <v>7244.2192659988441</v>
      </c>
      <c r="CC103" s="11">
        <v>5.0481099999999994</v>
      </c>
      <c r="CD103" s="6">
        <v>154.43100000000001</v>
      </c>
      <c r="CE103" s="7">
        <f t="shared" si="322"/>
        <v>30591.845264861509</v>
      </c>
      <c r="CF103" s="11">
        <v>0</v>
      </c>
      <c r="CG103" s="6">
        <v>0</v>
      </c>
      <c r="CH103" s="7">
        <v>0</v>
      </c>
      <c r="CI103" s="11">
        <v>0</v>
      </c>
      <c r="CJ103" s="6">
        <v>0</v>
      </c>
      <c r="CK103" s="7">
        <v>0</v>
      </c>
      <c r="CL103" s="11">
        <v>0</v>
      </c>
      <c r="CM103" s="6">
        <v>0</v>
      </c>
      <c r="CN103" s="7">
        <v>0</v>
      </c>
      <c r="CO103" s="11">
        <v>4.7999999999999996E-3</v>
      </c>
      <c r="CP103" s="6">
        <v>0.11600000000000001</v>
      </c>
      <c r="CQ103" s="7">
        <f t="shared" si="333"/>
        <v>24166.666666666672</v>
      </c>
      <c r="CR103" s="11"/>
      <c r="CS103" s="6"/>
      <c r="CT103" s="7"/>
      <c r="CU103" s="11">
        <v>0</v>
      </c>
      <c r="CV103" s="6">
        <v>0</v>
      </c>
      <c r="CW103" s="7">
        <v>0</v>
      </c>
      <c r="CX103" s="11">
        <v>1568.933</v>
      </c>
      <c r="CY103" s="6">
        <v>8632.2099999999991</v>
      </c>
      <c r="CZ103" s="7">
        <f t="shared" si="324"/>
        <v>5501.962161545458</v>
      </c>
      <c r="DA103" s="11">
        <v>0</v>
      </c>
      <c r="DB103" s="6">
        <v>0</v>
      </c>
      <c r="DC103" s="7">
        <v>0</v>
      </c>
      <c r="DD103" s="11">
        <v>0</v>
      </c>
      <c r="DE103" s="6">
        <v>0</v>
      </c>
      <c r="DF103" s="7">
        <v>0</v>
      </c>
      <c r="DG103" s="11">
        <v>0</v>
      </c>
      <c r="DH103" s="6">
        <v>0</v>
      </c>
      <c r="DI103" s="7">
        <v>0</v>
      </c>
      <c r="DJ103" s="11">
        <v>0</v>
      </c>
      <c r="DK103" s="6">
        <v>0</v>
      </c>
      <c r="DL103" s="7">
        <v>0</v>
      </c>
      <c r="DM103" s="11">
        <v>0</v>
      </c>
      <c r="DN103" s="6">
        <v>0</v>
      </c>
      <c r="DO103" s="7">
        <v>0</v>
      </c>
      <c r="DP103" s="11">
        <v>98.75</v>
      </c>
      <c r="DQ103" s="6">
        <v>764.83900000000006</v>
      </c>
      <c r="DR103" s="7">
        <f t="shared" si="326"/>
        <v>7745.2050632911396</v>
      </c>
      <c r="DS103" s="11">
        <v>0</v>
      </c>
      <c r="DT103" s="6">
        <v>0</v>
      </c>
      <c r="DU103" s="7">
        <v>0</v>
      </c>
      <c r="DV103" s="11">
        <v>0.105</v>
      </c>
      <c r="DW103" s="6">
        <v>1.744</v>
      </c>
      <c r="DX103" s="7">
        <f t="shared" si="327"/>
        <v>16609.523809523809</v>
      </c>
      <c r="DY103" s="11"/>
      <c r="DZ103" s="6"/>
      <c r="EA103" s="7"/>
      <c r="EB103" s="11">
        <v>11.92</v>
      </c>
      <c r="EC103" s="6">
        <v>47.228000000000002</v>
      </c>
      <c r="ED103" s="7">
        <f t="shared" si="339"/>
        <v>3962.080536912752</v>
      </c>
      <c r="EE103" s="11">
        <v>0</v>
      </c>
      <c r="EF103" s="6">
        <v>0</v>
      </c>
      <c r="EG103" s="7">
        <v>0</v>
      </c>
      <c r="EH103" s="11">
        <v>0</v>
      </c>
      <c r="EI103" s="6">
        <v>0</v>
      </c>
      <c r="EJ103" s="7">
        <v>0</v>
      </c>
      <c r="EK103" s="11">
        <v>0</v>
      </c>
      <c r="EL103" s="6">
        <v>0</v>
      </c>
      <c r="EM103" s="7">
        <v>0</v>
      </c>
      <c r="EN103" s="11">
        <v>0</v>
      </c>
      <c r="EO103" s="6">
        <v>0</v>
      </c>
      <c r="EP103" s="7">
        <v>0</v>
      </c>
      <c r="EQ103" s="11">
        <v>0</v>
      </c>
      <c r="ER103" s="6">
        <v>0</v>
      </c>
      <c r="ES103" s="7">
        <f t="shared" si="328"/>
        <v>0</v>
      </c>
      <c r="ET103" s="11">
        <v>0</v>
      </c>
      <c r="EU103" s="6">
        <v>0</v>
      </c>
      <c r="EV103" s="7">
        <v>0</v>
      </c>
      <c r="EW103" s="11">
        <v>0</v>
      </c>
      <c r="EX103" s="6">
        <v>0</v>
      </c>
      <c r="EY103" s="7">
        <v>0</v>
      </c>
      <c r="EZ103" s="11">
        <v>7.14</v>
      </c>
      <c r="FA103" s="6">
        <v>36.082000000000001</v>
      </c>
      <c r="FB103" s="7">
        <f t="shared" si="342"/>
        <v>5053.5014005602252</v>
      </c>
      <c r="FC103" s="11">
        <v>0</v>
      </c>
      <c r="FD103" s="6">
        <v>0</v>
      </c>
      <c r="FE103" s="7">
        <v>0</v>
      </c>
      <c r="FF103" s="11">
        <v>0</v>
      </c>
      <c r="FG103" s="6">
        <v>0</v>
      </c>
      <c r="FH103" s="7">
        <v>0</v>
      </c>
      <c r="FI103" s="11">
        <v>0</v>
      </c>
      <c r="FJ103" s="6">
        <v>0</v>
      </c>
      <c r="FK103" s="7">
        <v>0</v>
      </c>
      <c r="FL103" s="11">
        <v>4.2000000000000003E-2</v>
      </c>
      <c r="FM103" s="6">
        <v>0.111</v>
      </c>
      <c r="FN103" s="7">
        <f t="shared" si="344"/>
        <v>2642.8571428571427</v>
      </c>
      <c r="FO103" s="11">
        <v>0</v>
      </c>
      <c r="FP103" s="6">
        <v>0</v>
      </c>
      <c r="FQ103" s="7">
        <v>0</v>
      </c>
      <c r="FR103" s="11">
        <v>0</v>
      </c>
      <c r="FS103" s="6">
        <v>0</v>
      </c>
      <c r="FT103" s="7">
        <v>0</v>
      </c>
      <c r="FU103" s="11">
        <v>0</v>
      </c>
      <c r="FV103" s="6">
        <v>0</v>
      </c>
      <c r="FW103" s="7">
        <v>0</v>
      </c>
      <c r="FX103" s="11">
        <v>4.9550000000000001</v>
      </c>
      <c r="FY103" s="6">
        <v>11.465999999999999</v>
      </c>
      <c r="FZ103" s="7">
        <f t="shared" si="329"/>
        <v>2314.0262361251257</v>
      </c>
      <c r="GA103" s="11">
        <v>0</v>
      </c>
      <c r="GB103" s="6">
        <v>0</v>
      </c>
      <c r="GC103" s="7">
        <v>0</v>
      </c>
      <c r="GD103" s="11">
        <v>0</v>
      </c>
      <c r="GE103" s="6">
        <v>0</v>
      </c>
      <c r="GF103" s="7">
        <v>0</v>
      </c>
      <c r="GG103" s="11">
        <v>0</v>
      </c>
      <c r="GH103" s="6">
        <v>0</v>
      </c>
      <c r="GI103" s="7">
        <v>0</v>
      </c>
      <c r="GJ103" s="11">
        <v>0</v>
      </c>
      <c r="GK103" s="6">
        <v>0</v>
      </c>
      <c r="GL103" s="7">
        <v>0</v>
      </c>
      <c r="GM103" s="11">
        <v>1E-3</v>
      </c>
      <c r="GN103" s="6">
        <v>0.42</v>
      </c>
      <c r="GO103" s="7">
        <f t="shared" si="335"/>
        <v>420000</v>
      </c>
      <c r="GP103" s="66">
        <v>35.1875</v>
      </c>
      <c r="GQ103" s="6">
        <v>70.778000000000006</v>
      </c>
      <c r="GR103" s="7">
        <f t="shared" si="336"/>
        <v>2011.4529307282419</v>
      </c>
      <c r="GS103" s="11">
        <v>0</v>
      </c>
      <c r="GT103" s="6">
        <v>0</v>
      </c>
      <c r="GU103" s="7">
        <v>0</v>
      </c>
      <c r="GV103" s="14">
        <f t="shared" si="347"/>
        <v>1900.6410900000001</v>
      </c>
      <c r="GW103" s="7">
        <f t="shared" si="348"/>
        <v>10959.939</v>
      </c>
    </row>
    <row r="104" spans="1:205" x14ac:dyDescent="0.3">
      <c r="A104" s="61">
        <v>2018</v>
      </c>
      <c r="B104" s="63" t="s">
        <v>12</v>
      </c>
      <c r="C104" s="11">
        <v>0</v>
      </c>
      <c r="D104" s="6">
        <v>0</v>
      </c>
      <c r="E104" s="7">
        <v>0</v>
      </c>
      <c r="F104" s="11">
        <v>0</v>
      </c>
      <c r="G104" s="6">
        <v>0</v>
      </c>
      <c r="H104" s="7">
        <v>0</v>
      </c>
      <c r="I104" s="11">
        <v>0.50049999999999994</v>
      </c>
      <c r="J104" s="6">
        <v>21.989000000000001</v>
      </c>
      <c r="K104" s="7">
        <f t="shared" si="331"/>
        <v>43934.06593406594</v>
      </c>
      <c r="L104" s="11">
        <v>0</v>
      </c>
      <c r="M104" s="6">
        <v>0</v>
      </c>
      <c r="N104" s="7">
        <v>0</v>
      </c>
      <c r="O104" s="11">
        <v>0</v>
      </c>
      <c r="P104" s="6">
        <v>0</v>
      </c>
      <c r="Q104" s="7">
        <v>0</v>
      </c>
      <c r="R104" s="11">
        <v>0</v>
      </c>
      <c r="S104" s="6">
        <v>0</v>
      </c>
      <c r="T104" s="7">
        <v>0</v>
      </c>
      <c r="U104" s="11">
        <v>0</v>
      </c>
      <c r="V104" s="6">
        <v>0</v>
      </c>
      <c r="W104" s="7">
        <f t="shared" si="315"/>
        <v>0</v>
      </c>
      <c r="X104" s="11">
        <v>0</v>
      </c>
      <c r="Y104" s="6">
        <v>0</v>
      </c>
      <c r="Z104" s="7">
        <v>0</v>
      </c>
      <c r="AA104" s="11">
        <v>1.5617399999999999</v>
      </c>
      <c r="AB104" s="6">
        <v>20.83</v>
      </c>
      <c r="AC104" s="7">
        <f t="shared" si="332"/>
        <v>13337.687451176253</v>
      </c>
      <c r="AD104" s="11">
        <v>0</v>
      </c>
      <c r="AE104" s="6">
        <v>0</v>
      </c>
      <c r="AF104" s="7">
        <v>0</v>
      </c>
      <c r="AG104" s="11">
        <v>0</v>
      </c>
      <c r="AH104" s="6">
        <v>0</v>
      </c>
      <c r="AI104" s="7">
        <v>0</v>
      </c>
      <c r="AJ104" s="11">
        <v>0</v>
      </c>
      <c r="AK104" s="6">
        <v>0</v>
      </c>
      <c r="AL104" s="7">
        <v>0</v>
      </c>
      <c r="AM104" s="11">
        <v>0</v>
      </c>
      <c r="AN104" s="6">
        <v>0</v>
      </c>
      <c r="AO104" s="7">
        <v>0</v>
      </c>
      <c r="AP104" s="11">
        <v>0</v>
      </c>
      <c r="AQ104" s="6">
        <v>0</v>
      </c>
      <c r="AR104" s="7">
        <v>0</v>
      </c>
      <c r="AS104" s="11">
        <v>1</v>
      </c>
      <c r="AT104" s="6">
        <v>25.439</v>
      </c>
      <c r="AU104" s="7">
        <f t="shared" si="316"/>
        <v>25439</v>
      </c>
      <c r="AV104" s="11">
        <v>0</v>
      </c>
      <c r="AW104" s="6">
        <v>0</v>
      </c>
      <c r="AX104" s="7">
        <f t="shared" si="317"/>
        <v>0</v>
      </c>
      <c r="AY104" s="11">
        <v>1.325</v>
      </c>
      <c r="AZ104" s="6">
        <v>31.081</v>
      </c>
      <c r="BA104" s="7">
        <f t="shared" si="318"/>
        <v>23457.358490566035</v>
      </c>
      <c r="BB104" s="11">
        <v>0</v>
      </c>
      <c r="BC104" s="6">
        <v>0</v>
      </c>
      <c r="BD104" s="7">
        <v>0</v>
      </c>
      <c r="BE104" s="11">
        <v>0</v>
      </c>
      <c r="BF104" s="6">
        <v>0</v>
      </c>
      <c r="BG104" s="7">
        <v>0</v>
      </c>
      <c r="BH104" s="11">
        <v>0</v>
      </c>
      <c r="BI104" s="6">
        <v>0</v>
      </c>
      <c r="BJ104" s="7">
        <v>0</v>
      </c>
      <c r="BK104" s="11">
        <v>8.1354399999999991</v>
      </c>
      <c r="BL104" s="6">
        <v>80.085999999999999</v>
      </c>
      <c r="BM104" s="7">
        <f t="shared" si="319"/>
        <v>9844.0895636867826</v>
      </c>
      <c r="BN104" s="11"/>
      <c r="BO104" s="6"/>
      <c r="BP104" s="7"/>
      <c r="BQ104" s="11">
        <v>0</v>
      </c>
      <c r="BR104" s="6">
        <v>0</v>
      </c>
      <c r="BS104" s="7">
        <v>0</v>
      </c>
      <c r="BT104" s="11"/>
      <c r="BU104" s="6"/>
      <c r="BV104" s="7"/>
      <c r="BW104" s="11">
        <v>0</v>
      </c>
      <c r="BX104" s="6">
        <v>0</v>
      </c>
      <c r="BY104" s="7">
        <v>0</v>
      </c>
      <c r="BZ104" s="11">
        <v>181.15498000000002</v>
      </c>
      <c r="CA104" s="6">
        <v>1378.421</v>
      </c>
      <c r="CB104" s="7">
        <f t="shared" si="321"/>
        <v>7609.0704213596546</v>
      </c>
      <c r="CC104" s="11">
        <v>2.2400000000000002</v>
      </c>
      <c r="CD104" s="6">
        <v>68.424999999999997</v>
      </c>
      <c r="CE104" s="7">
        <f t="shared" si="322"/>
        <v>30546.874999999996</v>
      </c>
      <c r="CF104" s="11">
        <v>0</v>
      </c>
      <c r="CG104" s="6">
        <v>0</v>
      </c>
      <c r="CH104" s="7">
        <v>0</v>
      </c>
      <c r="CI104" s="11">
        <v>0</v>
      </c>
      <c r="CJ104" s="6">
        <v>0</v>
      </c>
      <c r="CK104" s="7">
        <v>0</v>
      </c>
      <c r="CL104" s="11">
        <v>0</v>
      </c>
      <c r="CM104" s="6">
        <v>0</v>
      </c>
      <c r="CN104" s="7">
        <v>0</v>
      </c>
      <c r="CO104" s="11">
        <v>0.4</v>
      </c>
      <c r="CP104" s="6">
        <v>7.7489999999999997</v>
      </c>
      <c r="CQ104" s="7">
        <f t="shared" si="333"/>
        <v>19372.5</v>
      </c>
      <c r="CR104" s="11"/>
      <c r="CS104" s="6"/>
      <c r="CT104" s="7"/>
      <c r="CU104" s="11">
        <v>0</v>
      </c>
      <c r="CV104" s="6">
        <v>0</v>
      </c>
      <c r="CW104" s="7">
        <v>0</v>
      </c>
      <c r="CX104" s="11">
        <v>1172.287</v>
      </c>
      <c r="CY104" s="6">
        <v>6529.2389999999996</v>
      </c>
      <c r="CZ104" s="7">
        <f t="shared" si="324"/>
        <v>5569.6591363718944</v>
      </c>
      <c r="DA104" s="11">
        <v>0</v>
      </c>
      <c r="DB104" s="6">
        <v>0</v>
      </c>
      <c r="DC104" s="7">
        <v>0</v>
      </c>
      <c r="DD104" s="11">
        <v>0</v>
      </c>
      <c r="DE104" s="6">
        <v>0</v>
      </c>
      <c r="DF104" s="7">
        <v>0</v>
      </c>
      <c r="DG104" s="11">
        <v>0</v>
      </c>
      <c r="DH104" s="6">
        <v>0</v>
      </c>
      <c r="DI104" s="7">
        <v>0</v>
      </c>
      <c r="DJ104" s="11">
        <v>0</v>
      </c>
      <c r="DK104" s="6">
        <v>0</v>
      </c>
      <c r="DL104" s="7">
        <v>0</v>
      </c>
      <c r="DM104" s="11">
        <v>0</v>
      </c>
      <c r="DN104" s="6">
        <v>0</v>
      </c>
      <c r="DO104" s="7">
        <v>0</v>
      </c>
      <c r="DP104" s="11">
        <v>79</v>
      </c>
      <c r="DQ104" s="6">
        <v>589.77700000000004</v>
      </c>
      <c r="DR104" s="7">
        <f t="shared" si="326"/>
        <v>7465.5316455696211</v>
      </c>
      <c r="DS104" s="11">
        <v>0</v>
      </c>
      <c r="DT104" s="6">
        <v>0</v>
      </c>
      <c r="DU104" s="7">
        <v>0</v>
      </c>
      <c r="DV104" s="11">
        <v>0</v>
      </c>
      <c r="DW104" s="6">
        <v>0</v>
      </c>
      <c r="DX104" s="7">
        <v>0</v>
      </c>
      <c r="DY104" s="11"/>
      <c r="DZ104" s="6"/>
      <c r="EA104" s="7"/>
      <c r="EB104" s="11">
        <v>0</v>
      </c>
      <c r="EC104" s="6">
        <v>0</v>
      </c>
      <c r="ED104" s="7">
        <v>0</v>
      </c>
      <c r="EE104" s="11">
        <v>0</v>
      </c>
      <c r="EF104" s="6">
        <v>0</v>
      </c>
      <c r="EG104" s="7">
        <v>0</v>
      </c>
      <c r="EH104" s="11">
        <v>0</v>
      </c>
      <c r="EI104" s="6">
        <v>0</v>
      </c>
      <c r="EJ104" s="7">
        <v>0</v>
      </c>
      <c r="EK104" s="11">
        <v>1E-4</v>
      </c>
      <c r="EL104" s="6">
        <v>8.4000000000000005E-2</v>
      </c>
      <c r="EM104" s="7">
        <f t="shared" ref="EM104" si="349">EL104/EK104*1000</f>
        <v>840000</v>
      </c>
      <c r="EN104" s="11">
        <v>0</v>
      </c>
      <c r="EO104" s="6">
        <v>0</v>
      </c>
      <c r="EP104" s="7">
        <v>0</v>
      </c>
      <c r="EQ104" s="11">
        <v>0</v>
      </c>
      <c r="ER104" s="6">
        <v>0</v>
      </c>
      <c r="ES104" s="7">
        <f t="shared" si="328"/>
        <v>0</v>
      </c>
      <c r="ET104" s="11">
        <v>0</v>
      </c>
      <c r="EU104" s="6">
        <v>0</v>
      </c>
      <c r="EV104" s="7">
        <v>0</v>
      </c>
      <c r="EW104" s="11">
        <v>0</v>
      </c>
      <c r="EX104" s="6">
        <v>0</v>
      </c>
      <c r="EY104" s="7">
        <v>0</v>
      </c>
      <c r="EZ104" s="11">
        <v>0</v>
      </c>
      <c r="FA104" s="6">
        <v>0</v>
      </c>
      <c r="FB104" s="7">
        <v>0</v>
      </c>
      <c r="FC104" s="11">
        <v>0</v>
      </c>
      <c r="FD104" s="6">
        <v>0</v>
      </c>
      <c r="FE104" s="7">
        <v>0</v>
      </c>
      <c r="FF104" s="11">
        <v>1.0200000000000001E-3</v>
      </c>
      <c r="FG104" s="6">
        <v>1.2999999999999999E-2</v>
      </c>
      <c r="FH104" s="7">
        <f t="shared" ref="FH104" si="350">FG104/FF104*1000</f>
        <v>12745.098039215685</v>
      </c>
      <c r="FI104" s="11">
        <v>0</v>
      </c>
      <c r="FJ104" s="6">
        <v>0</v>
      </c>
      <c r="FK104" s="7">
        <v>0</v>
      </c>
      <c r="FL104" s="11">
        <v>0</v>
      </c>
      <c r="FM104" s="6">
        <v>0</v>
      </c>
      <c r="FN104" s="7">
        <v>0</v>
      </c>
      <c r="FO104" s="11">
        <v>0</v>
      </c>
      <c r="FP104" s="6">
        <v>0</v>
      </c>
      <c r="FQ104" s="7">
        <v>0</v>
      </c>
      <c r="FR104" s="11">
        <v>0</v>
      </c>
      <c r="FS104" s="6">
        <v>0</v>
      </c>
      <c r="FT104" s="7">
        <v>0</v>
      </c>
      <c r="FU104" s="11">
        <v>0</v>
      </c>
      <c r="FV104" s="6">
        <v>0</v>
      </c>
      <c r="FW104" s="7">
        <v>0</v>
      </c>
      <c r="FX104" s="11">
        <v>24</v>
      </c>
      <c r="FY104" s="6">
        <v>78.406000000000006</v>
      </c>
      <c r="FZ104" s="7">
        <f t="shared" si="329"/>
        <v>3266.916666666667</v>
      </c>
      <c r="GA104" s="11">
        <v>0</v>
      </c>
      <c r="GB104" s="6">
        <v>0</v>
      </c>
      <c r="GC104" s="7">
        <v>0</v>
      </c>
      <c r="GD104" s="11">
        <v>24.000499999999999</v>
      </c>
      <c r="GE104" s="6">
        <v>124.23699999999999</v>
      </c>
      <c r="GF104" s="7">
        <f t="shared" ref="GF104" si="351">GE104/GD104*1000</f>
        <v>5176.4338242953272</v>
      </c>
      <c r="GG104" s="11">
        <v>0</v>
      </c>
      <c r="GH104" s="6">
        <v>0</v>
      </c>
      <c r="GI104" s="7">
        <v>0</v>
      </c>
      <c r="GJ104" s="11">
        <v>0</v>
      </c>
      <c r="GK104" s="6">
        <v>0</v>
      </c>
      <c r="GL104" s="7">
        <v>0</v>
      </c>
      <c r="GM104" s="11">
        <v>0</v>
      </c>
      <c r="GN104" s="6">
        <v>0</v>
      </c>
      <c r="GO104" s="7">
        <v>0</v>
      </c>
      <c r="GP104" s="66">
        <v>57.127000000000002</v>
      </c>
      <c r="GQ104" s="6">
        <v>341.10399999999998</v>
      </c>
      <c r="GR104" s="7">
        <f t="shared" si="336"/>
        <v>5970.9769461025435</v>
      </c>
      <c r="GS104" s="11">
        <v>0</v>
      </c>
      <c r="GT104" s="6">
        <v>0</v>
      </c>
      <c r="GU104" s="7">
        <v>0</v>
      </c>
      <c r="GV104" s="14">
        <f t="shared" si="347"/>
        <v>1552.7332799999999</v>
      </c>
      <c r="GW104" s="7">
        <f t="shared" si="348"/>
        <v>9296.880000000001</v>
      </c>
    </row>
    <row r="105" spans="1:205" x14ac:dyDescent="0.3">
      <c r="A105" s="61">
        <v>2018</v>
      </c>
      <c r="B105" s="63" t="s">
        <v>13</v>
      </c>
      <c r="C105" s="11">
        <v>0</v>
      </c>
      <c r="D105" s="6">
        <v>0</v>
      </c>
      <c r="E105" s="7">
        <v>0</v>
      </c>
      <c r="F105" s="11">
        <v>0</v>
      </c>
      <c r="G105" s="6">
        <v>0</v>
      </c>
      <c r="H105" s="7">
        <v>0</v>
      </c>
      <c r="I105" s="11">
        <v>0</v>
      </c>
      <c r="J105" s="6">
        <v>0</v>
      </c>
      <c r="K105" s="7">
        <v>0</v>
      </c>
      <c r="L105" s="11">
        <v>0</v>
      </c>
      <c r="M105" s="6">
        <v>0</v>
      </c>
      <c r="N105" s="7">
        <v>0</v>
      </c>
      <c r="O105" s="11">
        <v>0</v>
      </c>
      <c r="P105" s="6">
        <v>0</v>
      </c>
      <c r="Q105" s="7">
        <v>0</v>
      </c>
      <c r="R105" s="11">
        <v>0</v>
      </c>
      <c r="S105" s="6">
        <v>0</v>
      </c>
      <c r="T105" s="7">
        <v>0</v>
      </c>
      <c r="U105" s="11">
        <v>0</v>
      </c>
      <c r="V105" s="6">
        <v>0</v>
      </c>
      <c r="W105" s="7">
        <f t="shared" si="315"/>
        <v>0</v>
      </c>
      <c r="X105" s="11">
        <v>0</v>
      </c>
      <c r="Y105" s="6">
        <v>0</v>
      </c>
      <c r="Z105" s="7">
        <v>0</v>
      </c>
      <c r="AA105" s="11">
        <v>0</v>
      </c>
      <c r="AB105" s="6">
        <v>0</v>
      </c>
      <c r="AC105" s="7">
        <v>0</v>
      </c>
      <c r="AD105" s="11">
        <v>0</v>
      </c>
      <c r="AE105" s="6">
        <v>0</v>
      </c>
      <c r="AF105" s="7">
        <v>0</v>
      </c>
      <c r="AG105" s="11">
        <v>0</v>
      </c>
      <c r="AH105" s="6">
        <v>0</v>
      </c>
      <c r="AI105" s="7">
        <v>0</v>
      </c>
      <c r="AJ105" s="11">
        <v>0</v>
      </c>
      <c r="AK105" s="6">
        <v>0</v>
      </c>
      <c r="AL105" s="7">
        <v>0</v>
      </c>
      <c r="AM105" s="11">
        <v>0</v>
      </c>
      <c r="AN105" s="6">
        <v>0</v>
      </c>
      <c r="AO105" s="7">
        <v>0</v>
      </c>
      <c r="AP105" s="11">
        <v>0</v>
      </c>
      <c r="AQ105" s="6">
        <v>0</v>
      </c>
      <c r="AR105" s="7">
        <v>0</v>
      </c>
      <c r="AS105" s="11">
        <v>0</v>
      </c>
      <c r="AT105" s="6">
        <v>0</v>
      </c>
      <c r="AU105" s="7">
        <v>0</v>
      </c>
      <c r="AV105" s="11">
        <v>0</v>
      </c>
      <c r="AW105" s="6">
        <v>0</v>
      </c>
      <c r="AX105" s="7">
        <f t="shared" si="317"/>
        <v>0</v>
      </c>
      <c r="AY105" s="11">
        <v>0.67500000000000004</v>
      </c>
      <c r="AZ105" s="6">
        <v>8.4350000000000005</v>
      </c>
      <c r="BA105" s="7">
        <f t="shared" si="318"/>
        <v>12496.296296296297</v>
      </c>
      <c r="BB105" s="11">
        <v>0</v>
      </c>
      <c r="BC105" s="6">
        <v>0</v>
      </c>
      <c r="BD105" s="7">
        <v>0</v>
      </c>
      <c r="BE105" s="11">
        <v>0</v>
      </c>
      <c r="BF105" s="6">
        <v>0</v>
      </c>
      <c r="BG105" s="7">
        <v>0</v>
      </c>
      <c r="BH105" s="11">
        <v>0</v>
      </c>
      <c r="BI105" s="6">
        <v>0</v>
      </c>
      <c r="BJ105" s="7">
        <v>0</v>
      </c>
      <c r="BK105" s="11">
        <v>35.905589999999997</v>
      </c>
      <c r="BL105" s="6">
        <v>140.453</v>
      </c>
      <c r="BM105" s="7">
        <f t="shared" si="319"/>
        <v>3911.7307360775862</v>
      </c>
      <c r="BN105" s="11"/>
      <c r="BO105" s="6"/>
      <c r="BP105" s="7"/>
      <c r="BQ105" s="11">
        <v>0</v>
      </c>
      <c r="BR105" s="6">
        <v>0</v>
      </c>
      <c r="BS105" s="7">
        <v>0</v>
      </c>
      <c r="BT105" s="11"/>
      <c r="BU105" s="6"/>
      <c r="BV105" s="7"/>
      <c r="BW105" s="11">
        <v>0</v>
      </c>
      <c r="BX105" s="6">
        <v>0</v>
      </c>
      <c r="BY105" s="7">
        <v>0</v>
      </c>
      <c r="BZ105" s="11">
        <v>216.7</v>
      </c>
      <c r="CA105" s="6">
        <v>1655.9570000000001</v>
      </c>
      <c r="CB105" s="7">
        <f t="shared" si="321"/>
        <v>7641.7028149515463</v>
      </c>
      <c r="CC105" s="11">
        <v>3.6423100000000002</v>
      </c>
      <c r="CD105" s="6">
        <v>121.81399999999999</v>
      </c>
      <c r="CE105" s="7">
        <f t="shared" si="322"/>
        <v>33444.160436645972</v>
      </c>
      <c r="CF105" s="11">
        <v>0</v>
      </c>
      <c r="CG105" s="6">
        <v>0</v>
      </c>
      <c r="CH105" s="7">
        <v>0</v>
      </c>
      <c r="CI105" s="11">
        <v>0</v>
      </c>
      <c r="CJ105" s="6">
        <v>0</v>
      </c>
      <c r="CK105" s="7">
        <v>0</v>
      </c>
      <c r="CL105" s="11">
        <v>0</v>
      </c>
      <c r="CM105" s="6">
        <v>0</v>
      </c>
      <c r="CN105" s="7">
        <v>0</v>
      </c>
      <c r="CO105" s="11">
        <v>0</v>
      </c>
      <c r="CP105" s="6">
        <v>0</v>
      </c>
      <c r="CQ105" s="7">
        <v>0</v>
      </c>
      <c r="CR105" s="11"/>
      <c r="CS105" s="6"/>
      <c r="CT105" s="7"/>
      <c r="CU105" s="11">
        <v>0</v>
      </c>
      <c r="CV105" s="6">
        <v>0</v>
      </c>
      <c r="CW105" s="7">
        <v>0</v>
      </c>
      <c r="CX105" s="11">
        <v>970.94949999999994</v>
      </c>
      <c r="CY105" s="6">
        <v>5466.2860000000001</v>
      </c>
      <c r="CZ105" s="7">
        <f t="shared" si="324"/>
        <v>5629.8355372756259</v>
      </c>
      <c r="DA105" s="11">
        <v>0</v>
      </c>
      <c r="DB105" s="6">
        <v>0</v>
      </c>
      <c r="DC105" s="7">
        <v>0</v>
      </c>
      <c r="DD105" s="11">
        <v>0</v>
      </c>
      <c r="DE105" s="6">
        <v>0</v>
      </c>
      <c r="DF105" s="7">
        <v>0</v>
      </c>
      <c r="DG105" s="11">
        <v>0</v>
      </c>
      <c r="DH105" s="6">
        <v>0</v>
      </c>
      <c r="DI105" s="7">
        <v>0</v>
      </c>
      <c r="DJ105" s="11">
        <v>0</v>
      </c>
      <c r="DK105" s="6">
        <v>0</v>
      </c>
      <c r="DL105" s="7">
        <v>0</v>
      </c>
      <c r="DM105" s="11">
        <v>0</v>
      </c>
      <c r="DN105" s="6">
        <v>0</v>
      </c>
      <c r="DO105" s="7">
        <v>0</v>
      </c>
      <c r="DP105" s="11">
        <v>98.75</v>
      </c>
      <c r="DQ105" s="6">
        <v>761.09500000000003</v>
      </c>
      <c r="DR105" s="7">
        <f t="shared" si="326"/>
        <v>7707.2911392405067</v>
      </c>
      <c r="DS105" s="11">
        <v>0</v>
      </c>
      <c r="DT105" s="6">
        <v>0</v>
      </c>
      <c r="DU105" s="7">
        <v>0</v>
      </c>
      <c r="DV105" s="11">
        <v>0</v>
      </c>
      <c r="DW105" s="6">
        <v>0</v>
      </c>
      <c r="DX105" s="7">
        <v>0</v>
      </c>
      <c r="DY105" s="11"/>
      <c r="DZ105" s="6"/>
      <c r="EA105" s="7"/>
      <c r="EB105" s="11">
        <v>0</v>
      </c>
      <c r="EC105" s="6">
        <v>0</v>
      </c>
      <c r="ED105" s="7">
        <v>0</v>
      </c>
      <c r="EE105" s="11">
        <v>0</v>
      </c>
      <c r="EF105" s="6">
        <v>0</v>
      </c>
      <c r="EG105" s="7">
        <v>0</v>
      </c>
      <c r="EH105" s="11">
        <v>0</v>
      </c>
      <c r="EI105" s="6">
        <v>0</v>
      </c>
      <c r="EJ105" s="7">
        <v>0</v>
      </c>
      <c r="EK105" s="11">
        <v>0</v>
      </c>
      <c r="EL105" s="6">
        <v>0</v>
      </c>
      <c r="EM105" s="7">
        <v>0</v>
      </c>
      <c r="EN105" s="11">
        <v>0</v>
      </c>
      <c r="EO105" s="6">
        <v>0</v>
      </c>
      <c r="EP105" s="7">
        <v>0</v>
      </c>
      <c r="EQ105" s="11">
        <v>0</v>
      </c>
      <c r="ER105" s="6">
        <v>0</v>
      </c>
      <c r="ES105" s="7">
        <f t="shared" si="328"/>
        <v>0</v>
      </c>
      <c r="ET105" s="11">
        <v>0</v>
      </c>
      <c r="EU105" s="6">
        <v>0</v>
      </c>
      <c r="EV105" s="7">
        <v>0</v>
      </c>
      <c r="EW105" s="11">
        <v>0</v>
      </c>
      <c r="EX105" s="6">
        <v>0</v>
      </c>
      <c r="EY105" s="7">
        <v>0</v>
      </c>
      <c r="EZ105" s="11">
        <v>0</v>
      </c>
      <c r="FA105" s="6">
        <v>0</v>
      </c>
      <c r="FB105" s="7">
        <v>0</v>
      </c>
      <c r="FC105" s="11">
        <v>0</v>
      </c>
      <c r="FD105" s="6">
        <v>0</v>
      </c>
      <c r="FE105" s="7">
        <v>0</v>
      </c>
      <c r="FF105" s="11">
        <v>0</v>
      </c>
      <c r="FG105" s="6">
        <v>0</v>
      </c>
      <c r="FH105" s="7">
        <v>0</v>
      </c>
      <c r="FI105" s="11">
        <v>0</v>
      </c>
      <c r="FJ105" s="6">
        <v>0</v>
      </c>
      <c r="FK105" s="7">
        <v>0</v>
      </c>
      <c r="FL105" s="11">
        <v>0</v>
      </c>
      <c r="FM105" s="6">
        <v>0</v>
      </c>
      <c r="FN105" s="7">
        <v>0</v>
      </c>
      <c r="FO105" s="11">
        <v>0</v>
      </c>
      <c r="FP105" s="6">
        <v>0</v>
      </c>
      <c r="FQ105" s="7">
        <v>0</v>
      </c>
      <c r="FR105" s="11">
        <v>0.18</v>
      </c>
      <c r="FS105" s="6">
        <v>2.4169999999999998</v>
      </c>
      <c r="FT105" s="7">
        <f t="shared" si="340"/>
        <v>13427.777777777777</v>
      </c>
      <c r="FU105" s="11">
        <v>0</v>
      </c>
      <c r="FV105" s="6">
        <v>0</v>
      </c>
      <c r="FW105" s="7">
        <v>0</v>
      </c>
      <c r="FX105" s="11">
        <v>0</v>
      </c>
      <c r="FY105" s="6">
        <v>0</v>
      </c>
      <c r="FZ105" s="7">
        <v>0</v>
      </c>
      <c r="GA105" s="11">
        <v>0</v>
      </c>
      <c r="GB105" s="6">
        <v>0</v>
      </c>
      <c r="GC105" s="7">
        <v>0</v>
      </c>
      <c r="GD105" s="11">
        <v>0</v>
      </c>
      <c r="GE105" s="6">
        <v>0</v>
      </c>
      <c r="GF105" s="7">
        <v>0</v>
      </c>
      <c r="GG105" s="11">
        <v>0</v>
      </c>
      <c r="GH105" s="6">
        <v>0</v>
      </c>
      <c r="GI105" s="7">
        <v>0</v>
      </c>
      <c r="GJ105" s="11">
        <v>2.3359999999999999E-2</v>
      </c>
      <c r="GK105" s="6">
        <v>4.9320000000000004</v>
      </c>
      <c r="GL105" s="7">
        <f t="shared" si="330"/>
        <v>211130.1369863014</v>
      </c>
      <c r="GM105" s="11">
        <v>2.5099999999999996E-3</v>
      </c>
      <c r="GN105" s="6">
        <v>1.4970000000000001</v>
      </c>
      <c r="GO105" s="7">
        <f t="shared" si="335"/>
        <v>596414.34262948227</v>
      </c>
      <c r="GP105" s="66">
        <v>43.6905</v>
      </c>
      <c r="GQ105" s="6">
        <v>254.018</v>
      </c>
      <c r="GR105" s="7">
        <f t="shared" si="336"/>
        <v>5814.0327988922072</v>
      </c>
      <c r="GS105" s="11">
        <v>0</v>
      </c>
      <c r="GT105" s="6">
        <v>0</v>
      </c>
      <c r="GU105" s="7">
        <v>0</v>
      </c>
      <c r="GV105" s="14">
        <f t="shared" si="347"/>
        <v>1370.5187699999999</v>
      </c>
      <c r="GW105" s="7">
        <f t="shared" si="348"/>
        <v>8416.9040000000005</v>
      </c>
    </row>
    <row r="106" spans="1:205" x14ac:dyDescent="0.3">
      <c r="A106" s="61">
        <v>2018</v>
      </c>
      <c r="B106" s="63" t="s">
        <v>14</v>
      </c>
      <c r="C106" s="11">
        <v>0</v>
      </c>
      <c r="D106" s="6">
        <v>0</v>
      </c>
      <c r="E106" s="7">
        <v>0</v>
      </c>
      <c r="F106" s="11">
        <v>0</v>
      </c>
      <c r="G106" s="6">
        <v>0</v>
      </c>
      <c r="H106" s="7">
        <v>0</v>
      </c>
      <c r="I106" s="11">
        <v>0</v>
      </c>
      <c r="J106" s="6">
        <v>0</v>
      </c>
      <c r="K106" s="7">
        <v>0</v>
      </c>
      <c r="L106" s="11">
        <v>0</v>
      </c>
      <c r="M106" s="6">
        <v>0</v>
      </c>
      <c r="N106" s="7">
        <v>0</v>
      </c>
      <c r="O106" s="11">
        <v>0</v>
      </c>
      <c r="P106" s="6">
        <v>0</v>
      </c>
      <c r="Q106" s="7">
        <v>0</v>
      </c>
      <c r="R106" s="11">
        <v>0</v>
      </c>
      <c r="S106" s="6">
        <v>0</v>
      </c>
      <c r="T106" s="7">
        <v>0</v>
      </c>
      <c r="U106" s="11">
        <v>0</v>
      </c>
      <c r="V106" s="6">
        <v>0</v>
      </c>
      <c r="W106" s="7">
        <f t="shared" si="315"/>
        <v>0</v>
      </c>
      <c r="X106" s="11">
        <v>0</v>
      </c>
      <c r="Y106" s="6">
        <v>0</v>
      </c>
      <c r="Z106" s="7">
        <v>0</v>
      </c>
      <c r="AA106" s="11">
        <v>0.64619000000000004</v>
      </c>
      <c r="AB106" s="6">
        <v>5.609</v>
      </c>
      <c r="AC106" s="7">
        <f t="shared" si="332"/>
        <v>8680.1095652981312</v>
      </c>
      <c r="AD106" s="11">
        <v>0</v>
      </c>
      <c r="AE106" s="6">
        <v>0</v>
      </c>
      <c r="AF106" s="7">
        <v>0</v>
      </c>
      <c r="AG106" s="11">
        <v>0</v>
      </c>
      <c r="AH106" s="6">
        <v>0</v>
      </c>
      <c r="AI106" s="7">
        <v>0</v>
      </c>
      <c r="AJ106" s="11">
        <v>0</v>
      </c>
      <c r="AK106" s="6">
        <v>0</v>
      </c>
      <c r="AL106" s="7">
        <v>0</v>
      </c>
      <c r="AM106" s="11">
        <v>0</v>
      </c>
      <c r="AN106" s="6">
        <v>0</v>
      </c>
      <c r="AO106" s="7">
        <v>0</v>
      </c>
      <c r="AP106" s="11">
        <v>0</v>
      </c>
      <c r="AQ106" s="6">
        <v>0</v>
      </c>
      <c r="AR106" s="7">
        <v>0</v>
      </c>
      <c r="AS106" s="11">
        <v>0</v>
      </c>
      <c r="AT106" s="6">
        <v>0</v>
      </c>
      <c r="AU106" s="7">
        <v>0</v>
      </c>
      <c r="AV106" s="11">
        <v>0</v>
      </c>
      <c r="AW106" s="6">
        <v>0</v>
      </c>
      <c r="AX106" s="7">
        <f t="shared" si="317"/>
        <v>0</v>
      </c>
      <c r="AY106" s="11">
        <v>0.06</v>
      </c>
      <c r="AZ106" s="6">
        <v>10.728999999999999</v>
      </c>
      <c r="BA106" s="7">
        <f t="shared" si="318"/>
        <v>178816.66666666666</v>
      </c>
      <c r="BB106" s="11">
        <v>0</v>
      </c>
      <c r="BC106" s="6">
        <v>0</v>
      </c>
      <c r="BD106" s="7">
        <v>0</v>
      </c>
      <c r="BE106" s="11">
        <v>0</v>
      </c>
      <c r="BF106" s="6">
        <v>0</v>
      </c>
      <c r="BG106" s="7">
        <v>0</v>
      </c>
      <c r="BH106" s="11">
        <v>0</v>
      </c>
      <c r="BI106" s="6">
        <v>0</v>
      </c>
      <c r="BJ106" s="7">
        <v>0</v>
      </c>
      <c r="BK106" s="11">
        <v>17.605</v>
      </c>
      <c r="BL106" s="6">
        <v>171.166</v>
      </c>
      <c r="BM106" s="7">
        <f t="shared" si="319"/>
        <v>9722.5788128372606</v>
      </c>
      <c r="BN106" s="11"/>
      <c r="BO106" s="6"/>
      <c r="BP106" s="7"/>
      <c r="BQ106" s="11">
        <v>0</v>
      </c>
      <c r="BR106" s="6">
        <v>0</v>
      </c>
      <c r="BS106" s="7">
        <v>0</v>
      </c>
      <c r="BT106" s="11"/>
      <c r="BU106" s="6"/>
      <c r="BV106" s="7"/>
      <c r="BW106" s="11">
        <v>0</v>
      </c>
      <c r="BX106" s="6">
        <v>0</v>
      </c>
      <c r="BY106" s="7">
        <v>0</v>
      </c>
      <c r="BZ106" s="11">
        <v>161.43782999999999</v>
      </c>
      <c r="CA106" s="6">
        <v>1352.9480000000001</v>
      </c>
      <c r="CB106" s="7">
        <f t="shared" si="321"/>
        <v>8380.6131437718177</v>
      </c>
      <c r="CC106" s="11">
        <v>10.4125</v>
      </c>
      <c r="CD106" s="6">
        <v>148.77799999999999</v>
      </c>
      <c r="CE106" s="7">
        <f t="shared" si="322"/>
        <v>14288.403361344537</v>
      </c>
      <c r="CF106" s="11">
        <v>0</v>
      </c>
      <c r="CG106" s="6">
        <v>0</v>
      </c>
      <c r="CH106" s="7">
        <v>0</v>
      </c>
      <c r="CI106" s="11">
        <v>0</v>
      </c>
      <c r="CJ106" s="6">
        <v>0</v>
      </c>
      <c r="CK106" s="7">
        <v>0</v>
      </c>
      <c r="CL106" s="11">
        <v>0</v>
      </c>
      <c r="CM106" s="6">
        <v>0</v>
      </c>
      <c r="CN106" s="7">
        <v>0</v>
      </c>
      <c r="CO106" s="11">
        <v>0.12</v>
      </c>
      <c r="CP106" s="6">
        <v>0.98</v>
      </c>
      <c r="CQ106" s="7">
        <f t="shared" si="333"/>
        <v>8166.6666666666661</v>
      </c>
      <c r="CR106" s="11"/>
      <c r="CS106" s="6"/>
      <c r="CT106" s="7"/>
      <c r="CU106" s="11">
        <v>0</v>
      </c>
      <c r="CV106" s="6">
        <v>0</v>
      </c>
      <c r="CW106" s="7">
        <v>0</v>
      </c>
      <c r="CX106" s="11">
        <v>1487.9079999999999</v>
      </c>
      <c r="CY106" s="6">
        <v>8451.6460000000006</v>
      </c>
      <c r="CZ106" s="7">
        <f t="shared" si="324"/>
        <v>5680.2208201044696</v>
      </c>
      <c r="DA106" s="11">
        <v>0</v>
      </c>
      <c r="DB106" s="6">
        <v>0</v>
      </c>
      <c r="DC106" s="7">
        <v>0</v>
      </c>
      <c r="DD106" s="11">
        <v>2.181E-2</v>
      </c>
      <c r="DE106" s="6">
        <v>1.1200000000000001</v>
      </c>
      <c r="DF106" s="7">
        <f t="shared" ref="DF106" si="352">DE106/DD106*1000</f>
        <v>51352.590554791386</v>
      </c>
      <c r="DG106" s="11">
        <v>0</v>
      </c>
      <c r="DH106" s="6">
        <v>0</v>
      </c>
      <c r="DI106" s="7">
        <v>0</v>
      </c>
      <c r="DJ106" s="11">
        <v>0</v>
      </c>
      <c r="DK106" s="6">
        <v>0</v>
      </c>
      <c r="DL106" s="7">
        <v>0</v>
      </c>
      <c r="DM106" s="11">
        <v>0</v>
      </c>
      <c r="DN106" s="6">
        <v>0</v>
      </c>
      <c r="DO106" s="7">
        <v>0</v>
      </c>
      <c r="DP106" s="11">
        <v>197.5</v>
      </c>
      <c r="DQ106" s="6">
        <v>1718.422</v>
      </c>
      <c r="DR106" s="7">
        <f t="shared" si="326"/>
        <v>8700.8708860759489</v>
      </c>
      <c r="DS106" s="11">
        <v>0</v>
      </c>
      <c r="DT106" s="6">
        <v>0</v>
      </c>
      <c r="DU106" s="7">
        <v>0</v>
      </c>
      <c r="DV106" s="11">
        <v>4.3999999999999997E-2</v>
      </c>
      <c r="DW106" s="6">
        <v>0.24299999999999999</v>
      </c>
      <c r="DX106" s="7">
        <f t="shared" si="327"/>
        <v>5522.7272727272721</v>
      </c>
      <c r="DY106" s="11"/>
      <c r="DZ106" s="6"/>
      <c r="EA106" s="7"/>
      <c r="EB106" s="11">
        <v>0</v>
      </c>
      <c r="EC106" s="6">
        <v>0</v>
      </c>
      <c r="ED106" s="7">
        <v>0</v>
      </c>
      <c r="EE106" s="11">
        <v>0</v>
      </c>
      <c r="EF106" s="6">
        <v>0</v>
      </c>
      <c r="EG106" s="7">
        <v>0</v>
      </c>
      <c r="EH106" s="11">
        <v>0</v>
      </c>
      <c r="EI106" s="6">
        <v>0</v>
      </c>
      <c r="EJ106" s="7">
        <v>0</v>
      </c>
      <c r="EK106" s="11">
        <v>0</v>
      </c>
      <c r="EL106" s="6">
        <v>0</v>
      </c>
      <c r="EM106" s="7">
        <v>0</v>
      </c>
      <c r="EN106" s="11">
        <v>0</v>
      </c>
      <c r="EO106" s="6">
        <v>0</v>
      </c>
      <c r="EP106" s="7">
        <v>0</v>
      </c>
      <c r="EQ106" s="11">
        <v>0</v>
      </c>
      <c r="ER106" s="6">
        <v>0</v>
      </c>
      <c r="ES106" s="7">
        <f t="shared" si="328"/>
        <v>0</v>
      </c>
      <c r="ET106" s="11">
        <v>0</v>
      </c>
      <c r="EU106" s="6">
        <v>0</v>
      </c>
      <c r="EV106" s="7">
        <v>0</v>
      </c>
      <c r="EW106" s="11">
        <v>0</v>
      </c>
      <c r="EX106" s="6">
        <v>0</v>
      </c>
      <c r="EY106" s="7">
        <v>0</v>
      </c>
      <c r="EZ106" s="11">
        <v>0</v>
      </c>
      <c r="FA106" s="6">
        <v>0</v>
      </c>
      <c r="FB106" s="7">
        <v>0</v>
      </c>
      <c r="FC106" s="11">
        <v>0</v>
      </c>
      <c r="FD106" s="6">
        <v>0</v>
      </c>
      <c r="FE106" s="7">
        <v>0</v>
      </c>
      <c r="FF106" s="11">
        <v>0</v>
      </c>
      <c r="FG106" s="6">
        <v>0</v>
      </c>
      <c r="FH106" s="7">
        <v>0</v>
      </c>
      <c r="FI106" s="11">
        <v>0</v>
      </c>
      <c r="FJ106" s="6">
        <v>0</v>
      </c>
      <c r="FK106" s="7">
        <v>0</v>
      </c>
      <c r="FL106" s="11">
        <v>5.6000000000000001E-2</v>
      </c>
      <c r="FM106" s="6">
        <v>0.20599999999999999</v>
      </c>
      <c r="FN106" s="7">
        <f t="shared" si="344"/>
        <v>3678.5714285714284</v>
      </c>
      <c r="FO106" s="11">
        <v>0</v>
      </c>
      <c r="FP106" s="6">
        <v>0</v>
      </c>
      <c r="FQ106" s="7">
        <v>0</v>
      </c>
      <c r="FR106" s="11">
        <v>0.96</v>
      </c>
      <c r="FS106" s="6">
        <v>13.894</v>
      </c>
      <c r="FT106" s="7">
        <f t="shared" si="340"/>
        <v>14472.916666666668</v>
      </c>
      <c r="FU106" s="11">
        <v>0</v>
      </c>
      <c r="FV106" s="6">
        <v>0</v>
      </c>
      <c r="FW106" s="7">
        <v>0</v>
      </c>
      <c r="FX106" s="11">
        <v>0</v>
      </c>
      <c r="FY106" s="6">
        <v>0</v>
      </c>
      <c r="FZ106" s="7">
        <v>0</v>
      </c>
      <c r="GA106" s="11">
        <v>0</v>
      </c>
      <c r="GB106" s="6">
        <v>0</v>
      </c>
      <c r="GC106" s="7">
        <v>0</v>
      </c>
      <c r="GD106" s="11">
        <v>0</v>
      </c>
      <c r="GE106" s="6">
        <v>0</v>
      </c>
      <c r="GF106" s="7">
        <v>0</v>
      </c>
      <c r="GG106" s="11">
        <v>0</v>
      </c>
      <c r="GH106" s="6">
        <v>0</v>
      </c>
      <c r="GI106" s="7">
        <v>0</v>
      </c>
      <c r="GJ106" s="11">
        <v>0</v>
      </c>
      <c r="GK106" s="6">
        <v>0</v>
      </c>
      <c r="GL106" s="7">
        <v>0</v>
      </c>
      <c r="GM106" s="11">
        <v>1.1581400000000002</v>
      </c>
      <c r="GN106" s="6">
        <v>112.407</v>
      </c>
      <c r="GO106" s="7">
        <f t="shared" si="335"/>
        <v>97058.214032845761</v>
      </c>
      <c r="GP106" s="66">
        <v>94.200500000000005</v>
      </c>
      <c r="GQ106" s="6">
        <v>526.36</v>
      </c>
      <c r="GR106" s="7">
        <f t="shared" si="336"/>
        <v>5587.6561164749655</v>
      </c>
      <c r="GS106" s="11">
        <v>0</v>
      </c>
      <c r="GT106" s="6">
        <v>0</v>
      </c>
      <c r="GU106" s="7">
        <v>0</v>
      </c>
      <c r="GV106" s="14">
        <f t="shared" si="347"/>
        <v>1972.12997</v>
      </c>
      <c r="GW106" s="7">
        <f t="shared" si="348"/>
        <v>12514.508000000002</v>
      </c>
    </row>
    <row r="107" spans="1:205" x14ac:dyDescent="0.3">
      <c r="A107" s="61">
        <v>2018</v>
      </c>
      <c r="B107" s="63" t="s">
        <v>15</v>
      </c>
      <c r="C107" s="11">
        <v>0</v>
      </c>
      <c r="D107" s="6">
        <v>0</v>
      </c>
      <c r="E107" s="7">
        <v>0</v>
      </c>
      <c r="F107" s="11">
        <v>0</v>
      </c>
      <c r="G107" s="6">
        <v>0</v>
      </c>
      <c r="H107" s="7">
        <v>0</v>
      </c>
      <c r="I107" s="11">
        <v>0.48299999999999998</v>
      </c>
      <c r="J107" s="6">
        <v>22.177</v>
      </c>
      <c r="K107" s="7">
        <f t="shared" si="331"/>
        <v>45915.113871635614</v>
      </c>
      <c r="L107" s="11">
        <v>0</v>
      </c>
      <c r="M107" s="6">
        <v>0</v>
      </c>
      <c r="N107" s="7">
        <v>0</v>
      </c>
      <c r="O107" s="11">
        <v>0</v>
      </c>
      <c r="P107" s="6">
        <v>0</v>
      </c>
      <c r="Q107" s="7">
        <v>0</v>
      </c>
      <c r="R107" s="11">
        <v>0</v>
      </c>
      <c r="S107" s="6">
        <v>0</v>
      </c>
      <c r="T107" s="7">
        <v>0</v>
      </c>
      <c r="U107" s="11">
        <v>0</v>
      </c>
      <c r="V107" s="6">
        <v>0</v>
      </c>
      <c r="W107" s="7">
        <f t="shared" si="315"/>
        <v>0</v>
      </c>
      <c r="X107" s="11">
        <v>0</v>
      </c>
      <c r="Y107" s="6">
        <v>0</v>
      </c>
      <c r="Z107" s="7">
        <v>0</v>
      </c>
      <c r="AA107" s="11">
        <v>0.61</v>
      </c>
      <c r="AB107" s="6">
        <v>7.0620000000000003</v>
      </c>
      <c r="AC107" s="7">
        <f t="shared" si="332"/>
        <v>11577.049180327869</v>
      </c>
      <c r="AD107" s="11">
        <v>0</v>
      </c>
      <c r="AE107" s="6">
        <v>0</v>
      </c>
      <c r="AF107" s="7">
        <v>0</v>
      </c>
      <c r="AG107" s="11">
        <v>0</v>
      </c>
      <c r="AH107" s="6">
        <v>0</v>
      </c>
      <c r="AI107" s="7">
        <v>0</v>
      </c>
      <c r="AJ107" s="11">
        <v>2.2499999999999998E-3</v>
      </c>
      <c r="AK107" s="6">
        <v>0.02</v>
      </c>
      <c r="AL107" s="7">
        <f t="shared" si="338"/>
        <v>8888.8888888888887</v>
      </c>
      <c r="AM107" s="11">
        <v>0</v>
      </c>
      <c r="AN107" s="6">
        <v>0</v>
      </c>
      <c r="AO107" s="7">
        <v>0</v>
      </c>
      <c r="AP107" s="11">
        <v>0</v>
      </c>
      <c r="AQ107" s="6">
        <v>0</v>
      </c>
      <c r="AR107" s="7">
        <v>0</v>
      </c>
      <c r="AS107" s="11">
        <v>0</v>
      </c>
      <c r="AT107" s="6">
        <v>0</v>
      </c>
      <c r="AU107" s="7">
        <v>0</v>
      </c>
      <c r="AV107" s="11">
        <v>0</v>
      </c>
      <c r="AW107" s="6">
        <v>0</v>
      </c>
      <c r="AX107" s="7">
        <f t="shared" si="317"/>
        <v>0</v>
      </c>
      <c r="AY107" s="11">
        <v>3.4356799999999996</v>
      </c>
      <c r="AZ107" s="6">
        <v>43.183999999999997</v>
      </c>
      <c r="BA107" s="7">
        <f t="shared" si="318"/>
        <v>12569.273040562568</v>
      </c>
      <c r="BB107" s="11">
        <v>0</v>
      </c>
      <c r="BC107" s="6">
        <v>0</v>
      </c>
      <c r="BD107" s="7">
        <v>0</v>
      </c>
      <c r="BE107" s="11">
        <v>0</v>
      </c>
      <c r="BF107" s="6">
        <v>0</v>
      </c>
      <c r="BG107" s="7">
        <v>0</v>
      </c>
      <c r="BH107" s="11">
        <v>0</v>
      </c>
      <c r="BI107" s="6">
        <v>0</v>
      </c>
      <c r="BJ107" s="7">
        <v>0</v>
      </c>
      <c r="BK107" s="11">
        <v>4.3335299999999997</v>
      </c>
      <c r="BL107" s="6">
        <v>39.651000000000003</v>
      </c>
      <c r="BM107" s="7">
        <f t="shared" si="319"/>
        <v>9149.8155083730817</v>
      </c>
      <c r="BN107" s="11"/>
      <c r="BO107" s="6"/>
      <c r="BP107" s="7"/>
      <c r="BQ107" s="11">
        <v>0</v>
      </c>
      <c r="BR107" s="6">
        <v>0</v>
      </c>
      <c r="BS107" s="7">
        <v>0</v>
      </c>
      <c r="BT107" s="11"/>
      <c r="BU107" s="6"/>
      <c r="BV107" s="7"/>
      <c r="BW107" s="11">
        <v>0</v>
      </c>
      <c r="BX107" s="6">
        <v>0</v>
      </c>
      <c r="BY107" s="7">
        <v>0</v>
      </c>
      <c r="BZ107" s="11">
        <v>277.34508</v>
      </c>
      <c r="CA107" s="6">
        <v>2232.0610000000001</v>
      </c>
      <c r="CB107" s="7">
        <f t="shared" si="321"/>
        <v>8047.9559976329856</v>
      </c>
      <c r="CC107" s="11">
        <v>7.6328800000000001</v>
      </c>
      <c r="CD107" s="6">
        <v>217.13800000000001</v>
      </c>
      <c r="CE107" s="7">
        <f t="shared" si="322"/>
        <v>28447.715672197126</v>
      </c>
      <c r="CF107" s="11">
        <v>0</v>
      </c>
      <c r="CG107" s="6">
        <v>0</v>
      </c>
      <c r="CH107" s="7">
        <v>0</v>
      </c>
      <c r="CI107" s="11">
        <v>1E-3</v>
      </c>
      <c r="CJ107" s="6">
        <v>7.3999999999999996E-2</v>
      </c>
      <c r="CK107" s="7">
        <f t="shared" ref="CK107" si="353">CJ107/CI107*1000</f>
        <v>74000</v>
      </c>
      <c r="CL107" s="11">
        <v>0</v>
      </c>
      <c r="CM107" s="6">
        <v>0</v>
      </c>
      <c r="CN107" s="7">
        <v>0</v>
      </c>
      <c r="CO107" s="11">
        <v>0</v>
      </c>
      <c r="CP107" s="6">
        <v>0</v>
      </c>
      <c r="CQ107" s="7">
        <v>0</v>
      </c>
      <c r="CR107" s="11"/>
      <c r="CS107" s="6"/>
      <c r="CT107" s="7"/>
      <c r="CU107" s="11">
        <v>0</v>
      </c>
      <c r="CV107" s="6">
        <v>0</v>
      </c>
      <c r="CW107" s="7">
        <v>0</v>
      </c>
      <c r="CX107" s="11">
        <v>1359.645</v>
      </c>
      <c r="CY107" s="6">
        <v>7745.9780000000001</v>
      </c>
      <c r="CZ107" s="7">
        <f t="shared" si="324"/>
        <v>5697.0591588245461</v>
      </c>
      <c r="DA107" s="11">
        <v>0</v>
      </c>
      <c r="DB107" s="6">
        <v>0</v>
      </c>
      <c r="DC107" s="7">
        <v>0</v>
      </c>
      <c r="DD107" s="11">
        <v>0</v>
      </c>
      <c r="DE107" s="6">
        <v>0</v>
      </c>
      <c r="DF107" s="7">
        <v>0</v>
      </c>
      <c r="DG107" s="11">
        <v>0</v>
      </c>
      <c r="DH107" s="6">
        <v>0</v>
      </c>
      <c r="DI107" s="7">
        <v>0</v>
      </c>
      <c r="DJ107" s="11">
        <v>0</v>
      </c>
      <c r="DK107" s="6">
        <v>0</v>
      </c>
      <c r="DL107" s="7">
        <v>0</v>
      </c>
      <c r="DM107" s="11">
        <v>0</v>
      </c>
      <c r="DN107" s="6">
        <v>0</v>
      </c>
      <c r="DO107" s="7">
        <v>0</v>
      </c>
      <c r="DP107" s="11">
        <v>98.75</v>
      </c>
      <c r="DQ107" s="6">
        <v>799.57399999999996</v>
      </c>
      <c r="DR107" s="7">
        <f t="shared" si="326"/>
        <v>8096.9518987341771</v>
      </c>
      <c r="DS107" s="11">
        <v>0</v>
      </c>
      <c r="DT107" s="6">
        <v>0</v>
      </c>
      <c r="DU107" s="7">
        <v>0</v>
      </c>
      <c r="DV107" s="11">
        <v>0</v>
      </c>
      <c r="DW107" s="6">
        <v>0</v>
      </c>
      <c r="DX107" s="7">
        <v>0</v>
      </c>
      <c r="DY107" s="11"/>
      <c r="DZ107" s="6"/>
      <c r="EA107" s="7"/>
      <c r="EB107" s="11">
        <v>0</v>
      </c>
      <c r="EC107" s="6">
        <v>0</v>
      </c>
      <c r="ED107" s="7">
        <v>0</v>
      </c>
      <c r="EE107" s="11">
        <v>0</v>
      </c>
      <c r="EF107" s="6">
        <v>0</v>
      </c>
      <c r="EG107" s="7">
        <v>0</v>
      </c>
      <c r="EH107" s="11">
        <v>0</v>
      </c>
      <c r="EI107" s="6">
        <v>0</v>
      </c>
      <c r="EJ107" s="7">
        <v>0</v>
      </c>
      <c r="EK107" s="11">
        <v>0</v>
      </c>
      <c r="EL107" s="6">
        <v>0</v>
      </c>
      <c r="EM107" s="7">
        <v>0</v>
      </c>
      <c r="EN107" s="11">
        <v>0</v>
      </c>
      <c r="EO107" s="6">
        <v>0</v>
      </c>
      <c r="EP107" s="7">
        <v>0</v>
      </c>
      <c r="EQ107" s="11">
        <v>0</v>
      </c>
      <c r="ER107" s="6">
        <v>0</v>
      </c>
      <c r="ES107" s="7">
        <f t="shared" si="328"/>
        <v>0</v>
      </c>
      <c r="ET107" s="11">
        <v>0</v>
      </c>
      <c r="EU107" s="6">
        <v>0</v>
      </c>
      <c r="EV107" s="7">
        <v>0</v>
      </c>
      <c r="EW107" s="11">
        <v>0</v>
      </c>
      <c r="EX107" s="6">
        <v>0</v>
      </c>
      <c r="EY107" s="7">
        <v>0</v>
      </c>
      <c r="EZ107" s="11">
        <v>0</v>
      </c>
      <c r="FA107" s="6">
        <v>0</v>
      </c>
      <c r="FB107" s="7">
        <v>0</v>
      </c>
      <c r="FC107" s="11">
        <v>0</v>
      </c>
      <c r="FD107" s="6">
        <v>0</v>
      </c>
      <c r="FE107" s="7">
        <v>0</v>
      </c>
      <c r="FF107" s="11">
        <v>0</v>
      </c>
      <c r="FG107" s="6">
        <v>0</v>
      </c>
      <c r="FH107" s="7">
        <v>0</v>
      </c>
      <c r="FI107" s="11">
        <v>0</v>
      </c>
      <c r="FJ107" s="6">
        <v>0</v>
      </c>
      <c r="FK107" s="7">
        <v>0</v>
      </c>
      <c r="FL107" s="11">
        <v>0</v>
      </c>
      <c r="FM107" s="6">
        <v>0</v>
      </c>
      <c r="FN107" s="7">
        <v>0</v>
      </c>
      <c r="FO107" s="11">
        <v>0</v>
      </c>
      <c r="FP107" s="6">
        <v>0</v>
      </c>
      <c r="FQ107" s="7">
        <v>0</v>
      </c>
      <c r="FR107" s="11">
        <v>0</v>
      </c>
      <c r="FS107" s="6">
        <v>0</v>
      </c>
      <c r="FT107" s="7">
        <v>0</v>
      </c>
      <c r="FU107" s="11">
        <v>0</v>
      </c>
      <c r="FV107" s="6">
        <v>0</v>
      </c>
      <c r="FW107" s="7">
        <v>0</v>
      </c>
      <c r="FX107" s="11">
        <v>3.9109999999999999E-2</v>
      </c>
      <c r="FY107" s="6">
        <v>0.22</v>
      </c>
      <c r="FZ107" s="7">
        <f t="shared" si="329"/>
        <v>5625.1598056762978</v>
      </c>
      <c r="GA107" s="11">
        <v>0</v>
      </c>
      <c r="GB107" s="6">
        <v>0</v>
      </c>
      <c r="GC107" s="7">
        <v>0</v>
      </c>
      <c r="GD107" s="11">
        <v>0</v>
      </c>
      <c r="GE107" s="6">
        <v>0</v>
      </c>
      <c r="GF107" s="7">
        <v>0</v>
      </c>
      <c r="GG107" s="11">
        <v>0</v>
      </c>
      <c r="GH107" s="6">
        <v>0</v>
      </c>
      <c r="GI107" s="7">
        <v>0</v>
      </c>
      <c r="GJ107" s="11">
        <v>0</v>
      </c>
      <c r="GK107" s="6">
        <v>0</v>
      </c>
      <c r="GL107" s="7">
        <v>0</v>
      </c>
      <c r="GM107" s="11">
        <v>0</v>
      </c>
      <c r="GN107" s="6">
        <v>0</v>
      </c>
      <c r="GO107" s="7">
        <v>0</v>
      </c>
      <c r="GP107" s="66">
        <v>66.019000000000005</v>
      </c>
      <c r="GQ107" s="6">
        <v>386.18400000000003</v>
      </c>
      <c r="GR107" s="7">
        <f t="shared" si="336"/>
        <v>5849.5887547524198</v>
      </c>
      <c r="GS107" s="11">
        <v>0</v>
      </c>
      <c r="GT107" s="6">
        <v>0</v>
      </c>
      <c r="GU107" s="7">
        <v>0</v>
      </c>
      <c r="GV107" s="14">
        <f t="shared" si="347"/>
        <v>1818.2965299999998</v>
      </c>
      <c r="GW107" s="7">
        <f t="shared" si="348"/>
        <v>11493.323</v>
      </c>
    </row>
    <row r="108" spans="1:205" x14ac:dyDescent="0.3">
      <c r="A108" s="61">
        <v>2018</v>
      </c>
      <c r="B108" s="63" t="s">
        <v>16</v>
      </c>
      <c r="C108" s="11">
        <v>0</v>
      </c>
      <c r="D108" s="6">
        <v>0</v>
      </c>
      <c r="E108" s="7">
        <v>0</v>
      </c>
      <c r="F108" s="11">
        <v>0</v>
      </c>
      <c r="G108" s="6">
        <v>0</v>
      </c>
      <c r="H108" s="7">
        <v>0</v>
      </c>
      <c r="I108" s="11">
        <v>0</v>
      </c>
      <c r="J108" s="6">
        <v>0</v>
      </c>
      <c r="K108" s="7">
        <v>0</v>
      </c>
      <c r="L108" s="11">
        <v>0</v>
      </c>
      <c r="M108" s="6">
        <v>0</v>
      </c>
      <c r="N108" s="7">
        <v>0</v>
      </c>
      <c r="O108" s="11">
        <v>0</v>
      </c>
      <c r="P108" s="6">
        <v>0</v>
      </c>
      <c r="Q108" s="7">
        <v>0</v>
      </c>
      <c r="R108" s="11">
        <v>0</v>
      </c>
      <c r="S108" s="6">
        <v>0</v>
      </c>
      <c r="T108" s="7">
        <v>0</v>
      </c>
      <c r="U108" s="11">
        <v>0</v>
      </c>
      <c r="V108" s="6">
        <v>0</v>
      </c>
      <c r="W108" s="7">
        <f t="shared" si="315"/>
        <v>0</v>
      </c>
      <c r="X108" s="11">
        <v>0</v>
      </c>
      <c r="Y108" s="6">
        <v>0</v>
      </c>
      <c r="Z108" s="7">
        <v>0</v>
      </c>
      <c r="AA108" s="11">
        <v>0.18</v>
      </c>
      <c r="AB108" s="6">
        <v>3.4660000000000002</v>
      </c>
      <c r="AC108" s="7">
        <f t="shared" si="332"/>
        <v>19255.555555555555</v>
      </c>
      <c r="AD108" s="11">
        <v>0</v>
      </c>
      <c r="AE108" s="6">
        <v>0</v>
      </c>
      <c r="AF108" s="7">
        <v>0</v>
      </c>
      <c r="AG108" s="11">
        <v>0</v>
      </c>
      <c r="AH108" s="6">
        <v>0</v>
      </c>
      <c r="AI108" s="7">
        <v>0</v>
      </c>
      <c r="AJ108" s="11">
        <v>0</v>
      </c>
      <c r="AK108" s="6">
        <v>0</v>
      </c>
      <c r="AL108" s="7">
        <v>0</v>
      </c>
      <c r="AM108" s="11">
        <v>0</v>
      </c>
      <c r="AN108" s="6">
        <v>0</v>
      </c>
      <c r="AO108" s="7">
        <v>0</v>
      </c>
      <c r="AP108" s="11">
        <v>0</v>
      </c>
      <c r="AQ108" s="6">
        <v>0</v>
      </c>
      <c r="AR108" s="7">
        <v>0</v>
      </c>
      <c r="AS108" s="11">
        <v>0</v>
      </c>
      <c r="AT108" s="6">
        <v>0</v>
      </c>
      <c r="AU108" s="7">
        <v>0</v>
      </c>
      <c r="AV108" s="11">
        <v>0</v>
      </c>
      <c r="AW108" s="6">
        <v>0</v>
      </c>
      <c r="AX108" s="7">
        <f t="shared" si="317"/>
        <v>0</v>
      </c>
      <c r="AY108" s="11">
        <v>2.7</v>
      </c>
      <c r="AZ108" s="6">
        <v>36.095999999999997</v>
      </c>
      <c r="BA108" s="7">
        <f t="shared" si="318"/>
        <v>13368.888888888887</v>
      </c>
      <c r="BB108" s="11">
        <v>0</v>
      </c>
      <c r="BC108" s="6">
        <v>0</v>
      </c>
      <c r="BD108" s="7">
        <v>0</v>
      </c>
      <c r="BE108" s="11">
        <v>0</v>
      </c>
      <c r="BF108" s="6">
        <v>0</v>
      </c>
      <c r="BG108" s="7">
        <v>0</v>
      </c>
      <c r="BH108" s="11">
        <v>0</v>
      </c>
      <c r="BI108" s="6">
        <v>0</v>
      </c>
      <c r="BJ108" s="7">
        <v>0</v>
      </c>
      <c r="BK108" s="11">
        <v>7.2857500000000002</v>
      </c>
      <c r="BL108" s="6">
        <v>96.623999999999995</v>
      </c>
      <c r="BM108" s="7">
        <f t="shared" si="319"/>
        <v>13262.052636996877</v>
      </c>
      <c r="BN108" s="11"/>
      <c r="BO108" s="6"/>
      <c r="BP108" s="7"/>
      <c r="BQ108" s="11">
        <v>0</v>
      </c>
      <c r="BR108" s="6">
        <v>0</v>
      </c>
      <c r="BS108" s="7">
        <v>0</v>
      </c>
      <c r="BT108" s="11"/>
      <c r="BU108" s="6"/>
      <c r="BV108" s="7"/>
      <c r="BW108" s="11">
        <v>0</v>
      </c>
      <c r="BX108" s="6">
        <v>0</v>
      </c>
      <c r="BY108" s="7">
        <v>0</v>
      </c>
      <c r="BZ108" s="11">
        <v>145.9879</v>
      </c>
      <c r="CA108" s="6">
        <v>1166.896</v>
      </c>
      <c r="CB108" s="7">
        <f t="shared" si="321"/>
        <v>7993.1007980798404</v>
      </c>
      <c r="CC108" s="11">
        <v>8.8912000000000013</v>
      </c>
      <c r="CD108" s="6">
        <v>180.601</v>
      </c>
      <c r="CE108" s="7">
        <f t="shared" si="322"/>
        <v>20312.331293863594</v>
      </c>
      <c r="CF108" s="11">
        <v>0</v>
      </c>
      <c r="CG108" s="6">
        <v>0</v>
      </c>
      <c r="CH108" s="7">
        <v>0</v>
      </c>
      <c r="CI108" s="11">
        <v>0</v>
      </c>
      <c r="CJ108" s="6">
        <v>0</v>
      </c>
      <c r="CK108" s="7">
        <v>0</v>
      </c>
      <c r="CL108" s="11">
        <v>0</v>
      </c>
      <c r="CM108" s="6">
        <v>0</v>
      </c>
      <c r="CN108" s="7">
        <v>0</v>
      </c>
      <c r="CO108" s="11">
        <v>0</v>
      </c>
      <c r="CP108" s="6">
        <v>0</v>
      </c>
      <c r="CQ108" s="7">
        <v>0</v>
      </c>
      <c r="CR108" s="11"/>
      <c r="CS108" s="6"/>
      <c r="CT108" s="7"/>
      <c r="CU108" s="11">
        <v>0</v>
      </c>
      <c r="CV108" s="6">
        <v>0</v>
      </c>
      <c r="CW108" s="7">
        <v>0</v>
      </c>
      <c r="CX108" s="11">
        <v>1219.2139999999999</v>
      </c>
      <c r="CY108" s="6">
        <v>6943.2070000000003</v>
      </c>
      <c r="CZ108" s="7">
        <f t="shared" si="324"/>
        <v>5694.8222379336194</v>
      </c>
      <c r="DA108" s="11">
        <v>0</v>
      </c>
      <c r="DB108" s="6">
        <v>0</v>
      </c>
      <c r="DC108" s="7">
        <v>0</v>
      </c>
      <c r="DD108" s="11">
        <v>0</v>
      </c>
      <c r="DE108" s="6">
        <v>0</v>
      </c>
      <c r="DF108" s="7">
        <v>0</v>
      </c>
      <c r="DG108" s="11">
        <v>0</v>
      </c>
      <c r="DH108" s="6">
        <v>0</v>
      </c>
      <c r="DI108" s="7">
        <v>0</v>
      </c>
      <c r="DJ108" s="11">
        <v>0</v>
      </c>
      <c r="DK108" s="6">
        <v>0</v>
      </c>
      <c r="DL108" s="7">
        <v>0</v>
      </c>
      <c r="DM108" s="11">
        <v>0</v>
      </c>
      <c r="DN108" s="6">
        <v>0</v>
      </c>
      <c r="DO108" s="7">
        <v>0</v>
      </c>
      <c r="DP108" s="11">
        <v>0</v>
      </c>
      <c r="DQ108" s="6">
        <v>0</v>
      </c>
      <c r="DR108" s="7">
        <v>0</v>
      </c>
      <c r="DS108" s="11">
        <v>0</v>
      </c>
      <c r="DT108" s="6">
        <v>0</v>
      </c>
      <c r="DU108" s="7">
        <v>0</v>
      </c>
      <c r="DV108" s="11">
        <v>0</v>
      </c>
      <c r="DW108" s="6">
        <v>0</v>
      </c>
      <c r="DX108" s="7">
        <v>0</v>
      </c>
      <c r="DY108" s="11"/>
      <c r="DZ108" s="6"/>
      <c r="EA108" s="7"/>
      <c r="EB108" s="11">
        <v>12.411</v>
      </c>
      <c r="EC108" s="6">
        <v>81.760000000000005</v>
      </c>
      <c r="ED108" s="7">
        <f t="shared" si="339"/>
        <v>6587.7044557247609</v>
      </c>
      <c r="EE108" s="11">
        <v>0</v>
      </c>
      <c r="EF108" s="6">
        <v>0</v>
      </c>
      <c r="EG108" s="7">
        <v>0</v>
      </c>
      <c r="EH108" s="11">
        <v>0</v>
      </c>
      <c r="EI108" s="6">
        <v>0</v>
      </c>
      <c r="EJ108" s="7">
        <v>0</v>
      </c>
      <c r="EK108" s="11">
        <v>0</v>
      </c>
      <c r="EL108" s="6">
        <v>0</v>
      </c>
      <c r="EM108" s="7">
        <v>0</v>
      </c>
      <c r="EN108" s="11">
        <v>0</v>
      </c>
      <c r="EO108" s="6">
        <v>0</v>
      </c>
      <c r="EP108" s="7">
        <v>0</v>
      </c>
      <c r="EQ108" s="11">
        <v>0</v>
      </c>
      <c r="ER108" s="6">
        <v>0</v>
      </c>
      <c r="ES108" s="7">
        <f t="shared" si="328"/>
        <v>0</v>
      </c>
      <c r="ET108" s="11">
        <v>0</v>
      </c>
      <c r="EU108" s="6">
        <v>0</v>
      </c>
      <c r="EV108" s="7">
        <v>0</v>
      </c>
      <c r="EW108" s="11">
        <v>0</v>
      </c>
      <c r="EX108" s="6">
        <v>0</v>
      </c>
      <c r="EY108" s="7">
        <v>0</v>
      </c>
      <c r="EZ108" s="11">
        <v>0</v>
      </c>
      <c r="FA108" s="6">
        <v>0</v>
      </c>
      <c r="FB108" s="7">
        <v>0</v>
      </c>
      <c r="FC108" s="11">
        <v>0</v>
      </c>
      <c r="FD108" s="6">
        <v>0</v>
      </c>
      <c r="FE108" s="7">
        <v>0</v>
      </c>
      <c r="FF108" s="11">
        <v>0</v>
      </c>
      <c r="FG108" s="6">
        <v>0</v>
      </c>
      <c r="FH108" s="7">
        <v>0</v>
      </c>
      <c r="FI108" s="11">
        <v>0</v>
      </c>
      <c r="FJ108" s="6">
        <v>0</v>
      </c>
      <c r="FK108" s="7">
        <v>0</v>
      </c>
      <c r="FL108" s="11">
        <v>0</v>
      </c>
      <c r="FM108" s="6">
        <v>0</v>
      </c>
      <c r="FN108" s="7">
        <v>0</v>
      </c>
      <c r="FO108" s="11">
        <v>0</v>
      </c>
      <c r="FP108" s="6">
        <v>0</v>
      </c>
      <c r="FQ108" s="7">
        <v>0</v>
      </c>
      <c r="FR108" s="11">
        <v>0</v>
      </c>
      <c r="FS108" s="6">
        <v>0</v>
      </c>
      <c r="FT108" s="7">
        <v>0</v>
      </c>
      <c r="FU108" s="11">
        <v>0</v>
      </c>
      <c r="FV108" s="6">
        <v>0</v>
      </c>
      <c r="FW108" s="7">
        <v>0</v>
      </c>
      <c r="FX108" s="11">
        <v>0</v>
      </c>
      <c r="FY108" s="6">
        <v>0</v>
      </c>
      <c r="FZ108" s="7">
        <v>0</v>
      </c>
      <c r="GA108" s="11">
        <v>0</v>
      </c>
      <c r="GB108" s="6">
        <v>0</v>
      </c>
      <c r="GC108" s="7">
        <v>0</v>
      </c>
      <c r="GD108" s="11">
        <v>0</v>
      </c>
      <c r="GE108" s="6">
        <v>0</v>
      </c>
      <c r="GF108" s="7">
        <v>0</v>
      </c>
      <c r="GG108" s="11">
        <v>0</v>
      </c>
      <c r="GH108" s="6">
        <v>0</v>
      </c>
      <c r="GI108" s="7">
        <v>0</v>
      </c>
      <c r="GJ108" s="11">
        <v>0.04</v>
      </c>
      <c r="GK108" s="6">
        <v>7.2110000000000003</v>
      </c>
      <c r="GL108" s="7">
        <f t="shared" si="330"/>
        <v>180275</v>
      </c>
      <c r="GM108" s="11">
        <v>0</v>
      </c>
      <c r="GN108" s="6">
        <v>0</v>
      </c>
      <c r="GO108" s="7">
        <v>0</v>
      </c>
      <c r="GP108" s="66">
        <v>37.269199999999998</v>
      </c>
      <c r="GQ108" s="6">
        <v>215.816</v>
      </c>
      <c r="GR108" s="7">
        <f>GQ108/GP108*1000</f>
        <v>5790.7333669625323</v>
      </c>
      <c r="GS108" s="11">
        <v>0</v>
      </c>
      <c r="GT108" s="6">
        <v>0</v>
      </c>
      <c r="GU108" s="7">
        <v>0</v>
      </c>
      <c r="GV108" s="14">
        <f t="shared" si="347"/>
        <v>1433.9790499999999</v>
      </c>
      <c r="GW108" s="7">
        <f t="shared" si="348"/>
        <v>8731.6769999999997</v>
      </c>
    </row>
    <row r="109" spans="1:205" ht="15" thickBot="1" x14ac:dyDescent="0.35">
      <c r="A109" s="67"/>
      <c r="B109" s="68" t="s">
        <v>17</v>
      </c>
      <c r="C109" s="71">
        <f>SUM(C97:C108)</f>
        <v>0</v>
      </c>
      <c r="D109" s="42">
        <f>SUM(D97:D108)</f>
        <v>0</v>
      </c>
      <c r="E109" s="72"/>
      <c r="F109" s="71">
        <f>SUM(F97:F108)</f>
        <v>2E-3</v>
      </c>
      <c r="G109" s="42">
        <f>SUM(G97:G108)</f>
        <v>3.5000000000000003E-2</v>
      </c>
      <c r="H109" s="72"/>
      <c r="I109" s="71">
        <f>SUM(I97:I108)</f>
        <v>1.7965</v>
      </c>
      <c r="J109" s="42">
        <f>SUM(J97:J108)</f>
        <v>77.725999999999999</v>
      </c>
      <c r="K109" s="72"/>
      <c r="L109" s="71">
        <f>SUM(L97:L108)</f>
        <v>3.4870000000000001</v>
      </c>
      <c r="M109" s="42">
        <f>SUM(M97:M108)</f>
        <v>48.5</v>
      </c>
      <c r="N109" s="72"/>
      <c r="O109" s="71">
        <f>SUM(O97:O108)</f>
        <v>0.08</v>
      </c>
      <c r="P109" s="42">
        <f>SUM(P97:P108)</f>
        <v>0.6</v>
      </c>
      <c r="Q109" s="72"/>
      <c r="R109" s="71">
        <f>SUM(R97:R108)</f>
        <v>0</v>
      </c>
      <c r="S109" s="42">
        <f>SUM(S97:S108)</f>
        <v>0</v>
      </c>
      <c r="T109" s="72"/>
      <c r="U109" s="71">
        <f t="shared" ref="U109:V109" si="354">SUM(U97:U108)</f>
        <v>0</v>
      </c>
      <c r="V109" s="42">
        <f t="shared" si="354"/>
        <v>0</v>
      </c>
      <c r="W109" s="72"/>
      <c r="X109" s="71">
        <f>SUM(X97:X108)</f>
        <v>0</v>
      </c>
      <c r="Y109" s="42">
        <f>SUM(Y97:Y108)</f>
        <v>0</v>
      </c>
      <c r="Z109" s="72"/>
      <c r="AA109" s="71">
        <f>SUM(AA97:AA108)</f>
        <v>4.0959300000000001</v>
      </c>
      <c r="AB109" s="42">
        <f>SUM(AB97:AB108)</f>
        <v>41.811</v>
      </c>
      <c r="AC109" s="72"/>
      <c r="AD109" s="71">
        <f>SUM(AD97:AD108)</f>
        <v>0</v>
      </c>
      <c r="AE109" s="42">
        <f>SUM(AE97:AE108)</f>
        <v>0</v>
      </c>
      <c r="AF109" s="72"/>
      <c r="AG109" s="71">
        <f>SUM(AG97:AG108)</f>
        <v>1</v>
      </c>
      <c r="AH109" s="42">
        <f>SUM(AH97:AH108)</f>
        <v>3.9620000000000002</v>
      </c>
      <c r="AI109" s="72"/>
      <c r="AJ109" s="71">
        <f>SUM(AJ97:AJ108)</f>
        <v>7.2499999999999995E-3</v>
      </c>
      <c r="AK109" s="42">
        <f>SUM(AK97:AK108)</f>
        <v>9.0000000000000011E-2</v>
      </c>
      <c r="AL109" s="72"/>
      <c r="AM109" s="71">
        <f>SUM(AM97:AM108)</f>
        <v>0</v>
      </c>
      <c r="AN109" s="42">
        <f>SUM(AN97:AN108)</f>
        <v>0</v>
      </c>
      <c r="AO109" s="72"/>
      <c r="AP109" s="71">
        <f>SUM(AP97:AP108)</f>
        <v>0</v>
      </c>
      <c r="AQ109" s="42">
        <f>SUM(AQ97:AQ108)</f>
        <v>0</v>
      </c>
      <c r="AR109" s="72"/>
      <c r="AS109" s="71">
        <f>SUM(AS97:AS108)</f>
        <v>6.9</v>
      </c>
      <c r="AT109" s="42">
        <f>SUM(AT97:AT108)</f>
        <v>149.749</v>
      </c>
      <c r="AU109" s="72"/>
      <c r="AV109" s="71">
        <f t="shared" ref="AV109:AW109" si="355">SUM(AV97:AV108)</f>
        <v>0</v>
      </c>
      <c r="AW109" s="42">
        <f t="shared" si="355"/>
        <v>0</v>
      </c>
      <c r="AX109" s="72"/>
      <c r="AY109" s="71">
        <f>SUM(AY97:AY108)</f>
        <v>27.685680000000001</v>
      </c>
      <c r="AZ109" s="42">
        <f>SUM(AZ97:AZ108)</f>
        <v>368.01499999999999</v>
      </c>
      <c r="BA109" s="72"/>
      <c r="BB109" s="71">
        <f>SUM(BB97:BB108)</f>
        <v>0</v>
      </c>
      <c r="BC109" s="42">
        <f>SUM(BC97:BC108)</f>
        <v>0</v>
      </c>
      <c r="BD109" s="72"/>
      <c r="BE109" s="71">
        <f>SUM(BE97:BE108)</f>
        <v>0</v>
      </c>
      <c r="BF109" s="42">
        <f>SUM(BF97:BF108)</f>
        <v>0</v>
      </c>
      <c r="BG109" s="72"/>
      <c r="BH109" s="71">
        <f>SUM(BH97:BH108)</f>
        <v>0</v>
      </c>
      <c r="BI109" s="42">
        <f>SUM(BI97:BI108)</f>
        <v>0</v>
      </c>
      <c r="BJ109" s="72"/>
      <c r="BK109" s="71">
        <f>SUM(BK97:BK108)</f>
        <v>177.10888999999997</v>
      </c>
      <c r="BL109" s="42">
        <f>SUM(BL97:BL108)</f>
        <v>1096.4169999999999</v>
      </c>
      <c r="BM109" s="72"/>
      <c r="BN109" s="71"/>
      <c r="BO109" s="42"/>
      <c r="BP109" s="72"/>
      <c r="BQ109" s="71">
        <f>SUM(BQ97:BQ108)</f>
        <v>0</v>
      </c>
      <c r="BR109" s="42">
        <f>SUM(BR97:BR108)</f>
        <v>0</v>
      </c>
      <c r="BS109" s="72"/>
      <c r="BT109" s="71"/>
      <c r="BU109" s="42"/>
      <c r="BV109" s="72"/>
      <c r="BW109" s="71">
        <f>SUM(BW97:BW108)</f>
        <v>3.2429999999999999</v>
      </c>
      <c r="BX109" s="42">
        <f>SUM(BX97:BX108)</f>
        <v>89.85</v>
      </c>
      <c r="BY109" s="72"/>
      <c r="BZ109" s="71">
        <f>SUM(BZ97:BZ108)</f>
        <v>1776.1212700000003</v>
      </c>
      <c r="CA109" s="42">
        <f>SUM(CA97:CA108)</f>
        <v>13862.403000000002</v>
      </c>
      <c r="CB109" s="72"/>
      <c r="CC109" s="71">
        <f>SUM(CC97:CC108)</f>
        <v>65.31</v>
      </c>
      <c r="CD109" s="42">
        <f>SUM(CD97:CD108)</f>
        <v>1567.8209999999999</v>
      </c>
      <c r="CE109" s="72"/>
      <c r="CF109" s="71">
        <f>SUM(CF97:CF108)</f>
        <v>0</v>
      </c>
      <c r="CG109" s="42">
        <f>SUM(CG97:CG108)</f>
        <v>0</v>
      </c>
      <c r="CH109" s="72"/>
      <c r="CI109" s="71">
        <f>SUM(CI97:CI108)</f>
        <v>1E-3</v>
      </c>
      <c r="CJ109" s="42">
        <f>SUM(CJ97:CJ108)</f>
        <v>7.3999999999999996E-2</v>
      </c>
      <c r="CK109" s="72"/>
      <c r="CL109" s="71">
        <f>SUM(CL97:CL108)</f>
        <v>0</v>
      </c>
      <c r="CM109" s="42">
        <f>SUM(CM97:CM108)</f>
        <v>0</v>
      </c>
      <c r="CN109" s="72"/>
      <c r="CO109" s="71">
        <f>SUM(CO97:CO108)</f>
        <v>3.1547999999999998</v>
      </c>
      <c r="CP109" s="42">
        <f>SUM(CP97:CP108)</f>
        <v>29.624999999999996</v>
      </c>
      <c r="CQ109" s="72"/>
      <c r="CR109" s="71"/>
      <c r="CS109" s="42"/>
      <c r="CT109" s="72"/>
      <c r="CU109" s="71">
        <f>SUM(CU97:CU108)</f>
        <v>1E-3</v>
      </c>
      <c r="CV109" s="42">
        <f>SUM(CV97:CV108)</f>
        <v>0.02</v>
      </c>
      <c r="CW109" s="72"/>
      <c r="CX109" s="71">
        <f>SUM(CX97:CX108)</f>
        <v>16052.405499999999</v>
      </c>
      <c r="CY109" s="42">
        <f>SUM(CY97:CY108)</f>
        <v>88228.516999999993</v>
      </c>
      <c r="CZ109" s="72"/>
      <c r="DA109" s="71">
        <f>SUM(DA97:DA108)</f>
        <v>0</v>
      </c>
      <c r="DB109" s="42">
        <f>SUM(DB97:DB108)</f>
        <v>0</v>
      </c>
      <c r="DC109" s="72"/>
      <c r="DD109" s="71">
        <f>SUM(DD97:DD108)</f>
        <v>2.181E-2</v>
      </c>
      <c r="DE109" s="42">
        <f>SUM(DE97:DE108)</f>
        <v>1.1200000000000001</v>
      </c>
      <c r="DF109" s="72"/>
      <c r="DG109" s="71">
        <f>SUM(DG97:DG108)</f>
        <v>1E-3</v>
      </c>
      <c r="DH109" s="42">
        <f>SUM(DH97:DH108)</f>
        <v>0.01</v>
      </c>
      <c r="DI109" s="72"/>
      <c r="DJ109" s="71">
        <f>SUM(DJ97:DJ108)</f>
        <v>0</v>
      </c>
      <c r="DK109" s="42">
        <f>SUM(DK97:DK108)</f>
        <v>0</v>
      </c>
      <c r="DL109" s="72"/>
      <c r="DM109" s="71">
        <f>SUM(DM97:DM108)</f>
        <v>0.12386</v>
      </c>
      <c r="DN109" s="42">
        <f>SUM(DN97:DN108)</f>
        <v>1.298</v>
      </c>
      <c r="DO109" s="72"/>
      <c r="DP109" s="71">
        <f>SUM(DP97:DP108)</f>
        <v>1007.25</v>
      </c>
      <c r="DQ109" s="42">
        <f>SUM(DQ97:DQ108)</f>
        <v>7649.7259999999997</v>
      </c>
      <c r="DR109" s="72"/>
      <c r="DS109" s="71">
        <v>0</v>
      </c>
      <c r="DT109" s="42">
        <v>0</v>
      </c>
      <c r="DU109" s="72"/>
      <c r="DV109" s="71">
        <f>SUM(DV97:DV108)</f>
        <v>0.85899999999999999</v>
      </c>
      <c r="DW109" s="42">
        <f>SUM(DW97:DW108)</f>
        <v>2.867</v>
      </c>
      <c r="DX109" s="72"/>
      <c r="DY109" s="71"/>
      <c r="DZ109" s="42"/>
      <c r="EA109" s="72"/>
      <c r="EB109" s="71">
        <f>SUM(EB97:EB108)</f>
        <v>25.331</v>
      </c>
      <c r="EC109" s="42">
        <f>SUM(EC97:EC108)</f>
        <v>132.33800000000002</v>
      </c>
      <c r="ED109" s="72"/>
      <c r="EE109" s="71">
        <f t="shared" ref="EE109:EF109" si="356">SUM(EE97:EE108)</f>
        <v>0</v>
      </c>
      <c r="EF109" s="42">
        <f t="shared" si="356"/>
        <v>0</v>
      </c>
      <c r="EG109" s="72"/>
      <c r="EH109" s="71">
        <f>SUM(EH97:EH108)</f>
        <v>0</v>
      </c>
      <c r="EI109" s="42">
        <f>SUM(EI97:EI108)</f>
        <v>0</v>
      </c>
      <c r="EJ109" s="72"/>
      <c r="EK109" s="71">
        <f>SUM(EK97:EK108)</f>
        <v>1E-4</v>
      </c>
      <c r="EL109" s="42">
        <f>SUM(EL97:EL108)</f>
        <v>8.4000000000000005E-2</v>
      </c>
      <c r="EM109" s="72"/>
      <c r="EN109" s="71">
        <v>0</v>
      </c>
      <c r="EO109" s="42">
        <v>0</v>
      </c>
      <c r="EP109" s="72"/>
      <c r="EQ109" s="71">
        <f t="shared" ref="EQ109:ER109" si="357">SUM(EQ97:EQ108)</f>
        <v>0</v>
      </c>
      <c r="ER109" s="42">
        <f t="shared" si="357"/>
        <v>0</v>
      </c>
      <c r="ES109" s="72"/>
      <c r="ET109" s="71">
        <v>0</v>
      </c>
      <c r="EU109" s="42">
        <v>0</v>
      </c>
      <c r="EV109" s="72"/>
      <c r="EW109" s="71">
        <f>SUM(EW97:EW108)</f>
        <v>0</v>
      </c>
      <c r="EX109" s="42">
        <f>SUM(EX97:EX108)</f>
        <v>0</v>
      </c>
      <c r="EY109" s="72"/>
      <c r="EZ109" s="71">
        <f>SUM(EZ97:EZ108)</f>
        <v>10.14</v>
      </c>
      <c r="FA109" s="42">
        <f>SUM(FA97:FA108)</f>
        <v>51.802</v>
      </c>
      <c r="FB109" s="72"/>
      <c r="FC109" s="71">
        <f>SUM(FC97:FC108)</f>
        <v>0</v>
      </c>
      <c r="FD109" s="42">
        <f>SUM(FD97:FD108)</f>
        <v>0</v>
      </c>
      <c r="FE109" s="72"/>
      <c r="FF109" s="71">
        <f>SUM(FF97:FF108)</f>
        <v>1.0200000000000001E-3</v>
      </c>
      <c r="FG109" s="42">
        <f>SUM(FG97:FG108)</f>
        <v>1.2999999999999999E-2</v>
      </c>
      <c r="FH109" s="72"/>
      <c r="FI109" s="71">
        <f>SUM(FI97:FI108)</f>
        <v>0</v>
      </c>
      <c r="FJ109" s="42">
        <f>SUM(FJ97:FJ108)</f>
        <v>0</v>
      </c>
      <c r="FK109" s="72"/>
      <c r="FL109" s="71">
        <f>SUM(FL97:FL108)</f>
        <v>0.16800000000000001</v>
      </c>
      <c r="FM109" s="42">
        <f>SUM(FM97:FM108)</f>
        <v>0.46799999999999997</v>
      </c>
      <c r="FN109" s="72"/>
      <c r="FO109" s="71">
        <f>SUM(FO97:FO108)</f>
        <v>0</v>
      </c>
      <c r="FP109" s="42">
        <f>SUM(FP97:FP108)</f>
        <v>0</v>
      </c>
      <c r="FQ109" s="72"/>
      <c r="FR109" s="71">
        <f>SUM(FR97:FR108)</f>
        <v>5.46</v>
      </c>
      <c r="FS109" s="42">
        <f>SUM(FS97:FS108)</f>
        <v>89.76</v>
      </c>
      <c r="FT109" s="72"/>
      <c r="FU109" s="71">
        <f>SUM(FU97:FU108)</f>
        <v>0</v>
      </c>
      <c r="FV109" s="42">
        <f>SUM(FV97:FV108)</f>
        <v>0</v>
      </c>
      <c r="FW109" s="72"/>
      <c r="FX109" s="71">
        <f>SUM(FX97:FX108)</f>
        <v>29.153110000000002</v>
      </c>
      <c r="FY109" s="42">
        <f>SUM(FY97:FY108)</f>
        <v>91.012</v>
      </c>
      <c r="FZ109" s="72"/>
      <c r="GA109" s="71">
        <f>SUM(GA97:GA108)</f>
        <v>0.02</v>
      </c>
      <c r="GB109" s="42">
        <f>SUM(GB97:GB108)</f>
        <v>0.48</v>
      </c>
      <c r="GC109" s="72"/>
      <c r="GD109" s="71">
        <f>SUM(GD97:GD108)</f>
        <v>24.000499999999999</v>
      </c>
      <c r="GE109" s="42">
        <f>SUM(GE97:GE108)</f>
        <v>124.23699999999999</v>
      </c>
      <c r="GF109" s="72"/>
      <c r="GG109" s="71">
        <f>SUM(GG97:GG108)</f>
        <v>0</v>
      </c>
      <c r="GH109" s="42">
        <f>SUM(GH97:GH108)</f>
        <v>0</v>
      </c>
      <c r="GI109" s="72"/>
      <c r="GJ109" s="71">
        <f>SUM(GJ97:GJ108)</f>
        <v>16.064360000000001</v>
      </c>
      <c r="GK109" s="42">
        <f>SUM(GK97:GK108)</f>
        <v>212.393</v>
      </c>
      <c r="GL109" s="72"/>
      <c r="GM109" s="71">
        <f>SUM(GM97:GM108)</f>
        <v>2.6361699999999999</v>
      </c>
      <c r="GN109" s="42">
        <f>SUM(GN97:GN108)</f>
        <v>202.35000000000002</v>
      </c>
      <c r="GO109" s="72"/>
      <c r="GP109" s="73">
        <f>SUM(GP97:GP108)</f>
        <v>640.22044999999991</v>
      </c>
      <c r="GQ109" s="42">
        <f>SUM(GQ97:GQ108)</f>
        <v>3517.1350000000002</v>
      </c>
      <c r="GR109" s="72"/>
      <c r="GS109" s="71">
        <f>SUM(GS97:GS108)</f>
        <v>2.4E-2</v>
      </c>
      <c r="GT109" s="42">
        <f>SUM(GT97:GT108)</f>
        <v>0.16</v>
      </c>
      <c r="GU109" s="72"/>
      <c r="GV109" s="43">
        <f t="shared" si="347"/>
        <v>19883.874199999998</v>
      </c>
      <c r="GW109" s="44">
        <f t="shared" si="348"/>
        <v>117642.46799999996</v>
      </c>
    </row>
    <row r="110" spans="1:205" x14ac:dyDescent="0.3">
      <c r="A110" s="61">
        <v>2019</v>
      </c>
      <c r="B110" s="62" t="s">
        <v>5</v>
      </c>
      <c r="C110" s="11">
        <v>0</v>
      </c>
      <c r="D110" s="6">
        <v>0</v>
      </c>
      <c r="E110" s="7">
        <v>0</v>
      </c>
      <c r="F110" s="11">
        <v>0</v>
      </c>
      <c r="G110" s="6">
        <v>0</v>
      </c>
      <c r="H110" s="7">
        <v>0</v>
      </c>
      <c r="I110" s="11">
        <v>0</v>
      </c>
      <c r="J110" s="6">
        <v>0</v>
      </c>
      <c r="K110" s="7">
        <v>0</v>
      </c>
      <c r="L110" s="11">
        <v>0</v>
      </c>
      <c r="M110" s="6">
        <v>0</v>
      </c>
      <c r="N110" s="7">
        <v>0</v>
      </c>
      <c r="O110" s="11">
        <v>0</v>
      </c>
      <c r="P110" s="6">
        <v>0</v>
      </c>
      <c r="Q110" s="7">
        <v>0</v>
      </c>
      <c r="R110" s="11">
        <v>0</v>
      </c>
      <c r="S110" s="6">
        <v>0</v>
      </c>
      <c r="T110" s="7">
        <v>0</v>
      </c>
      <c r="U110" s="11">
        <v>0</v>
      </c>
      <c r="V110" s="6">
        <v>0</v>
      </c>
      <c r="W110" s="7">
        <f t="shared" ref="W110:W121" si="358">IF(U110=0,0,V110/U110*1000)</f>
        <v>0</v>
      </c>
      <c r="X110" s="11">
        <v>0</v>
      </c>
      <c r="Y110" s="6">
        <v>0</v>
      </c>
      <c r="Z110" s="7">
        <v>0</v>
      </c>
      <c r="AA110" s="11">
        <v>0</v>
      </c>
      <c r="AB110" s="6">
        <v>0</v>
      </c>
      <c r="AC110" s="7">
        <v>0</v>
      </c>
      <c r="AD110" s="11">
        <v>0</v>
      </c>
      <c r="AE110" s="6">
        <v>0</v>
      </c>
      <c r="AF110" s="7">
        <v>0</v>
      </c>
      <c r="AG110" s="11">
        <v>0</v>
      </c>
      <c r="AH110" s="6">
        <v>0</v>
      </c>
      <c r="AI110" s="7">
        <v>0</v>
      </c>
      <c r="AJ110" s="11">
        <v>0</v>
      </c>
      <c r="AK110" s="6">
        <v>0</v>
      </c>
      <c r="AL110" s="7">
        <v>0</v>
      </c>
      <c r="AM110" s="11">
        <v>0</v>
      </c>
      <c r="AN110" s="6">
        <v>0</v>
      </c>
      <c r="AO110" s="7">
        <v>0</v>
      </c>
      <c r="AP110" s="11">
        <v>0</v>
      </c>
      <c r="AQ110" s="6">
        <v>0</v>
      </c>
      <c r="AR110" s="7">
        <v>0</v>
      </c>
      <c r="AS110" s="11">
        <v>0</v>
      </c>
      <c r="AT110" s="6">
        <v>0</v>
      </c>
      <c r="AU110" s="7">
        <v>0</v>
      </c>
      <c r="AV110" s="11">
        <v>0</v>
      </c>
      <c r="AW110" s="6">
        <v>0</v>
      </c>
      <c r="AX110" s="7">
        <f t="shared" ref="AX110:AX121" si="359">IF(AV110=0,0,AW110/AV110*1000)</f>
        <v>0</v>
      </c>
      <c r="AY110" s="11">
        <v>0</v>
      </c>
      <c r="AZ110" s="6">
        <v>0</v>
      </c>
      <c r="BA110" s="7">
        <v>0</v>
      </c>
      <c r="BB110" s="11">
        <v>0</v>
      </c>
      <c r="BC110" s="6">
        <v>0</v>
      </c>
      <c r="BD110" s="7">
        <v>0</v>
      </c>
      <c r="BE110" s="11">
        <v>0</v>
      </c>
      <c r="BF110" s="6">
        <v>0</v>
      </c>
      <c r="BG110" s="7">
        <v>0</v>
      </c>
      <c r="BH110" s="11">
        <v>6.4340000000000008E-2</v>
      </c>
      <c r="BI110" s="6">
        <v>1.9570000000000001</v>
      </c>
      <c r="BJ110" s="7">
        <f t="shared" ref="BJ110:BJ117" si="360">BI110/BH110*1000</f>
        <v>30416.537146409693</v>
      </c>
      <c r="BK110" s="11">
        <v>0.9</v>
      </c>
      <c r="BL110" s="6">
        <v>2.5110000000000001</v>
      </c>
      <c r="BM110" s="7">
        <f t="shared" ref="BM110:BM121" si="361">BL110/BK110*1000</f>
        <v>2790</v>
      </c>
      <c r="BN110" s="11"/>
      <c r="BO110" s="6"/>
      <c r="BP110" s="7"/>
      <c r="BQ110" s="11">
        <v>0</v>
      </c>
      <c r="BR110" s="6">
        <v>0</v>
      </c>
      <c r="BS110" s="7">
        <v>0</v>
      </c>
      <c r="BT110" s="11"/>
      <c r="BU110" s="6"/>
      <c r="BV110" s="7"/>
      <c r="BW110" s="11">
        <v>0</v>
      </c>
      <c r="BX110" s="6">
        <v>0</v>
      </c>
      <c r="BY110" s="7">
        <v>0</v>
      </c>
      <c r="BZ110" s="11">
        <v>83.563999999999993</v>
      </c>
      <c r="CA110" s="6">
        <v>577.50800000000004</v>
      </c>
      <c r="CB110" s="7">
        <f t="shared" ref="CB110:CB121" si="362">CA110/BZ110*1000</f>
        <v>6910.9664448805715</v>
      </c>
      <c r="CC110" s="11">
        <v>3.22</v>
      </c>
      <c r="CD110" s="6">
        <v>105.324</v>
      </c>
      <c r="CE110" s="7">
        <f t="shared" ref="CE110:CE121" si="363">CD110/CC110*1000</f>
        <v>32709.316770186335</v>
      </c>
      <c r="CF110" s="11">
        <v>0</v>
      </c>
      <c r="CG110" s="6">
        <v>0</v>
      </c>
      <c r="CH110" s="7">
        <v>0</v>
      </c>
      <c r="CI110" s="11">
        <v>0</v>
      </c>
      <c r="CJ110" s="6">
        <v>0</v>
      </c>
      <c r="CK110" s="7">
        <v>0</v>
      </c>
      <c r="CL110" s="11">
        <v>0</v>
      </c>
      <c r="CM110" s="6">
        <v>0</v>
      </c>
      <c r="CN110" s="7">
        <v>0</v>
      </c>
      <c r="CO110" s="11">
        <v>0</v>
      </c>
      <c r="CP110" s="6">
        <v>0</v>
      </c>
      <c r="CQ110" s="7">
        <v>0</v>
      </c>
      <c r="CR110" s="11"/>
      <c r="CS110" s="6"/>
      <c r="CT110" s="7"/>
      <c r="CU110" s="11">
        <v>0</v>
      </c>
      <c r="CV110" s="6">
        <v>0</v>
      </c>
      <c r="CW110" s="7">
        <v>0</v>
      </c>
      <c r="CX110" s="11">
        <v>1237.741</v>
      </c>
      <c r="CY110" s="6">
        <v>7040.3040000000001</v>
      </c>
      <c r="CZ110" s="7">
        <f t="shared" ref="CZ110:CZ119" si="364">CY110/CX110*1000</f>
        <v>5688.0268165957177</v>
      </c>
      <c r="DA110" s="11">
        <v>0</v>
      </c>
      <c r="DB110" s="6">
        <v>0</v>
      </c>
      <c r="DC110" s="7">
        <v>0</v>
      </c>
      <c r="DD110" s="11">
        <v>0</v>
      </c>
      <c r="DE110" s="6">
        <v>0</v>
      </c>
      <c r="DF110" s="7">
        <v>0</v>
      </c>
      <c r="DG110" s="11">
        <v>0</v>
      </c>
      <c r="DH110" s="6">
        <v>0</v>
      </c>
      <c r="DI110" s="7">
        <v>0</v>
      </c>
      <c r="DJ110" s="11">
        <v>0</v>
      </c>
      <c r="DK110" s="6">
        <v>0</v>
      </c>
      <c r="DL110" s="7">
        <v>0</v>
      </c>
      <c r="DM110" s="11">
        <v>0</v>
      </c>
      <c r="DN110" s="6">
        <v>0</v>
      </c>
      <c r="DO110" s="7">
        <v>0</v>
      </c>
      <c r="DP110" s="11">
        <v>98.75</v>
      </c>
      <c r="DQ110" s="6">
        <v>882.50599999999997</v>
      </c>
      <c r="DR110" s="7">
        <f t="shared" ref="DR110:DR120" si="365">DQ110/DP110*1000</f>
        <v>8936.7696202531642</v>
      </c>
      <c r="DS110" s="11">
        <v>0</v>
      </c>
      <c r="DT110" s="6">
        <v>0</v>
      </c>
      <c r="DU110" s="7">
        <v>0</v>
      </c>
      <c r="DV110" s="11">
        <v>0</v>
      </c>
      <c r="DW110" s="6">
        <v>0</v>
      </c>
      <c r="DX110" s="7">
        <v>0</v>
      </c>
      <c r="DY110" s="11"/>
      <c r="DZ110" s="6"/>
      <c r="EA110" s="7"/>
      <c r="EB110" s="11">
        <v>0</v>
      </c>
      <c r="EC110" s="6">
        <v>0</v>
      </c>
      <c r="ED110" s="7">
        <v>0</v>
      </c>
      <c r="EE110" s="11">
        <v>0</v>
      </c>
      <c r="EF110" s="6">
        <v>0</v>
      </c>
      <c r="EG110" s="7">
        <v>0</v>
      </c>
      <c r="EH110" s="11">
        <v>0</v>
      </c>
      <c r="EI110" s="6">
        <v>0</v>
      </c>
      <c r="EJ110" s="7">
        <v>0</v>
      </c>
      <c r="EK110" s="11">
        <v>0</v>
      </c>
      <c r="EL110" s="6">
        <v>0</v>
      </c>
      <c r="EM110" s="7">
        <v>0</v>
      </c>
      <c r="EN110" s="11">
        <v>0</v>
      </c>
      <c r="EO110" s="6">
        <v>0</v>
      </c>
      <c r="EP110" s="7">
        <v>0</v>
      </c>
      <c r="EQ110" s="11">
        <v>0</v>
      </c>
      <c r="ER110" s="6">
        <v>0</v>
      </c>
      <c r="ES110" s="7">
        <f t="shared" ref="ES110:ES121" si="366">IF(EQ110=0,0,ER110/EQ110*1000)</f>
        <v>0</v>
      </c>
      <c r="ET110" s="11">
        <v>0</v>
      </c>
      <c r="EU110" s="6">
        <v>0</v>
      </c>
      <c r="EV110" s="7">
        <v>0</v>
      </c>
      <c r="EW110" s="11">
        <v>0</v>
      </c>
      <c r="EX110" s="6">
        <v>0</v>
      </c>
      <c r="EY110" s="7">
        <v>0</v>
      </c>
      <c r="EZ110" s="11">
        <v>11.43</v>
      </c>
      <c r="FA110" s="6">
        <v>76.358000000000004</v>
      </c>
      <c r="FB110" s="7">
        <f t="shared" ref="FB110:FB117" si="367">FA110/EZ110*1000</f>
        <v>6680.4899387576561</v>
      </c>
      <c r="FC110" s="11">
        <v>0</v>
      </c>
      <c r="FD110" s="6">
        <v>0</v>
      </c>
      <c r="FE110" s="7">
        <v>0</v>
      </c>
      <c r="FF110" s="11">
        <v>0</v>
      </c>
      <c r="FG110" s="6">
        <v>0</v>
      </c>
      <c r="FH110" s="7">
        <v>0</v>
      </c>
      <c r="FI110" s="11">
        <v>0</v>
      </c>
      <c r="FJ110" s="6">
        <v>0</v>
      </c>
      <c r="FK110" s="7">
        <v>0</v>
      </c>
      <c r="FL110" s="11">
        <v>3.5000000000000003E-2</v>
      </c>
      <c r="FM110" s="6">
        <v>0.104</v>
      </c>
      <c r="FN110" s="7">
        <f t="shared" ref="FN110:FN121" si="368">FM110/FL110*1000</f>
        <v>2971.4285714285711</v>
      </c>
      <c r="FO110" s="11">
        <v>0</v>
      </c>
      <c r="FP110" s="6">
        <v>0</v>
      </c>
      <c r="FQ110" s="7">
        <v>0</v>
      </c>
      <c r="FR110" s="11">
        <v>0.94</v>
      </c>
      <c r="FS110" s="6">
        <v>19.13</v>
      </c>
      <c r="FT110" s="7">
        <f t="shared" ref="FT110:FT121" si="369">FS110/FR110*1000</f>
        <v>20351.063829787232</v>
      </c>
      <c r="FU110" s="11">
        <v>0</v>
      </c>
      <c r="FV110" s="6">
        <v>0</v>
      </c>
      <c r="FW110" s="7">
        <v>0</v>
      </c>
      <c r="FX110" s="11">
        <v>0</v>
      </c>
      <c r="FY110" s="6">
        <v>0</v>
      </c>
      <c r="FZ110" s="7">
        <v>0</v>
      </c>
      <c r="GA110" s="11">
        <v>0</v>
      </c>
      <c r="GB110" s="6">
        <v>0</v>
      </c>
      <c r="GC110" s="7">
        <v>0</v>
      </c>
      <c r="GD110" s="11">
        <v>0</v>
      </c>
      <c r="GE110" s="6">
        <v>0</v>
      </c>
      <c r="GF110" s="7">
        <v>0</v>
      </c>
      <c r="GG110" s="11">
        <v>0</v>
      </c>
      <c r="GH110" s="6">
        <v>0</v>
      </c>
      <c r="GI110" s="7">
        <v>0</v>
      </c>
      <c r="GJ110" s="11">
        <v>0</v>
      </c>
      <c r="GK110" s="6">
        <v>0</v>
      </c>
      <c r="GL110" s="7">
        <v>0</v>
      </c>
      <c r="GM110" s="11">
        <v>0</v>
      </c>
      <c r="GN110" s="6">
        <v>0</v>
      </c>
      <c r="GO110" s="7">
        <v>0</v>
      </c>
      <c r="GP110" s="66">
        <v>4.4790000000000001</v>
      </c>
      <c r="GQ110" s="6">
        <v>37.488999999999997</v>
      </c>
      <c r="GR110" s="7">
        <f t="shared" ref="GR110:GR121" si="370">GQ110/GP110*1000</f>
        <v>8369.9486492520646</v>
      </c>
      <c r="GS110" s="11">
        <v>0</v>
      </c>
      <c r="GT110" s="6">
        <v>0</v>
      </c>
      <c r="GU110" s="7">
        <v>0</v>
      </c>
      <c r="GV110" s="14">
        <f t="shared" ref="GV110:GV135" si="371">C110+F110+I110+L110+O110+R110+X110+AA110+AG110+AM110+AP110+AS110+AY110+BB110+BE110+BH110+BK110+BQ110+BW110+BZ110+CC110+CF110+CI110+CL110+CO110+CU110+CX110+DA110+DD110+DG110+DJ110+DM110+DP110+DS110+DV110+EB110+EE110+EH110+EK110+ET110+EW110+EZ110+FC110+AJ110+FF110+FI110+FL110+FO110+FR110+FU110+FX110+GA110+GD110+GG110+GJ110+GM110+GP110+GS110+AD110</f>
        <v>1441.1233400000003</v>
      </c>
      <c r="GW110" s="7">
        <f t="shared" ref="GW110:GW135" si="372">D110+G110+J110+M110+P110+S110+Y110+AB110+AH110+AN110+AQ110+AT110+AZ110+BC110+BF110+BI110+BL110+BR110+BX110+CA110+CD110+CG110+CJ110+CM110+CP110+CV110+CY110+DB110+DE110+DH110+DK110+DN110+DQ110+DT110+DW110+EC110+EF110+EI110+EL110+EU110+EX110+FA110+FD110+AK110+FG110+FJ110+FM110+FP110+FS110+FV110+FY110+GB110+GE110+GH110+GK110+GN110+GQ110+GT110+AE110</f>
        <v>8743.1909999999989</v>
      </c>
    </row>
    <row r="111" spans="1:205" x14ac:dyDescent="0.3">
      <c r="A111" s="61">
        <v>2019</v>
      </c>
      <c r="B111" s="62" t="s">
        <v>6</v>
      </c>
      <c r="C111" s="11">
        <v>0</v>
      </c>
      <c r="D111" s="6">
        <v>0</v>
      </c>
      <c r="E111" s="7">
        <v>0</v>
      </c>
      <c r="F111" s="11">
        <v>0</v>
      </c>
      <c r="G111" s="6">
        <v>0</v>
      </c>
      <c r="H111" s="7">
        <v>0</v>
      </c>
      <c r="I111" s="11">
        <v>0.66149999999999998</v>
      </c>
      <c r="J111" s="6">
        <v>29.35</v>
      </c>
      <c r="K111" s="7">
        <f t="shared" ref="K111:K120" si="373">J111/I111*1000</f>
        <v>44368.858654572949</v>
      </c>
      <c r="L111" s="11">
        <v>0</v>
      </c>
      <c r="M111" s="6">
        <v>0</v>
      </c>
      <c r="N111" s="7">
        <v>0</v>
      </c>
      <c r="O111" s="11">
        <v>0</v>
      </c>
      <c r="P111" s="6">
        <v>0</v>
      </c>
      <c r="Q111" s="7">
        <v>0</v>
      </c>
      <c r="R111" s="11">
        <v>0</v>
      </c>
      <c r="S111" s="6">
        <v>0</v>
      </c>
      <c r="T111" s="7">
        <v>0</v>
      </c>
      <c r="U111" s="11">
        <v>0</v>
      </c>
      <c r="V111" s="6">
        <v>0</v>
      </c>
      <c r="W111" s="7">
        <f t="shared" si="358"/>
        <v>0</v>
      </c>
      <c r="X111" s="11">
        <v>0</v>
      </c>
      <c r="Y111" s="6">
        <v>0</v>
      </c>
      <c r="Z111" s="7">
        <v>0</v>
      </c>
      <c r="AA111" s="11">
        <v>0</v>
      </c>
      <c r="AB111" s="6">
        <v>0</v>
      </c>
      <c r="AC111" s="7">
        <v>0</v>
      </c>
      <c r="AD111" s="11">
        <v>0</v>
      </c>
      <c r="AE111" s="6">
        <v>0</v>
      </c>
      <c r="AF111" s="7">
        <v>0</v>
      </c>
      <c r="AG111" s="11">
        <v>0</v>
      </c>
      <c r="AH111" s="6">
        <v>0</v>
      </c>
      <c r="AI111" s="7">
        <v>0</v>
      </c>
      <c r="AJ111" s="11">
        <v>0</v>
      </c>
      <c r="AK111" s="6">
        <v>0</v>
      </c>
      <c r="AL111" s="7">
        <v>0</v>
      </c>
      <c r="AM111" s="11">
        <v>0</v>
      </c>
      <c r="AN111" s="6">
        <v>0</v>
      </c>
      <c r="AO111" s="7">
        <v>0</v>
      </c>
      <c r="AP111" s="11">
        <v>0</v>
      </c>
      <c r="AQ111" s="6">
        <v>0</v>
      </c>
      <c r="AR111" s="7">
        <v>0</v>
      </c>
      <c r="AS111" s="11">
        <v>0</v>
      </c>
      <c r="AT111" s="6">
        <v>0</v>
      </c>
      <c r="AU111" s="7">
        <v>0</v>
      </c>
      <c r="AV111" s="11">
        <v>0</v>
      </c>
      <c r="AW111" s="6">
        <v>0</v>
      </c>
      <c r="AX111" s="7">
        <f t="shared" si="359"/>
        <v>0</v>
      </c>
      <c r="AY111" s="11">
        <v>0.16197999999999999</v>
      </c>
      <c r="AZ111" s="6">
        <v>7.774</v>
      </c>
      <c r="BA111" s="7">
        <f t="shared" ref="BA111:BA121" si="374">AZ111/AY111*1000</f>
        <v>47993.57945425361</v>
      </c>
      <c r="BB111" s="11">
        <v>0</v>
      </c>
      <c r="BC111" s="6">
        <v>0</v>
      </c>
      <c r="BD111" s="7">
        <v>0</v>
      </c>
      <c r="BE111" s="11">
        <v>0.30719999999999997</v>
      </c>
      <c r="BF111" s="6">
        <v>4.5410000000000004</v>
      </c>
      <c r="BG111" s="7">
        <f t="shared" ref="BG111" si="375">BF111/BE111*1000</f>
        <v>14781.90104166667</v>
      </c>
      <c r="BH111" s="11">
        <v>0</v>
      </c>
      <c r="BI111" s="6">
        <v>0</v>
      </c>
      <c r="BJ111" s="7">
        <v>0</v>
      </c>
      <c r="BK111" s="11">
        <v>0.9</v>
      </c>
      <c r="BL111" s="6">
        <v>5.37</v>
      </c>
      <c r="BM111" s="7">
        <f t="shared" si="361"/>
        <v>5966.666666666667</v>
      </c>
      <c r="BN111" s="11"/>
      <c r="BO111" s="6"/>
      <c r="BP111" s="7"/>
      <c r="BQ111" s="11">
        <v>0</v>
      </c>
      <c r="BR111" s="6">
        <v>0</v>
      </c>
      <c r="BS111" s="7">
        <v>0</v>
      </c>
      <c r="BT111" s="11"/>
      <c r="BU111" s="6"/>
      <c r="BV111" s="7"/>
      <c r="BW111" s="11">
        <v>4.8789999999999996</v>
      </c>
      <c r="BX111" s="6">
        <v>152.09399999999999</v>
      </c>
      <c r="BY111" s="7">
        <f t="shared" ref="BY111" si="376">BX111/BW111*1000</f>
        <v>31173.191227710598</v>
      </c>
      <c r="BZ111" s="11">
        <v>155.94</v>
      </c>
      <c r="CA111" s="6">
        <v>1154.499</v>
      </c>
      <c r="CB111" s="7">
        <f t="shared" si="362"/>
        <v>7403.4821085032709</v>
      </c>
      <c r="CC111" s="11">
        <v>2.52</v>
      </c>
      <c r="CD111" s="6">
        <v>82.308999999999997</v>
      </c>
      <c r="CE111" s="7">
        <f t="shared" si="363"/>
        <v>32662.301587301583</v>
      </c>
      <c r="CF111" s="11">
        <v>0</v>
      </c>
      <c r="CG111" s="6">
        <v>0</v>
      </c>
      <c r="CH111" s="7">
        <v>0</v>
      </c>
      <c r="CI111" s="11">
        <v>0</v>
      </c>
      <c r="CJ111" s="6">
        <v>0</v>
      </c>
      <c r="CK111" s="7">
        <v>0</v>
      </c>
      <c r="CL111" s="11">
        <v>0</v>
      </c>
      <c r="CM111" s="6">
        <v>0</v>
      </c>
      <c r="CN111" s="7">
        <v>0</v>
      </c>
      <c r="CO111" s="11">
        <v>0</v>
      </c>
      <c r="CP111" s="6">
        <v>0</v>
      </c>
      <c r="CQ111" s="7">
        <v>0</v>
      </c>
      <c r="CR111" s="11"/>
      <c r="CS111" s="6"/>
      <c r="CT111" s="7"/>
      <c r="CU111" s="11">
        <v>0</v>
      </c>
      <c r="CV111" s="6">
        <v>0</v>
      </c>
      <c r="CW111" s="7">
        <v>0</v>
      </c>
      <c r="CX111" s="11">
        <v>1194.5820000000001</v>
      </c>
      <c r="CY111" s="6">
        <v>6804.848</v>
      </c>
      <c r="CZ111" s="7">
        <f t="shared" si="364"/>
        <v>5696.4260301929871</v>
      </c>
      <c r="DA111" s="11">
        <v>0</v>
      </c>
      <c r="DB111" s="6">
        <v>0</v>
      </c>
      <c r="DC111" s="7">
        <v>0</v>
      </c>
      <c r="DD111" s="11">
        <v>0</v>
      </c>
      <c r="DE111" s="6">
        <v>0</v>
      </c>
      <c r="DF111" s="7">
        <v>0</v>
      </c>
      <c r="DG111" s="11">
        <v>0</v>
      </c>
      <c r="DH111" s="6">
        <v>0</v>
      </c>
      <c r="DI111" s="7">
        <v>0</v>
      </c>
      <c r="DJ111" s="11">
        <v>0</v>
      </c>
      <c r="DK111" s="6">
        <v>0</v>
      </c>
      <c r="DL111" s="7">
        <v>0</v>
      </c>
      <c r="DM111" s="11">
        <v>4.0000000000000001E-3</v>
      </c>
      <c r="DN111" s="6">
        <v>0.04</v>
      </c>
      <c r="DO111" s="7">
        <f t="shared" ref="DO111:DO113" si="377">DN111/DM111*1000</f>
        <v>10000</v>
      </c>
      <c r="DP111" s="11">
        <v>118.5</v>
      </c>
      <c r="DQ111" s="6">
        <v>1025.75</v>
      </c>
      <c r="DR111" s="7">
        <f t="shared" si="365"/>
        <v>8656.1181434599148</v>
      </c>
      <c r="DS111" s="11">
        <v>0</v>
      </c>
      <c r="DT111" s="6">
        <v>0</v>
      </c>
      <c r="DU111" s="7">
        <v>0</v>
      </c>
      <c r="DV111" s="11">
        <v>0</v>
      </c>
      <c r="DW111" s="6">
        <v>0</v>
      </c>
      <c r="DX111" s="7">
        <v>0</v>
      </c>
      <c r="DY111" s="11"/>
      <c r="DZ111" s="6"/>
      <c r="EA111" s="7"/>
      <c r="EB111" s="11">
        <v>0</v>
      </c>
      <c r="EC111" s="6">
        <v>0</v>
      </c>
      <c r="ED111" s="7">
        <v>0</v>
      </c>
      <c r="EE111" s="11">
        <v>0</v>
      </c>
      <c r="EF111" s="6">
        <v>0</v>
      </c>
      <c r="EG111" s="7">
        <v>0</v>
      </c>
      <c r="EH111" s="11">
        <v>0</v>
      </c>
      <c r="EI111" s="6">
        <v>0</v>
      </c>
      <c r="EJ111" s="7">
        <v>0</v>
      </c>
      <c r="EK111" s="11">
        <v>0</v>
      </c>
      <c r="EL111" s="6">
        <v>0</v>
      </c>
      <c r="EM111" s="7">
        <v>0</v>
      </c>
      <c r="EN111" s="11">
        <v>0</v>
      </c>
      <c r="EO111" s="6">
        <v>0</v>
      </c>
      <c r="EP111" s="7">
        <v>0</v>
      </c>
      <c r="EQ111" s="11">
        <v>0</v>
      </c>
      <c r="ER111" s="6">
        <v>0</v>
      </c>
      <c r="ES111" s="7">
        <f t="shared" si="366"/>
        <v>0</v>
      </c>
      <c r="ET111" s="11">
        <v>0</v>
      </c>
      <c r="EU111" s="6">
        <v>0</v>
      </c>
      <c r="EV111" s="7">
        <v>0</v>
      </c>
      <c r="EW111" s="11">
        <v>0</v>
      </c>
      <c r="EX111" s="6">
        <v>0</v>
      </c>
      <c r="EY111" s="7">
        <v>0</v>
      </c>
      <c r="EZ111" s="11">
        <v>0</v>
      </c>
      <c r="FA111" s="6">
        <v>0</v>
      </c>
      <c r="FB111" s="7">
        <v>0</v>
      </c>
      <c r="FC111" s="11">
        <v>0</v>
      </c>
      <c r="FD111" s="6">
        <v>0</v>
      </c>
      <c r="FE111" s="7">
        <v>0</v>
      </c>
      <c r="FF111" s="11">
        <v>0</v>
      </c>
      <c r="FG111" s="6">
        <v>0</v>
      </c>
      <c r="FH111" s="7">
        <v>0</v>
      </c>
      <c r="FI111" s="11">
        <v>0</v>
      </c>
      <c r="FJ111" s="6">
        <v>0</v>
      </c>
      <c r="FK111" s="7">
        <v>0</v>
      </c>
      <c r="FL111" s="11">
        <v>0</v>
      </c>
      <c r="FM111" s="6">
        <v>0</v>
      </c>
      <c r="FN111" s="7">
        <v>0</v>
      </c>
      <c r="FO111" s="11">
        <v>0</v>
      </c>
      <c r="FP111" s="6">
        <v>0</v>
      </c>
      <c r="FQ111" s="7">
        <v>0</v>
      </c>
      <c r="FR111" s="11">
        <v>0</v>
      </c>
      <c r="FS111" s="6">
        <v>0</v>
      </c>
      <c r="FT111" s="7">
        <v>0</v>
      </c>
      <c r="FU111" s="11">
        <v>0</v>
      </c>
      <c r="FV111" s="6">
        <v>0</v>
      </c>
      <c r="FW111" s="7">
        <v>0</v>
      </c>
      <c r="FX111" s="11">
        <v>0</v>
      </c>
      <c r="FY111" s="6">
        <v>0</v>
      </c>
      <c r="FZ111" s="7">
        <v>0</v>
      </c>
      <c r="GA111" s="11">
        <v>0</v>
      </c>
      <c r="GB111" s="6">
        <v>0</v>
      </c>
      <c r="GC111" s="7">
        <v>0</v>
      </c>
      <c r="GD111" s="11">
        <v>0</v>
      </c>
      <c r="GE111" s="6">
        <v>0</v>
      </c>
      <c r="GF111" s="7">
        <v>0</v>
      </c>
      <c r="GG111" s="11">
        <v>0</v>
      </c>
      <c r="GH111" s="6">
        <v>0</v>
      </c>
      <c r="GI111" s="7">
        <v>0</v>
      </c>
      <c r="GJ111" s="11">
        <v>0</v>
      </c>
      <c r="GK111" s="6">
        <v>0</v>
      </c>
      <c r="GL111" s="7">
        <v>0</v>
      </c>
      <c r="GM111" s="11">
        <v>1.92778</v>
      </c>
      <c r="GN111" s="6">
        <v>189.52500000000001</v>
      </c>
      <c r="GO111" s="7">
        <f t="shared" ref="GO111:GO121" si="378">GN111/GM111*1000</f>
        <v>98312.566786666517</v>
      </c>
      <c r="GP111" s="66">
        <v>99.397499999999994</v>
      </c>
      <c r="GQ111" s="6">
        <v>548.69399999999996</v>
      </c>
      <c r="GR111" s="7">
        <f t="shared" si="370"/>
        <v>5520.1992001810913</v>
      </c>
      <c r="GS111" s="11">
        <v>0</v>
      </c>
      <c r="GT111" s="6">
        <v>0</v>
      </c>
      <c r="GU111" s="7">
        <v>0</v>
      </c>
      <c r="GV111" s="14">
        <f t="shared" si="371"/>
        <v>1579.7809600000001</v>
      </c>
      <c r="GW111" s="7">
        <f t="shared" si="372"/>
        <v>10004.794</v>
      </c>
    </row>
    <row r="112" spans="1:205" x14ac:dyDescent="0.3">
      <c r="A112" s="61">
        <v>2019</v>
      </c>
      <c r="B112" s="62" t="s">
        <v>7</v>
      </c>
      <c r="C112" s="11">
        <v>0</v>
      </c>
      <c r="D112" s="6">
        <v>0</v>
      </c>
      <c r="E112" s="7">
        <v>0</v>
      </c>
      <c r="F112" s="11">
        <v>0</v>
      </c>
      <c r="G112" s="6">
        <v>0</v>
      </c>
      <c r="H112" s="7">
        <v>0</v>
      </c>
      <c r="I112" s="11">
        <v>0</v>
      </c>
      <c r="J112" s="6">
        <v>0</v>
      </c>
      <c r="K112" s="7">
        <v>0</v>
      </c>
      <c r="L112" s="11">
        <v>0</v>
      </c>
      <c r="M112" s="6">
        <v>0</v>
      </c>
      <c r="N112" s="7">
        <v>0</v>
      </c>
      <c r="O112" s="11">
        <v>0</v>
      </c>
      <c r="P112" s="6">
        <v>0</v>
      </c>
      <c r="Q112" s="7">
        <v>0</v>
      </c>
      <c r="R112" s="11">
        <v>0</v>
      </c>
      <c r="S112" s="6">
        <v>0</v>
      </c>
      <c r="T112" s="7">
        <v>0</v>
      </c>
      <c r="U112" s="11">
        <v>0</v>
      </c>
      <c r="V112" s="6">
        <v>0</v>
      </c>
      <c r="W112" s="7">
        <f t="shared" si="358"/>
        <v>0</v>
      </c>
      <c r="X112" s="11">
        <v>0</v>
      </c>
      <c r="Y112" s="6">
        <v>0</v>
      </c>
      <c r="Z112" s="7">
        <v>0</v>
      </c>
      <c r="AA112" s="11">
        <v>0.14000000000000001</v>
      </c>
      <c r="AB112" s="6">
        <v>0.95799999999999996</v>
      </c>
      <c r="AC112" s="7">
        <f t="shared" ref="AC112:AC121" si="379">AB112/AA112*1000</f>
        <v>6842.8571428571413</v>
      </c>
      <c r="AD112" s="11">
        <v>0</v>
      </c>
      <c r="AE112" s="6">
        <v>0</v>
      </c>
      <c r="AF112" s="7">
        <v>0</v>
      </c>
      <c r="AG112" s="11">
        <v>0</v>
      </c>
      <c r="AH112" s="6">
        <v>0</v>
      </c>
      <c r="AI112" s="7">
        <v>0</v>
      </c>
      <c r="AJ112" s="11">
        <v>1.1999999999999999E-3</v>
      </c>
      <c r="AK112" s="6">
        <v>0.02</v>
      </c>
      <c r="AL112" s="7">
        <f t="shared" ref="AL112:AL119" si="380">AK112/AJ112*1000</f>
        <v>16666.666666666668</v>
      </c>
      <c r="AM112" s="11">
        <v>0</v>
      </c>
      <c r="AN112" s="6">
        <v>0</v>
      </c>
      <c r="AO112" s="7">
        <v>0</v>
      </c>
      <c r="AP112" s="11">
        <v>0</v>
      </c>
      <c r="AQ112" s="6">
        <v>0</v>
      </c>
      <c r="AR112" s="7">
        <v>0</v>
      </c>
      <c r="AS112" s="11">
        <v>0</v>
      </c>
      <c r="AT112" s="6">
        <v>0</v>
      </c>
      <c r="AU112" s="7">
        <v>0</v>
      </c>
      <c r="AV112" s="11">
        <v>0</v>
      </c>
      <c r="AW112" s="6">
        <v>0</v>
      </c>
      <c r="AX112" s="7">
        <f t="shared" si="359"/>
        <v>0</v>
      </c>
      <c r="AY112" s="11">
        <v>0</v>
      </c>
      <c r="AZ112" s="6">
        <v>0</v>
      </c>
      <c r="BA112" s="7">
        <v>0</v>
      </c>
      <c r="BB112" s="11">
        <v>0</v>
      </c>
      <c r="BC112" s="6">
        <v>0</v>
      </c>
      <c r="BD112" s="7">
        <v>0</v>
      </c>
      <c r="BE112" s="11">
        <v>0</v>
      </c>
      <c r="BF112" s="6">
        <v>0</v>
      </c>
      <c r="BG112" s="7">
        <v>0</v>
      </c>
      <c r="BH112" s="11">
        <v>0</v>
      </c>
      <c r="BI112" s="6">
        <v>0</v>
      </c>
      <c r="BJ112" s="7">
        <v>0</v>
      </c>
      <c r="BK112" s="11">
        <v>2.93601</v>
      </c>
      <c r="BL112" s="6">
        <v>22.545000000000002</v>
      </c>
      <c r="BM112" s="7">
        <f t="shared" si="361"/>
        <v>7678.7885599844694</v>
      </c>
      <c r="BN112" s="11"/>
      <c r="BO112" s="6"/>
      <c r="BP112" s="7"/>
      <c r="BQ112" s="11">
        <v>0</v>
      </c>
      <c r="BR112" s="6">
        <v>0</v>
      </c>
      <c r="BS112" s="7">
        <v>0</v>
      </c>
      <c r="BT112" s="11"/>
      <c r="BU112" s="6"/>
      <c r="BV112" s="7"/>
      <c r="BW112" s="11">
        <v>0</v>
      </c>
      <c r="BX112" s="6">
        <v>0</v>
      </c>
      <c r="BY112" s="7">
        <v>0</v>
      </c>
      <c r="BZ112" s="11">
        <v>124.08114</v>
      </c>
      <c r="CA112" s="6">
        <v>951.60500000000002</v>
      </c>
      <c r="CB112" s="7">
        <f t="shared" si="362"/>
        <v>7669.2154827075246</v>
      </c>
      <c r="CC112" s="11">
        <v>1.68354</v>
      </c>
      <c r="CD112" s="6">
        <v>55.509</v>
      </c>
      <c r="CE112" s="7">
        <f t="shared" si="363"/>
        <v>32971.59556648491</v>
      </c>
      <c r="CF112" s="11">
        <v>0</v>
      </c>
      <c r="CG112" s="6">
        <v>0</v>
      </c>
      <c r="CH112" s="7">
        <v>0</v>
      </c>
      <c r="CI112" s="11">
        <v>0</v>
      </c>
      <c r="CJ112" s="6">
        <v>0</v>
      </c>
      <c r="CK112" s="7">
        <v>0</v>
      </c>
      <c r="CL112" s="11">
        <v>0</v>
      </c>
      <c r="CM112" s="6">
        <v>0</v>
      </c>
      <c r="CN112" s="7">
        <v>0</v>
      </c>
      <c r="CO112" s="11">
        <v>0</v>
      </c>
      <c r="CP112" s="6">
        <v>0</v>
      </c>
      <c r="CQ112" s="7">
        <v>0</v>
      </c>
      <c r="CR112" s="11"/>
      <c r="CS112" s="6"/>
      <c r="CT112" s="7"/>
      <c r="CU112" s="11">
        <v>0</v>
      </c>
      <c r="CV112" s="6">
        <v>0</v>
      </c>
      <c r="CW112" s="7">
        <v>0</v>
      </c>
      <c r="CX112" s="11">
        <v>1448.6110000000001</v>
      </c>
      <c r="CY112" s="6">
        <v>8510.9580000000005</v>
      </c>
      <c r="CZ112" s="7">
        <f t="shared" si="364"/>
        <v>5875.2542953215179</v>
      </c>
      <c r="DA112" s="11">
        <v>0</v>
      </c>
      <c r="DB112" s="6">
        <v>0</v>
      </c>
      <c r="DC112" s="7">
        <v>0</v>
      </c>
      <c r="DD112" s="11">
        <v>0</v>
      </c>
      <c r="DE112" s="6">
        <v>0</v>
      </c>
      <c r="DF112" s="7">
        <v>0</v>
      </c>
      <c r="DG112" s="11">
        <v>0</v>
      </c>
      <c r="DH112" s="6">
        <v>0</v>
      </c>
      <c r="DI112" s="7">
        <v>0</v>
      </c>
      <c r="DJ112" s="11">
        <v>0</v>
      </c>
      <c r="DK112" s="6">
        <v>0</v>
      </c>
      <c r="DL112" s="7">
        <v>0</v>
      </c>
      <c r="DM112" s="11">
        <v>1.2E-2</v>
      </c>
      <c r="DN112" s="6">
        <v>0.05</v>
      </c>
      <c r="DO112" s="7">
        <f t="shared" si="377"/>
        <v>4166.666666666667</v>
      </c>
      <c r="DP112" s="11">
        <v>118.5</v>
      </c>
      <c r="DQ112" s="6">
        <v>1009.575</v>
      </c>
      <c r="DR112" s="7">
        <f t="shared" si="365"/>
        <v>8519.6202531645577</v>
      </c>
      <c r="DS112" s="11">
        <v>0</v>
      </c>
      <c r="DT112" s="6">
        <v>0</v>
      </c>
      <c r="DU112" s="7">
        <v>0</v>
      </c>
      <c r="DV112" s="11">
        <v>0</v>
      </c>
      <c r="DW112" s="6">
        <v>0</v>
      </c>
      <c r="DX112" s="7">
        <v>0</v>
      </c>
      <c r="DY112" s="11"/>
      <c r="DZ112" s="6"/>
      <c r="EA112" s="7"/>
      <c r="EB112" s="11">
        <v>12.599</v>
      </c>
      <c r="EC112" s="6">
        <v>69.326999999999998</v>
      </c>
      <c r="ED112" s="7">
        <f t="shared" ref="ED112:ED117" si="381">EC112/EB112*1000</f>
        <v>5502.5795698071279</v>
      </c>
      <c r="EE112" s="11">
        <v>0</v>
      </c>
      <c r="EF112" s="6">
        <v>0</v>
      </c>
      <c r="EG112" s="7">
        <v>0</v>
      </c>
      <c r="EH112" s="11">
        <v>0</v>
      </c>
      <c r="EI112" s="6">
        <v>0</v>
      </c>
      <c r="EJ112" s="7">
        <v>0</v>
      </c>
      <c r="EK112" s="11">
        <v>0</v>
      </c>
      <c r="EL112" s="6">
        <v>0</v>
      </c>
      <c r="EM112" s="7">
        <v>0</v>
      </c>
      <c r="EN112" s="11">
        <v>0</v>
      </c>
      <c r="EO112" s="6">
        <v>0</v>
      </c>
      <c r="EP112" s="7">
        <v>0</v>
      </c>
      <c r="EQ112" s="11">
        <v>0</v>
      </c>
      <c r="ER112" s="6">
        <v>0</v>
      </c>
      <c r="ES112" s="7">
        <f t="shared" si="366"/>
        <v>0</v>
      </c>
      <c r="ET112" s="11">
        <v>0</v>
      </c>
      <c r="EU112" s="6">
        <v>0</v>
      </c>
      <c r="EV112" s="7">
        <v>0</v>
      </c>
      <c r="EW112" s="11">
        <v>0</v>
      </c>
      <c r="EX112" s="6">
        <v>0</v>
      </c>
      <c r="EY112" s="7">
        <v>0</v>
      </c>
      <c r="EZ112" s="11">
        <v>0</v>
      </c>
      <c r="FA112" s="6">
        <v>0</v>
      </c>
      <c r="FB112" s="7">
        <v>0</v>
      </c>
      <c r="FC112" s="11">
        <v>0</v>
      </c>
      <c r="FD112" s="6">
        <v>0</v>
      </c>
      <c r="FE112" s="7">
        <v>0</v>
      </c>
      <c r="FF112" s="11">
        <v>0</v>
      </c>
      <c r="FG112" s="6">
        <v>0</v>
      </c>
      <c r="FH112" s="7">
        <v>0</v>
      </c>
      <c r="FI112" s="11">
        <v>0</v>
      </c>
      <c r="FJ112" s="6">
        <v>0</v>
      </c>
      <c r="FK112" s="7">
        <v>0</v>
      </c>
      <c r="FL112" s="11">
        <v>3.5000000000000003E-2</v>
      </c>
      <c r="FM112" s="6">
        <v>0.12</v>
      </c>
      <c r="FN112" s="7">
        <f t="shared" si="368"/>
        <v>3428.571428571428</v>
      </c>
      <c r="FO112" s="11">
        <v>0</v>
      </c>
      <c r="FP112" s="6">
        <v>0</v>
      </c>
      <c r="FQ112" s="7">
        <v>0</v>
      </c>
      <c r="FR112" s="11">
        <v>1</v>
      </c>
      <c r="FS112" s="6">
        <v>19.481000000000002</v>
      </c>
      <c r="FT112" s="7">
        <f t="shared" si="369"/>
        <v>19481</v>
      </c>
      <c r="FU112" s="11">
        <v>0</v>
      </c>
      <c r="FV112" s="6">
        <v>0</v>
      </c>
      <c r="FW112" s="7">
        <v>0</v>
      </c>
      <c r="FX112" s="11">
        <v>0</v>
      </c>
      <c r="FY112" s="6">
        <v>0</v>
      </c>
      <c r="FZ112" s="7">
        <v>0</v>
      </c>
      <c r="GA112" s="11">
        <v>0</v>
      </c>
      <c r="GB112" s="6">
        <v>0</v>
      </c>
      <c r="GC112" s="7">
        <v>0</v>
      </c>
      <c r="GD112" s="11">
        <v>0</v>
      </c>
      <c r="GE112" s="6">
        <v>0</v>
      </c>
      <c r="GF112" s="7">
        <v>0</v>
      </c>
      <c r="GG112" s="11">
        <v>0</v>
      </c>
      <c r="GH112" s="6">
        <v>0</v>
      </c>
      <c r="GI112" s="7">
        <v>0</v>
      </c>
      <c r="GJ112" s="11">
        <v>0.53488000000000002</v>
      </c>
      <c r="GK112" s="6">
        <v>31.488</v>
      </c>
      <c r="GL112" s="7">
        <f t="shared" ref="GL112:GL119" si="382">GK112/GJ112*1000</f>
        <v>58869.279090637152</v>
      </c>
      <c r="GM112" s="11">
        <v>0.78028999999999993</v>
      </c>
      <c r="GN112" s="6">
        <v>60.250999999999998</v>
      </c>
      <c r="GO112" s="7">
        <f t="shared" si="378"/>
        <v>77216.163221366412</v>
      </c>
      <c r="GP112" s="66">
        <v>102.379</v>
      </c>
      <c r="GQ112" s="6">
        <v>716.77800000000002</v>
      </c>
      <c r="GR112" s="7">
        <f t="shared" si="370"/>
        <v>7001.2209535158572</v>
      </c>
      <c r="GS112" s="11">
        <v>0</v>
      </c>
      <c r="GT112" s="6">
        <v>0</v>
      </c>
      <c r="GU112" s="7">
        <v>0</v>
      </c>
      <c r="GV112" s="14">
        <f t="shared" si="371"/>
        <v>1813.2930599999997</v>
      </c>
      <c r="GW112" s="7">
        <f t="shared" si="372"/>
        <v>11448.665000000001</v>
      </c>
    </row>
    <row r="113" spans="1:205" x14ac:dyDescent="0.3">
      <c r="A113" s="61">
        <v>2019</v>
      </c>
      <c r="B113" s="62" t="s">
        <v>8</v>
      </c>
      <c r="C113" s="11">
        <v>0</v>
      </c>
      <c r="D113" s="6">
        <v>0</v>
      </c>
      <c r="E113" s="7">
        <v>0</v>
      </c>
      <c r="F113" s="11">
        <v>0</v>
      </c>
      <c r="G113" s="6">
        <v>0</v>
      </c>
      <c r="H113" s="7">
        <v>0</v>
      </c>
      <c r="I113" s="11">
        <v>0</v>
      </c>
      <c r="J113" s="6">
        <v>0</v>
      </c>
      <c r="K113" s="7">
        <v>0</v>
      </c>
      <c r="L113" s="11">
        <v>0</v>
      </c>
      <c r="M113" s="6">
        <v>0</v>
      </c>
      <c r="N113" s="7">
        <v>0</v>
      </c>
      <c r="O113" s="11">
        <v>0</v>
      </c>
      <c r="P113" s="6">
        <v>0</v>
      </c>
      <c r="Q113" s="7">
        <v>0</v>
      </c>
      <c r="R113" s="11">
        <v>0</v>
      </c>
      <c r="S113" s="6">
        <v>0</v>
      </c>
      <c r="T113" s="7">
        <v>0</v>
      </c>
      <c r="U113" s="11">
        <v>0</v>
      </c>
      <c r="V113" s="6">
        <v>0</v>
      </c>
      <c r="W113" s="7">
        <f t="shared" si="358"/>
        <v>0</v>
      </c>
      <c r="X113" s="11">
        <v>0</v>
      </c>
      <c r="Y113" s="6">
        <v>0</v>
      </c>
      <c r="Z113" s="7">
        <v>0</v>
      </c>
      <c r="AA113" s="11">
        <v>9.4189999999999996E-2</v>
      </c>
      <c r="AB113" s="6">
        <v>0.36699999999999999</v>
      </c>
      <c r="AC113" s="7">
        <f t="shared" si="379"/>
        <v>3896.3796581378065</v>
      </c>
      <c r="AD113" s="11">
        <v>0</v>
      </c>
      <c r="AE113" s="6">
        <v>0</v>
      </c>
      <c r="AF113" s="7">
        <v>0</v>
      </c>
      <c r="AG113" s="11">
        <v>0</v>
      </c>
      <c r="AH113" s="6">
        <v>0</v>
      </c>
      <c r="AI113" s="7">
        <v>0</v>
      </c>
      <c r="AJ113" s="11">
        <v>0</v>
      </c>
      <c r="AK113" s="6">
        <v>0</v>
      </c>
      <c r="AL113" s="7">
        <v>0</v>
      </c>
      <c r="AM113" s="11">
        <v>0</v>
      </c>
      <c r="AN113" s="6">
        <v>0</v>
      </c>
      <c r="AO113" s="7">
        <v>0</v>
      </c>
      <c r="AP113" s="11">
        <v>0</v>
      </c>
      <c r="AQ113" s="6">
        <v>0</v>
      </c>
      <c r="AR113" s="7">
        <v>0</v>
      </c>
      <c r="AS113" s="11">
        <v>6.5980000000000011E-2</v>
      </c>
      <c r="AT113" s="6">
        <v>17.562000000000001</v>
      </c>
      <c r="AU113" s="7">
        <f t="shared" ref="AU113:AU117" si="383">AT113/AS113*1000</f>
        <v>266171.56714155799</v>
      </c>
      <c r="AV113" s="11">
        <v>0</v>
      </c>
      <c r="AW113" s="6">
        <v>0</v>
      </c>
      <c r="AX113" s="7">
        <f t="shared" si="359"/>
        <v>0</v>
      </c>
      <c r="AY113" s="11">
        <v>2.25</v>
      </c>
      <c r="AZ113" s="6">
        <v>51.322000000000003</v>
      </c>
      <c r="BA113" s="7">
        <f t="shared" si="374"/>
        <v>22809.777777777777</v>
      </c>
      <c r="BB113" s="11">
        <v>0</v>
      </c>
      <c r="BC113" s="6">
        <v>0</v>
      </c>
      <c r="BD113" s="7">
        <v>0</v>
      </c>
      <c r="BE113" s="11">
        <v>0</v>
      </c>
      <c r="BF113" s="6">
        <v>0</v>
      </c>
      <c r="BG113" s="7">
        <v>0</v>
      </c>
      <c r="BH113" s="11">
        <v>0</v>
      </c>
      <c r="BI113" s="6">
        <v>0</v>
      </c>
      <c r="BJ113" s="7">
        <v>0</v>
      </c>
      <c r="BK113" s="11">
        <v>34.36</v>
      </c>
      <c r="BL113" s="6">
        <v>225.47200000000001</v>
      </c>
      <c r="BM113" s="7">
        <f t="shared" si="361"/>
        <v>6562.0488940628647</v>
      </c>
      <c r="BN113" s="11"/>
      <c r="BO113" s="6"/>
      <c r="BP113" s="7"/>
      <c r="BQ113" s="11">
        <v>0</v>
      </c>
      <c r="BR113" s="6">
        <v>0</v>
      </c>
      <c r="BS113" s="7">
        <v>0</v>
      </c>
      <c r="BT113" s="11"/>
      <c r="BU113" s="6"/>
      <c r="BV113" s="7"/>
      <c r="BW113" s="11">
        <v>0</v>
      </c>
      <c r="BX113" s="6">
        <v>0</v>
      </c>
      <c r="BY113" s="7">
        <v>0</v>
      </c>
      <c r="BZ113" s="11">
        <v>142.72499999999999</v>
      </c>
      <c r="CA113" s="6">
        <v>1241.2639999999999</v>
      </c>
      <c r="CB113" s="7">
        <f t="shared" si="362"/>
        <v>8696.8926256787527</v>
      </c>
      <c r="CC113" s="11">
        <v>1.405</v>
      </c>
      <c r="CD113" s="6">
        <v>46.484999999999999</v>
      </c>
      <c r="CE113" s="7">
        <f t="shared" si="363"/>
        <v>33085.409252669037</v>
      </c>
      <c r="CF113" s="11">
        <v>0</v>
      </c>
      <c r="CG113" s="6">
        <v>0</v>
      </c>
      <c r="CH113" s="7">
        <v>0</v>
      </c>
      <c r="CI113" s="11">
        <v>0</v>
      </c>
      <c r="CJ113" s="6">
        <v>0</v>
      </c>
      <c r="CK113" s="7">
        <v>0</v>
      </c>
      <c r="CL113" s="11">
        <v>0.23519999999999999</v>
      </c>
      <c r="CM113" s="6">
        <v>3.4769999999999999</v>
      </c>
      <c r="CN113" s="7">
        <f t="shared" ref="CN113" si="384">CM113/CL113*1000</f>
        <v>14783.163265306122</v>
      </c>
      <c r="CO113" s="11">
        <v>0</v>
      </c>
      <c r="CP113" s="6">
        <v>0</v>
      </c>
      <c r="CQ113" s="7">
        <v>0</v>
      </c>
      <c r="CR113" s="11"/>
      <c r="CS113" s="6"/>
      <c r="CT113" s="7"/>
      <c r="CU113" s="11">
        <v>0</v>
      </c>
      <c r="CV113" s="6">
        <v>0</v>
      </c>
      <c r="CW113" s="7">
        <v>0</v>
      </c>
      <c r="CX113" s="11">
        <v>452.52</v>
      </c>
      <c r="CY113" s="6">
        <v>2894.7080000000001</v>
      </c>
      <c r="CZ113" s="7">
        <f t="shared" si="364"/>
        <v>6396.8620171484135</v>
      </c>
      <c r="DA113" s="11">
        <v>0</v>
      </c>
      <c r="DB113" s="6">
        <v>0</v>
      </c>
      <c r="DC113" s="7">
        <v>0</v>
      </c>
      <c r="DD113" s="11">
        <v>0</v>
      </c>
      <c r="DE113" s="6">
        <v>0</v>
      </c>
      <c r="DF113" s="7">
        <v>0</v>
      </c>
      <c r="DG113" s="11">
        <v>0</v>
      </c>
      <c r="DH113" s="6">
        <v>0</v>
      </c>
      <c r="DI113" s="7">
        <v>0</v>
      </c>
      <c r="DJ113" s="11">
        <v>0</v>
      </c>
      <c r="DK113" s="6">
        <v>0</v>
      </c>
      <c r="DL113" s="7">
        <v>0</v>
      </c>
      <c r="DM113" s="11">
        <v>1E-3</v>
      </c>
      <c r="DN113" s="6">
        <v>0.1</v>
      </c>
      <c r="DO113" s="7">
        <f t="shared" si="377"/>
        <v>100000</v>
      </c>
      <c r="DP113" s="11">
        <v>79</v>
      </c>
      <c r="DQ113" s="6">
        <v>710.19799999999998</v>
      </c>
      <c r="DR113" s="7">
        <f t="shared" si="365"/>
        <v>8989.8481012658231</v>
      </c>
      <c r="DS113" s="11">
        <v>0</v>
      </c>
      <c r="DT113" s="6">
        <v>0</v>
      </c>
      <c r="DU113" s="7">
        <v>0</v>
      </c>
      <c r="DV113" s="11">
        <v>0</v>
      </c>
      <c r="DW113" s="6">
        <v>0</v>
      </c>
      <c r="DX113" s="7">
        <v>0</v>
      </c>
      <c r="DY113" s="11"/>
      <c r="DZ113" s="6"/>
      <c r="EA113" s="7"/>
      <c r="EB113" s="11">
        <v>0</v>
      </c>
      <c r="EC113" s="6">
        <v>0</v>
      </c>
      <c r="ED113" s="7">
        <v>0</v>
      </c>
      <c r="EE113" s="11">
        <v>0</v>
      </c>
      <c r="EF113" s="6">
        <v>0</v>
      </c>
      <c r="EG113" s="7">
        <v>0</v>
      </c>
      <c r="EH113" s="11">
        <v>0</v>
      </c>
      <c r="EI113" s="6">
        <v>0</v>
      </c>
      <c r="EJ113" s="7">
        <v>0</v>
      </c>
      <c r="EK113" s="11">
        <v>0</v>
      </c>
      <c r="EL113" s="6">
        <v>0</v>
      </c>
      <c r="EM113" s="7">
        <v>0</v>
      </c>
      <c r="EN113" s="11">
        <v>0</v>
      </c>
      <c r="EO113" s="6">
        <v>0</v>
      </c>
      <c r="EP113" s="7">
        <v>0</v>
      </c>
      <c r="EQ113" s="11">
        <v>0</v>
      </c>
      <c r="ER113" s="6">
        <v>0</v>
      </c>
      <c r="ES113" s="7">
        <f t="shared" si="366"/>
        <v>0</v>
      </c>
      <c r="ET113" s="11">
        <v>0</v>
      </c>
      <c r="EU113" s="6">
        <v>0</v>
      </c>
      <c r="EV113" s="7">
        <v>0</v>
      </c>
      <c r="EW113" s="11">
        <v>0</v>
      </c>
      <c r="EX113" s="6">
        <v>0</v>
      </c>
      <c r="EY113" s="7">
        <v>0</v>
      </c>
      <c r="EZ113" s="11">
        <v>10</v>
      </c>
      <c r="FA113" s="6">
        <v>103.35599999999999</v>
      </c>
      <c r="FB113" s="7">
        <f t="shared" si="367"/>
        <v>10335.599999999999</v>
      </c>
      <c r="FC113" s="11">
        <v>0</v>
      </c>
      <c r="FD113" s="6">
        <v>0</v>
      </c>
      <c r="FE113" s="7">
        <v>0</v>
      </c>
      <c r="FF113" s="11">
        <v>0</v>
      </c>
      <c r="FG113" s="6">
        <v>0</v>
      </c>
      <c r="FH113" s="7">
        <v>0</v>
      </c>
      <c r="FI113" s="11">
        <v>0</v>
      </c>
      <c r="FJ113" s="6">
        <v>0</v>
      </c>
      <c r="FK113" s="7">
        <v>0</v>
      </c>
      <c r="FL113" s="11">
        <v>0</v>
      </c>
      <c r="FM113" s="6">
        <v>0</v>
      </c>
      <c r="FN113" s="7">
        <v>0</v>
      </c>
      <c r="FO113" s="11">
        <v>0</v>
      </c>
      <c r="FP113" s="6">
        <v>0</v>
      </c>
      <c r="FQ113" s="7">
        <v>0</v>
      </c>
      <c r="FR113" s="11">
        <v>1</v>
      </c>
      <c r="FS113" s="6">
        <v>21.716999999999999</v>
      </c>
      <c r="FT113" s="7">
        <f t="shared" si="369"/>
        <v>21717</v>
      </c>
      <c r="FU113" s="11">
        <v>0</v>
      </c>
      <c r="FV113" s="6">
        <v>0</v>
      </c>
      <c r="FW113" s="7">
        <v>0</v>
      </c>
      <c r="FX113" s="11">
        <v>0.25</v>
      </c>
      <c r="FY113" s="6">
        <v>0.379</v>
      </c>
      <c r="FZ113" s="7">
        <f t="shared" ref="FZ113:FZ118" si="385">FY113/FX113*1000</f>
        <v>1516</v>
      </c>
      <c r="GA113" s="11">
        <v>0</v>
      </c>
      <c r="GB113" s="6">
        <v>0</v>
      </c>
      <c r="GC113" s="7">
        <v>0</v>
      </c>
      <c r="GD113" s="11">
        <v>0</v>
      </c>
      <c r="GE113" s="6">
        <v>0</v>
      </c>
      <c r="GF113" s="7">
        <v>0</v>
      </c>
      <c r="GG113" s="11">
        <v>0</v>
      </c>
      <c r="GH113" s="6">
        <v>0</v>
      </c>
      <c r="GI113" s="7">
        <v>0</v>
      </c>
      <c r="GJ113" s="11">
        <v>0</v>
      </c>
      <c r="GK113" s="6">
        <v>0</v>
      </c>
      <c r="GL113" s="7">
        <v>0</v>
      </c>
      <c r="GM113" s="11">
        <v>2.5000000000000001E-3</v>
      </c>
      <c r="GN113" s="6">
        <v>1.4790000000000001</v>
      </c>
      <c r="GO113" s="7">
        <f t="shared" si="378"/>
        <v>591600</v>
      </c>
      <c r="GP113" s="66">
        <v>3.1909999999999998</v>
      </c>
      <c r="GQ113" s="6">
        <v>25.492999999999999</v>
      </c>
      <c r="GR113" s="7">
        <f t="shared" si="370"/>
        <v>7989.0316515199002</v>
      </c>
      <c r="GS113" s="11">
        <v>0</v>
      </c>
      <c r="GT113" s="6">
        <v>0</v>
      </c>
      <c r="GU113" s="7">
        <v>0</v>
      </c>
      <c r="GV113" s="14">
        <f t="shared" si="371"/>
        <v>727.09987000000001</v>
      </c>
      <c r="GW113" s="7">
        <f t="shared" si="372"/>
        <v>5343.3790000000008</v>
      </c>
    </row>
    <row r="114" spans="1:205" x14ac:dyDescent="0.3">
      <c r="A114" s="61">
        <v>2019</v>
      </c>
      <c r="B114" s="62" t="s">
        <v>9</v>
      </c>
      <c r="C114" s="11">
        <v>0</v>
      </c>
      <c r="D114" s="6">
        <v>0</v>
      </c>
      <c r="E114" s="7">
        <v>0</v>
      </c>
      <c r="F114" s="11">
        <v>0</v>
      </c>
      <c r="G114" s="6">
        <v>0</v>
      </c>
      <c r="H114" s="7">
        <v>0</v>
      </c>
      <c r="I114" s="11">
        <v>0.64049999999999996</v>
      </c>
      <c r="J114" s="6">
        <v>28.742000000000001</v>
      </c>
      <c r="K114" s="7">
        <f t="shared" si="373"/>
        <v>44874.316939890712</v>
      </c>
      <c r="L114" s="11">
        <v>0</v>
      </c>
      <c r="M114" s="6">
        <v>0</v>
      </c>
      <c r="N114" s="7">
        <v>0</v>
      </c>
      <c r="O114" s="11">
        <v>2.6100000000000002E-2</v>
      </c>
      <c r="P114" s="6">
        <v>0.73</v>
      </c>
      <c r="Q114" s="7">
        <f t="shared" ref="Q114:Q116" si="386">P114/O114*1000</f>
        <v>27969.348659003826</v>
      </c>
      <c r="R114" s="11">
        <v>0</v>
      </c>
      <c r="S114" s="6">
        <v>0</v>
      </c>
      <c r="T114" s="7">
        <v>0</v>
      </c>
      <c r="U114" s="11">
        <v>0</v>
      </c>
      <c r="V114" s="6">
        <v>0</v>
      </c>
      <c r="W114" s="7">
        <f t="shared" si="358"/>
        <v>0</v>
      </c>
      <c r="X114" s="11">
        <v>0</v>
      </c>
      <c r="Y114" s="6">
        <v>0</v>
      </c>
      <c r="Z114" s="7">
        <v>0</v>
      </c>
      <c r="AA114" s="11">
        <v>0.375</v>
      </c>
      <c r="AB114" s="6">
        <v>5.2869999999999999</v>
      </c>
      <c r="AC114" s="7">
        <f t="shared" si="379"/>
        <v>14098.666666666666</v>
      </c>
      <c r="AD114" s="11">
        <v>0</v>
      </c>
      <c r="AE114" s="6">
        <v>0</v>
      </c>
      <c r="AF114" s="7">
        <v>0</v>
      </c>
      <c r="AG114" s="11">
        <v>0</v>
      </c>
      <c r="AH114" s="6">
        <v>0</v>
      </c>
      <c r="AI114" s="7">
        <v>0</v>
      </c>
      <c r="AJ114" s="11">
        <v>0</v>
      </c>
      <c r="AK114" s="6">
        <v>0</v>
      </c>
      <c r="AL114" s="7">
        <v>0</v>
      </c>
      <c r="AM114" s="11">
        <v>0</v>
      </c>
      <c r="AN114" s="6">
        <v>0</v>
      </c>
      <c r="AO114" s="7">
        <v>0</v>
      </c>
      <c r="AP114" s="11">
        <v>0</v>
      </c>
      <c r="AQ114" s="6">
        <v>0</v>
      </c>
      <c r="AR114" s="7">
        <v>0</v>
      </c>
      <c r="AS114" s="11">
        <v>0</v>
      </c>
      <c r="AT114" s="6">
        <v>0</v>
      </c>
      <c r="AU114" s="7">
        <v>0</v>
      </c>
      <c r="AV114" s="11">
        <v>0</v>
      </c>
      <c r="AW114" s="6">
        <v>0</v>
      </c>
      <c r="AX114" s="7">
        <f t="shared" si="359"/>
        <v>0</v>
      </c>
      <c r="AY114" s="11">
        <v>0</v>
      </c>
      <c r="AZ114" s="6">
        <v>0</v>
      </c>
      <c r="BA114" s="7">
        <v>0</v>
      </c>
      <c r="BB114" s="11">
        <v>0</v>
      </c>
      <c r="BC114" s="6">
        <v>0</v>
      </c>
      <c r="BD114" s="7">
        <v>0</v>
      </c>
      <c r="BE114" s="11">
        <v>0</v>
      </c>
      <c r="BF114" s="6">
        <v>0</v>
      </c>
      <c r="BG114" s="7">
        <v>0</v>
      </c>
      <c r="BH114" s="11">
        <v>0</v>
      </c>
      <c r="BI114" s="6">
        <v>0</v>
      </c>
      <c r="BJ114" s="7">
        <v>0</v>
      </c>
      <c r="BK114" s="11">
        <v>6.8406099999999999</v>
      </c>
      <c r="BL114" s="6">
        <v>80.897999999999996</v>
      </c>
      <c r="BM114" s="7">
        <f t="shared" si="361"/>
        <v>11826.13831222654</v>
      </c>
      <c r="BN114" s="11"/>
      <c r="BO114" s="6"/>
      <c r="BP114" s="7"/>
      <c r="BQ114" s="11">
        <v>0</v>
      </c>
      <c r="BR114" s="6">
        <v>0</v>
      </c>
      <c r="BS114" s="7">
        <v>0</v>
      </c>
      <c r="BT114" s="11"/>
      <c r="BU114" s="6"/>
      <c r="BV114" s="7"/>
      <c r="BW114" s="11">
        <v>0</v>
      </c>
      <c r="BX114" s="6">
        <v>0</v>
      </c>
      <c r="BY114" s="7">
        <v>0</v>
      </c>
      <c r="BZ114" s="11">
        <v>119.37</v>
      </c>
      <c r="CA114" s="6">
        <v>990.17700000000002</v>
      </c>
      <c r="CB114" s="7">
        <f t="shared" si="362"/>
        <v>8295.0238753455633</v>
      </c>
      <c r="CC114" s="11">
        <v>4.4822799999999994</v>
      </c>
      <c r="CD114" s="6">
        <v>146.994</v>
      </c>
      <c r="CE114" s="7">
        <f t="shared" si="363"/>
        <v>32794.470671176277</v>
      </c>
      <c r="CF114" s="11">
        <v>0</v>
      </c>
      <c r="CG114" s="6">
        <v>0</v>
      </c>
      <c r="CH114" s="7">
        <v>0</v>
      </c>
      <c r="CI114" s="11">
        <v>0</v>
      </c>
      <c r="CJ114" s="6">
        <v>0</v>
      </c>
      <c r="CK114" s="7">
        <v>0</v>
      </c>
      <c r="CL114" s="11">
        <v>0</v>
      </c>
      <c r="CM114" s="6">
        <v>0</v>
      </c>
      <c r="CN114" s="7">
        <v>0</v>
      </c>
      <c r="CO114" s="11">
        <v>0</v>
      </c>
      <c r="CP114" s="6">
        <v>0</v>
      </c>
      <c r="CQ114" s="7">
        <v>0</v>
      </c>
      <c r="CR114" s="11"/>
      <c r="CS114" s="6"/>
      <c r="CT114" s="7"/>
      <c r="CU114" s="11">
        <v>0</v>
      </c>
      <c r="CV114" s="6">
        <v>0</v>
      </c>
      <c r="CW114" s="7">
        <v>0</v>
      </c>
      <c r="CX114" s="11">
        <v>146.6035</v>
      </c>
      <c r="CY114" s="6">
        <v>902.18700000000001</v>
      </c>
      <c r="CZ114" s="7">
        <f t="shared" si="364"/>
        <v>6153.9253837732394</v>
      </c>
      <c r="DA114" s="11">
        <v>0</v>
      </c>
      <c r="DB114" s="6">
        <v>0</v>
      </c>
      <c r="DC114" s="7">
        <v>0</v>
      </c>
      <c r="DD114" s="11">
        <v>0</v>
      </c>
      <c r="DE114" s="6">
        <v>0</v>
      </c>
      <c r="DF114" s="7">
        <v>0</v>
      </c>
      <c r="DG114" s="11">
        <v>0</v>
      </c>
      <c r="DH114" s="6">
        <v>0</v>
      </c>
      <c r="DI114" s="7">
        <v>0</v>
      </c>
      <c r="DJ114" s="11">
        <v>0</v>
      </c>
      <c r="DK114" s="6">
        <v>0</v>
      </c>
      <c r="DL114" s="7">
        <v>0</v>
      </c>
      <c r="DM114" s="11">
        <v>0</v>
      </c>
      <c r="DN114" s="6">
        <v>0</v>
      </c>
      <c r="DO114" s="7">
        <v>0</v>
      </c>
      <c r="DP114" s="11">
        <v>0</v>
      </c>
      <c r="DQ114" s="6">
        <v>0</v>
      </c>
      <c r="DR114" s="7">
        <v>0</v>
      </c>
      <c r="DS114" s="11">
        <v>0</v>
      </c>
      <c r="DT114" s="6">
        <v>0</v>
      </c>
      <c r="DU114" s="7">
        <v>0</v>
      </c>
      <c r="DV114" s="11">
        <v>0</v>
      </c>
      <c r="DW114" s="6">
        <v>0</v>
      </c>
      <c r="DX114" s="7">
        <v>0</v>
      </c>
      <c r="DY114" s="11"/>
      <c r="DZ114" s="6"/>
      <c r="EA114" s="7"/>
      <c r="EB114" s="11">
        <v>0</v>
      </c>
      <c r="EC114" s="6">
        <v>0</v>
      </c>
      <c r="ED114" s="7">
        <v>0</v>
      </c>
      <c r="EE114" s="11">
        <v>0</v>
      </c>
      <c r="EF114" s="6">
        <v>0</v>
      </c>
      <c r="EG114" s="7">
        <v>0</v>
      </c>
      <c r="EH114" s="11">
        <v>0</v>
      </c>
      <c r="EI114" s="6">
        <v>0</v>
      </c>
      <c r="EJ114" s="7">
        <v>0</v>
      </c>
      <c r="EK114" s="11">
        <v>0</v>
      </c>
      <c r="EL114" s="6">
        <v>0</v>
      </c>
      <c r="EM114" s="7">
        <v>0</v>
      </c>
      <c r="EN114" s="11">
        <v>0</v>
      </c>
      <c r="EO114" s="6">
        <v>0</v>
      </c>
      <c r="EP114" s="7">
        <v>0</v>
      </c>
      <c r="EQ114" s="11">
        <v>0</v>
      </c>
      <c r="ER114" s="6">
        <v>0</v>
      </c>
      <c r="ES114" s="7">
        <f t="shared" si="366"/>
        <v>0</v>
      </c>
      <c r="ET114" s="11">
        <v>0</v>
      </c>
      <c r="EU114" s="6">
        <v>0</v>
      </c>
      <c r="EV114" s="7">
        <v>0</v>
      </c>
      <c r="EW114" s="11">
        <v>0</v>
      </c>
      <c r="EX114" s="6">
        <v>0</v>
      </c>
      <c r="EY114" s="7">
        <v>0</v>
      </c>
      <c r="EZ114" s="11">
        <v>0</v>
      </c>
      <c r="FA114" s="6">
        <v>0</v>
      </c>
      <c r="FB114" s="7">
        <v>0</v>
      </c>
      <c r="FC114" s="11">
        <v>0</v>
      </c>
      <c r="FD114" s="6">
        <v>0</v>
      </c>
      <c r="FE114" s="7">
        <v>0</v>
      </c>
      <c r="FF114" s="11">
        <v>0</v>
      </c>
      <c r="FG114" s="6">
        <v>0</v>
      </c>
      <c r="FH114" s="7">
        <v>0</v>
      </c>
      <c r="FI114" s="11">
        <v>0</v>
      </c>
      <c r="FJ114" s="6">
        <v>0</v>
      </c>
      <c r="FK114" s="7">
        <v>0</v>
      </c>
      <c r="FL114" s="11">
        <v>4.2000000000000003E-2</v>
      </c>
      <c r="FM114" s="6">
        <v>0.127</v>
      </c>
      <c r="FN114" s="7">
        <f t="shared" si="368"/>
        <v>3023.8095238095239</v>
      </c>
      <c r="FO114" s="11">
        <v>0</v>
      </c>
      <c r="FP114" s="6">
        <v>0</v>
      </c>
      <c r="FQ114" s="7">
        <v>0</v>
      </c>
      <c r="FR114" s="11">
        <v>2.7</v>
      </c>
      <c r="FS114" s="6">
        <v>42.731999999999999</v>
      </c>
      <c r="FT114" s="7">
        <f t="shared" si="369"/>
        <v>15826.666666666666</v>
      </c>
      <c r="FU114" s="11">
        <v>0</v>
      </c>
      <c r="FV114" s="6">
        <v>0</v>
      </c>
      <c r="FW114" s="7">
        <v>0</v>
      </c>
      <c r="FX114" s="11">
        <v>0</v>
      </c>
      <c r="FY114" s="6">
        <v>0</v>
      </c>
      <c r="FZ114" s="7">
        <v>0</v>
      </c>
      <c r="GA114" s="11">
        <v>0</v>
      </c>
      <c r="GB114" s="6">
        <v>0</v>
      </c>
      <c r="GC114" s="7">
        <v>0</v>
      </c>
      <c r="GD114" s="11">
        <v>0</v>
      </c>
      <c r="GE114" s="6">
        <v>0</v>
      </c>
      <c r="GF114" s="7">
        <v>0</v>
      </c>
      <c r="GG114" s="11">
        <v>0</v>
      </c>
      <c r="GH114" s="6">
        <v>0</v>
      </c>
      <c r="GI114" s="7">
        <v>0</v>
      </c>
      <c r="GJ114" s="11">
        <v>2.0750000000000002</v>
      </c>
      <c r="GK114" s="6">
        <v>5.4480000000000004</v>
      </c>
      <c r="GL114" s="7">
        <f t="shared" si="382"/>
        <v>2625.542168674699</v>
      </c>
      <c r="GM114" s="11">
        <v>2.5000000000000001E-3</v>
      </c>
      <c r="GN114" s="6">
        <v>1.1399999999999999</v>
      </c>
      <c r="GO114" s="7">
        <f t="shared" si="378"/>
        <v>455999.99999999994</v>
      </c>
      <c r="GP114" s="66">
        <v>14.496</v>
      </c>
      <c r="GQ114" s="6">
        <v>71.444000000000003</v>
      </c>
      <c r="GR114" s="7">
        <f t="shared" ref="GR114" si="387">GQ114/GP114*1000</f>
        <v>4928.5320088300214</v>
      </c>
      <c r="GS114" s="11">
        <v>0</v>
      </c>
      <c r="GT114" s="6">
        <v>0</v>
      </c>
      <c r="GU114" s="7">
        <v>0</v>
      </c>
      <c r="GV114" s="14">
        <f t="shared" si="371"/>
        <v>297.65348999999992</v>
      </c>
      <c r="GW114" s="7">
        <f t="shared" si="372"/>
        <v>2275.9059999999995</v>
      </c>
    </row>
    <row r="115" spans="1:205" x14ac:dyDescent="0.3">
      <c r="A115" s="61">
        <v>2019</v>
      </c>
      <c r="B115" s="62" t="s">
        <v>10</v>
      </c>
      <c r="C115" s="11">
        <v>0</v>
      </c>
      <c r="D115" s="6">
        <v>0</v>
      </c>
      <c r="E115" s="7">
        <v>0</v>
      </c>
      <c r="F115" s="11">
        <v>0</v>
      </c>
      <c r="G115" s="6">
        <v>0</v>
      </c>
      <c r="H115" s="7">
        <v>0</v>
      </c>
      <c r="I115" s="11">
        <v>0</v>
      </c>
      <c r="J115" s="6">
        <v>0</v>
      </c>
      <c r="K115" s="7">
        <v>0</v>
      </c>
      <c r="L115" s="11">
        <v>0</v>
      </c>
      <c r="M115" s="6">
        <v>0</v>
      </c>
      <c r="N115" s="7">
        <v>0</v>
      </c>
      <c r="O115" s="11">
        <v>0</v>
      </c>
      <c r="P115" s="6">
        <v>0</v>
      </c>
      <c r="Q115" s="7">
        <v>0</v>
      </c>
      <c r="R115" s="11">
        <v>27.8</v>
      </c>
      <c r="S115" s="6">
        <v>168.62</v>
      </c>
      <c r="T115" s="7">
        <f t="shared" ref="T115" si="388">S115/R115*1000</f>
        <v>6065.4676258992804</v>
      </c>
      <c r="U115" s="11">
        <v>0</v>
      </c>
      <c r="V115" s="6">
        <v>0</v>
      </c>
      <c r="W115" s="7">
        <f t="shared" si="358"/>
        <v>0</v>
      </c>
      <c r="X115" s="11">
        <v>0</v>
      </c>
      <c r="Y115" s="6">
        <v>0</v>
      </c>
      <c r="Z115" s="7">
        <v>0</v>
      </c>
      <c r="AA115" s="11">
        <v>0</v>
      </c>
      <c r="AB115" s="6">
        <v>0</v>
      </c>
      <c r="AC115" s="7">
        <v>0</v>
      </c>
      <c r="AD115" s="11">
        <v>0</v>
      </c>
      <c r="AE115" s="6">
        <v>0</v>
      </c>
      <c r="AF115" s="7">
        <v>0</v>
      </c>
      <c r="AG115" s="11">
        <v>0</v>
      </c>
      <c r="AH115" s="6">
        <v>0</v>
      </c>
      <c r="AI115" s="7">
        <v>0</v>
      </c>
      <c r="AJ115" s="11">
        <v>0</v>
      </c>
      <c r="AK115" s="6">
        <v>0</v>
      </c>
      <c r="AL115" s="7">
        <v>0</v>
      </c>
      <c r="AM115" s="11">
        <v>0</v>
      </c>
      <c r="AN115" s="6">
        <v>0</v>
      </c>
      <c r="AO115" s="7">
        <v>0</v>
      </c>
      <c r="AP115" s="11">
        <v>0</v>
      </c>
      <c r="AQ115" s="6">
        <v>0</v>
      </c>
      <c r="AR115" s="7">
        <v>0</v>
      </c>
      <c r="AS115" s="11">
        <v>1</v>
      </c>
      <c r="AT115" s="6">
        <v>27.821000000000002</v>
      </c>
      <c r="AU115" s="7">
        <f t="shared" si="383"/>
        <v>27821</v>
      </c>
      <c r="AV115" s="11">
        <v>0</v>
      </c>
      <c r="AW115" s="6">
        <v>0</v>
      </c>
      <c r="AX115" s="7">
        <f t="shared" si="359"/>
        <v>0</v>
      </c>
      <c r="AY115" s="11">
        <v>1E-3</v>
      </c>
      <c r="AZ115" s="6">
        <v>3.3000000000000002E-2</v>
      </c>
      <c r="BA115" s="7">
        <f t="shared" si="374"/>
        <v>33000</v>
      </c>
      <c r="BB115" s="11">
        <v>0</v>
      </c>
      <c r="BC115" s="6">
        <v>0</v>
      </c>
      <c r="BD115" s="7">
        <v>0</v>
      </c>
      <c r="BE115" s="11">
        <v>0</v>
      </c>
      <c r="BF115" s="6">
        <v>0</v>
      </c>
      <c r="BG115" s="7">
        <v>0</v>
      </c>
      <c r="BH115" s="11">
        <v>0</v>
      </c>
      <c r="BI115" s="6">
        <v>0</v>
      </c>
      <c r="BJ115" s="7">
        <v>0</v>
      </c>
      <c r="BK115" s="11">
        <v>5.5573300000000003</v>
      </c>
      <c r="BL115" s="6">
        <v>44.820999999999998</v>
      </c>
      <c r="BM115" s="7">
        <f t="shared" si="361"/>
        <v>8065.2039738507519</v>
      </c>
      <c r="BN115" s="11"/>
      <c r="BO115" s="6"/>
      <c r="BP115" s="7"/>
      <c r="BQ115" s="11">
        <v>0</v>
      </c>
      <c r="BR115" s="6">
        <v>0</v>
      </c>
      <c r="BS115" s="7">
        <v>0</v>
      </c>
      <c r="BT115" s="11"/>
      <c r="BU115" s="6"/>
      <c r="BV115" s="7"/>
      <c r="BW115" s="11">
        <v>0</v>
      </c>
      <c r="BX115" s="6">
        <v>0</v>
      </c>
      <c r="BY115" s="7">
        <v>0</v>
      </c>
      <c r="BZ115" s="11">
        <v>175.09926999999999</v>
      </c>
      <c r="CA115" s="6">
        <v>1489.076</v>
      </c>
      <c r="CB115" s="7">
        <f t="shared" si="362"/>
        <v>8504.1816564969122</v>
      </c>
      <c r="CC115" s="11">
        <v>2.3824999999999998</v>
      </c>
      <c r="CD115" s="6">
        <v>80.441999999999993</v>
      </c>
      <c r="CE115" s="7">
        <f t="shared" si="363"/>
        <v>33763.69359916055</v>
      </c>
      <c r="CF115" s="11">
        <v>0</v>
      </c>
      <c r="CG115" s="6">
        <v>0</v>
      </c>
      <c r="CH115" s="7">
        <v>0</v>
      </c>
      <c r="CI115" s="11">
        <v>0</v>
      </c>
      <c r="CJ115" s="6">
        <v>0</v>
      </c>
      <c r="CK115" s="7">
        <v>0</v>
      </c>
      <c r="CL115" s="11">
        <v>0</v>
      </c>
      <c r="CM115" s="6">
        <v>0</v>
      </c>
      <c r="CN115" s="7">
        <v>0</v>
      </c>
      <c r="CO115" s="11">
        <v>0</v>
      </c>
      <c r="CP115" s="6">
        <v>0</v>
      </c>
      <c r="CQ115" s="7">
        <v>0</v>
      </c>
      <c r="CR115" s="11"/>
      <c r="CS115" s="6"/>
      <c r="CT115" s="7"/>
      <c r="CU115" s="11">
        <v>0</v>
      </c>
      <c r="CV115" s="6">
        <v>0</v>
      </c>
      <c r="CW115" s="7">
        <v>0</v>
      </c>
      <c r="CX115" s="11">
        <v>0.30199999999999999</v>
      </c>
      <c r="CY115" s="6">
        <v>2.403</v>
      </c>
      <c r="CZ115" s="7">
        <f t="shared" si="364"/>
        <v>7956.9536423841064</v>
      </c>
      <c r="DA115" s="11">
        <v>0</v>
      </c>
      <c r="DB115" s="6">
        <v>0</v>
      </c>
      <c r="DC115" s="7">
        <v>0</v>
      </c>
      <c r="DD115" s="11">
        <v>0</v>
      </c>
      <c r="DE115" s="6">
        <v>0</v>
      </c>
      <c r="DF115" s="7">
        <v>0</v>
      </c>
      <c r="DG115" s="11">
        <v>0</v>
      </c>
      <c r="DH115" s="6">
        <v>0</v>
      </c>
      <c r="DI115" s="7">
        <v>0</v>
      </c>
      <c r="DJ115" s="11">
        <v>0</v>
      </c>
      <c r="DK115" s="6">
        <v>0</v>
      </c>
      <c r="DL115" s="7">
        <v>0</v>
      </c>
      <c r="DM115" s="11">
        <v>0</v>
      </c>
      <c r="DN115" s="6">
        <v>0</v>
      </c>
      <c r="DO115" s="7">
        <v>0</v>
      </c>
      <c r="DP115" s="11">
        <v>0</v>
      </c>
      <c r="DQ115" s="6">
        <v>0</v>
      </c>
      <c r="DR115" s="7">
        <v>0</v>
      </c>
      <c r="DS115" s="11">
        <v>0</v>
      </c>
      <c r="DT115" s="6">
        <v>0</v>
      </c>
      <c r="DU115" s="7">
        <v>0</v>
      </c>
      <c r="DV115" s="11">
        <v>0</v>
      </c>
      <c r="DW115" s="6">
        <v>0</v>
      </c>
      <c r="DX115" s="7">
        <v>0</v>
      </c>
      <c r="DY115" s="11"/>
      <c r="DZ115" s="6"/>
      <c r="EA115" s="7"/>
      <c r="EB115" s="11">
        <v>0</v>
      </c>
      <c r="EC115" s="6">
        <v>0</v>
      </c>
      <c r="ED115" s="7">
        <v>0</v>
      </c>
      <c r="EE115" s="11">
        <v>0</v>
      </c>
      <c r="EF115" s="6">
        <v>0</v>
      </c>
      <c r="EG115" s="7">
        <v>0</v>
      </c>
      <c r="EH115" s="11">
        <v>0</v>
      </c>
      <c r="EI115" s="6">
        <v>0</v>
      </c>
      <c r="EJ115" s="7">
        <v>0</v>
      </c>
      <c r="EK115" s="11">
        <v>0</v>
      </c>
      <c r="EL115" s="6">
        <v>0</v>
      </c>
      <c r="EM115" s="7">
        <v>0</v>
      </c>
      <c r="EN115" s="11">
        <v>0</v>
      </c>
      <c r="EO115" s="6">
        <v>0</v>
      </c>
      <c r="EP115" s="7">
        <v>0</v>
      </c>
      <c r="EQ115" s="11">
        <v>0</v>
      </c>
      <c r="ER115" s="6">
        <v>0</v>
      </c>
      <c r="ES115" s="7">
        <f t="shared" si="366"/>
        <v>0</v>
      </c>
      <c r="ET115" s="11">
        <v>0</v>
      </c>
      <c r="EU115" s="6">
        <v>0</v>
      </c>
      <c r="EV115" s="7">
        <v>0</v>
      </c>
      <c r="EW115" s="11">
        <v>0</v>
      </c>
      <c r="EX115" s="6">
        <v>0</v>
      </c>
      <c r="EY115" s="7">
        <v>0</v>
      </c>
      <c r="EZ115" s="11">
        <v>0</v>
      </c>
      <c r="FA115" s="6">
        <v>0</v>
      </c>
      <c r="FB115" s="7">
        <v>0</v>
      </c>
      <c r="FC115" s="11">
        <v>0</v>
      </c>
      <c r="FD115" s="6">
        <v>0</v>
      </c>
      <c r="FE115" s="7">
        <v>0</v>
      </c>
      <c r="FF115" s="11">
        <v>0</v>
      </c>
      <c r="FG115" s="6">
        <v>0</v>
      </c>
      <c r="FH115" s="7">
        <v>0</v>
      </c>
      <c r="FI115" s="11">
        <v>0</v>
      </c>
      <c r="FJ115" s="6">
        <v>0</v>
      </c>
      <c r="FK115" s="7">
        <v>0</v>
      </c>
      <c r="FL115" s="11">
        <v>5.6000000000000001E-2</v>
      </c>
      <c r="FM115" s="6">
        <v>0.20499999999999999</v>
      </c>
      <c r="FN115" s="7">
        <v>0</v>
      </c>
      <c r="FO115" s="11">
        <v>0</v>
      </c>
      <c r="FP115" s="6">
        <v>0</v>
      </c>
      <c r="FQ115" s="7">
        <v>0</v>
      </c>
      <c r="FR115" s="11">
        <v>1.2</v>
      </c>
      <c r="FS115" s="6">
        <v>26.068999999999999</v>
      </c>
      <c r="FT115" s="7">
        <f t="shared" si="369"/>
        <v>21724.166666666664</v>
      </c>
      <c r="FU115" s="11">
        <v>0</v>
      </c>
      <c r="FV115" s="6">
        <v>0</v>
      </c>
      <c r="FW115" s="7">
        <v>0</v>
      </c>
      <c r="FX115" s="11">
        <v>0</v>
      </c>
      <c r="FY115" s="6">
        <v>0</v>
      </c>
      <c r="FZ115" s="7">
        <v>0</v>
      </c>
      <c r="GA115" s="11">
        <v>0</v>
      </c>
      <c r="GB115" s="6">
        <v>0</v>
      </c>
      <c r="GC115" s="7">
        <v>0</v>
      </c>
      <c r="GD115" s="11">
        <v>0</v>
      </c>
      <c r="GE115" s="6">
        <v>0</v>
      </c>
      <c r="GF115" s="7">
        <v>0</v>
      </c>
      <c r="GG115" s="11">
        <v>0</v>
      </c>
      <c r="GH115" s="6">
        <v>0</v>
      </c>
      <c r="GI115" s="7">
        <v>0</v>
      </c>
      <c r="GJ115" s="11">
        <v>2.5000000000000001E-2</v>
      </c>
      <c r="GK115" s="6">
        <v>0.153</v>
      </c>
      <c r="GL115" s="7">
        <f t="shared" si="382"/>
        <v>6119.9999999999991</v>
      </c>
      <c r="GM115" s="11">
        <v>1.2600000000000001E-3</v>
      </c>
      <c r="GN115" s="6">
        <v>2.6440000000000001</v>
      </c>
      <c r="GO115" s="7">
        <f t="shared" si="378"/>
        <v>2098412.6984126982</v>
      </c>
      <c r="GP115" s="66">
        <v>2.6875399999999998</v>
      </c>
      <c r="GQ115" s="6">
        <v>21.634</v>
      </c>
      <c r="GR115" s="7">
        <f t="shared" si="370"/>
        <v>8049.7406550228088</v>
      </c>
      <c r="GS115" s="11">
        <v>0</v>
      </c>
      <c r="GT115" s="6">
        <v>0</v>
      </c>
      <c r="GU115" s="7">
        <v>0</v>
      </c>
      <c r="GV115" s="14">
        <f t="shared" si="371"/>
        <v>216.11189999999999</v>
      </c>
      <c r="GW115" s="7">
        <f t="shared" si="372"/>
        <v>1863.921</v>
      </c>
    </row>
    <row r="116" spans="1:205" x14ac:dyDescent="0.3">
      <c r="A116" s="61">
        <v>2019</v>
      </c>
      <c r="B116" s="63" t="s">
        <v>11</v>
      </c>
      <c r="C116" s="11">
        <v>0</v>
      </c>
      <c r="D116" s="6">
        <v>0</v>
      </c>
      <c r="E116" s="7">
        <v>0</v>
      </c>
      <c r="F116" s="11">
        <v>0</v>
      </c>
      <c r="G116" s="6">
        <v>0</v>
      </c>
      <c r="H116" s="7">
        <v>0</v>
      </c>
      <c r="I116" s="11">
        <v>0</v>
      </c>
      <c r="J116" s="6">
        <v>0</v>
      </c>
      <c r="K116" s="7">
        <v>0</v>
      </c>
      <c r="L116" s="11">
        <v>0</v>
      </c>
      <c r="M116" s="6">
        <v>0</v>
      </c>
      <c r="N116" s="7">
        <v>0</v>
      </c>
      <c r="O116" s="11">
        <v>1.4999999999999999E-2</v>
      </c>
      <c r="P116" s="6">
        <v>0.128</v>
      </c>
      <c r="Q116" s="7">
        <f t="shared" si="386"/>
        <v>8533.3333333333339</v>
      </c>
      <c r="R116" s="11">
        <v>0</v>
      </c>
      <c r="S116" s="6">
        <v>0</v>
      </c>
      <c r="T116" s="7">
        <v>0</v>
      </c>
      <c r="U116" s="11">
        <v>0</v>
      </c>
      <c r="V116" s="6">
        <v>0</v>
      </c>
      <c r="W116" s="7">
        <f t="shared" si="358"/>
        <v>0</v>
      </c>
      <c r="X116" s="11">
        <v>0</v>
      </c>
      <c r="Y116" s="6">
        <v>0</v>
      </c>
      <c r="Z116" s="7">
        <v>0</v>
      </c>
      <c r="AA116" s="11">
        <v>0</v>
      </c>
      <c r="AB116" s="6">
        <v>0</v>
      </c>
      <c r="AC116" s="7">
        <v>0</v>
      </c>
      <c r="AD116" s="11">
        <v>0</v>
      </c>
      <c r="AE116" s="6">
        <v>0</v>
      </c>
      <c r="AF116" s="7">
        <v>0</v>
      </c>
      <c r="AG116" s="11">
        <v>0</v>
      </c>
      <c r="AH116" s="6">
        <v>0</v>
      </c>
      <c r="AI116" s="7">
        <v>0</v>
      </c>
      <c r="AJ116" s="11">
        <v>0</v>
      </c>
      <c r="AK116" s="6">
        <v>0</v>
      </c>
      <c r="AL116" s="7">
        <v>0</v>
      </c>
      <c r="AM116" s="11">
        <v>0</v>
      </c>
      <c r="AN116" s="6">
        <v>0</v>
      </c>
      <c r="AO116" s="7">
        <v>0</v>
      </c>
      <c r="AP116" s="11">
        <v>0</v>
      </c>
      <c r="AQ116" s="6">
        <v>0</v>
      </c>
      <c r="AR116" s="7">
        <v>0</v>
      </c>
      <c r="AS116" s="11">
        <v>0</v>
      </c>
      <c r="AT116" s="6">
        <v>0</v>
      </c>
      <c r="AU116" s="7">
        <v>0</v>
      </c>
      <c r="AV116" s="11">
        <v>0</v>
      </c>
      <c r="AW116" s="6">
        <v>0</v>
      </c>
      <c r="AX116" s="7">
        <f t="shared" si="359"/>
        <v>0</v>
      </c>
      <c r="AY116" s="11">
        <v>0.05</v>
      </c>
      <c r="AZ116" s="6">
        <v>0.68500000000000005</v>
      </c>
      <c r="BA116" s="7">
        <f t="shared" ref="BA116" si="389">AZ116/AY116*1000</f>
        <v>13700.000000000002</v>
      </c>
      <c r="BB116" s="11">
        <v>0</v>
      </c>
      <c r="BC116" s="6">
        <v>0</v>
      </c>
      <c r="BD116" s="7">
        <v>0</v>
      </c>
      <c r="BE116" s="11">
        <v>0</v>
      </c>
      <c r="BF116" s="6">
        <v>0</v>
      </c>
      <c r="BG116" s="7">
        <v>0</v>
      </c>
      <c r="BH116" s="11">
        <v>0</v>
      </c>
      <c r="BI116" s="6">
        <v>0</v>
      </c>
      <c r="BJ116" s="7">
        <v>0</v>
      </c>
      <c r="BK116" s="11">
        <v>3.4159999999999999</v>
      </c>
      <c r="BL116" s="6">
        <v>16.09</v>
      </c>
      <c r="BM116" s="7">
        <f t="shared" si="361"/>
        <v>4710.1873536299763</v>
      </c>
      <c r="BN116" s="11"/>
      <c r="BO116" s="6"/>
      <c r="BP116" s="7"/>
      <c r="BQ116" s="11">
        <v>0</v>
      </c>
      <c r="BR116" s="6">
        <v>0</v>
      </c>
      <c r="BS116" s="7">
        <v>0</v>
      </c>
      <c r="BT116" s="11"/>
      <c r="BU116" s="6"/>
      <c r="BV116" s="7"/>
      <c r="BW116" s="11">
        <v>0</v>
      </c>
      <c r="BX116" s="6">
        <v>0</v>
      </c>
      <c r="BY116" s="7">
        <v>0</v>
      </c>
      <c r="BZ116" s="11">
        <v>171.87301000000002</v>
      </c>
      <c r="CA116" s="6">
        <v>1375.114</v>
      </c>
      <c r="CB116" s="7">
        <f t="shared" si="362"/>
        <v>8000.7559069338449</v>
      </c>
      <c r="CC116" s="11">
        <v>2.2568200000000003</v>
      </c>
      <c r="CD116" s="6">
        <v>79.588999999999999</v>
      </c>
      <c r="CE116" s="7">
        <f t="shared" ref="CE116" si="390">CD116/CC116*1000</f>
        <v>35265.993743408864</v>
      </c>
      <c r="CF116" s="11">
        <v>0</v>
      </c>
      <c r="CG116" s="6">
        <v>0</v>
      </c>
      <c r="CH116" s="7">
        <v>0</v>
      </c>
      <c r="CI116" s="11">
        <v>0</v>
      </c>
      <c r="CJ116" s="6">
        <v>0</v>
      </c>
      <c r="CK116" s="7">
        <v>0</v>
      </c>
      <c r="CL116" s="11">
        <v>0</v>
      </c>
      <c r="CM116" s="6">
        <v>0</v>
      </c>
      <c r="CN116" s="7">
        <v>0</v>
      </c>
      <c r="CO116" s="11">
        <v>0</v>
      </c>
      <c r="CP116" s="6">
        <v>0</v>
      </c>
      <c r="CQ116" s="7">
        <v>0</v>
      </c>
      <c r="CR116" s="11"/>
      <c r="CS116" s="6"/>
      <c r="CT116" s="7"/>
      <c r="CU116" s="11">
        <v>0</v>
      </c>
      <c r="CV116" s="6">
        <v>0</v>
      </c>
      <c r="CW116" s="7">
        <v>0</v>
      </c>
      <c r="CX116" s="11">
        <v>0.05</v>
      </c>
      <c r="CY116" s="6">
        <v>1.014</v>
      </c>
      <c r="CZ116" s="7">
        <f t="shared" si="364"/>
        <v>20279.999999999996</v>
      </c>
      <c r="DA116" s="11">
        <v>0</v>
      </c>
      <c r="DB116" s="6">
        <v>0</v>
      </c>
      <c r="DC116" s="7">
        <v>0</v>
      </c>
      <c r="DD116" s="11">
        <v>7.1999999999999995E-2</v>
      </c>
      <c r="DE116" s="6">
        <v>1.1759999999999999</v>
      </c>
      <c r="DF116" s="7">
        <f t="shared" ref="DF116:DF120" si="391">DE116/DD116*1000</f>
        <v>16333.333333333332</v>
      </c>
      <c r="DG116" s="11">
        <v>0</v>
      </c>
      <c r="DH116" s="6">
        <v>0</v>
      </c>
      <c r="DI116" s="7">
        <v>0</v>
      </c>
      <c r="DJ116" s="11">
        <v>0</v>
      </c>
      <c r="DK116" s="6">
        <v>0</v>
      </c>
      <c r="DL116" s="7">
        <v>0</v>
      </c>
      <c r="DM116" s="11">
        <v>0</v>
      </c>
      <c r="DN116" s="6">
        <v>0</v>
      </c>
      <c r="DO116" s="7">
        <v>0</v>
      </c>
      <c r="DP116" s="11">
        <v>118.5</v>
      </c>
      <c r="DQ116" s="6">
        <v>1027.4100000000001</v>
      </c>
      <c r="DR116" s="7">
        <f t="shared" si="365"/>
        <v>8670.1265822784808</v>
      </c>
      <c r="DS116" s="11">
        <v>0</v>
      </c>
      <c r="DT116" s="6">
        <v>0</v>
      </c>
      <c r="DU116" s="7">
        <v>0</v>
      </c>
      <c r="DV116" s="11">
        <v>0</v>
      </c>
      <c r="DW116" s="6">
        <v>0</v>
      </c>
      <c r="DX116" s="7">
        <v>0</v>
      </c>
      <c r="DY116" s="11"/>
      <c r="DZ116" s="6"/>
      <c r="EA116" s="7"/>
      <c r="EB116" s="11">
        <v>0</v>
      </c>
      <c r="EC116" s="6">
        <v>0</v>
      </c>
      <c r="ED116" s="7">
        <v>0</v>
      </c>
      <c r="EE116" s="11">
        <v>0</v>
      </c>
      <c r="EF116" s="6">
        <v>0</v>
      </c>
      <c r="EG116" s="7">
        <v>0</v>
      </c>
      <c r="EH116" s="11">
        <v>0</v>
      </c>
      <c r="EI116" s="6">
        <v>0</v>
      </c>
      <c r="EJ116" s="7">
        <v>0</v>
      </c>
      <c r="EK116" s="11">
        <v>0</v>
      </c>
      <c r="EL116" s="6">
        <v>0</v>
      </c>
      <c r="EM116" s="7">
        <v>0</v>
      </c>
      <c r="EN116" s="11">
        <v>0</v>
      </c>
      <c r="EO116" s="6">
        <v>0</v>
      </c>
      <c r="EP116" s="7">
        <v>0</v>
      </c>
      <c r="EQ116" s="11">
        <v>0</v>
      </c>
      <c r="ER116" s="6">
        <v>0</v>
      </c>
      <c r="ES116" s="7">
        <f t="shared" si="366"/>
        <v>0</v>
      </c>
      <c r="ET116" s="11">
        <v>0</v>
      </c>
      <c r="EU116" s="6">
        <v>0</v>
      </c>
      <c r="EV116" s="7">
        <v>0</v>
      </c>
      <c r="EW116" s="11">
        <v>0</v>
      </c>
      <c r="EX116" s="6">
        <v>0</v>
      </c>
      <c r="EY116" s="7">
        <v>0</v>
      </c>
      <c r="EZ116" s="11">
        <v>5.0505800000000001</v>
      </c>
      <c r="FA116" s="6">
        <v>87.07</v>
      </c>
      <c r="FB116" s="7">
        <f t="shared" si="367"/>
        <v>17239.604164274202</v>
      </c>
      <c r="FC116" s="11">
        <v>0</v>
      </c>
      <c r="FD116" s="6">
        <v>0</v>
      </c>
      <c r="FE116" s="7">
        <v>0</v>
      </c>
      <c r="FF116" s="11">
        <v>0</v>
      </c>
      <c r="FG116" s="6">
        <v>0</v>
      </c>
      <c r="FH116" s="7">
        <v>0</v>
      </c>
      <c r="FI116" s="11">
        <v>0</v>
      </c>
      <c r="FJ116" s="6">
        <v>0</v>
      </c>
      <c r="FK116" s="7">
        <v>0</v>
      </c>
      <c r="FL116" s="11">
        <v>0</v>
      </c>
      <c r="FM116" s="6">
        <v>0</v>
      </c>
      <c r="FN116" s="7">
        <v>0</v>
      </c>
      <c r="FO116" s="11">
        <v>0</v>
      </c>
      <c r="FP116" s="6">
        <v>0</v>
      </c>
      <c r="FQ116" s="7">
        <v>0</v>
      </c>
      <c r="FR116" s="11">
        <v>0</v>
      </c>
      <c r="FS116" s="6">
        <v>0</v>
      </c>
      <c r="FT116" s="7">
        <v>0</v>
      </c>
      <c r="FU116" s="11">
        <v>0</v>
      </c>
      <c r="FV116" s="6">
        <v>0</v>
      </c>
      <c r="FW116" s="7">
        <v>0</v>
      </c>
      <c r="FX116" s="11">
        <v>0.3</v>
      </c>
      <c r="FY116" s="6">
        <v>1.1839999999999999</v>
      </c>
      <c r="FZ116" s="7">
        <f t="shared" si="385"/>
        <v>3946.666666666667</v>
      </c>
      <c r="GA116" s="11">
        <v>0</v>
      </c>
      <c r="GB116" s="6">
        <v>0</v>
      </c>
      <c r="GC116" s="7">
        <v>0</v>
      </c>
      <c r="GD116" s="11">
        <v>0</v>
      </c>
      <c r="GE116" s="6">
        <v>0</v>
      </c>
      <c r="GF116" s="7">
        <v>0</v>
      </c>
      <c r="GG116" s="11">
        <v>0</v>
      </c>
      <c r="GH116" s="6">
        <v>0</v>
      </c>
      <c r="GI116" s="7">
        <v>0</v>
      </c>
      <c r="GJ116" s="11">
        <v>0</v>
      </c>
      <c r="GK116" s="6">
        <v>0</v>
      </c>
      <c r="GL116" s="7">
        <v>0</v>
      </c>
      <c r="GM116" s="11">
        <v>1.6331</v>
      </c>
      <c r="GN116" s="6">
        <v>167.029</v>
      </c>
      <c r="GO116" s="7">
        <f t="shared" si="378"/>
        <v>102277.26409895292</v>
      </c>
      <c r="GP116" s="66">
        <v>15.0175</v>
      </c>
      <c r="GQ116" s="6">
        <v>120.267</v>
      </c>
      <c r="GR116" s="7">
        <f t="shared" si="370"/>
        <v>8008.4568003995337</v>
      </c>
      <c r="GS116" s="11">
        <v>0</v>
      </c>
      <c r="GT116" s="6">
        <v>0</v>
      </c>
      <c r="GU116" s="7">
        <v>0</v>
      </c>
      <c r="GV116" s="14">
        <f t="shared" si="371"/>
        <v>318.23401000000007</v>
      </c>
      <c r="GW116" s="7">
        <f t="shared" si="372"/>
        <v>2876.7560000000003</v>
      </c>
    </row>
    <row r="117" spans="1:205" x14ac:dyDescent="0.3">
      <c r="A117" s="61">
        <v>2019</v>
      </c>
      <c r="B117" s="63" t="s">
        <v>12</v>
      </c>
      <c r="C117" s="11">
        <v>0</v>
      </c>
      <c r="D117" s="6">
        <v>0</v>
      </c>
      <c r="E117" s="7">
        <v>0</v>
      </c>
      <c r="F117" s="11">
        <v>0</v>
      </c>
      <c r="G117" s="6">
        <v>0</v>
      </c>
      <c r="H117" s="7">
        <v>0</v>
      </c>
      <c r="I117" s="11">
        <v>0.40600000000000003</v>
      </c>
      <c r="J117" s="6">
        <v>17.689</v>
      </c>
      <c r="K117" s="7">
        <f t="shared" si="373"/>
        <v>43568.965517241377</v>
      </c>
      <c r="L117" s="11">
        <v>0</v>
      </c>
      <c r="M117" s="6">
        <v>0</v>
      </c>
      <c r="N117" s="7">
        <v>0</v>
      </c>
      <c r="O117" s="11">
        <v>0</v>
      </c>
      <c r="P117" s="6">
        <v>0</v>
      </c>
      <c r="Q117" s="7">
        <v>0</v>
      </c>
      <c r="R117" s="11">
        <v>0</v>
      </c>
      <c r="S117" s="6">
        <v>0</v>
      </c>
      <c r="T117" s="7">
        <v>0</v>
      </c>
      <c r="U117" s="11">
        <v>0</v>
      </c>
      <c r="V117" s="6">
        <v>0</v>
      </c>
      <c r="W117" s="7">
        <f t="shared" si="358"/>
        <v>0</v>
      </c>
      <c r="X117" s="11">
        <v>0</v>
      </c>
      <c r="Y117" s="6">
        <v>0</v>
      </c>
      <c r="Z117" s="7">
        <v>0</v>
      </c>
      <c r="AA117" s="11">
        <v>0</v>
      </c>
      <c r="AB117" s="6">
        <v>0</v>
      </c>
      <c r="AC117" s="7">
        <v>0</v>
      </c>
      <c r="AD117" s="11">
        <v>0</v>
      </c>
      <c r="AE117" s="6">
        <v>0</v>
      </c>
      <c r="AF117" s="7">
        <v>0</v>
      </c>
      <c r="AG117" s="11">
        <v>0</v>
      </c>
      <c r="AH117" s="6">
        <v>0</v>
      </c>
      <c r="AI117" s="7">
        <v>0</v>
      </c>
      <c r="AJ117" s="11">
        <v>0</v>
      </c>
      <c r="AK117" s="6">
        <v>0</v>
      </c>
      <c r="AL117" s="7">
        <v>0</v>
      </c>
      <c r="AM117" s="11">
        <v>0</v>
      </c>
      <c r="AN117" s="6">
        <v>0</v>
      </c>
      <c r="AO117" s="7">
        <v>0</v>
      </c>
      <c r="AP117" s="11">
        <v>0</v>
      </c>
      <c r="AQ117" s="6">
        <v>0</v>
      </c>
      <c r="AR117" s="7">
        <v>0</v>
      </c>
      <c r="AS117" s="11">
        <v>1</v>
      </c>
      <c r="AT117" s="6">
        <v>27.396000000000001</v>
      </c>
      <c r="AU117" s="7">
        <f t="shared" si="383"/>
        <v>27396</v>
      </c>
      <c r="AV117" s="11">
        <v>0</v>
      </c>
      <c r="AW117" s="6">
        <v>0</v>
      </c>
      <c r="AX117" s="7">
        <f t="shared" si="359"/>
        <v>0</v>
      </c>
      <c r="AY117" s="11">
        <v>6</v>
      </c>
      <c r="AZ117" s="6">
        <v>69.125</v>
      </c>
      <c r="BA117" s="7">
        <f t="shared" si="374"/>
        <v>11520.833333333334</v>
      </c>
      <c r="BB117" s="11">
        <v>0</v>
      </c>
      <c r="BC117" s="6">
        <v>0</v>
      </c>
      <c r="BD117" s="7">
        <v>0</v>
      </c>
      <c r="BE117" s="11">
        <v>0</v>
      </c>
      <c r="BF117" s="6">
        <v>0</v>
      </c>
      <c r="BG117" s="7">
        <v>0</v>
      </c>
      <c r="BH117" s="11">
        <v>3.7069999999999999E-2</v>
      </c>
      <c r="BI117" s="6">
        <v>19.45</v>
      </c>
      <c r="BJ117" s="7">
        <f t="shared" si="360"/>
        <v>524683.03210142977</v>
      </c>
      <c r="BK117" s="11">
        <v>2.0664199999999999</v>
      </c>
      <c r="BL117" s="6">
        <v>21.646999999999998</v>
      </c>
      <c r="BM117" s="7">
        <f t="shared" si="361"/>
        <v>10475.605152873084</v>
      </c>
      <c r="BN117" s="11"/>
      <c r="BO117" s="6"/>
      <c r="BP117" s="7"/>
      <c r="BQ117" s="11">
        <v>0</v>
      </c>
      <c r="BR117" s="6">
        <v>0</v>
      </c>
      <c r="BS117" s="7">
        <v>0</v>
      </c>
      <c r="BT117" s="11"/>
      <c r="BU117" s="6"/>
      <c r="BV117" s="7"/>
      <c r="BW117" s="11">
        <v>0</v>
      </c>
      <c r="BX117" s="6">
        <v>0</v>
      </c>
      <c r="BY117" s="7">
        <v>0</v>
      </c>
      <c r="BZ117" s="11">
        <v>100.04</v>
      </c>
      <c r="CA117" s="6">
        <v>876.81799999999998</v>
      </c>
      <c r="CB117" s="7">
        <f t="shared" si="362"/>
        <v>8764.6741303478593</v>
      </c>
      <c r="CC117" s="11">
        <v>5.0437899999999996</v>
      </c>
      <c r="CD117" s="6">
        <v>166.971</v>
      </c>
      <c r="CE117" s="7">
        <f t="shared" si="363"/>
        <v>33104.272779001505</v>
      </c>
      <c r="CF117" s="11">
        <v>0</v>
      </c>
      <c r="CG117" s="6">
        <v>0</v>
      </c>
      <c r="CH117" s="7">
        <v>0</v>
      </c>
      <c r="CI117" s="11">
        <v>0</v>
      </c>
      <c r="CJ117" s="6">
        <v>0</v>
      </c>
      <c r="CK117" s="7">
        <v>0</v>
      </c>
      <c r="CL117" s="11">
        <v>0</v>
      </c>
      <c r="CM117" s="6">
        <v>0</v>
      </c>
      <c r="CN117" s="7">
        <v>0</v>
      </c>
      <c r="CO117" s="11">
        <v>0</v>
      </c>
      <c r="CP117" s="6">
        <v>0</v>
      </c>
      <c r="CQ117" s="7">
        <v>0</v>
      </c>
      <c r="CR117" s="11"/>
      <c r="CS117" s="6"/>
      <c r="CT117" s="7"/>
      <c r="CU117" s="11">
        <v>0</v>
      </c>
      <c r="CV117" s="6">
        <v>0</v>
      </c>
      <c r="CW117" s="7">
        <v>0</v>
      </c>
      <c r="CX117" s="11">
        <v>0</v>
      </c>
      <c r="CY117" s="6">
        <v>0</v>
      </c>
      <c r="CZ117" s="7">
        <v>0</v>
      </c>
      <c r="DA117" s="11">
        <v>0</v>
      </c>
      <c r="DB117" s="6">
        <v>0</v>
      </c>
      <c r="DC117" s="7">
        <v>0</v>
      </c>
      <c r="DD117" s="11">
        <v>0</v>
      </c>
      <c r="DE117" s="6">
        <v>0</v>
      </c>
      <c r="DF117" s="7">
        <v>0</v>
      </c>
      <c r="DG117" s="11">
        <v>0</v>
      </c>
      <c r="DH117" s="6">
        <v>0</v>
      </c>
      <c r="DI117" s="7">
        <v>0</v>
      </c>
      <c r="DJ117" s="11">
        <v>0</v>
      </c>
      <c r="DK117" s="6">
        <v>0</v>
      </c>
      <c r="DL117" s="7">
        <v>0</v>
      </c>
      <c r="DM117" s="11">
        <v>0</v>
      </c>
      <c r="DN117" s="6">
        <v>0</v>
      </c>
      <c r="DO117" s="7">
        <v>0</v>
      </c>
      <c r="DP117" s="11">
        <v>79</v>
      </c>
      <c r="DQ117" s="6">
        <v>658.67499999999995</v>
      </c>
      <c r="DR117" s="7">
        <f t="shared" si="365"/>
        <v>8337.6582278481001</v>
      </c>
      <c r="DS117" s="11">
        <v>0</v>
      </c>
      <c r="DT117" s="6">
        <v>0</v>
      </c>
      <c r="DU117" s="7">
        <v>0</v>
      </c>
      <c r="DV117" s="11">
        <v>0</v>
      </c>
      <c r="DW117" s="6">
        <v>0</v>
      </c>
      <c r="DX117" s="7">
        <v>0</v>
      </c>
      <c r="DY117" s="11"/>
      <c r="DZ117" s="6"/>
      <c r="EA117" s="7"/>
      <c r="EB117" s="11">
        <v>5.2130000000000001</v>
      </c>
      <c r="EC117" s="6">
        <v>27.954999999999998</v>
      </c>
      <c r="ED117" s="7">
        <f t="shared" si="381"/>
        <v>5362.5551505850754</v>
      </c>
      <c r="EE117" s="11">
        <v>0</v>
      </c>
      <c r="EF117" s="6">
        <v>0</v>
      </c>
      <c r="EG117" s="7">
        <v>0</v>
      </c>
      <c r="EH117" s="11">
        <v>0</v>
      </c>
      <c r="EI117" s="6">
        <v>0</v>
      </c>
      <c r="EJ117" s="7">
        <v>0</v>
      </c>
      <c r="EK117" s="11">
        <v>0</v>
      </c>
      <c r="EL117" s="6">
        <v>0</v>
      </c>
      <c r="EM117" s="7">
        <v>0</v>
      </c>
      <c r="EN117" s="11">
        <v>0</v>
      </c>
      <c r="EO117" s="6">
        <v>0</v>
      </c>
      <c r="EP117" s="7">
        <v>0</v>
      </c>
      <c r="EQ117" s="11">
        <v>0</v>
      </c>
      <c r="ER117" s="6">
        <v>0</v>
      </c>
      <c r="ES117" s="7">
        <f t="shared" si="366"/>
        <v>0</v>
      </c>
      <c r="ET117" s="11">
        <v>0</v>
      </c>
      <c r="EU117" s="6">
        <v>0</v>
      </c>
      <c r="EV117" s="7">
        <v>0</v>
      </c>
      <c r="EW117" s="11">
        <v>0</v>
      </c>
      <c r="EX117" s="6">
        <v>0</v>
      </c>
      <c r="EY117" s="7">
        <v>0</v>
      </c>
      <c r="EZ117" s="11">
        <v>12.5</v>
      </c>
      <c r="FA117" s="6">
        <v>94.924000000000007</v>
      </c>
      <c r="FB117" s="7">
        <f t="shared" si="367"/>
        <v>7593.920000000001</v>
      </c>
      <c r="FC117" s="11">
        <v>0</v>
      </c>
      <c r="FD117" s="6">
        <v>0</v>
      </c>
      <c r="FE117" s="7">
        <v>0</v>
      </c>
      <c r="FF117" s="11">
        <v>0</v>
      </c>
      <c r="FG117" s="6">
        <v>0</v>
      </c>
      <c r="FH117" s="7">
        <v>0</v>
      </c>
      <c r="FI117" s="11">
        <v>0</v>
      </c>
      <c r="FJ117" s="6">
        <v>0</v>
      </c>
      <c r="FK117" s="7">
        <v>0</v>
      </c>
      <c r="FL117" s="11">
        <v>1.056</v>
      </c>
      <c r="FM117" s="6">
        <v>18.965</v>
      </c>
      <c r="FN117" s="7">
        <f t="shared" si="368"/>
        <v>17959.2803030303</v>
      </c>
      <c r="FO117" s="11">
        <v>0</v>
      </c>
      <c r="FP117" s="6">
        <v>0</v>
      </c>
      <c r="FQ117" s="7">
        <v>0</v>
      </c>
      <c r="FR117" s="11">
        <v>2</v>
      </c>
      <c r="FS117" s="6">
        <v>41.094000000000001</v>
      </c>
      <c r="FT117" s="7">
        <f t="shared" si="369"/>
        <v>20547</v>
      </c>
      <c r="FU117" s="11">
        <v>0</v>
      </c>
      <c r="FV117" s="6">
        <v>0</v>
      </c>
      <c r="FW117" s="7">
        <v>0</v>
      </c>
      <c r="FX117" s="11">
        <v>0</v>
      </c>
      <c r="FY117" s="6">
        <v>0</v>
      </c>
      <c r="FZ117" s="7">
        <v>0</v>
      </c>
      <c r="GA117" s="11">
        <v>0</v>
      </c>
      <c r="GB117" s="6">
        <v>0</v>
      </c>
      <c r="GC117" s="7">
        <v>0</v>
      </c>
      <c r="GD117" s="11">
        <v>0</v>
      </c>
      <c r="GE117" s="6">
        <v>0</v>
      </c>
      <c r="GF117" s="7">
        <v>0</v>
      </c>
      <c r="GG117" s="11">
        <v>0</v>
      </c>
      <c r="GH117" s="6">
        <v>0</v>
      </c>
      <c r="GI117" s="7">
        <v>0</v>
      </c>
      <c r="GJ117" s="11">
        <v>0.46050000000000002</v>
      </c>
      <c r="GK117" s="6">
        <v>4.7649999999999997</v>
      </c>
      <c r="GL117" s="7">
        <f t="shared" si="382"/>
        <v>10347.448425624319</v>
      </c>
      <c r="GM117" s="11">
        <v>3.7000000000000002E-3</v>
      </c>
      <c r="GN117" s="6">
        <v>1.3839999999999999</v>
      </c>
      <c r="GO117" s="7">
        <f t="shared" si="378"/>
        <v>374054.05405405402</v>
      </c>
      <c r="GP117" s="66">
        <v>7.8630000000000004</v>
      </c>
      <c r="GQ117" s="6">
        <v>61.054000000000002</v>
      </c>
      <c r="GR117" s="7">
        <f t="shared" si="370"/>
        <v>7764.7208444614016</v>
      </c>
      <c r="GS117" s="11">
        <v>0</v>
      </c>
      <c r="GT117" s="6">
        <v>0</v>
      </c>
      <c r="GU117" s="7">
        <v>0</v>
      </c>
      <c r="GV117" s="14">
        <f t="shared" si="371"/>
        <v>222.68948</v>
      </c>
      <c r="GW117" s="7">
        <f t="shared" si="372"/>
        <v>2107.9119999999998</v>
      </c>
    </row>
    <row r="118" spans="1:205" x14ac:dyDescent="0.3">
      <c r="A118" s="61">
        <v>2019</v>
      </c>
      <c r="B118" s="63" t="s">
        <v>13</v>
      </c>
      <c r="C118" s="11">
        <v>0</v>
      </c>
      <c r="D118" s="6">
        <v>0</v>
      </c>
      <c r="E118" s="7">
        <v>0</v>
      </c>
      <c r="F118" s="11">
        <v>0</v>
      </c>
      <c r="G118" s="6">
        <v>0</v>
      </c>
      <c r="H118" s="7">
        <v>0</v>
      </c>
      <c r="I118" s="11">
        <v>0</v>
      </c>
      <c r="J118" s="6">
        <v>0</v>
      </c>
      <c r="K118" s="7">
        <v>0</v>
      </c>
      <c r="L118" s="11">
        <v>0</v>
      </c>
      <c r="M118" s="6">
        <v>0</v>
      </c>
      <c r="N118" s="7">
        <v>0</v>
      </c>
      <c r="O118" s="11">
        <v>0</v>
      </c>
      <c r="P118" s="6">
        <v>0</v>
      </c>
      <c r="Q118" s="7">
        <v>0</v>
      </c>
      <c r="R118" s="11">
        <v>0</v>
      </c>
      <c r="S118" s="6">
        <v>0</v>
      </c>
      <c r="T118" s="7">
        <v>0</v>
      </c>
      <c r="U118" s="11">
        <v>0</v>
      </c>
      <c r="V118" s="6">
        <v>0</v>
      </c>
      <c r="W118" s="7">
        <f t="shared" si="358"/>
        <v>0</v>
      </c>
      <c r="X118" s="11">
        <v>0</v>
      </c>
      <c r="Y118" s="6">
        <v>0</v>
      </c>
      <c r="Z118" s="7">
        <v>0</v>
      </c>
      <c r="AA118" s="11">
        <v>0</v>
      </c>
      <c r="AB118" s="6">
        <v>0</v>
      </c>
      <c r="AC118" s="7">
        <v>0</v>
      </c>
      <c r="AD118" s="11">
        <v>0</v>
      </c>
      <c r="AE118" s="6">
        <v>0</v>
      </c>
      <c r="AF118" s="7">
        <v>0</v>
      </c>
      <c r="AG118" s="11">
        <v>0</v>
      </c>
      <c r="AH118" s="6">
        <v>0</v>
      </c>
      <c r="AI118" s="7">
        <v>0</v>
      </c>
      <c r="AJ118" s="11">
        <v>1.01E-2</v>
      </c>
      <c r="AK118" s="6">
        <v>0.02</v>
      </c>
      <c r="AL118" s="7">
        <f t="shared" si="380"/>
        <v>1980.1980198019803</v>
      </c>
      <c r="AM118" s="11">
        <v>0</v>
      </c>
      <c r="AN118" s="6">
        <v>0</v>
      </c>
      <c r="AO118" s="7">
        <v>0</v>
      </c>
      <c r="AP118" s="11">
        <v>0</v>
      </c>
      <c r="AQ118" s="6">
        <v>0</v>
      </c>
      <c r="AR118" s="7">
        <v>0</v>
      </c>
      <c r="AS118" s="11">
        <v>0</v>
      </c>
      <c r="AT118" s="6">
        <v>0</v>
      </c>
      <c r="AU118" s="7">
        <v>0</v>
      </c>
      <c r="AV118" s="11">
        <v>0</v>
      </c>
      <c r="AW118" s="6">
        <v>0</v>
      </c>
      <c r="AX118" s="7">
        <f t="shared" si="359"/>
        <v>0</v>
      </c>
      <c r="AY118" s="11">
        <v>0.65</v>
      </c>
      <c r="AZ118" s="6">
        <v>6.8070000000000004</v>
      </c>
      <c r="BA118" s="7">
        <f t="shared" si="374"/>
        <v>10472.307692307693</v>
      </c>
      <c r="BB118" s="11">
        <v>0</v>
      </c>
      <c r="BC118" s="6">
        <v>0</v>
      </c>
      <c r="BD118" s="7">
        <v>0</v>
      </c>
      <c r="BE118" s="11">
        <v>0</v>
      </c>
      <c r="BF118" s="6">
        <v>0</v>
      </c>
      <c r="BG118" s="7">
        <v>0</v>
      </c>
      <c r="BH118" s="11">
        <v>0</v>
      </c>
      <c r="BI118" s="6">
        <v>0</v>
      </c>
      <c r="BJ118" s="7">
        <v>0</v>
      </c>
      <c r="BK118" s="11">
        <v>5.5390100000000002</v>
      </c>
      <c r="BL118" s="6">
        <v>98.408000000000001</v>
      </c>
      <c r="BM118" s="7">
        <f t="shared" si="361"/>
        <v>17766.351748778208</v>
      </c>
      <c r="BN118" s="11"/>
      <c r="BO118" s="6"/>
      <c r="BP118" s="7"/>
      <c r="BQ118" s="11">
        <v>0</v>
      </c>
      <c r="BR118" s="6">
        <v>0</v>
      </c>
      <c r="BS118" s="7">
        <v>0</v>
      </c>
      <c r="BT118" s="11"/>
      <c r="BU118" s="6"/>
      <c r="BV118" s="7"/>
      <c r="BW118" s="11">
        <v>0</v>
      </c>
      <c r="BX118" s="6">
        <v>0</v>
      </c>
      <c r="BY118" s="7">
        <v>0</v>
      </c>
      <c r="BZ118" s="11">
        <v>143.12299999999999</v>
      </c>
      <c r="CA118" s="6">
        <v>1168.9390000000001</v>
      </c>
      <c r="CB118" s="7">
        <f t="shared" si="362"/>
        <v>8167.3735178832203</v>
      </c>
      <c r="CC118" s="11">
        <v>3.92</v>
      </c>
      <c r="CD118" s="6">
        <v>142.29599999999999</v>
      </c>
      <c r="CE118" s="7">
        <f t="shared" si="363"/>
        <v>36300</v>
      </c>
      <c r="CF118" s="11">
        <v>0</v>
      </c>
      <c r="CG118" s="6">
        <v>0</v>
      </c>
      <c r="CH118" s="7">
        <v>0</v>
      </c>
      <c r="CI118" s="11">
        <v>0</v>
      </c>
      <c r="CJ118" s="6">
        <v>0</v>
      </c>
      <c r="CK118" s="7">
        <v>0</v>
      </c>
      <c r="CL118" s="11">
        <v>0</v>
      </c>
      <c r="CM118" s="6">
        <v>0</v>
      </c>
      <c r="CN118" s="7">
        <v>0</v>
      </c>
      <c r="CO118" s="11">
        <v>0</v>
      </c>
      <c r="CP118" s="6">
        <v>0</v>
      </c>
      <c r="CQ118" s="7">
        <v>0</v>
      </c>
      <c r="CR118" s="11"/>
      <c r="CS118" s="6"/>
      <c r="CT118" s="7"/>
      <c r="CU118" s="11">
        <v>0</v>
      </c>
      <c r="CV118" s="6">
        <v>0</v>
      </c>
      <c r="CW118" s="7">
        <v>0</v>
      </c>
      <c r="CX118" s="11">
        <v>0</v>
      </c>
      <c r="CY118" s="6">
        <v>0</v>
      </c>
      <c r="CZ118" s="7">
        <v>0</v>
      </c>
      <c r="DA118" s="11">
        <v>0</v>
      </c>
      <c r="DB118" s="6">
        <v>0</v>
      </c>
      <c r="DC118" s="7">
        <v>0</v>
      </c>
      <c r="DD118" s="11">
        <v>0</v>
      </c>
      <c r="DE118" s="6">
        <v>0</v>
      </c>
      <c r="DF118" s="7">
        <v>0</v>
      </c>
      <c r="DG118" s="11">
        <v>0</v>
      </c>
      <c r="DH118" s="6">
        <v>0</v>
      </c>
      <c r="DI118" s="7">
        <v>0</v>
      </c>
      <c r="DJ118" s="11">
        <v>0</v>
      </c>
      <c r="DK118" s="6">
        <v>0</v>
      </c>
      <c r="DL118" s="7">
        <v>0</v>
      </c>
      <c r="DM118" s="11">
        <v>0</v>
      </c>
      <c r="DN118" s="6">
        <v>0</v>
      </c>
      <c r="DO118" s="7">
        <v>0</v>
      </c>
      <c r="DP118" s="11">
        <v>118.5</v>
      </c>
      <c r="DQ118" s="6">
        <v>1067.518</v>
      </c>
      <c r="DR118" s="7">
        <f t="shared" si="365"/>
        <v>9008.5907172995776</v>
      </c>
      <c r="DS118" s="11">
        <v>0</v>
      </c>
      <c r="DT118" s="6">
        <v>0</v>
      </c>
      <c r="DU118" s="7">
        <v>0</v>
      </c>
      <c r="DV118" s="11">
        <v>0</v>
      </c>
      <c r="DW118" s="6">
        <v>0</v>
      </c>
      <c r="DX118" s="7">
        <v>0</v>
      </c>
      <c r="DY118" s="11"/>
      <c r="DZ118" s="6"/>
      <c r="EA118" s="7"/>
      <c r="EB118" s="11">
        <v>0</v>
      </c>
      <c r="EC118" s="6">
        <v>0</v>
      </c>
      <c r="ED118" s="7">
        <v>0</v>
      </c>
      <c r="EE118" s="11">
        <v>0</v>
      </c>
      <c r="EF118" s="6">
        <v>0</v>
      </c>
      <c r="EG118" s="7">
        <v>0</v>
      </c>
      <c r="EH118" s="11">
        <v>0</v>
      </c>
      <c r="EI118" s="6">
        <v>0</v>
      </c>
      <c r="EJ118" s="7">
        <v>0</v>
      </c>
      <c r="EK118" s="11">
        <v>0</v>
      </c>
      <c r="EL118" s="6">
        <v>0</v>
      </c>
      <c r="EM118" s="7">
        <v>0</v>
      </c>
      <c r="EN118" s="11">
        <v>0</v>
      </c>
      <c r="EO118" s="6">
        <v>0</v>
      </c>
      <c r="EP118" s="7">
        <v>0</v>
      </c>
      <c r="EQ118" s="11">
        <v>0</v>
      </c>
      <c r="ER118" s="6">
        <v>0</v>
      </c>
      <c r="ES118" s="7">
        <f t="shared" si="366"/>
        <v>0</v>
      </c>
      <c r="ET118" s="11">
        <v>0</v>
      </c>
      <c r="EU118" s="6">
        <v>0</v>
      </c>
      <c r="EV118" s="7">
        <v>0</v>
      </c>
      <c r="EW118" s="11">
        <v>0</v>
      </c>
      <c r="EX118" s="6">
        <v>0</v>
      </c>
      <c r="EY118" s="7">
        <v>0</v>
      </c>
      <c r="EZ118" s="11">
        <v>0</v>
      </c>
      <c r="FA118" s="6">
        <v>0</v>
      </c>
      <c r="FB118" s="7">
        <v>0</v>
      </c>
      <c r="FC118" s="11">
        <v>0</v>
      </c>
      <c r="FD118" s="6">
        <v>0</v>
      </c>
      <c r="FE118" s="7">
        <v>0</v>
      </c>
      <c r="FF118" s="11">
        <v>0</v>
      </c>
      <c r="FG118" s="6">
        <v>0</v>
      </c>
      <c r="FH118" s="7">
        <v>0</v>
      </c>
      <c r="FI118" s="11">
        <v>0</v>
      </c>
      <c r="FJ118" s="6">
        <v>0</v>
      </c>
      <c r="FK118" s="7">
        <v>0</v>
      </c>
      <c r="FL118" s="11">
        <v>0</v>
      </c>
      <c r="FM118" s="6">
        <v>0</v>
      </c>
      <c r="FN118" s="7">
        <v>0</v>
      </c>
      <c r="FO118" s="11">
        <v>0</v>
      </c>
      <c r="FP118" s="6">
        <v>0</v>
      </c>
      <c r="FQ118" s="7">
        <v>0</v>
      </c>
      <c r="FR118" s="11">
        <v>2.65</v>
      </c>
      <c r="FS118" s="6">
        <v>52.307000000000002</v>
      </c>
      <c r="FT118" s="7">
        <f t="shared" si="369"/>
        <v>19738.490566037737</v>
      </c>
      <c r="FU118" s="11">
        <v>0</v>
      </c>
      <c r="FV118" s="6">
        <v>0</v>
      </c>
      <c r="FW118" s="7">
        <v>0</v>
      </c>
      <c r="FX118" s="11">
        <v>0.12545000000000001</v>
      </c>
      <c r="FY118" s="6">
        <v>0.64800000000000002</v>
      </c>
      <c r="FZ118" s="7">
        <f t="shared" si="385"/>
        <v>5165.404543642886</v>
      </c>
      <c r="GA118" s="11">
        <v>0</v>
      </c>
      <c r="GB118" s="6">
        <v>0</v>
      </c>
      <c r="GC118" s="7">
        <v>0</v>
      </c>
      <c r="GD118" s="11">
        <v>0</v>
      </c>
      <c r="GE118" s="6">
        <v>0</v>
      </c>
      <c r="GF118" s="7">
        <v>0</v>
      </c>
      <c r="GG118" s="11">
        <v>0</v>
      </c>
      <c r="GH118" s="6">
        <v>0</v>
      </c>
      <c r="GI118" s="7">
        <v>0</v>
      </c>
      <c r="GJ118" s="11">
        <v>0</v>
      </c>
      <c r="GK118" s="6">
        <v>0</v>
      </c>
      <c r="GL118" s="7">
        <v>0</v>
      </c>
      <c r="GM118" s="11">
        <v>0.49960000000000004</v>
      </c>
      <c r="GN118" s="6">
        <v>35.470999999999997</v>
      </c>
      <c r="GO118" s="7">
        <f t="shared" si="378"/>
        <v>70998.799039231366</v>
      </c>
      <c r="GP118" s="66">
        <v>3.5310000000000001</v>
      </c>
      <c r="GQ118" s="6">
        <v>31.117000000000001</v>
      </c>
      <c r="GR118" s="7">
        <f t="shared" si="370"/>
        <v>8812.5177003681674</v>
      </c>
      <c r="GS118" s="11">
        <v>0</v>
      </c>
      <c r="GT118" s="6">
        <v>0</v>
      </c>
      <c r="GU118" s="7">
        <v>0</v>
      </c>
      <c r="GV118" s="14">
        <f t="shared" si="371"/>
        <v>278.54815999999994</v>
      </c>
      <c r="GW118" s="7">
        <f t="shared" si="372"/>
        <v>2603.5309999999999</v>
      </c>
    </row>
    <row r="119" spans="1:205" x14ac:dyDescent="0.3">
      <c r="A119" s="61">
        <v>2019</v>
      </c>
      <c r="B119" s="63" t="s">
        <v>14</v>
      </c>
      <c r="C119" s="11">
        <v>0</v>
      </c>
      <c r="D119" s="6">
        <v>0</v>
      </c>
      <c r="E119" s="7">
        <v>0</v>
      </c>
      <c r="F119" s="11">
        <v>0</v>
      </c>
      <c r="G119" s="6">
        <v>0</v>
      </c>
      <c r="H119" s="7">
        <v>0</v>
      </c>
      <c r="I119" s="11">
        <v>0</v>
      </c>
      <c r="J119" s="6">
        <v>0</v>
      </c>
      <c r="K119" s="7">
        <v>0</v>
      </c>
      <c r="L119" s="11">
        <v>0</v>
      </c>
      <c r="M119" s="6">
        <v>0</v>
      </c>
      <c r="N119" s="7">
        <v>0</v>
      </c>
      <c r="O119" s="11">
        <v>0</v>
      </c>
      <c r="P119" s="6">
        <v>0</v>
      </c>
      <c r="Q119" s="7">
        <v>0</v>
      </c>
      <c r="R119" s="11">
        <v>0</v>
      </c>
      <c r="S119" s="6">
        <v>0</v>
      </c>
      <c r="T119" s="7">
        <v>0</v>
      </c>
      <c r="U119" s="11">
        <v>0</v>
      </c>
      <c r="V119" s="6">
        <v>0</v>
      </c>
      <c r="W119" s="7">
        <f t="shared" si="358"/>
        <v>0</v>
      </c>
      <c r="X119" s="11">
        <v>0</v>
      </c>
      <c r="Y119" s="6">
        <v>0</v>
      </c>
      <c r="Z119" s="7">
        <v>0</v>
      </c>
      <c r="AA119" s="11">
        <v>0</v>
      </c>
      <c r="AB119" s="6">
        <v>0</v>
      </c>
      <c r="AC119" s="7">
        <v>0</v>
      </c>
      <c r="AD119" s="11">
        <v>0</v>
      </c>
      <c r="AE119" s="6">
        <v>0</v>
      </c>
      <c r="AF119" s="7">
        <v>0</v>
      </c>
      <c r="AG119" s="11">
        <v>0</v>
      </c>
      <c r="AH119" s="6">
        <v>0</v>
      </c>
      <c r="AI119" s="7">
        <v>0</v>
      </c>
      <c r="AJ119" s="11">
        <v>2.1000000000000003E-3</v>
      </c>
      <c r="AK119" s="6">
        <v>0.02</v>
      </c>
      <c r="AL119" s="7">
        <f t="shared" si="380"/>
        <v>9523.8095238095211</v>
      </c>
      <c r="AM119" s="11">
        <v>0</v>
      </c>
      <c r="AN119" s="6">
        <v>0</v>
      </c>
      <c r="AO119" s="7">
        <v>0</v>
      </c>
      <c r="AP119" s="11">
        <v>0</v>
      </c>
      <c r="AQ119" s="6">
        <v>0</v>
      </c>
      <c r="AR119" s="7">
        <v>0</v>
      </c>
      <c r="AS119" s="11">
        <v>0</v>
      </c>
      <c r="AT119" s="6">
        <v>0</v>
      </c>
      <c r="AU119" s="7">
        <v>0</v>
      </c>
      <c r="AV119" s="11">
        <v>0</v>
      </c>
      <c r="AW119" s="6">
        <v>0</v>
      </c>
      <c r="AX119" s="7">
        <f t="shared" si="359"/>
        <v>0</v>
      </c>
      <c r="AY119" s="11">
        <v>0</v>
      </c>
      <c r="AZ119" s="6">
        <v>0</v>
      </c>
      <c r="BA119" s="7">
        <v>0</v>
      </c>
      <c r="BB119" s="11">
        <v>0</v>
      </c>
      <c r="BC119" s="6">
        <v>0</v>
      </c>
      <c r="BD119" s="7">
        <v>0</v>
      </c>
      <c r="BE119" s="11">
        <v>0</v>
      </c>
      <c r="BF119" s="6">
        <v>0</v>
      </c>
      <c r="BG119" s="7">
        <v>0</v>
      </c>
      <c r="BH119" s="11">
        <v>0</v>
      </c>
      <c r="BI119" s="6">
        <v>0</v>
      </c>
      <c r="BJ119" s="7">
        <v>0</v>
      </c>
      <c r="BK119" s="11">
        <v>17.675000000000001</v>
      </c>
      <c r="BL119" s="6">
        <v>79.094999999999999</v>
      </c>
      <c r="BM119" s="7">
        <f t="shared" si="361"/>
        <v>4474.9646393210751</v>
      </c>
      <c r="BN119" s="11"/>
      <c r="BO119" s="6"/>
      <c r="BP119" s="7"/>
      <c r="BQ119" s="11">
        <v>0</v>
      </c>
      <c r="BR119" s="6">
        <v>0</v>
      </c>
      <c r="BS119" s="7">
        <v>0</v>
      </c>
      <c r="BT119" s="11"/>
      <c r="BU119" s="6"/>
      <c r="BV119" s="7"/>
      <c r="BW119" s="11">
        <v>0</v>
      </c>
      <c r="BX119" s="6">
        <v>0</v>
      </c>
      <c r="BY119" s="7">
        <v>0</v>
      </c>
      <c r="BZ119" s="11">
        <v>198.53</v>
      </c>
      <c r="CA119" s="6">
        <v>1637.309</v>
      </c>
      <c r="CB119" s="7">
        <f t="shared" si="362"/>
        <v>8247.1616380395917</v>
      </c>
      <c r="CC119" s="11">
        <v>5.8806199999999995</v>
      </c>
      <c r="CD119" s="6">
        <v>209.96199999999999</v>
      </c>
      <c r="CE119" s="7">
        <f t="shared" si="363"/>
        <v>35704.058415609237</v>
      </c>
      <c r="CF119" s="11">
        <v>0</v>
      </c>
      <c r="CG119" s="6">
        <v>0</v>
      </c>
      <c r="CH119" s="7">
        <v>0</v>
      </c>
      <c r="CI119" s="11">
        <v>0</v>
      </c>
      <c r="CJ119" s="6">
        <v>0</v>
      </c>
      <c r="CK119" s="7">
        <v>0</v>
      </c>
      <c r="CL119" s="11">
        <v>0</v>
      </c>
      <c r="CM119" s="6">
        <v>0</v>
      </c>
      <c r="CN119" s="7">
        <v>0</v>
      </c>
      <c r="CO119" s="11">
        <v>0</v>
      </c>
      <c r="CP119" s="6">
        <v>0</v>
      </c>
      <c r="CQ119" s="7">
        <v>0</v>
      </c>
      <c r="CR119" s="11"/>
      <c r="CS119" s="6"/>
      <c r="CT119" s="7"/>
      <c r="CU119" s="11">
        <v>0</v>
      </c>
      <c r="CV119" s="6">
        <v>0</v>
      </c>
      <c r="CW119" s="7">
        <v>0</v>
      </c>
      <c r="CX119" s="11">
        <v>8.7999999999999995E-2</v>
      </c>
      <c r="CY119" s="6">
        <v>0.63700000000000001</v>
      </c>
      <c r="CZ119" s="7">
        <f t="shared" si="364"/>
        <v>7238.636363636364</v>
      </c>
      <c r="DA119" s="11">
        <v>0</v>
      </c>
      <c r="DB119" s="6">
        <v>0</v>
      </c>
      <c r="DC119" s="7">
        <v>0</v>
      </c>
      <c r="DD119" s="11">
        <v>0</v>
      </c>
      <c r="DE119" s="6">
        <v>0</v>
      </c>
      <c r="DF119" s="7">
        <v>0</v>
      </c>
      <c r="DG119" s="11">
        <v>0</v>
      </c>
      <c r="DH119" s="6">
        <v>0</v>
      </c>
      <c r="DI119" s="7">
        <v>0</v>
      </c>
      <c r="DJ119" s="11">
        <v>0</v>
      </c>
      <c r="DK119" s="6">
        <v>0</v>
      </c>
      <c r="DL119" s="7">
        <v>0</v>
      </c>
      <c r="DM119" s="11">
        <v>0</v>
      </c>
      <c r="DN119" s="6">
        <v>0</v>
      </c>
      <c r="DO119" s="7">
        <v>0</v>
      </c>
      <c r="DP119" s="11">
        <v>118.51</v>
      </c>
      <c r="DQ119" s="6">
        <v>1025.019</v>
      </c>
      <c r="DR119" s="7">
        <f t="shared" si="365"/>
        <v>8649.2194751497755</v>
      </c>
      <c r="DS119" s="11">
        <v>0</v>
      </c>
      <c r="DT119" s="6">
        <v>0</v>
      </c>
      <c r="DU119" s="7">
        <v>0</v>
      </c>
      <c r="DV119" s="11">
        <v>0</v>
      </c>
      <c r="DW119" s="6">
        <v>0</v>
      </c>
      <c r="DX119" s="7">
        <v>0</v>
      </c>
      <c r="DY119" s="11"/>
      <c r="DZ119" s="6"/>
      <c r="EA119" s="7"/>
      <c r="EB119" s="11">
        <v>0</v>
      </c>
      <c r="EC119" s="6">
        <v>0</v>
      </c>
      <c r="ED119" s="7">
        <v>0</v>
      </c>
      <c r="EE119" s="11">
        <v>0</v>
      </c>
      <c r="EF119" s="6">
        <v>0</v>
      </c>
      <c r="EG119" s="7">
        <v>0</v>
      </c>
      <c r="EH119" s="11">
        <v>0</v>
      </c>
      <c r="EI119" s="6">
        <v>0</v>
      </c>
      <c r="EJ119" s="7">
        <v>0</v>
      </c>
      <c r="EK119" s="11">
        <v>0</v>
      </c>
      <c r="EL119" s="6">
        <v>0</v>
      </c>
      <c r="EM119" s="7">
        <v>0</v>
      </c>
      <c r="EN119" s="11">
        <v>0</v>
      </c>
      <c r="EO119" s="6">
        <v>0</v>
      </c>
      <c r="EP119" s="7">
        <v>0</v>
      </c>
      <c r="EQ119" s="11">
        <v>0</v>
      </c>
      <c r="ER119" s="6">
        <v>0</v>
      </c>
      <c r="ES119" s="7">
        <f t="shared" si="366"/>
        <v>0</v>
      </c>
      <c r="ET119" s="11">
        <v>0</v>
      </c>
      <c r="EU119" s="6">
        <v>0</v>
      </c>
      <c r="EV119" s="7">
        <v>0</v>
      </c>
      <c r="EW119" s="11">
        <v>0</v>
      </c>
      <c r="EX119" s="6">
        <v>0</v>
      </c>
      <c r="EY119" s="7">
        <v>0</v>
      </c>
      <c r="EZ119" s="11">
        <v>0</v>
      </c>
      <c r="FA119" s="6">
        <v>0</v>
      </c>
      <c r="FB119" s="7">
        <v>0</v>
      </c>
      <c r="FC119" s="11">
        <v>0</v>
      </c>
      <c r="FD119" s="6">
        <v>0</v>
      </c>
      <c r="FE119" s="7">
        <v>0</v>
      </c>
      <c r="FF119" s="11">
        <v>0</v>
      </c>
      <c r="FG119" s="6">
        <v>0</v>
      </c>
      <c r="FH119" s="7">
        <v>0</v>
      </c>
      <c r="FI119" s="11">
        <v>0</v>
      </c>
      <c r="FJ119" s="6">
        <v>0</v>
      </c>
      <c r="FK119" s="7">
        <v>0</v>
      </c>
      <c r="FL119" s="11">
        <v>0.25</v>
      </c>
      <c r="FM119" s="6">
        <v>4.9180000000000001</v>
      </c>
      <c r="FN119" s="7">
        <f t="shared" si="368"/>
        <v>19672</v>
      </c>
      <c r="FO119" s="11">
        <v>0</v>
      </c>
      <c r="FP119" s="6">
        <v>0</v>
      </c>
      <c r="FQ119" s="7">
        <v>0</v>
      </c>
      <c r="FR119" s="11">
        <v>0</v>
      </c>
      <c r="FS119" s="6">
        <v>0</v>
      </c>
      <c r="FT119" s="7">
        <v>0</v>
      </c>
      <c r="FU119" s="11">
        <v>0</v>
      </c>
      <c r="FV119" s="6">
        <v>0</v>
      </c>
      <c r="FW119" s="7">
        <v>0</v>
      </c>
      <c r="FX119" s="11">
        <v>0</v>
      </c>
      <c r="FY119" s="6">
        <v>0</v>
      </c>
      <c r="FZ119" s="7">
        <v>0</v>
      </c>
      <c r="GA119" s="11">
        <v>0</v>
      </c>
      <c r="GB119" s="6">
        <v>0</v>
      </c>
      <c r="GC119" s="7">
        <v>0</v>
      </c>
      <c r="GD119" s="11">
        <v>0</v>
      </c>
      <c r="GE119" s="6">
        <v>0</v>
      </c>
      <c r="GF119" s="7">
        <v>0</v>
      </c>
      <c r="GG119" s="11">
        <v>0</v>
      </c>
      <c r="GH119" s="6">
        <v>0</v>
      </c>
      <c r="GI119" s="7">
        <v>0</v>
      </c>
      <c r="GJ119" s="11">
        <v>0.47326000000000001</v>
      </c>
      <c r="GK119" s="6">
        <v>9.4239999999999995</v>
      </c>
      <c r="GL119" s="7">
        <f t="shared" si="382"/>
        <v>19912.944258969699</v>
      </c>
      <c r="GM119" s="11">
        <v>4.4175000000000004</v>
      </c>
      <c r="GN119" s="6">
        <v>249.86600000000001</v>
      </c>
      <c r="GO119" s="7">
        <f t="shared" si="378"/>
        <v>56562.761743067342</v>
      </c>
      <c r="GP119" s="66">
        <v>12.21</v>
      </c>
      <c r="GQ119" s="6">
        <v>97.061999999999998</v>
      </c>
      <c r="GR119" s="7">
        <f t="shared" si="370"/>
        <v>7949.3857493857486</v>
      </c>
      <c r="GS119" s="11">
        <v>0</v>
      </c>
      <c r="GT119" s="6">
        <v>0</v>
      </c>
      <c r="GU119" s="7">
        <v>0</v>
      </c>
      <c r="GV119" s="14">
        <f t="shared" si="371"/>
        <v>358.03647999999998</v>
      </c>
      <c r="GW119" s="7">
        <f t="shared" si="372"/>
        <v>3313.3119999999999</v>
      </c>
    </row>
    <row r="120" spans="1:205" x14ac:dyDescent="0.3">
      <c r="A120" s="61">
        <v>2019</v>
      </c>
      <c r="B120" s="63" t="s">
        <v>15</v>
      </c>
      <c r="C120" s="11">
        <v>0</v>
      </c>
      <c r="D120" s="6">
        <v>0</v>
      </c>
      <c r="E120" s="7">
        <v>0</v>
      </c>
      <c r="F120" s="11">
        <v>0</v>
      </c>
      <c r="G120" s="6">
        <v>0</v>
      </c>
      <c r="H120" s="7">
        <v>0</v>
      </c>
      <c r="I120" s="11">
        <v>0.64049999999999996</v>
      </c>
      <c r="J120" s="6">
        <v>27.907</v>
      </c>
      <c r="K120" s="7">
        <f t="shared" si="373"/>
        <v>43570.647931303676</v>
      </c>
      <c r="L120" s="11">
        <v>0</v>
      </c>
      <c r="M120" s="6">
        <v>0</v>
      </c>
      <c r="N120" s="7">
        <v>0</v>
      </c>
      <c r="O120" s="11">
        <v>0</v>
      </c>
      <c r="P120" s="6">
        <v>0</v>
      </c>
      <c r="Q120" s="7">
        <v>0</v>
      </c>
      <c r="R120" s="11">
        <v>0</v>
      </c>
      <c r="S120" s="6">
        <v>0</v>
      </c>
      <c r="T120" s="7">
        <v>0</v>
      </c>
      <c r="U120" s="11">
        <v>0</v>
      </c>
      <c r="V120" s="6">
        <v>0</v>
      </c>
      <c r="W120" s="7">
        <f t="shared" si="358"/>
        <v>0</v>
      </c>
      <c r="X120" s="11">
        <v>0</v>
      </c>
      <c r="Y120" s="6">
        <v>0</v>
      </c>
      <c r="Z120" s="7">
        <v>0</v>
      </c>
      <c r="AA120" s="11">
        <v>0</v>
      </c>
      <c r="AB120" s="6">
        <v>0</v>
      </c>
      <c r="AC120" s="7">
        <v>0</v>
      </c>
      <c r="AD120" s="11">
        <v>0</v>
      </c>
      <c r="AE120" s="6">
        <v>0</v>
      </c>
      <c r="AF120" s="7">
        <v>0</v>
      </c>
      <c r="AG120" s="11">
        <v>0</v>
      </c>
      <c r="AH120" s="6">
        <v>0</v>
      </c>
      <c r="AI120" s="7">
        <v>0</v>
      </c>
      <c r="AJ120" s="11">
        <v>0</v>
      </c>
      <c r="AK120" s="6">
        <v>0</v>
      </c>
      <c r="AL120" s="7">
        <v>0</v>
      </c>
      <c r="AM120" s="11">
        <v>0</v>
      </c>
      <c r="AN120" s="6">
        <v>0</v>
      </c>
      <c r="AO120" s="7">
        <v>0</v>
      </c>
      <c r="AP120" s="11">
        <v>0</v>
      </c>
      <c r="AQ120" s="6">
        <v>0</v>
      </c>
      <c r="AR120" s="7">
        <v>0</v>
      </c>
      <c r="AS120" s="11">
        <v>0</v>
      </c>
      <c r="AT120" s="6">
        <v>0</v>
      </c>
      <c r="AU120" s="7">
        <v>0</v>
      </c>
      <c r="AV120" s="11">
        <v>0</v>
      </c>
      <c r="AW120" s="6">
        <v>0</v>
      </c>
      <c r="AX120" s="7">
        <f t="shared" si="359"/>
        <v>0</v>
      </c>
      <c r="AY120" s="11">
        <v>0.9</v>
      </c>
      <c r="AZ120" s="6">
        <v>9.4290000000000003</v>
      </c>
      <c r="BA120" s="7">
        <f t="shared" si="374"/>
        <v>10476.666666666666</v>
      </c>
      <c r="BB120" s="11">
        <v>0</v>
      </c>
      <c r="BC120" s="6">
        <v>0</v>
      </c>
      <c r="BD120" s="7">
        <v>0</v>
      </c>
      <c r="BE120" s="11">
        <v>0</v>
      </c>
      <c r="BF120" s="6">
        <v>0</v>
      </c>
      <c r="BG120" s="7">
        <v>0</v>
      </c>
      <c r="BH120" s="11">
        <v>0</v>
      </c>
      <c r="BI120" s="6">
        <v>0</v>
      </c>
      <c r="BJ120" s="7">
        <v>0</v>
      </c>
      <c r="BK120" s="11">
        <v>3.6629200000000002</v>
      </c>
      <c r="BL120" s="6">
        <v>36.357999999999997</v>
      </c>
      <c r="BM120" s="7">
        <f t="shared" si="361"/>
        <v>9925.9607089425917</v>
      </c>
      <c r="BN120" s="11"/>
      <c r="BO120" s="6"/>
      <c r="BP120" s="7"/>
      <c r="BQ120" s="11">
        <v>0</v>
      </c>
      <c r="BR120" s="6">
        <v>0</v>
      </c>
      <c r="BS120" s="7">
        <v>0</v>
      </c>
      <c r="BT120" s="11"/>
      <c r="BU120" s="6"/>
      <c r="BV120" s="7"/>
      <c r="BW120" s="11">
        <v>0</v>
      </c>
      <c r="BX120" s="6">
        <v>0</v>
      </c>
      <c r="BY120" s="7">
        <v>0</v>
      </c>
      <c r="BZ120" s="11">
        <v>268.34178000000003</v>
      </c>
      <c r="CA120" s="6">
        <v>2141.9180000000001</v>
      </c>
      <c r="CB120" s="7">
        <f t="shared" si="362"/>
        <v>7982.0518444798272</v>
      </c>
      <c r="CC120" s="11">
        <v>6.4423399999999997</v>
      </c>
      <c r="CD120" s="6">
        <v>232.02099999999999</v>
      </c>
      <c r="CE120" s="7">
        <f t="shared" si="363"/>
        <v>36015.019387365464</v>
      </c>
      <c r="CF120" s="11">
        <v>0</v>
      </c>
      <c r="CG120" s="6">
        <v>0</v>
      </c>
      <c r="CH120" s="7">
        <v>0</v>
      </c>
      <c r="CI120" s="11">
        <v>0</v>
      </c>
      <c r="CJ120" s="6">
        <v>0</v>
      </c>
      <c r="CK120" s="7">
        <v>0</v>
      </c>
      <c r="CL120" s="11">
        <v>0</v>
      </c>
      <c r="CM120" s="6">
        <v>0</v>
      </c>
      <c r="CN120" s="7">
        <v>0</v>
      </c>
      <c r="CO120" s="11">
        <v>0.04</v>
      </c>
      <c r="CP120" s="6">
        <v>1.0089999999999999</v>
      </c>
      <c r="CQ120" s="7">
        <f t="shared" ref="CQ120" si="392">CP120/CO120*1000</f>
        <v>25224.999999999996</v>
      </c>
      <c r="CR120" s="11"/>
      <c r="CS120" s="6"/>
      <c r="CT120" s="7"/>
      <c r="CU120" s="11">
        <v>0</v>
      </c>
      <c r="CV120" s="6">
        <v>0</v>
      </c>
      <c r="CW120" s="7">
        <v>0</v>
      </c>
      <c r="CX120" s="11">
        <v>0</v>
      </c>
      <c r="CY120" s="6">
        <v>0</v>
      </c>
      <c r="CZ120" s="7">
        <v>0</v>
      </c>
      <c r="DA120" s="11">
        <v>0</v>
      </c>
      <c r="DB120" s="6">
        <v>0</v>
      </c>
      <c r="DC120" s="7">
        <v>0</v>
      </c>
      <c r="DD120" s="11">
        <v>0.05</v>
      </c>
      <c r="DE120" s="6">
        <v>0.89900000000000002</v>
      </c>
      <c r="DF120" s="7">
        <f t="shared" si="391"/>
        <v>17980</v>
      </c>
      <c r="DG120" s="11">
        <v>0</v>
      </c>
      <c r="DH120" s="6">
        <v>0</v>
      </c>
      <c r="DI120" s="7">
        <v>0</v>
      </c>
      <c r="DJ120" s="11">
        <v>0</v>
      </c>
      <c r="DK120" s="6">
        <v>0</v>
      </c>
      <c r="DL120" s="7">
        <v>0</v>
      </c>
      <c r="DM120" s="11">
        <v>0</v>
      </c>
      <c r="DN120" s="6">
        <v>0</v>
      </c>
      <c r="DO120" s="7">
        <v>0</v>
      </c>
      <c r="DP120" s="11">
        <v>118.5</v>
      </c>
      <c r="DQ120" s="6">
        <v>1031.412</v>
      </c>
      <c r="DR120" s="7">
        <f t="shared" si="365"/>
        <v>8703.8987341772154</v>
      </c>
      <c r="DS120" s="11">
        <v>0</v>
      </c>
      <c r="DT120" s="6">
        <v>0</v>
      </c>
      <c r="DU120" s="7">
        <v>0</v>
      </c>
      <c r="DV120" s="11">
        <v>0</v>
      </c>
      <c r="DW120" s="6">
        <v>0</v>
      </c>
      <c r="DX120" s="7">
        <v>0</v>
      </c>
      <c r="DY120" s="11"/>
      <c r="DZ120" s="6"/>
      <c r="EA120" s="7"/>
      <c r="EB120" s="11">
        <v>0</v>
      </c>
      <c r="EC120" s="6">
        <v>0</v>
      </c>
      <c r="ED120" s="7">
        <v>0</v>
      </c>
      <c r="EE120" s="11">
        <v>0</v>
      </c>
      <c r="EF120" s="6">
        <v>0</v>
      </c>
      <c r="EG120" s="7">
        <v>0</v>
      </c>
      <c r="EH120" s="11">
        <v>0</v>
      </c>
      <c r="EI120" s="6">
        <v>0</v>
      </c>
      <c r="EJ120" s="7">
        <v>0</v>
      </c>
      <c r="EK120" s="11">
        <v>0</v>
      </c>
      <c r="EL120" s="6">
        <v>0</v>
      </c>
      <c r="EM120" s="7">
        <v>0</v>
      </c>
      <c r="EN120" s="11">
        <v>0</v>
      </c>
      <c r="EO120" s="6">
        <v>0</v>
      </c>
      <c r="EP120" s="7">
        <v>0</v>
      </c>
      <c r="EQ120" s="11">
        <v>0</v>
      </c>
      <c r="ER120" s="6">
        <v>0</v>
      </c>
      <c r="ES120" s="7">
        <f t="shared" si="366"/>
        <v>0</v>
      </c>
      <c r="ET120" s="11">
        <v>0</v>
      </c>
      <c r="EU120" s="6">
        <v>0</v>
      </c>
      <c r="EV120" s="7">
        <v>0</v>
      </c>
      <c r="EW120" s="11">
        <v>0</v>
      </c>
      <c r="EX120" s="6">
        <v>0</v>
      </c>
      <c r="EY120" s="7">
        <v>0</v>
      </c>
      <c r="EZ120" s="11">
        <v>0</v>
      </c>
      <c r="FA120" s="6">
        <v>0</v>
      </c>
      <c r="FB120" s="7">
        <v>0</v>
      </c>
      <c r="FC120" s="11">
        <v>0</v>
      </c>
      <c r="FD120" s="6">
        <v>0</v>
      </c>
      <c r="FE120" s="7">
        <v>0</v>
      </c>
      <c r="FF120" s="11">
        <v>0</v>
      </c>
      <c r="FG120" s="6">
        <v>0</v>
      </c>
      <c r="FH120" s="7">
        <v>0</v>
      </c>
      <c r="FI120" s="11">
        <v>0</v>
      </c>
      <c r="FJ120" s="6">
        <v>0</v>
      </c>
      <c r="FK120" s="7">
        <v>0</v>
      </c>
      <c r="FL120" s="11">
        <v>0</v>
      </c>
      <c r="FM120" s="6">
        <v>0</v>
      </c>
      <c r="FN120" s="7">
        <v>0</v>
      </c>
      <c r="FO120" s="11">
        <v>0</v>
      </c>
      <c r="FP120" s="6">
        <v>0</v>
      </c>
      <c r="FQ120" s="7">
        <v>0</v>
      </c>
      <c r="FR120" s="11">
        <v>2.2999999999999998</v>
      </c>
      <c r="FS120" s="6">
        <v>51.695</v>
      </c>
      <c r="FT120" s="7">
        <f t="shared" si="369"/>
        <v>22476.08695652174</v>
      </c>
      <c r="FU120" s="11">
        <v>0</v>
      </c>
      <c r="FV120" s="6">
        <v>0</v>
      </c>
      <c r="FW120" s="7">
        <v>0</v>
      </c>
      <c r="FX120" s="11">
        <v>0</v>
      </c>
      <c r="FY120" s="6">
        <v>0</v>
      </c>
      <c r="FZ120" s="7">
        <v>0</v>
      </c>
      <c r="GA120" s="11">
        <v>0</v>
      </c>
      <c r="GB120" s="6">
        <v>0</v>
      </c>
      <c r="GC120" s="7">
        <v>0</v>
      </c>
      <c r="GD120" s="11">
        <v>0</v>
      </c>
      <c r="GE120" s="6">
        <v>0</v>
      </c>
      <c r="GF120" s="7">
        <v>0</v>
      </c>
      <c r="GG120" s="11">
        <v>0</v>
      </c>
      <c r="GH120" s="6">
        <v>0</v>
      </c>
      <c r="GI120" s="7">
        <v>0</v>
      </c>
      <c r="GJ120" s="11">
        <v>0</v>
      </c>
      <c r="GK120" s="6">
        <v>0</v>
      </c>
      <c r="GL120" s="7">
        <v>0</v>
      </c>
      <c r="GM120" s="11">
        <v>7.0000000000000001E-3</v>
      </c>
      <c r="GN120" s="6">
        <v>0.63900000000000001</v>
      </c>
      <c r="GO120" s="7">
        <f t="shared" si="378"/>
        <v>91285.71428571429</v>
      </c>
      <c r="GP120" s="66">
        <v>3.1739999999999999</v>
      </c>
      <c r="GQ120" s="6">
        <v>26.518999999999998</v>
      </c>
      <c r="GR120" s="7">
        <f t="shared" si="370"/>
        <v>8355.072463768116</v>
      </c>
      <c r="GS120" s="11">
        <v>0</v>
      </c>
      <c r="GT120" s="6">
        <v>0</v>
      </c>
      <c r="GU120" s="7">
        <v>0</v>
      </c>
      <c r="GV120" s="14">
        <f t="shared" si="371"/>
        <v>404.05854000000005</v>
      </c>
      <c r="GW120" s="7">
        <f t="shared" si="372"/>
        <v>3559.8060000000005</v>
      </c>
    </row>
    <row r="121" spans="1:205" x14ac:dyDescent="0.3">
      <c r="A121" s="61">
        <v>2019</v>
      </c>
      <c r="B121" s="63" t="s">
        <v>16</v>
      </c>
      <c r="C121" s="11">
        <v>0</v>
      </c>
      <c r="D121" s="6">
        <v>0</v>
      </c>
      <c r="E121" s="7">
        <v>0</v>
      </c>
      <c r="F121" s="11">
        <v>0</v>
      </c>
      <c r="G121" s="6">
        <v>0</v>
      </c>
      <c r="H121" s="7">
        <v>0</v>
      </c>
      <c r="I121" s="11">
        <v>0</v>
      </c>
      <c r="J121" s="6">
        <v>0</v>
      </c>
      <c r="K121" s="7">
        <v>0</v>
      </c>
      <c r="L121" s="11">
        <v>0</v>
      </c>
      <c r="M121" s="6">
        <v>0</v>
      </c>
      <c r="N121" s="7">
        <v>0</v>
      </c>
      <c r="O121" s="11">
        <v>0</v>
      </c>
      <c r="P121" s="6">
        <v>0</v>
      </c>
      <c r="Q121" s="7">
        <v>0</v>
      </c>
      <c r="R121" s="11">
        <v>0</v>
      </c>
      <c r="S121" s="6">
        <v>0</v>
      </c>
      <c r="T121" s="7">
        <v>0</v>
      </c>
      <c r="U121" s="11">
        <v>0</v>
      </c>
      <c r="V121" s="6">
        <v>0</v>
      </c>
      <c r="W121" s="7">
        <f t="shared" si="358"/>
        <v>0</v>
      </c>
      <c r="X121" s="11">
        <v>0</v>
      </c>
      <c r="Y121" s="6">
        <v>0</v>
      </c>
      <c r="Z121" s="7">
        <v>0</v>
      </c>
      <c r="AA121" s="11">
        <v>0.36706</v>
      </c>
      <c r="AB121" s="6">
        <v>3.0329999999999999</v>
      </c>
      <c r="AC121" s="7">
        <f t="shared" si="379"/>
        <v>8262.9542854029314</v>
      </c>
      <c r="AD121" s="11">
        <v>0</v>
      </c>
      <c r="AE121" s="6">
        <v>0</v>
      </c>
      <c r="AF121" s="7">
        <v>0</v>
      </c>
      <c r="AG121" s="11">
        <v>0</v>
      </c>
      <c r="AH121" s="6">
        <v>0</v>
      </c>
      <c r="AI121" s="7">
        <v>0</v>
      </c>
      <c r="AJ121" s="11">
        <v>0</v>
      </c>
      <c r="AK121" s="6">
        <v>0</v>
      </c>
      <c r="AL121" s="7">
        <v>0</v>
      </c>
      <c r="AM121" s="11">
        <v>0</v>
      </c>
      <c r="AN121" s="6">
        <v>0</v>
      </c>
      <c r="AO121" s="7">
        <v>0</v>
      </c>
      <c r="AP121" s="11">
        <v>0</v>
      </c>
      <c r="AQ121" s="6">
        <v>0</v>
      </c>
      <c r="AR121" s="7">
        <v>0</v>
      </c>
      <c r="AS121" s="11">
        <v>0</v>
      </c>
      <c r="AT121" s="6">
        <v>0</v>
      </c>
      <c r="AU121" s="7">
        <v>0</v>
      </c>
      <c r="AV121" s="11">
        <v>0</v>
      </c>
      <c r="AW121" s="6">
        <v>0</v>
      </c>
      <c r="AX121" s="7">
        <f t="shared" si="359"/>
        <v>0</v>
      </c>
      <c r="AY121" s="11">
        <v>2.25</v>
      </c>
      <c r="AZ121" s="6">
        <v>34.414999999999999</v>
      </c>
      <c r="BA121" s="7">
        <f t="shared" si="374"/>
        <v>15295.555555555555</v>
      </c>
      <c r="BB121" s="11">
        <v>0</v>
      </c>
      <c r="BC121" s="6">
        <v>0</v>
      </c>
      <c r="BD121" s="7">
        <v>0</v>
      </c>
      <c r="BE121" s="11">
        <v>0</v>
      </c>
      <c r="BF121" s="6">
        <v>0</v>
      </c>
      <c r="BG121" s="7">
        <v>0</v>
      </c>
      <c r="BH121" s="11">
        <v>0</v>
      </c>
      <c r="BI121" s="6">
        <v>0</v>
      </c>
      <c r="BJ121" s="7">
        <v>0</v>
      </c>
      <c r="BK121" s="11">
        <v>1.8746500000000001</v>
      </c>
      <c r="BL121" s="6">
        <v>19.565999999999999</v>
      </c>
      <c r="BM121" s="7">
        <f t="shared" si="361"/>
        <v>10437.148267676632</v>
      </c>
      <c r="BN121" s="11"/>
      <c r="BO121" s="6"/>
      <c r="BP121" s="7"/>
      <c r="BQ121" s="11">
        <v>0</v>
      </c>
      <c r="BR121" s="6">
        <v>0</v>
      </c>
      <c r="BS121" s="7">
        <v>0</v>
      </c>
      <c r="BT121" s="11"/>
      <c r="BU121" s="6"/>
      <c r="BV121" s="7"/>
      <c r="BW121" s="11">
        <v>0</v>
      </c>
      <c r="BX121" s="6">
        <v>0</v>
      </c>
      <c r="BY121" s="7">
        <v>0</v>
      </c>
      <c r="BZ121" s="11">
        <v>289.27499999999998</v>
      </c>
      <c r="CA121" s="6">
        <v>2231.9470000000001</v>
      </c>
      <c r="CB121" s="7">
        <f t="shared" si="362"/>
        <v>7715.6581107942284</v>
      </c>
      <c r="CC121" s="11">
        <v>2.10006</v>
      </c>
      <c r="CD121" s="6">
        <v>72.819999999999993</v>
      </c>
      <c r="CE121" s="7">
        <f t="shared" si="363"/>
        <v>34675.199756197435</v>
      </c>
      <c r="CF121" s="11">
        <v>0</v>
      </c>
      <c r="CG121" s="6">
        <v>0</v>
      </c>
      <c r="CH121" s="7">
        <v>0</v>
      </c>
      <c r="CI121" s="11">
        <v>0</v>
      </c>
      <c r="CJ121" s="6">
        <v>0</v>
      </c>
      <c r="CK121" s="7">
        <v>0</v>
      </c>
      <c r="CL121" s="11">
        <v>0</v>
      </c>
      <c r="CM121" s="6">
        <v>0</v>
      </c>
      <c r="CN121" s="7">
        <v>0</v>
      </c>
      <c r="CO121" s="11">
        <v>0</v>
      </c>
      <c r="CP121" s="6">
        <v>0</v>
      </c>
      <c r="CQ121" s="7">
        <v>0</v>
      </c>
      <c r="CR121" s="11"/>
      <c r="CS121" s="6"/>
      <c r="CT121" s="7"/>
      <c r="CU121" s="11">
        <v>0</v>
      </c>
      <c r="CV121" s="6">
        <v>0</v>
      </c>
      <c r="CW121" s="7">
        <v>0</v>
      </c>
      <c r="CX121" s="11">
        <v>0</v>
      </c>
      <c r="CY121" s="6">
        <v>0</v>
      </c>
      <c r="CZ121" s="7">
        <v>0</v>
      </c>
      <c r="DA121" s="11">
        <v>0</v>
      </c>
      <c r="DB121" s="6">
        <v>0</v>
      </c>
      <c r="DC121" s="7">
        <v>0</v>
      </c>
      <c r="DD121" s="11">
        <v>0</v>
      </c>
      <c r="DE121" s="6">
        <v>0</v>
      </c>
      <c r="DF121" s="7">
        <v>0</v>
      </c>
      <c r="DG121" s="11">
        <v>0</v>
      </c>
      <c r="DH121" s="6">
        <v>0</v>
      </c>
      <c r="DI121" s="7">
        <v>0</v>
      </c>
      <c r="DJ121" s="11">
        <v>0</v>
      </c>
      <c r="DK121" s="6">
        <v>0</v>
      </c>
      <c r="DL121" s="7">
        <v>0</v>
      </c>
      <c r="DM121" s="11">
        <v>0</v>
      </c>
      <c r="DN121" s="6">
        <v>0</v>
      </c>
      <c r="DO121" s="7">
        <v>0</v>
      </c>
      <c r="DP121" s="11">
        <v>0</v>
      </c>
      <c r="DQ121" s="6">
        <v>0</v>
      </c>
      <c r="DR121" s="7">
        <v>0</v>
      </c>
      <c r="DS121" s="11">
        <v>0</v>
      </c>
      <c r="DT121" s="6">
        <v>0</v>
      </c>
      <c r="DU121" s="7">
        <v>0</v>
      </c>
      <c r="DV121" s="11">
        <v>0</v>
      </c>
      <c r="DW121" s="6">
        <v>0</v>
      </c>
      <c r="DX121" s="7">
        <v>0</v>
      </c>
      <c r="DY121" s="11"/>
      <c r="DZ121" s="6"/>
      <c r="EA121" s="7"/>
      <c r="EB121" s="11">
        <v>0</v>
      </c>
      <c r="EC121" s="6">
        <v>0</v>
      </c>
      <c r="ED121" s="7">
        <v>0</v>
      </c>
      <c r="EE121" s="11">
        <v>0</v>
      </c>
      <c r="EF121" s="6">
        <v>0</v>
      </c>
      <c r="EG121" s="7">
        <v>0</v>
      </c>
      <c r="EH121" s="11">
        <v>0</v>
      </c>
      <c r="EI121" s="6">
        <v>0</v>
      </c>
      <c r="EJ121" s="7">
        <v>0</v>
      </c>
      <c r="EK121" s="11">
        <v>0</v>
      </c>
      <c r="EL121" s="6">
        <v>0</v>
      </c>
      <c r="EM121" s="7">
        <v>0</v>
      </c>
      <c r="EN121" s="11">
        <v>0</v>
      </c>
      <c r="EO121" s="6">
        <v>0</v>
      </c>
      <c r="EP121" s="7">
        <v>0</v>
      </c>
      <c r="EQ121" s="11">
        <v>0</v>
      </c>
      <c r="ER121" s="6">
        <v>0</v>
      </c>
      <c r="ES121" s="7">
        <f t="shared" si="366"/>
        <v>0</v>
      </c>
      <c r="ET121" s="11">
        <v>0</v>
      </c>
      <c r="EU121" s="6">
        <v>0</v>
      </c>
      <c r="EV121" s="7">
        <v>0</v>
      </c>
      <c r="EW121" s="11">
        <v>0</v>
      </c>
      <c r="EX121" s="6">
        <v>0</v>
      </c>
      <c r="EY121" s="7">
        <v>0</v>
      </c>
      <c r="EZ121" s="11">
        <v>0</v>
      </c>
      <c r="FA121" s="6">
        <v>0</v>
      </c>
      <c r="FB121" s="7">
        <v>0</v>
      </c>
      <c r="FC121" s="11">
        <v>0</v>
      </c>
      <c r="FD121" s="6">
        <v>0</v>
      </c>
      <c r="FE121" s="7">
        <v>0</v>
      </c>
      <c r="FF121" s="11">
        <v>0</v>
      </c>
      <c r="FG121" s="6">
        <v>0</v>
      </c>
      <c r="FH121" s="7">
        <v>0</v>
      </c>
      <c r="FI121" s="11">
        <v>0</v>
      </c>
      <c r="FJ121" s="6">
        <v>0</v>
      </c>
      <c r="FK121" s="7">
        <v>0</v>
      </c>
      <c r="FL121" s="11">
        <v>0.36</v>
      </c>
      <c r="FM121" s="6">
        <v>1.107</v>
      </c>
      <c r="FN121" s="7">
        <f t="shared" si="368"/>
        <v>3075</v>
      </c>
      <c r="FO121" s="11">
        <v>0</v>
      </c>
      <c r="FP121" s="6">
        <v>0</v>
      </c>
      <c r="FQ121" s="7">
        <v>0</v>
      </c>
      <c r="FR121" s="11">
        <v>0.4</v>
      </c>
      <c r="FS121" s="6">
        <v>8.9659999999999993</v>
      </c>
      <c r="FT121" s="7">
        <f t="shared" si="369"/>
        <v>22414.999999999996</v>
      </c>
      <c r="FU121" s="11">
        <v>0</v>
      </c>
      <c r="FV121" s="6">
        <v>0</v>
      </c>
      <c r="FW121" s="7">
        <v>0</v>
      </c>
      <c r="FX121" s="11">
        <v>0</v>
      </c>
      <c r="FY121" s="6">
        <v>0</v>
      </c>
      <c r="FZ121" s="7">
        <v>0</v>
      </c>
      <c r="GA121" s="11">
        <v>0</v>
      </c>
      <c r="GB121" s="6">
        <v>0</v>
      </c>
      <c r="GC121" s="7">
        <v>0</v>
      </c>
      <c r="GD121" s="11">
        <v>0</v>
      </c>
      <c r="GE121" s="6">
        <v>0</v>
      </c>
      <c r="GF121" s="7">
        <v>0</v>
      </c>
      <c r="GG121" s="11">
        <v>0</v>
      </c>
      <c r="GH121" s="6">
        <v>0</v>
      </c>
      <c r="GI121" s="7">
        <v>0</v>
      </c>
      <c r="GJ121" s="11">
        <v>0</v>
      </c>
      <c r="GK121" s="6">
        <v>0</v>
      </c>
      <c r="GL121" s="7">
        <v>0</v>
      </c>
      <c r="GM121" s="11">
        <v>2.4489999999999998</v>
      </c>
      <c r="GN121" s="6">
        <v>240.18899999999999</v>
      </c>
      <c r="GO121" s="7">
        <f t="shared" si="378"/>
        <v>98076.357697019193</v>
      </c>
      <c r="GP121" s="66">
        <v>4.8019999999999996</v>
      </c>
      <c r="GQ121" s="6">
        <v>39.578000000000003</v>
      </c>
      <c r="GR121" s="7">
        <f t="shared" si="370"/>
        <v>8241.9825072886306</v>
      </c>
      <c r="GS121" s="11">
        <v>0</v>
      </c>
      <c r="GT121" s="6">
        <v>0</v>
      </c>
      <c r="GU121" s="7">
        <v>0</v>
      </c>
      <c r="GV121" s="14">
        <f t="shared" si="371"/>
        <v>303.87777</v>
      </c>
      <c r="GW121" s="7">
        <f t="shared" si="372"/>
        <v>2651.6210000000001</v>
      </c>
    </row>
    <row r="122" spans="1:205" ht="15" thickBot="1" x14ac:dyDescent="0.35">
      <c r="A122" s="67"/>
      <c r="B122" s="68" t="s">
        <v>17</v>
      </c>
      <c r="C122" s="71">
        <f>SUM(C110:C121)</f>
        <v>0</v>
      </c>
      <c r="D122" s="42">
        <f>SUM(D110:D121)</f>
        <v>0</v>
      </c>
      <c r="E122" s="72"/>
      <c r="F122" s="71">
        <f>SUM(F110:F121)</f>
        <v>0</v>
      </c>
      <c r="G122" s="42">
        <f>SUM(G110:G121)</f>
        <v>0</v>
      </c>
      <c r="H122" s="72"/>
      <c r="I122" s="71">
        <f>SUM(I110:I121)</f>
        <v>2.3485</v>
      </c>
      <c r="J122" s="42">
        <f>SUM(J110:J121)</f>
        <v>103.688</v>
      </c>
      <c r="K122" s="72"/>
      <c r="L122" s="71">
        <f>SUM(L110:L121)</f>
        <v>0</v>
      </c>
      <c r="M122" s="42">
        <f>SUM(M110:M121)</f>
        <v>0</v>
      </c>
      <c r="N122" s="72"/>
      <c r="O122" s="71">
        <f>SUM(O110:O121)</f>
        <v>4.1099999999999998E-2</v>
      </c>
      <c r="P122" s="42">
        <f>SUM(P110:P121)</f>
        <v>0.85799999999999998</v>
      </c>
      <c r="Q122" s="72"/>
      <c r="R122" s="71">
        <f>SUM(R110:R121)</f>
        <v>27.8</v>
      </c>
      <c r="S122" s="42">
        <f>SUM(S110:S121)</f>
        <v>168.62</v>
      </c>
      <c r="T122" s="72"/>
      <c r="U122" s="71">
        <f t="shared" ref="U122:V122" si="393">SUM(U110:U121)</f>
        <v>0</v>
      </c>
      <c r="V122" s="42">
        <f t="shared" si="393"/>
        <v>0</v>
      </c>
      <c r="W122" s="72"/>
      <c r="X122" s="71">
        <f>SUM(X110:X121)</f>
        <v>0</v>
      </c>
      <c r="Y122" s="42">
        <f>SUM(Y110:Y121)</f>
        <v>0</v>
      </c>
      <c r="Z122" s="72"/>
      <c r="AA122" s="71">
        <f>SUM(AA110:AA121)</f>
        <v>0.97625000000000006</v>
      </c>
      <c r="AB122" s="42">
        <f>SUM(AB110:AB121)</f>
        <v>9.6449999999999996</v>
      </c>
      <c r="AC122" s="72"/>
      <c r="AD122" s="71">
        <f>SUM(AD110:AD121)</f>
        <v>0</v>
      </c>
      <c r="AE122" s="42">
        <f>SUM(AE110:AE121)</f>
        <v>0</v>
      </c>
      <c r="AF122" s="72"/>
      <c r="AG122" s="71">
        <f>SUM(AG110:AG121)</f>
        <v>0</v>
      </c>
      <c r="AH122" s="42">
        <f>SUM(AH110:AH121)</f>
        <v>0</v>
      </c>
      <c r="AI122" s="72"/>
      <c r="AJ122" s="71">
        <f>SUM(AJ110:AJ121)</f>
        <v>1.3399999999999999E-2</v>
      </c>
      <c r="AK122" s="42">
        <f>SUM(AK110:AK121)</f>
        <v>0.06</v>
      </c>
      <c r="AL122" s="72"/>
      <c r="AM122" s="71">
        <f>SUM(AM110:AM121)</f>
        <v>0</v>
      </c>
      <c r="AN122" s="42">
        <f>SUM(AN110:AN121)</f>
        <v>0</v>
      </c>
      <c r="AO122" s="72"/>
      <c r="AP122" s="71">
        <f>SUM(AP110:AP121)</f>
        <v>0</v>
      </c>
      <c r="AQ122" s="42">
        <f>SUM(AQ110:AQ121)</f>
        <v>0</v>
      </c>
      <c r="AR122" s="72"/>
      <c r="AS122" s="71">
        <f>SUM(AS110:AS121)</f>
        <v>2.0659799999999997</v>
      </c>
      <c r="AT122" s="42">
        <f>SUM(AT110:AT121)</f>
        <v>72.778999999999996</v>
      </c>
      <c r="AU122" s="72"/>
      <c r="AV122" s="71">
        <f t="shared" ref="AV122:AW122" si="394">SUM(AV110:AV121)</f>
        <v>0</v>
      </c>
      <c r="AW122" s="42">
        <f t="shared" si="394"/>
        <v>0</v>
      </c>
      <c r="AX122" s="72"/>
      <c r="AY122" s="71">
        <f>SUM(AY110:AY121)</f>
        <v>12.262980000000001</v>
      </c>
      <c r="AZ122" s="42">
        <f>SUM(AZ110:AZ121)</f>
        <v>179.59</v>
      </c>
      <c r="BA122" s="72"/>
      <c r="BB122" s="71">
        <f>SUM(BB110:BB121)</f>
        <v>0</v>
      </c>
      <c r="BC122" s="42">
        <f>SUM(BC110:BC121)</f>
        <v>0</v>
      </c>
      <c r="BD122" s="72"/>
      <c r="BE122" s="71">
        <f>SUM(BE110:BE121)</f>
        <v>0.30719999999999997</v>
      </c>
      <c r="BF122" s="42">
        <f>SUM(BF110:BF121)</f>
        <v>4.5410000000000004</v>
      </c>
      <c r="BG122" s="72"/>
      <c r="BH122" s="71">
        <f>SUM(BH110:BH121)</f>
        <v>0.10141</v>
      </c>
      <c r="BI122" s="42">
        <f>SUM(BI110:BI121)</f>
        <v>21.407</v>
      </c>
      <c r="BJ122" s="72"/>
      <c r="BK122" s="71">
        <f>SUM(BK110:BK121)</f>
        <v>85.727949999999993</v>
      </c>
      <c r="BL122" s="42">
        <f>SUM(BL110:BL121)</f>
        <v>652.78100000000006</v>
      </c>
      <c r="BM122" s="72"/>
      <c r="BN122" s="71"/>
      <c r="BO122" s="42"/>
      <c r="BP122" s="72"/>
      <c r="BQ122" s="71">
        <f>SUM(BQ110:BQ121)</f>
        <v>0</v>
      </c>
      <c r="BR122" s="42">
        <f>SUM(BR110:BR121)</f>
        <v>0</v>
      </c>
      <c r="BS122" s="72"/>
      <c r="BT122" s="71"/>
      <c r="BU122" s="42"/>
      <c r="BV122" s="72"/>
      <c r="BW122" s="71">
        <f>SUM(BW110:BW121)</f>
        <v>4.8789999999999996</v>
      </c>
      <c r="BX122" s="42">
        <f>SUM(BX110:BX121)</f>
        <v>152.09399999999999</v>
      </c>
      <c r="BY122" s="72"/>
      <c r="BZ122" s="71">
        <f>SUM(BZ110:BZ121)</f>
        <v>1971.9621999999999</v>
      </c>
      <c r="CA122" s="42">
        <f>SUM(CA110:CA121)</f>
        <v>15836.173999999999</v>
      </c>
      <c r="CB122" s="72"/>
      <c r="CC122" s="71">
        <f>SUM(CC110:CC121)</f>
        <v>41.336950000000002</v>
      </c>
      <c r="CD122" s="42">
        <f>SUM(CD110:CD121)</f>
        <v>1420.722</v>
      </c>
      <c r="CE122" s="72"/>
      <c r="CF122" s="71">
        <f>SUM(CF110:CF121)</f>
        <v>0</v>
      </c>
      <c r="CG122" s="42">
        <f>SUM(CG110:CG121)</f>
        <v>0</v>
      </c>
      <c r="CH122" s="72"/>
      <c r="CI122" s="71">
        <f>SUM(CI110:CI121)</f>
        <v>0</v>
      </c>
      <c r="CJ122" s="42">
        <f>SUM(CJ110:CJ121)</f>
        <v>0</v>
      </c>
      <c r="CK122" s="72"/>
      <c r="CL122" s="71">
        <f>SUM(CL110:CL121)</f>
        <v>0.23519999999999999</v>
      </c>
      <c r="CM122" s="42">
        <f>SUM(CM110:CM121)</f>
        <v>3.4769999999999999</v>
      </c>
      <c r="CN122" s="72"/>
      <c r="CO122" s="71">
        <f>SUM(CO110:CO121)</f>
        <v>0.04</v>
      </c>
      <c r="CP122" s="42">
        <f>SUM(CP110:CP121)</f>
        <v>1.0089999999999999</v>
      </c>
      <c r="CQ122" s="72"/>
      <c r="CR122" s="71"/>
      <c r="CS122" s="42"/>
      <c r="CT122" s="72"/>
      <c r="CU122" s="71">
        <f>SUM(CU110:CU121)</f>
        <v>0</v>
      </c>
      <c r="CV122" s="42">
        <f>SUM(CV110:CV121)</f>
        <v>0</v>
      </c>
      <c r="CW122" s="72"/>
      <c r="CX122" s="71">
        <f>SUM(CX110:CX121)</f>
        <v>4480.4974999999995</v>
      </c>
      <c r="CY122" s="42">
        <f>SUM(CY110:CY121)</f>
        <v>26157.058999999997</v>
      </c>
      <c r="CZ122" s="72"/>
      <c r="DA122" s="71">
        <f>SUM(DA110:DA121)</f>
        <v>0</v>
      </c>
      <c r="DB122" s="42">
        <f>SUM(DB110:DB121)</f>
        <v>0</v>
      </c>
      <c r="DC122" s="72"/>
      <c r="DD122" s="71">
        <f>SUM(DD110:DD121)</f>
        <v>0.122</v>
      </c>
      <c r="DE122" s="42">
        <f>SUM(DE110:DE121)</f>
        <v>2.0750000000000002</v>
      </c>
      <c r="DF122" s="72"/>
      <c r="DG122" s="71">
        <f>SUM(DG110:DG121)</f>
        <v>0</v>
      </c>
      <c r="DH122" s="42">
        <f>SUM(DH110:DH121)</f>
        <v>0</v>
      </c>
      <c r="DI122" s="72"/>
      <c r="DJ122" s="71">
        <f>SUM(DJ110:DJ121)</f>
        <v>0</v>
      </c>
      <c r="DK122" s="42">
        <f>SUM(DK110:DK121)</f>
        <v>0</v>
      </c>
      <c r="DL122" s="72"/>
      <c r="DM122" s="71">
        <f>SUM(DM110:DM121)</f>
        <v>1.7000000000000001E-2</v>
      </c>
      <c r="DN122" s="42">
        <f>SUM(DN110:DN121)</f>
        <v>0.19</v>
      </c>
      <c r="DO122" s="72"/>
      <c r="DP122" s="71">
        <f>SUM(DP110:DP121)</f>
        <v>967.76</v>
      </c>
      <c r="DQ122" s="42">
        <f>SUM(DQ110:DQ121)</f>
        <v>8438.0630000000001</v>
      </c>
      <c r="DR122" s="72"/>
      <c r="DS122" s="71">
        <v>0</v>
      </c>
      <c r="DT122" s="42">
        <v>0</v>
      </c>
      <c r="DU122" s="72"/>
      <c r="DV122" s="71">
        <f>SUM(DV110:DV121)</f>
        <v>0</v>
      </c>
      <c r="DW122" s="42">
        <f>SUM(DW110:DW121)</f>
        <v>0</v>
      </c>
      <c r="DX122" s="72"/>
      <c r="DY122" s="71"/>
      <c r="DZ122" s="42"/>
      <c r="EA122" s="72"/>
      <c r="EB122" s="71">
        <f>SUM(EB110:EB121)</f>
        <v>17.812000000000001</v>
      </c>
      <c r="EC122" s="42">
        <f>SUM(EC110:EC121)</f>
        <v>97.281999999999996</v>
      </c>
      <c r="ED122" s="72"/>
      <c r="EE122" s="71">
        <f t="shared" ref="EE122:EF122" si="395">SUM(EE110:EE121)</f>
        <v>0</v>
      </c>
      <c r="EF122" s="42">
        <f t="shared" si="395"/>
        <v>0</v>
      </c>
      <c r="EG122" s="72"/>
      <c r="EH122" s="71">
        <f>SUM(EH110:EH121)</f>
        <v>0</v>
      </c>
      <c r="EI122" s="42">
        <f>SUM(EI110:EI121)</f>
        <v>0</v>
      </c>
      <c r="EJ122" s="72"/>
      <c r="EK122" s="71">
        <f>SUM(EK110:EK121)</f>
        <v>0</v>
      </c>
      <c r="EL122" s="42">
        <f>SUM(EL110:EL121)</f>
        <v>0</v>
      </c>
      <c r="EM122" s="72"/>
      <c r="EN122" s="71">
        <v>0</v>
      </c>
      <c r="EO122" s="42">
        <v>0</v>
      </c>
      <c r="EP122" s="72"/>
      <c r="EQ122" s="71">
        <f t="shared" ref="EQ122:ER122" si="396">SUM(EQ110:EQ121)</f>
        <v>0</v>
      </c>
      <c r="ER122" s="42">
        <f t="shared" si="396"/>
        <v>0</v>
      </c>
      <c r="ES122" s="72"/>
      <c r="ET122" s="71">
        <v>0</v>
      </c>
      <c r="EU122" s="42">
        <v>0</v>
      </c>
      <c r="EV122" s="72"/>
      <c r="EW122" s="71">
        <f>SUM(EW110:EW121)</f>
        <v>0</v>
      </c>
      <c r="EX122" s="42">
        <f>SUM(EX110:EX121)</f>
        <v>0</v>
      </c>
      <c r="EY122" s="72"/>
      <c r="EZ122" s="71">
        <f>SUM(EZ110:EZ121)</f>
        <v>38.980580000000003</v>
      </c>
      <c r="FA122" s="42">
        <f>SUM(FA110:FA121)</f>
        <v>361.70799999999997</v>
      </c>
      <c r="FB122" s="72"/>
      <c r="FC122" s="71">
        <f>SUM(FC110:FC121)</f>
        <v>0</v>
      </c>
      <c r="FD122" s="42">
        <f>SUM(FD110:FD121)</f>
        <v>0</v>
      </c>
      <c r="FE122" s="72"/>
      <c r="FF122" s="71">
        <f>SUM(FF110:FF121)</f>
        <v>0</v>
      </c>
      <c r="FG122" s="42">
        <f>SUM(FG110:FG121)</f>
        <v>0</v>
      </c>
      <c r="FH122" s="72"/>
      <c r="FI122" s="71">
        <f>SUM(FI110:FI121)</f>
        <v>0</v>
      </c>
      <c r="FJ122" s="42">
        <f>SUM(FJ110:FJ121)</f>
        <v>0</v>
      </c>
      <c r="FK122" s="72"/>
      <c r="FL122" s="71">
        <f>SUM(FL110:FL121)</f>
        <v>1.8340000000000001</v>
      </c>
      <c r="FM122" s="42">
        <f>SUM(FM110:FM121)</f>
        <v>25.545999999999999</v>
      </c>
      <c r="FN122" s="72"/>
      <c r="FO122" s="71">
        <f>SUM(FO110:FO121)</f>
        <v>0</v>
      </c>
      <c r="FP122" s="42">
        <f>SUM(FP110:FP121)</f>
        <v>0</v>
      </c>
      <c r="FQ122" s="72"/>
      <c r="FR122" s="71">
        <f>SUM(FR110:FR121)</f>
        <v>14.19</v>
      </c>
      <c r="FS122" s="42">
        <f>SUM(FS110:FS121)</f>
        <v>283.19099999999997</v>
      </c>
      <c r="FT122" s="72"/>
      <c r="FU122" s="71">
        <f>SUM(FU110:FU121)</f>
        <v>0</v>
      </c>
      <c r="FV122" s="42">
        <f>SUM(FV110:FV121)</f>
        <v>0</v>
      </c>
      <c r="FW122" s="72"/>
      <c r="FX122" s="71">
        <f>SUM(FX110:FX121)</f>
        <v>0.67545000000000011</v>
      </c>
      <c r="FY122" s="42">
        <f>SUM(FY110:FY121)</f>
        <v>2.2109999999999999</v>
      </c>
      <c r="FZ122" s="72"/>
      <c r="GA122" s="71">
        <f>SUM(GA110:GA121)</f>
        <v>0</v>
      </c>
      <c r="GB122" s="42">
        <f>SUM(GB110:GB121)</f>
        <v>0</v>
      </c>
      <c r="GC122" s="72"/>
      <c r="GD122" s="71">
        <f>SUM(GD110:GD121)</f>
        <v>0</v>
      </c>
      <c r="GE122" s="42">
        <f>SUM(GE110:GE121)</f>
        <v>0</v>
      </c>
      <c r="GF122" s="72"/>
      <c r="GG122" s="71">
        <f>SUM(GG110:GG121)</f>
        <v>0</v>
      </c>
      <c r="GH122" s="42">
        <f>SUM(GH110:GH121)</f>
        <v>0</v>
      </c>
      <c r="GI122" s="72"/>
      <c r="GJ122" s="71">
        <f>SUM(GJ110:GJ121)</f>
        <v>3.5686400000000003</v>
      </c>
      <c r="GK122" s="42">
        <f>SUM(GK110:GK121)</f>
        <v>51.277999999999999</v>
      </c>
      <c r="GL122" s="72"/>
      <c r="GM122" s="71">
        <f>SUM(GM110:GM121)</f>
        <v>11.72423</v>
      </c>
      <c r="GN122" s="42">
        <f>SUM(GN110:GN121)</f>
        <v>949.61699999999996</v>
      </c>
      <c r="GO122" s="72"/>
      <c r="GP122" s="73">
        <f>SUM(GP110:GP121)</f>
        <v>273.22754000000003</v>
      </c>
      <c r="GQ122" s="42">
        <f>SUM(GQ110:GQ121)</f>
        <v>1797.1289999999999</v>
      </c>
      <c r="GR122" s="72"/>
      <c r="GS122" s="71">
        <f>SUM(GS110:GS121)</f>
        <v>0</v>
      </c>
      <c r="GT122" s="42">
        <f>SUM(GT110:GT121)</f>
        <v>0</v>
      </c>
      <c r="GU122" s="72"/>
      <c r="GV122" s="43">
        <f t="shared" si="371"/>
        <v>7960.507059999999</v>
      </c>
      <c r="GW122" s="44">
        <f t="shared" si="372"/>
        <v>56792.793999999994</v>
      </c>
    </row>
    <row r="123" spans="1:205" x14ac:dyDescent="0.3">
      <c r="A123" s="60">
        <v>2020</v>
      </c>
      <c r="B123" s="57" t="s">
        <v>5</v>
      </c>
      <c r="C123" s="11">
        <v>0</v>
      </c>
      <c r="D123" s="6">
        <v>0</v>
      </c>
      <c r="E123" s="7">
        <v>0</v>
      </c>
      <c r="F123" s="11">
        <v>0</v>
      </c>
      <c r="G123" s="6">
        <v>0</v>
      </c>
      <c r="H123" s="7">
        <v>0</v>
      </c>
      <c r="I123" s="11">
        <v>0</v>
      </c>
      <c r="J123" s="6">
        <v>0</v>
      </c>
      <c r="K123" s="7">
        <v>0</v>
      </c>
      <c r="L123" s="11">
        <v>0</v>
      </c>
      <c r="M123" s="6">
        <v>0</v>
      </c>
      <c r="N123" s="7">
        <v>0</v>
      </c>
      <c r="O123" s="11">
        <v>0</v>
      </c>
      <c r="P123" s="6">
        <v>0</v>
      </c>
      <c r="Q123" s="7">
        <v>0</v>
      </c>
      <c r="R123" s="11">
        <v>0</v>
      </c>
      <c r="S123" s="6">
        <v>0</v>
      </c>
      <c r="T123" s="7">
        <v>0</v>
      </c>
      <c r="U123" s="11">
        <v>0</v>
      </c>
      <c r="V123" s="6">
        <v>0</v>
      </c>
      <c r="W123" s="7">
        <f t="shared" ref="W123:W134" si="397">IF(U123=0,0,V123/U123*1000)</f>
        <v>0</v>
      </c>
      <c r="X123" s="11">
        <v>0</v>
      </c>
      <c r="Y123" s="6">
        <v>0</v>
      </c>
      <c r="Z123" s="7">
        <v>0</v>
      </c>
      <c r="AA123" s="11">
        <v>0</v>
      </c>
      <c r="AB123" s="6">
        <v>0</v>
      </c>
      <c r="AC123" s="7">
        <v>0</v>
      </c>
      <c r="AD123" s="11">
        <v>0</v>
      </c>
      <c r="AE123" s="6">
        <v>0</v>
      </c>
      <c r="AF123" s="7">
        <v>0</v>
      </c>
      <c r="AG123" s="11">
        <v>0</v>
      </c>
      <c r="AH123" s="6">
        <v>0</v>
      </c>
      <c r="AI123" s="7">
        <v>0</v>
      </c>
      <c r="AJ123" s="11">
        <v>0</v>
      </c>
      <c r="AK123" s="6">
        <v>0</v>
      </c>
      <c r="AL123" s="7">
        <v>0</v>
      </c>
      <c r="AM123" s="11">
        <v>0</v>
      </c>
      <c r="AN123" s="6">
        <v>0</v>
      </c>
      <c r="AO123" s="7">
        <v>0</v>
      </c>
      <c r="AP123" s="11">
        <v>0</v>
      </c>
      <c r="AQ123" s="6">
        <v>0</v>
      </c>
      <c r="AR123" s="7">
        <v>0</v>
      </c>
      <c r="AS123" s="14">
        <v>0.5</v>
      </c>
      <c r="AT123" s="6">
        <v>13.74</v>
      </c>
      <c r="AU123" s="7">
        <f t="shared" ref="AU123" si="398">AT123/AS123*1000</f>
        <v>27480</v>
      </c>
      <c r="AV123" s="14">
        <v>0</v>
      </c>
      <c r="AW123" s="6">
        <v>0</v>
      </c>
      <c r="AX123" s="7">
        <f t="shared" ref="AX123:AX134" si="399">IF(AV123=0,0,AW123/AV123*1000)</f>
        <v>0</v>
      </c>
      <c r="AY123" s="14">
        <v>0.24</v>
      </c>
      <c r="AZ123" s="6">
        <v>2.403</v>
      </c>
      <c r="BA123" s="7">
        <f t="shared" ref="BA123:BA125" si="400">AZ123/AY123*1000</f>
        <v>10012.500000000002</v>
      </c>
      <c r="BB123" s="14">
        <v>0</v>
      </c>
      <c r="BC123" s="6">
        <v>0</v>
      </c>
      <c r="BD123" s="7">
        <v>0</v>
      </c>
      <c r="BE123" s="14">
        <v>0</v>
      </c>
      <c r="BF123" s="6">
        <v>0</v>
      </c>
      <c r="BG123" s="7">
        <v>0</v>
      </c>
      <c r="BH123" s="14">
        <v>0</v>
      </c>
      <c r="BI123" s="6">
        <v>0</v>
      </c>
      <c r="BJ123" s="7">
        <v>0</v>
      </c>
      <c r="BK123" s="14">
        <v>43.498309999999996</v>
      </c>
      <c r="BL123" s="6">
        <v>192.35499999999999</v>
      </c>
      <c r="BM123" s="7">
        <f t="shared" ref="BM123:BM125" si="401">BL123/BK123*1000</f>
        <v>4422.1258251182626</v>
      </c>
      <c r="BN123" s="14"/>
      <c r="BO123" s="6"/>
      <c r="BP123" s="7"/>
      <c r="BQ123" s="14">
        <v>0</v>
      </c>
      <c r="BR123" s="6">
        <v>0</v>
      </c>
      <c r="BS123" s="7">
        <v>0</v>
      </c>
      <c r="BT123" s="14"/>
      <c r="BU123" s="6"/>
      <c r="BV123" s="7"/>
      <c r="BW123" s="14">
        <v>4.681</v>
      </c>
      <c r="BX123" s="6">
        <v>163.50299999999999</v>
      </c>
      <c r="BY123" s="7">
        <f t="shared" ref="BY123" si="402">BX123/BW123*1000</f>
        <v>34929.074983977778</v>
      </c>
      <c r="BZ123" s="14">
        <v>58.066389999999998</v>
      </c>
      <c r="CA123" s="6">
        <v>531.86099999999999</v>
      </c>
      <c r="CB123" s="7">
        <f t="shared" ref="CB123" si="403">CA123/BZ123*1000</f>
        <v>9159.5327348574629</v>
      </c>
      <c r="CC123" s="14">
        <v>10.642530000000001</v>
      </c>
      <c r="CD123" s="6">
        <v>360.279</v>
      </c>
      <c r="CE123" s="7">
        <f t="shared" ref="CE123:CE124" si="404">CD123/CC123*1000</f>
        <v>33852.75869553574</v>
      </c>
      <c r="CF123" s="14">
        <v>0</v>
      </c>
      <c r="CG123" s="6">
        <v>0</v>
      </c>
      <c r="CH123" s="7">
        <v>0</v>
      </c>
      <c r="CI123" s="14">
        <v>0</v>
      </c>
      <c r="CJ123" s="6">
        <v>0</v>
      </c>
      <c r="CK123" s="7">
        <v>0</v>
      </c>
      <c r="CL123" s="14">
        <v>0</v>
      </c>
      <c r="CM123" s="6">
        <v>0</v>
      </c>
      <c r="CN123" s="7">
        <v>0</v>
      </c>
      <c r="CO123" s="14">
        <v>0</v>
      </c>
      <c r="CP123" s="6">
        <v>0</v>
      </c>
      <c r="CQ123" s="7">
        <v>0</v>
      </c>
      <c r="CR123" s="14"/>
      <c r="CS123" s="6"/>
      <c r="CT123" s="7"/>
      <c r="CU123" s="14">
        <v>1E-3</v>
      </c>
      <c r="CV123" s="6">
        <v>1.6E-2</v>
      </c>
      <c r="CW123" s="7">
        <f t="shared" ref="CW123" si="405">CV123/CU123*1000</f>
        <v>16000</v>
      </c>
      <c r="CX123" s="14">
        <v>0</v>
      </c>
      <c r="CY123" s="6">
        <v>0</v>
      </c>
      <c r="CZ123" s="7">
        <v>0</v>
      </c>
      <c r="DA123" s="14">
        <v>0</v>
      </c>
      <c r="DB123" s="6">
        <v>0</v>
      </c>
      <c r="DC123" s="7">
        <v>0</v>
      </c>
      <c r="DD123" s="14">
        <v>0</v>
      </c>
      <c r="DE123" s="6">
        <v>0</v>
      </c>
      <c r="DF123" s="7">
        <v>0</v>
      </c>
      <c r="DG123" s="14">
        <v>0</v>
      </c>
      <c r="DH123" s="6">
        <v>0</v>
      </c>
      <c r="DI123" s="7">
        <v>0</v>
      </c>
      <c r="DJ123" s="14">
        <v>0</v>
      </c>
      <c r="DK123" s="6">
        <v>0</v>
      </c>
      <c r="DL123" s="7">
        <v>0</v>
      </c>
      <c r="DM123" s="14">
        <v>0</v>
      </c>
      <c r="DN123" s="6">
        <v>0</v>
      </c>
      <c r="DO123" s="7">
        <v>0</v>
      </c>
      <c r="DP123" s="14">
        <v>118.5</v>
      </c>
      <c r="DQ123" s="6">
        <v>1024.3879999999999</v>
      </c>
      <c r="DR123" s="7">
        <f t="shared" ref="DR123:DR125" si="406">DQ123/DP123*1000</f>
        <v>8644.6244725738379</v>
      </c>
      <c r="DS123" s="11">
        <v>0</v>
      </c>
      <c r="DT123" s="6">
        <v>0</v>
      </c>
      <c r="DU123" s="7">
        <v>0</v>
      </c>
      <c r="DV123" s="11">
        <v>0</v>
      </c>
      <c r="DW123" s="6">
        <v>0</v>
      </c>
      <c r="DX123" s="7">
        <v>0</v>
      </c>
      <c r="DY123" s="11"/>
      <c r="DZ123" s="6"/>
      <c r="EA123" s="7"/>
      <c r="EB123" s="11">
        <v>0</v>
      </c>
      <c r="EC123" s="6">
        <v>0</v>
      </c>
      <c r="ED123" s="7">
        <v>0</v>
      </c>
      <c r="EE123" s="11">
        <v>0</v>
      </c>
      <c r="EF123" s="6">
        <v>0</v>
      </c>
      <c r="EG123" s="7">
        <v>0</v>
      </c>
      <c r="EH123" s="11">
        <v>0</v>
      </c>
      <c r="EI123" s="6">
        <v>0</v>
      </c>
      <c r="EJ123" s="7">
        <v>0</v>
      </c>
      <c r="EK123" s="11">
        <v>0</v>
      </c>
      <c r="EL123" s="6">
        <v>0</v>
      </c>
      <c r="EM123" s="7">
        <v>0</v>
      </c>
      <c r="EN123" s="11">
        <v>0</v>
      </c>
      <c r="EO123" s="6">
        <v>0</v>
      </c>
      <c r="EP123" s="7">
        <v>0</v>
      </c>
      <c r="EQ123" s="11">
        <v>0</v>
      </c>
      <c r="ER123" s="6">
        <v>0</v>
      </c>
      <c r="ES123" s="7">
        <f t="shared" ref="ES123:ES134" si="407">IF(EQ123=0,0,ER123/EQ123*1000)</f>
        <v>0</v>
      </c>
      <c r="ET123" s="11">
        <v>0</v>
      </c>
      <c r="EU123" s="6">
        <v>0</v>
      </c>
      <c r="EV123" s="7">
        <v>0</v>
      </c>
      <c r="EW123" s="11">
        <v>0</v>
      </c>
      <c r="EX123" s="6">
        <v>0</v>
      </c>
      <c r="EY123" s="7">
        <v>0</v>
      </c>
      <c r="EZ123" s="11">
        <v>0</v>
      </c>
      <c r="FA123" s="6">
        <v>0</v>
      </c>
      <c r="FB123" s="7">
        <v>0</v>
      </c>
      <c r="FC123" s="11">
        <v>0</v>
      </c>
      <c r="FD123" s="6">
        <v>0</v>
      </c>
      <c r="FE123" s="7">
        <v>0</v>
      </c>
      <c r="FF123" s="11">
        <v>0</v>
      </c>
      <c r="FG123" s="6">
        <v>0</v>
      </c>
      <c r="FH123" s="7">
        <v>0</v>
      </c>
      <c r="FI123" s="11">
        <v>0</v>
      </c>
      <c r="FJ123" s="6">
        <v>0</v>
      </c>
      <c r="FK123" s="7">
        <v>0</v>
      </c>
      <c r="FL123" s="11">
        <v>0</v>
      </c>
      <c r="FM123" s="6">
        <v>0</v>
      </c>
      <c r="FN123" s="7">
        <v>0</v>
      </c>
      <c r="FO123" s="11">
        <v>0</v>
      </c>
      <c r="FP123" s="6">
        <v>0</v>
      </c>
      <c r="FQ123" s="7">
        <v>0</v>
      </c>
      <c r="FR123" s="14">
        <v>0.2</v>
      </c>
      <c r="FS123" s="6">
        <v>4.3280000000000003</v>
      </c>
      <c r="FT123" s="7">
        <f t="shared" ref="FT123:FT125" si="408">FS123/FR123*1000</f>
        <v>21640</v>
      </c>
      <c r="FU123" s="11">
        <v>0</v>
      </c>
      <c r="FV123" s="6">
        <v>0</v>
      </c>
      <c r="FW123" s="7">
        <v>0</v>
      </c>
      <c r="FX123" s="11">
        <v>0</v>
      </c>
      <c r="FY123" s="6">
        <v>0</v>
      </c>
      <c r="FZ123" s="7">
        <v>0</v>
      </c>
      <c r="GA123" s="11">
        <v>0</v>
      </c>
      <c r="GB123" s="6">
        <v>0</v>
      </c>
      <c r="GC123" s="7">
        <v>0</v>
      </c>
      <c r="GD123" s="11">
        <v>0</v>
      </c>
      <c r="GE123" s="6">
        <v>0</v>
      </c>
      <c r="GF123" s="7">
        <v>0</v>
      </c>
      <c r="GG123" s="11">
        <v>0</v>
      </c>
      <c r="GH123" s="6">
        <v>0</v>
      </c>
      <c r="GI123" s="7">
        <v>0</v>
      </c>
      <c r="GJ123" s="11">
        <v>0</v>
      </c>
      <c r="GK123" s="6">
        <v>0</v>
      </c>
      <c r="GL123" s="7">
        <v>0</v>
      </c>
      <c r="GM123" s="11">
        <v>0</v>
      </c>
      <c r="GN123" s="6">
        <v>0</v>
      </c>
      <c r="GO123" s="7">
        <v>0</v>
      </c>
      <c r="GP123" s="14">
        <v>4.726</v>
      </c>
      <c r="GQ123" s="6">
        <v>39.523000000000003</v>
      </c>
      <c r="GR123" s="7">
        <f t="shared" ref="GR123:GR125" si="409">GQ123/GP123*1000</f>
        <v>8362.8861616589074</v>
      </c>
      <c r="GS123" s="14">
        <v>0</v>
      </c>
      <c r="GT123" s="6">
        <v>0</v>
      </c>
      <c r="GU123" s="7">
        <v>0</v>
      </c>
      <c r="GV123" s="14">
        <f t="shared" si="371"/>
        <v>241.05522999999999</v>
      </c>
      <c r="GW123" s="7">
        <f t="shared" si="372"/>
        <v>2332.3960000000002</v>
      </c>
    </row>
    <row r="124" spans="1:205" x14ac:dyDescent="0.3">
      <c r="A124" s="60">
        <v>2020</v>
      </c>
      <c r="B124" s="57" t="s">
        <v>6</v>
      </c>
      <c r="C124" s="11">
        <v>0</v>
      </c>
      <c r="D124" s="6">
        <v>0</v>
      </c>
      <c r="E124" s="7">
        <v>0</v>
      </c>
      <c r="F124" s="11">
        <v>0</v>
      </c>
      <c r="G124" s="6">
        <v>0</v>
      </c>
      <c r="H124" s="7">
        <v>0</v>
      </c>
      <c r="I124" s="14">
        <v>0.39200000000000002</v>
      </c>
      <c r="J124" s="6">
        <v>17.111000000000001</v>
      </c>
      <c r="K124" s="7">
        <f t="shared" ref="K124" si="410">J124/I124*1000</f>
        <v>43650.510204081635</v>
      </c>
      <c r="L124" s="11">
        <v>0</v>
      </c>
      <c r="M124" s="6">
        <v>0</v>
      </c>
      <c r="N124" s="7">
        <v>0</v>
      </c>
      <c r="O124" s="11">
        <v>0</v>
      </c>
      <c r="P124" s="6">
        <v>0</v>
      </c>
      <c r="Q124" s="7">
        <v>0</v>
      </c>
      <c r="R124" s="11">
        <v>0</v>
      </c>
      <c r="S124" s="6">
        <v>0</v>
      </c>
      <c r="T124" s="7">
        <v>0</v>
      </c>
      <c r="U124" s="11">
        <v>0</v>
      </c>
      <c r="V124" s="6">
        <v>0</v>
      </c>
      <c r="W124" s="7">
        <f t="shared" si="397"/>
        <v>0</v>
      </c>
      <c r="X124" s="11">
        <v>0</v>
      </c>
      <c r="Y124" s="6">
        <v>0</v>
      </c>
      <c r="Z124" s="7">
        <v>0</v>
      </c>
      <c r="AA124" s="14">
        <v>2.2670000000000003E-2</v>
      </c>
      <c r="AB124" s="6">
        <v>19.094999999999999</v>
      </c>
      <c r="AC124" s="7">
        <f t="shared" ref="AC124" si="411">AB124/AA124*1000</f>
        <v>842302.60255844716</v>
      </c>
      <c r="AD124" s="14">
        <v>1E-3</v>
      </c>
      <c r="AE124" s="6">
        <v>0.373</v>
      </c>
      <c r="AF124" s="7">
        <f t="shared" ref="AF124" si="412">AE124/AD124*1000</f>
        <v>373000</v>
      </c>
      <c r="AG124" s="11">
        <v>0</v>
      </c>
      <c r="AH124" s="6">
        <v>0</v>
      </c>
      <c r="AI124" s="7">
        <v>0</v>
      </c>
      <c r="AJ124" s="11">
        <v>0</v>
      </c>
      <c r="AK124" s="6">
        <v>0</v>
      </c>
      <c r="AL124" s="7">
        <v>0</v>
      </c>
      <c r="AM124" s="11">
        <v>0</v>
      </c>
      <c r="AN124" s="6">
        <v>0</v>
      </c>
      <c r="AO124" s="7">
        <v>0</v>
      </c>
      <c r="AP124" s="11">
        <v>0</v>
      </c>
      <c r="AQ124" s="6">
        <v>0</v>
      </c>
      <c r="AR124" s="7">
        <v>0</v>
      </c>
      <c r="AS124" s="11">
        <v>0</v>
      </c>
      <c r="AT124" s="6">
        <v>0</v>
      </c>
      <c r="AU124" s="7">
        <v>0</v>
      </c>
      <c r="AV124" s="11">
        <v>0</v>
      </c>
      <c r="AW124" s="6">
        <v>0</v>
      </c>
      <c r="AX124" s="7">
        <f t="shared" si="399"/>
        <v>0</v>
      </c>
      <c r="AY124" s="14">
        <v>0.04</v>
      </c>
      <c r="AZ124" s="6">
        <v>0.52800000000000002</v>
      </c>
      <c r="BA124" s="7">
        <f t="shared" si="400"/>
        <v>13200.000000000002</v>
      </c>
      <c r="BB124" s="14">
        <v>0</v>
      </c>
      <c r="BC124" s="6">
        <v>0</v>
      </c>
      <c r="BD124" s="7">
        <v>0</v>
      </c>
      <c r="BE124" s="14">
        <v>0</v>
      </c>
      <c r="BF124" s="6">
        <v>0</v>
      </c>
      <c r="BG124" s="7">
        <v>0</v>
      </c>
      <c r="BH124" s="14">
        <v>0</v>
      </c>
      <c r="BI124" s="6">
        <v>0</v>
      </c>
      <c r="BJ124" s="7">
        <v>0</v>
      </c>
      <c r="BK124" s="14">
        <v>8.5977999999999994</v>
      </c>
      <c r="BL124" s="6">
        <v>65.347999999999999</v>
      </c>
      <c r="BM124" s="7">
        <f t="shared" si="401"/>
        <v>7600.5489776454442</v>
      </c>
      <c r="BN124" s="14"/>
      <c r="BO124" s="6"/>
      <c r="BP124" s="7"/>
      <c r="BQ124" s="14">
        <v>0</v>
      </c>
      <c r="BR124" s="6">
        <v>0</v>
      </c>
      <c r="BS124" s="7">
        <v>0</v>
      </c>
      <c r="BT124" s="14"/>
      <c r="BU124" s="6"/>
      <c r="BV124" s="7"/>
      <c r="BW124" s="14">
        <v>0</v>
      </c>
      <c r="BX124" s="6">
        <v>0</v>
      </c>
      <c r="BY124" s="7">
        <v>0</v>
      </c>
      <c r="BZ124" s="14">
        <v>209.42</v>
      </c>
      <c r="CA124" s="6">
        <v>1689.5650000000001</v>
      </c>
      <c r="CB124" s="7">
        <f t="shared" ref="CB124:CB125" si="413">CA124/BZ124*1000</f>
        <v>8067.8301976888561</v>
      </c>
      <c r="CC124" s="14">
        <v>4.21448</v>
      </c>
      <c r="CD124" s="6">
        <v>140.93899999999999</v>
      </c>
      <c r="CE124" s="7">
        <f t="shared" si="404"/>
        <v>33441.61082743304</v>
      </c>
      <c r="CF124" s="14">
        <v>0</v>
      </c>
      <c r="CG124" s="6">
        <v>0</v>
      </c>
      <c r="CH124" s="7">
        <v>0</v>
      </c>
      <c r="CI124" s="14">
        <v>0</v>
      </c>
      <c r="CJ124" s="6">
        <v>0</v>
      </c>
      <c r="CK124" s="7">
        <v>0</v>
      </c>
      <c r="CL124" s="14">
        <v>0</v>
      </c>
      <c r="CM124" s="6">
        <v>0</v>
      </c>
      <c r="CN124" s="7">
        <v>0</v>
      </c>
      <c r="CO124" s="14">
        <v>0</v>
      </c>
      <c r="CP124" s="6">
        <v>0</v>
      </c>
      <c r="CQ124" s="7">
        <v>0</v>
      </c>
      <c r="CR124" s="14"/>
      <c r="CS124" s="6"/>
      <c r="CT124" s="7"/>
      <c r="CU124" s="14">
        <v>0</v>
      </c>
      <c r="CV124" s="6">
        <v>0</v>
      </c>
      <c r="CW124" s="7">
        <v>0</v>
      </c>
      <c r="CX124" s="14">
        <v>0</v>
      </c>
      <c r="CY124" s="6">
        <v>0</v>
      </c>
      <c r="CZ124" s="7">
        <v>0</v>
      </c>
      <c r="DA124" s="14">
        <v>0</v>
      </c>
      <c r="DB124" s="6">
        <v>0</v>
      </c>
      <c r="DC124" s="7">
        <v>0</v>
      </c>
      <c r="DD124" s="14">
        <v>0</v>
      </c>
      <c r="DE124" s="6">
        <v>0</v>
      </c>
      <c r="DF124" s="7">
        <v>0</v>
      </c>
      <c r="DG124" s="14">
        <v>0</v>
      </c>
      <c r="DH124" s="6">
        <v>0</v>
      </c>
      <c r="DI124" s="7">
        <v>0</v>
      </c>
      <c r="DJ124" s="14">
        <v>0</v>
      </c>
      <c r="DK124" s="6">
        <v>0</v>
      </c>
      <c r="DL124" s="7">
        <v>0</v>
      </c>
      <c r="DM124" s="14">
        <v>0</v>
      </c>
      <c r="DN124" s="6">
        <v>0</v>
      </c>
      <c r="DO124" s="7">
        <v>0</v>
      </c>
      <c r="DP124" s="14">
        <v>0</v>
      </c>
      <c r="DQ124" s="6">
        <v>0</v>
      </c>
      <c r="DR124" s="7">
        <v>0</v>
      </c>
      <c r="DS124" s="14">
        <v>0</v>
      </c>
      <c r="DT124" s="6">
        <v>0</v>
      </c>
      <c r="DU124" s="7">
        <v>0</v>
      </c>
      <c r="DV124" s="14">
        <v>0</v>
      </c>
      <c r="DW124" s="6">
        <v>0</v>
      </c>
      <c r="DX124" s="7">
        <v>0</v>
      </c>
      <c r="DY124" s="14"/>
      <c r="DZ124" s="6"/>
      <c r="EA124" s="7"/>
      <c r="EB124" s="14">
        <v>0</v>
      </c>
      <c r="EC124" s="6">
        <v>0</v>
      </c>
      <c r="ED124" s="7">
        <v>0</v>
      </c>
      <c r="EE124" s="14">
        <v>0</v>
      </c>
      <c r="EF124" s="6">
        <v>0</v>
      </c>
      <c r="EG124" s="7">
        <v>0</v>
      </c>
      <c r="EH124" s="14">
        <v>0</v>
      </c>
      <c r="EI124" s="6">
        <v>0</v>
      </c>
      <c r="EJ124" s="7">
        <v>0</v>
      </c>
      <c r="EK124" s="14">
        <v>0</v>
      </c>
      <c r="EL124" s="6">
        <v>0</v>
      </c>
      <c r="EM124" s="7">
        <v>0</v>
      </c>
      <c r="EN124" s="14">
        <v>0</v>
      </c>
      <c r="EO124" s="6">
        <v>0</v>
      </c>
      <c r="EP124" s="7">
        <v>0</v>
      </c>
      <c r="EQ124" s="14">
        <v>0</v>
      </c>
      <c r="ER124" s="6">
        <v>0</v>
      </c>
      <c r="ES124" s="7">
        <f t="shared" si="407"/>
        <v>0</v>
      </c>
      <c r="ET124" s="14">
        <v>0</v>
      </c>
      <c r="EU124" s="6">
        <v>0</v>
      </c>
      <c r="EV124" s="7">
        <v>0</v>
      </c>
      <c r="EW124" s="14">
        <v>0</v>
      </c>
      <c r="EX124" s="6">
        <v>0</v>
      </c>
      <c r="EY124" s="7">
        <v>0</v>
      </c>
      <c r="EZ124" s="14">
        <v>0</v>
      </c>
      <c r="FA124" s="6">
        <v>0</v>
      </c>
      <c r="FB124" s="7">
        <v>0</v>
      </c>
      <c r="FC124" s="14">
        <v>0</v>
      </c>
      <c r="FD124" s="6">
        <v>0</v>
      </c>
      <c r="FE124" s="7">
        <v>0</v>
      </c>
      <c r="FF124" s="14">
        <v>0</v>
      </c>
      <c r="FG124" s="6">
        <v>0</v>
      </c>
      <c r="FH124" s="7">
        <v>0</v>
      </c>
      <c r="FI124" s="14">
        <v>0</v>
      </c>
      <c r="FJ124" s="6">
        <v>0</v>
      </c>
      <c r="FK124" s="7">
        <v>0</v>
      </c>
      <c r="FL124" s="14">
        <v>0.66967999999999994</v>
      </c>
      <c r="FM124" s="6">
        <v>19.55</v>
      </c>
      <c r="FN124" s="7">
        <v>0</v>
      </c>
      <c r="FO124" s="14">
        <v>0</v>
      </c>
      <c r="FP124" s="6">
        <v>0</v>
      </c>
      <c r="FQ124" s="7">
        <v>0</v>
      </c>
      <c r="FR124" s="14">
        <v>0.8</v>
      </c>
      <c r="FS124" s="6">
        <v>17.056999999999999</v>
      </c>
      <c r="FT124" s="7">
        <f t="shared" si="408"/>
        <v>21321.249999999996</v>
      </c>
      <c r="FU124" s="11">
        <v>0</v>
      </c>
      <c r="FV124" s="6">
        <v>0</v>
      </c>
      <c r="FW124" s="7">
        <v>0</v>
      </c>
      <c r="FX124" s="11">
        <v>0</v>
      </c>
      <c r="FY124" s="6">
        <v>0</v>
      </c>
      <c r="FZ124" s="7">
        <v>0</v>
      </c>
      <c r="GA124" s="11">
        <v>0</v>
      </c>
      <c r="GB124" s="6">
        <v>0</v>
      </c>
      <c r="GC124" s="7">
        <v>0</v>
      </c>
      <c r="GD124" s="11">
        <v>0</v>
      </c>
      <c r="GE124" s="6">
        <v>0</v>
      </c>
      <c r="GF124" s="7">
        <v>0</v>
      </c>
      <c r="GG124" s="11">
        <v>0</v>
      </c>
      <c r="GH124" s="6">
        <v>0</v>
      </c>
      <c r="GI124" s="7">
        <v>0</v>
      </c>
      <c r="GJ124" s="14">
        <v>0.04</v>
      </c>
      <c r="GK124" s="6">
        <v>2.4369999999999998</v>
      </c>
      <c r="GL124" s="7">
        <f t="shared" ref="GL124" si="414">GK124/GJ124*1000</f>
        <v>60925</v>
      </c>
      <c r="GM124" s="14">
        <v>1E-3</v>
      </c>
      <c r="GN124" s="6">
        <v>1.855</v>
      </c>
      <c r="GO124" s="7">
        <f t="shared" ref="GO124:GO125" si="415">GN124/GM124*1000</f>
        <v>1855000</v>
      </c>
      <c r="GP124" s="11">
        <v>0</v>
      </c>
      <c r="GQ124" s="6">
        <v>0</v>
      </c>
      <c r="GR124" s="7">
        <v>0</v>
      </c>
      <c r="GS124" s="11">
        <v>0</v>
      </c>
      <c r="GT124" s="6">
        <v>0</v>
      </c>
      <c r="GU124" s="7">
        <v>0</v>
      </c>
      <c r="GV124" s="14">
        <f t="shared" si="371"/>
        <v>224.19863000000001</v>
      </c>
      <c r="GW124" s="7">
        <f t="shared" si="372"/>
        <v>1973.8579999999999</v>
      </c>
    </row>
    <row r="125" spans="1:205" x14ac:dyDescent="0.3">
      <c r="A125" s="60">
        <v>2020</v>
      </c>
      <c r="B125" s="57" t="s">
        <v>7</v>
      </c>
      <c r="C125" s="11">
        <v>0</v>
      </c>
      <c r="D125" s="6">
        <v>0</v>
      </c>
      <c r="E125" s="7">
        <v>0</v>
      </c>
      <c r="F125" s="11">
        <v>0</v>
      </c>
      <c r="G125" s="6">
        <v>0</v>
      </c>
      <c r="H125" s="7">
        <v>0</v>
      </c>
      <c r="I125" s="11">
        <v>0</v>
      </c>
      <c r="J125" s="6">
        <v>0</v>
      </c>
      <c r="K125" s="7">
        <v>0</v>
      </c>
      <c r="L125" s="11">
        <v>0</v>
      </c>
      <c r="M125" s="6">
        <v>0</v>
      </c>
      <c r="N125" s="7">
        <v>0</v>
      </c>
      <c r="O125" s="11">
        <v>0</v>
      </c>
      <c r="P125" s="6">
        <v>0</v>
      </c>
      <c r="Q125" s="7">
        <v>0</v>
      </c>
      <c r="R125" s="11">
        <v>0</v>
      </c>
      <c r="S125" s="6">
        <v>0</v>
      </c>
      <c r="T125" s="7">
        <v>0</v>
      </c>
      <c r="U125" s="11">
        <v>0</v>
      </c>
      <c r="V125" s="6">
        <v>0</v>
      </c>
      <c r="W125" s="7">
        <f t="shared" si="397"/>
        <v>0</v>
      </c>
      <c r="X125" s="11">
        <v>0</v>
      </c>
      <c r="Y125" s="6">
        <v>0</v>
      </c>
      <c r="Z125" s="7">
        <v>0</v>
      </c>
      <c r="AA125" s="11">
        <v>0</v>
      </c>
      <c r="AB125" s="6">
        <v>0</v>
      </c>
      <c r="AC125" s="7">
        <v>0</v>
      </c>
      <c r="AD125" s="11">
        <v>0</v>
      </c>
      <c r="AE125" s="6">
        <v>0</v>
      </c>
      <c r="AF125" s="7">
        <v>0</v>
      </c>
      <c r="AG125" s="11">
        <v>0</v>
      </c>
      <c r="AH125" s="6">
        <v>0</v>
      </c>
      <c r="AI125" s="7">
        <v>0</v>
      </c>
      <c r="AJ125" s="11">
        <v>0</v>
      </c>
      <c r="AK125" s="6">
        <v>0</v>
      </c>
      <c r="AL125" s="7">
        <v>0</v>
      </c>
      <c r="AM125" s="11">
        <v>0</v>
      </c>
      <c r="AN125" s="6">
        <v>0</v>
      </c>
      <c r="AO125" s="7">
        <v>0</v>
      </c>
      <c r="AP125" s="11">
        <v>0</v>
      </c>
      <c r="AQ125" s="6">
        <v>0</v>
      </c>
      <c r="AR125" s="7">
        <v>0</v>
      </c>
      <c r="AS125" s="11">
        <v>0</v>
      </c>
      <c r="AT125" s="6">
        <v>0</v>
      </c>
      <c r="AU125" s="7">
        <v>0</v>
      </c>
      <c r="AV125" s="11">
        <v>0</v>
      </c>
      <c r="AW125" s="6">
        <v>0</v>
      </c>
      <c r="AX125" s="7">
        <f t="shared" si="399"/>
        <v>0</v>
      </c>
      <c r="AY125" s="14">
        <v>1.75</v>
      </c>
      <c r="AZ125" s="6">
        <v>23.451000000000001</v>
      </c>
      <c r="BA125" s="7">
        <f t="shared" si="400"/>
        <v>13400.571428571428</v>
      </c>
      <c r="BB125" s="14">
        <v>0</v>
      </c>
      <c r="BC125" s="6">
        <v>0</v>
      </c>
      <c r="BD125" s="7">
        <v>0</v>
      </c>
      <c r="BE125" s="14">
        <v>0</v>
      </c>
      <c r="BF125" s="6">
        <v>0</v>
      </c>
      <c r="BG125" s="7">
        <v>0</v>
      </c>
      <c r="BH125" s="14">
        <v>0</v>
      </c>
      <c r="BI125" s="6">
        <v>0</v>
      </c>
      <c r="BJ125" s="7">
        <v>0</v>
      </c>
      <c r="BK125" s="14">
        <v>0.60694000000000004</v>
      </c>
      <c r="BL125" s="6">
        <v>23.603000000000002</v>
      </c>
      <c r="BM125" s="7">
        <f t="shared" si="401"/>
        <v>38888.522753484693</v>
      </c>
      <c r="BN125" s="14"/>
      <c r="BO125" s="6"/>
      <c r="BP125" s="7"/>
      <c r="BQ125" s="14">
        <v>0</v>
      </c>
      <c r="BR125" s="6">
        <v>0</v>
      </c>
      <c r="BS125" s="7">
        <v>0</v>
      </c>
      <c r="BT125" s="14"/>
      <c r="BU125" s="6"/>
      <c r="BV125" s="7"/>
      <c r="BW125" s="14">
        <v>0</v>
      </c>
      <c r="BX125" s="6">
        <v>0</v>
      </c>
      <c r="BY125" s="7">
        <v>0</v>
      </c>
      <c r="BZ125" s="14">
        <v>125.53328</v>
      </c>
      <c r="CA125" s="6">
        <v>1129.7750000000001</v>
      </c>
      <c r="CB125" s="7">
        <f t="shared" si="413"/>
        <v>8999.8046733105348</v>
      </c>
      <c r="CC125" s="14">
        <v>0</v>
      </c>
      <c r="CD125" s="6">
        <v>0</v>
      </c>
      <c r="CE125" s="7">
        <v>0</v>
      </c>
      <c r="CF125" s="14">
        <v>0</v>
      </c>
      <c r="CG125" s="6">
        <v>0</v>
      </c>
      <c r="CH125" s="7">
        <v>0</v>
      </c>
      <c r="CI125" s="14">
        <v>0</v>
      </c>
      <c r="CJ125" s="6">
        <v>0</v>
      </c>
      <c r="CK125" s="7">
        <v>0</v>
      </c>
      <c r="CL125" s="14">
        <v>0</v>
      </c>
      <c r="CM125" s="6">
        <v>0</v>
      </c>
      <c r="CN125" s="7">
        <v>0</v>
      </c>
      <c r="CO125" s="14">
        <v>0</v>
      </c>
      <c r="CP125" s="6">
        <v>0</v>
      </c>
      <c r="CQ125" s="7">
        <v>0</v>
      </c>
      <c r="CR125" s="14"/>
      <c r="CS125" s="6"/>
      <c r="CT125" s="7"/>
      <c r="CU125" s="14">
        <v>0</v>
      </c>
      <c r="CV125" s="6">
        <v>0</v>
      </c>
      <c r="CW125" s="7">
        <v>0</v>
      </c>
      <c r="CX125" s="14">
        <v>0</v>
      </c>
      <c r="CY125" s="6">
        <v>0</v>
      </c>
      <c r="CZ125" s="7">
        <v>0</v>
      </c>
      <c r="DA125" s="14">
        <v>0</v>
      </c>
      <c r="DB125" s="6">
        <v>0</v>
      </c>
      <c r="DC125" s="7">
        <v>0</v>
      </c>
      <c r="DD125" s="14">
        <v>0</v>
      </c>
      <c r="DE125" s="6">
        <v>0</v>
      </c>
      <c r="DF125" s="7">
        <v>0</v>
      </c>
      <c r="DG125" s="14">
        <v>0</v>
      </c>
      <c r="DH125" s="6">
        <v>0</v>
      </c>
      <c r="DI125" s="7">
        <v>0</v>
      </c>
      <c r="DJ125" s="14">
        <v>0</v>
      </c>
      <c r="DK125" s="6">
        <v>0</v>
      </c>
      <c r="DL125" s="7">
        <v>0</v>
      </c>
      <c r="DM125" s="14">
        <v>0</v>
      </c>
      <c r="DN125" s="6">
        <v>0</v>
      </c>
      <c r="DO125" s="7">
        <v>0</v>
      </c>
      <c r="DP125" s="14">
        <v>118.5</v>
      </c>
      <c r="DQ125" s="6">
        <v>1073.038</v>
      </c>
      <c r="DR125" s="7">
        <f t="shared" si="406"/>
        <v>9055.172995780591</v>
      </c>
      <c r="DS125" s="14">
        <v>0</v>
      </c>
      <c r="DT125" s="6">
        <v>0</v>
      </c>
      <c r="DU125" s="7">
        <v>0</v>
      </c>
      <c r="DV125" s="14">
        <v>0</v>
      </c>
      <c r="DW125" s="6">
        <v>0</v>
      </c>
      <c r="DX125" s="7">
        <v>0</v>
      </c>
      <c r="DY125" s="14"/>
      <c r="DZ125" s="6"/>
      <c r="EA125" s="7"/>
      <c r="EB125" s="14">
        <v>0</v>
      </c>
      <c r="EC125" s="6">
        <v>0</v>
      </c>
      <c r="ED125" s="7">
        <v>0</v>
      </c>
      <c r="EE125" s="14">
        <v>1.7000000000000001E-2</v>
      </c>
      <c r="EF125" s="6">
        <v>5.3999999999999999E-2</v>
      </c>
      <c r="EG125" s="7">
        <f t="shared" ref="EG125" si="416">EF125/EE125*1000</f>
        <v>3176.4705882352941</v>
      </c>
      <c r="EH125" s="14">
        <v>0</v>
      </c>
      <c r="EI125" s="6">
        <v>0</v>
      </c>
      <c r="EJ125" s="7">
        <v>0</v>
      </c>
      <c r="EK125" s="14">
        <v>0</v>
      </c>
      <c r="EL125" s="6">
        <v>0</v>
      </c>
      <c r="EM125" s="7">
        <v>0</v>
      </c>
      <c r="EN125" s="14">
        <v>0</v>
      </c>
      <c r="EO125" s="6">
        <v>0</v>
      </c>
      <c r="EP125" s="7">
        <v>0</v>
      </c>
      <c r="EQ125" s="14">
        <v>0</v>
      </c>
      <c r="ER125" s="6">
        <v>0</v>
      </c>
      <c r="ES125" s="7">
        <f t="shared" si="407"/>
        <v>0</v>
      </c>
      <c r="ET125" s="14">
        <v>0</v>
      </c>
      <c r="EU125" s="6">
        <v>0</v>
      </c>
      <c r="EV125" s="7">
        <v>0</v>
      </c>
      <c r="EW125" s="14">
        <v>0</v>
      </c>
      <c r="EX125" s="6">
        <v>0</v>
      </c>
      <c r="EY125" s="7">
        <v>0</v>
      </c>
      <c r="EZ125" s="14">
        <v>0</v>
      </c>
      <c r="FA125" s="6">
        <v>0</v>
      </c>
      <c r="FB125" s="7">
        <v>0</v>
      </c>
      <c r="FC125" s="14">
        <v>0</v>
      </c>
      <c r="FD125" s="6">
        <v>0</v>
      </c>
      <c r="FE125" s="7">
        <v>0</v>
      </c>
      <c r="FF125" s="14">
        <v>0</v>
      </c>
      <c r="FG125" s="6">
        <v>0</v>
      </c>
      <c r="FH125" s="7">
        <v>0</v>
      </c>
      <c r="FI125" s="14">
        <v>0</v>
      </c>
      <c r="FJ125" s="6">
        <v>0</v>
      </c>
      <c r="FK125" s="7">
        <v>0</v>
      </c>
      <c r="FL125" s="14">
        <v>5.6000000000000001E-2</v>
      </c>
      <c r="FM125" s="6">
        <v>0.191</v>
      </c>
      <c r="FN125" s="7">
        <f t="shared" ref="FN125" si="417">FM125/FL125*1000</f>
        <v>3410.7142857142858</v>
      </c>
      <c r="FO125" s="14">
        <v>0</v>
      </c>
      <c r="FP125" s="6">
        <v>0</v>
      </c>
      <c r="FQ125" s="7">
        <v>0</v>
      </c>
      <c r="FR125" s="14">
        <v>0.35</v>
      </c>
      <c r="FS125" s="6">
        <v>8.0540000000000003</v>
      </c>
      <c r="FT125" s="7">
        <f t="shared" si="408"/>
        <v>23011.428571428572</v>
      </c>
      <c r="FU125" s="11">
        <v>0</v>
      </c>
      <c r="FV125" s="6">
        <v>0</v>
      </c>
      <c r="FW125" s="7">
        <v>0</v>
      </c>
      <c r="FX125" s="11">
        <v>0</v>
      </c>
      <c r="FY125" s="6">
        <v>0</v>
      </c>
      <c r="FZ125" s="7">
        <v>0</v>
      </c>
      <c r="GA125" s="11">
        <v>0</v>
      </c>
      <c r="GB125" s="6">
        <v>0</v>
      </c>
      <c r="GC125" s="7">
        <v>0</v>
      </c>
      <c r="GD125" s="11">
        <v>0</v>
      </c>
      <c r="GE125" s="6">
        <v>0</v>
      </c>
      <c r="GF125" s="7">
        <v>0</v>
      </c>
      <c r="GG125" s="11">
        <v>0</v>
      </c>
      <c r="GH125" s="6">
        <v>0</v>
      </c>
      <c r="GI125" s="7">
        <v>0</v>
      </c>
      <c r="GJ125" s="11">
        <v>0</v>
      </c>
      <c r="GK125" s="6">
        <v>0</v>
      </c>
      <c r="GL125" s="7">
        <v>0</v>
      </c>
      <c r="GM125" s="14">
        <v>0.58071000000000006</v>
      </c>
      <c r="GN125" s="6">
        <v>73.427999999999997</v>
      </c>
      <c r="GO125" s="7">
        <f t="shared" si="415"/>
        <v>126445.21361781265</v>
      </c>
      <c r="GP125" s="14">
        <v>6.2234999999999996</v>
      </c>
      <c r="GQ125" s="6">
        <v>49.828000000000003</v>
      </c>
      <c r="GR125" s="7">
        <f t="shared" si="409"/>
        <v>8006.4272515465582</v>
      </c>
      <c r="GS125" s="11">
        <v>0</v>
      </c>
      <c r="GT125" s="6">
        <v>0</v>
      </c>
      <c r="GU125" s="7">
        <v>0</v>
      </c>
      <c r="GV125" s="14">
        <f t="shared" si="371"/>
        <v>253.61743000000001</v>
      </c>
      <c r="GW125" s="7">
        <f t="shared" si="372"/>
        <v>2381.422</v>
      </c>
    </row>
    <row r="126" spans="1:205" x14ac:dyDescent="0.3">
      <c r="A126" s="60">
        <v>2020</v>
      </c>
      <c r="B126" s="57" t="s">
        <v>8</v>
      </c>
      <c r="C126" s="14">
        <v>0</v>
      </c>
      <c r="D126" s="6">
        <v>0</v>
      </c>
      <c r="E126" s="7">
        <f>IF(C126=0,0,D126/C126*1000)</f>
        <v>0</v>
      </c>
      <c r="F126" s="14">
        <v>0</v>
      </c>
      <c r="G126" s="6">
        <v>0</v>
      </c>
      <c r="H126" s="7">
        <f>IF(F126=0,0,G126/F126*1000)</f>
        <v>0</v>
      </c>
      <c r="I126" s="14">
        <v>0</v>
      </c>
      <c r="J126" s="6">
        <v>0</v>
      </c>
      <c r="K126" s="7">
        <f>IF(I126=0,0,J126/I126*1000)</f>
        <v>0</v>
      </c>
      <c r="L126" s="14">
        <v>0</v>
      </c>
      <c r="M126" s="6">
        <v>0</v>
      </c>
      <c r="N126" s="7">
        <f>IF(L126=0,0,M126/L126*1000)</f>
        <v>0</v>
      </c>
      <c r="O126" s="14">
        <v>2.5999999999999999E-2</v>
      </c>
      <c r="P126" s="6">
        <v>0.501</v>
      </c>
      <c r="Q126" s="7">
        <f>IF(O126=0,0,P126/O126*1000)</f>
        <v>19269.23076923077</v>
      </c>
      <c r="R126" s="14">
        <v>0</v>
      </c>
      <c r="S126" s="6">
        <v>0</v>
      </c>
      <c r="T126" s="7">
        <f>IF(R126=0,0,S126/R126*1000)</f>
        <v>0</v>
      </c>
      <c r="U126" s="14">
        <v>0</v>
      </c>
      <c r="V126" s="6">
        <v>0</v>
      </c>
      <c r="W126" s="7">
        <f t="shared" si="397"/>
        <v>0</v>
      </c>
      <c r="X126" s="14">
        <v>0</v>
      </c>
      <c r="Y126" s="6">
        <v>0</v>
      </c>
      <c r="Z126" s="7">
        <f>IF(X126=0,0,Y126/X126*1000)</f>
        <v>0</v>
      </c>
      <c r="AA126" s="14">
        <v>3.5000000000000003E-2</v>
      </c>
      <c r="AB126" s="6">
        <v>0.123</v>
      </c>
      <c r="AC126" s="7">
        <f>IF(AA126=0,0,AB126/AA126*1000)</f>
        <v>3514.2857142857138</v>
      </c>
      <c r="AD126" s="14">
        <v>0</v>
      </c>
      <c r="AE126" s="6">
        <v>0</v>
      </c>
      <c r="AF126" s="7">
        <f>IF(AD126=0,0,AE126/AD126*1000)</f>
        <v>0</v>
      </c>
      <c r="AG126" s="14">
        <v>0</v>
      </c>
      <c r="AH126" s="6">
        <v>0</v>
      </c>
      <c r="AI126" s="7">
        <f>IF(AG126=0,0,AH126/AG126*1000)</f>
        <v>0</v>
      </c>
      <c r="AJ126" s="14">
        <v>0</v>
      </c>
      <c r="AK126" s="6">
        <v>0</v>
      </c>
      <c r="AL126" s="7">
        <f>IF(AJ126=0,0,AK126/AJ126*1000)</f>
        <v>0</v>
      </c>
      <c r="AM126" s="14">
        <v>0</v>
      </c>
      <c r="AN126" s="6">
        <v>0</v>
      </c>
      <c r="AO126" s="7">
        <f>IF(AM126=0,0,AN126/AM126*1000)</f>
        <v>0</v>
      </c>
      <c r="AP126" s="14">
        <v>0</v>
      </c>
      <c r="AQ126" s="6">
        <v>0</v>
      </c>
      <c r="AR126" s="7">
        <f>IF(AP126=0,0,AQ126/AP126*1000)</f>
        <v>0</v>
      </c>
      <c r="AS126" s="14">
        <v>0</v>
      </c>
      <c r="AT126" s="6">
        <v>0</v>
      </c>
      <c r="AU126" s="7">
        <f>IF(AS126=0,0,AT126/AS126*1000)</f>
        <v>0</v>
      </c>
      <c r="AV126" s="14">
        <v>0</v>
      </c>
      <c r="AW126" s="6">
        <v>0</v>
      </c>
      <c r="AX126" s="7">
        <f t="shared" si="399"/>
        <v>0</v>
      </c>
      <c r="AY126" s="14">
        <v>0</v>
      </c>
      <c r="AZ126" s="6">
        <v>0</v>
      </c>
      <c r="BA126" s="7">
        <f>IF(AY126=0,0,AZ126/AY126*1000)</f>
        <v>0</v>
      </c>
      <c r="BB126" s="14">
        <v>0</v>
      </c>
      <c r="BC126" s="6">
        <v>0</v>
      </c>
      <c r="BD126" s="7">
        <f>IF(BB126=0,0,BC126/BB126*1000)</f>
        <v>0</v>
      </c>
      <c r="BE126" s="14">
        <v>0</v>
      </c>
      <c r="BF126" s="6">
        <v>0</v>
      </c>
      <c r="BG126" s="7">
        <f>IF(BE126=0,0,BF126/BE126*1000)</f>
        <v>0</v>
      </c>
      <c r="BH126" s="14">
        <v>0</v>
      </c>
      <c r="BI126" s="6">
        <v>0</v>
      </c>
      <c r="BJ126" s="7">
        <f>IF(BH126=0,0,BI126/BH126*1000)</f>
        <v>0</v>
      </c>
      <c r="BK126" s="14">
        <v>13.013399999999999</v>
      </c>
      <c r="BL126" s="6">
        <v>117.95399999999999</v>
      </c>
      <c r="BM126" s="7">
        <f>IF(BK126=0,0,BL126/BK126*1000)</f>
        <v>9064.0416801143438</v>
      </c>
      <c r="BN126" s="14"/>
      <c r="BO126" s="6"/>
      <c r="BP126" s="7"/>
      <c r="BQ126" s="14">
        <v>0</v>
      </c>
      <c r="BR126" s="6">
        <v>0</v>
      </c>
      <c r="BS126" s="7">
        <f>IF(BQ126=0,0,BR126/BQ126*1000)</f>
        <v>0</v>
      </c>
      <c r="BT126" s="14"/>
      <c r="BU126" s="6"/>
      <c r="BV126" s="7"/>
      <c r="BW126" s="14">
        <v>0</v>
      </c>
      <c r="BX126" s="6">
        <v>0</v>
      </c>
      <c r="BY126" s="7">
        <f>IF(BW126=0,0,BX126/BW126*1000)</f>
        <v>0</v>
      </c>
      <c r="BZ126" s="14">
        <v>188.7184</v>
      </c>
      <c r="CA126" s="6">
        <v>1768.675</v>
      </c>
      <c r="CB126" s="7">
        <f>IF(BZ126=0,0,CA126/BZ126*1000)</f>
        <v>9372.0326157915715</v>
      </c>
      <c r="CC126" s="14">
        <v>1.4</v>
      </c>
      <c r="CD126" s="6">
        <v>48.564</v>
      </c>
      <c r="CE126" s="7">
        <f>IF(CC126=0,0,CD126/CC126*1000)</f>
        <v>34688.571428571428</v>
      </c>
      <c r="CF126" s="14">
        <v>0</v>
      </c>
      <c r="CG126" s="6">
        <v>0</v>
      </c>
      <c r="CH126" s="7">
        <f>IF(CF126=0,0,CG126/CF126*1000)</f>
        <v>0</v>
      </c>
      <c r="CI126" s="14">
        <v>0</v>
      </c>
      <c r="CJ126" s="6">
        <v>0</v>
      </c>
      <c r="CK126" s="7">
        <f>IF(CI126=0,0,CJ126/CI126*1000)</f>
        <v>0</v>
      </c>
      <c r="CL126" s="14">
        <v>0</v>
      </c>
      <c r="CM126" s="6">
        <v>0</v>
      </c>
      <c r="CN126" s="7">
        <f>IF(CL126=0,0,CM126/CL126*1000)</f>
        <v>0</v>
      </c>
      <c r="CO126" s="14">
        <v>0</v>
      </c>
      <c r="CP126" s="6">
        <v>0</v>
      </c>
      <c r="CQ126" s="7">
        <f>IF(CO126=0,0,CP126/CO126*1000)</f>
        <v>0</v>
      </c>
      <c r="CR126" s="14"/>
      <c r="CS126" s="6"/>
      <c r="CT126" s="7"/>
      <c r="CU126" s="14">
        <v>0</v>
      </c>
      <c r="CV126" s="6">
        <v>0</v>
      </c>
      <c r="CW126" s="7">
        <f>IF(CU126=0,0,CV126/CU126*1000)</f>
        <v>0</v>
      </c>
      <c r="CX126" s="14">
        <v>0</v>
      </c>
      <c r="CY126" s="6">
        <v>0</v>
      </c>
      <c r="CZ126" s="7">
        <f>IF(CX126=0,0,CY126/CX126*1000)</f>
        <v>0</v>
      </c>
      <c r="DA126" s="14">
        <v>0</v>
      </c>
      <c r="DB126" s="6">
        <v>0</v>
      </c>
      <c r="DC126" s="7">
        <f>IF(DA126=0,0,DB126/DA126*1000)</f>
        <v>0</v>
      </c>
      <c r="DD126" s="14">
        <v>0</v>
      </c>
      <c r="DE126" s="6">
        <v>0</v>
      </c>
      <c r="DF126" s="7">
        <f>IF(DD126=0,0,DE126/DD126*1000)</f>
        <v>0</v>
      </c>
      <c r="DG126" s="14">
        <v>0</v>
      </c>
      <c r="DH126" s="6">
        <v>0</v>
      </c>
      <c r="DI126" s="7">
        <f>IF(DG126=0,0,DH126/DG126*1000)</f>
        <v>0</v>
      </c>
      <c r="DJ126" s="14">
        <v>0</v>
      </c>
      <c r="DK126" s="6">
        <v>0</v>
      </c>
      <c r="DL126" s="7">
        <f>IF(DJ126=0,0,DK126/DJ126*1000)</f>
        <v>0</v>
      </c>
      <c r="DM126" s="14">
        <v>0</v>
      </c>
      <c r="DN126" s="6">
        <v>0</v>
      </c>
      <c r="DO126" s="7">
        <f>IF(DM126=0,0,DN126/DM126*1000)</f>
        <v>0</v>
      </c>
      <c r="DP126" s="14">
        <v>0</v>
      </c>
      <c r="DQ126" s="6">
        <v>0</v>
      </c>
      <c r="DR126" s="7">
        <f>IF(DP126=0,0,DQ126/DP126*1000)</f>
        <v>0</v>
      </c>
      <c r="DS126" s="14">
        <v>0</v>
      </c>
      <c r="DT126" s="6">
        <v>0</v>
      </c>
      <c r="DU126" s="7">
        <f>IF(DS126=0,0,DT126/DS126*1000)</f>
        <v>0</v>
      </c>
      <c r="DV126" s="14">
        <v>0</v>
      </c>
      <c r="DW126" s="6">
        <v>0</v>
      </c>
      <c r="DX126" s="7">
        <f>IF(DV126=0,0,DW126/DV126*1000)</f>
        <v>0</v>
      </c>
      <c r="DY126" s="14"/>
      <c r="DZ126" s="6"/>
      <c r="EA126" s="7"/>
      <c r="EB126" s="14">
        <v>0</v>
      </c>
      <c r="EC126" s="6">
        <v>0</v>
      </c>
      <c r="ED126" s="7">
        <f>IF(EB126=0,0,EC126/EB126*1000)</f>
        <v>0</v>
      </c>
      <c r="EE126" s="14">
        <v>0</v>
      </c>
      <c r="EF126" s="6">
        <v>0</v>
      </c>
      <c r="EG126" s="7">
        <f>IF(EE126=0,0,EF126/EE126*1000)</f>
        <v>0</v>
      </c>
      <c r="EH126" s="14">
        <v>1.0249999999999999</v>
      </c>
      <c r="EI126" s="6">
        <v>4.1870000000000003</v>
      </c>
      <c r="EJ126" s="7">
        <f>IF(EH126=0,0,EI126/EH126*1000)</f>
        <v>4084.8780487804888</v>
      </c>
      <c r="EK126" s="14">
        <v>0</v>
      </c>
      <c r="EL126" s="6">
        <v>0</v>
      </c>
      <c r="EM126" s="7">
        <f>IF(EK126=0,0,EL126/EK126*1000)</f>
        <v>0</v>
      </c>
      <c r="EN126" s="14">
        <v>0</v>
      </c>
      <c r="EO126" s="6">
        <v>0</v>
      </c>
      <c r="EP126" s="7">
        <f>IF(EN126=0,0,EO126/EN126*1000)</f>
        <v>0</v>
      </c>
      <c r="EQ126" s="14">
        <v>0</v>
      </c>
      <c r="ER126" s="6">
        <v>0</v>
      </c>
      <c r="ES126" s="7">
        <f t="shared" si="407"/>
        <v>0</v>
      </c>
      <c r="ET126" s="14">
        <v>0</v>
      </c>
      <c r="EU126" s="6">
        <v>0</v>
      </c>
      <c r="EV126" s="7">
        <f>IF(ET126=0,0,EU126/ET126*1000)</f>
        <v>0</v>
      </c>
      <c r="EW126" s="14">
        <v>0</v>
      </c>
      <c r="EX126" s="6">
        <v>0</v>
      </c>
      <c r="EY126" s="7">
        <f>IF(EW126=0,0,EX126/EW126*1000)</f>
        <v>0</v>
      </c>
      <c r="EZ126" s="14">
        <v>0</v>
      </c>
      <c r="FA126" s="6">
        <v>0</v>
      </c>
      <c r="FB126" s="7">
        <f>IF(EZ126=0,0,FA126/EZ126*1000)</f>
        <v>0</v>
      </c>
      <c r="FC126" s="14">
        <v>0</v>
      </c>
      <c r="FD126" s="6">
        <v>0</v>
      </c>
      <c r="FE126" s="7">
        <f>IF(FC126=0,0,FD126/FC126*1000)</f>
        <v>0</v>
      </c>
      <c r="FF126" s="14">
        <v>0</v>
      </c>
      <c r="FG126" s="6">
        <v>0</v>
      </c>
      <c r="FH126" s="7">
        <f>IF(FF126=0,0,FG126/FF126*1000)</f>
        <v>0</v>
      </c>
      <c r="FI126" s="14">
        <v>0</v>
      </c>
      <c r="FJ126" s="6">
        <v>0</v>
      </c>
      <c r="FK126" s="7">
        <f>IF(FI126=0,0,FJ126/FI126*1000)</f>
        <v>0</v>
      </c>
      <c r="FL126" s="14">
        <v>0.5</v>
      </c>
      <c r="FM126" s="6">
        <v>11.22</v>
      </c>
      <c r="FN126" s="7">
        <f>IF(FL126=0,0,FM126/FL126*1000)</f>
        <v>22440</v>
      </c>
      <c r="FO126" s="14">
        <v>0</v>
      </c>
      <c r="FP126" s="6">
        <v>0</v>
      </c>
      <c r="FQ126" s="7">
        <f>IF(FO126=0,0,FP126/FO126*1000)</f>
        <v>0</v>
      </c>
      <c r="FR126" s="14">
        <v>0</v>
      </c>
      <c r="FS126" s="6">
        <v>0</v>
      </c>
      <c r="FT126" s="7">
        <f>IF(FR126=0,0,FS126/FR126*1000)</f>
        <v>0</v>
      </c>
      <c r="FU126" s="14">
        <v>0</v>
      </c>
      <c r="FV126" s="6">
        <v>0</v>
      </c>
      <c r="FW126" s="7">
        <f>IF(FU126=0,0,FV126/FU126*1000)</f>
        <v>0</v>
      </c>
      <c r="FX126" s="14">
        <v>0</v>
      </c>
      <c r="FY126" s="6">
        <v>0</v>
      </c>
      <c r="FZ126" s="7">
        <f>IF(FX126=0,0,FY126/FX126*1000)</f>
        <v>0</v>
      </c>
      <c r="GA126" s="14">
        <v>0</v>
      </c>
      <c r="GB126" s="6">
        <v>0</v>
      </c>
      <c r="GC126" s="7">
        <f>IF(GA126=0,0,GB126/GA126*1000)</f>
        <v>0</v>
      </c>
      <c r="GD126" s="14">
        <v>0</v>
      </c>
      <c r="GE126" s="6">
        <v>0</v>
      </c>
      <c r="GF126" s="7">
        <f>IF(GD126=0,0,GE126/GD126*1000)</f>
        <v>0</v>
      </c>
      <c r="GG126" s="14">
        <v>0</v>
      </c>
      <c r="GH126" s="6">
        <v>0</v>
      </c>
      <c r="GI126" s="7">
        <f>IF(GG126=0,0,GH126/GG126*1000)</f>
        <v>0</v>
      </c>
      <c r="GJ126" s="14">
        <v>0.33044000000000001</v>
      </c>
      <c r="GK126" s="6">
        <v>16.451000000000001</v>
      </c>
      <c r="GL126" s="7">
        <f>IF(GJ126=0,0,GK126/GJ126*1000)</f>
        <v>49785.134971553074</v>
      </c>
      <c r="GM126" s="14">
        <v>3</v>
      </c>
      <c r="GN126" s="6">
        <v>340.471</v>
      </c>
      <c r="GO126" s="7">
        <f>IF(GM126=0,0,GN126/GM126*1000)</f>
        <v>113490.33333333334</v>
      </c>
      <c r="GP126" s="14">
        <v>3.6604999999999999</v>
      </c>
      <c r="GQ126" s="6">
        <v>34.655000000000001</v>
      </c>
      <c r="GR126" s="7">
        <f>IF(GP126=0,0,GQ126/GP126*1000)</f>
        <v>9467.2858899057519</v>
      </c>
      <c r="GS126" s="14">
        <v>0</v>
      </c>
      <c r="GT126" s="6">
        <v>0</v>
      </c>
      <c r="GU126" s="7">
        <f>IF(GS126=0,0,GT126/GS126*1000)</f>
        <v>0</v>
      </c>
      <c r="GV126" s="14">
        <f t="shared" si="371"/>
        <v>211.70874000000003</v>
      </c>
      <c r="GW126" s="7">
        <f t="shared" si="372"/>
        <v>2342.8009999999999</v>
      </c>
    </row>
    <row r="127" spans="1:205" x14ac:dyDescent="0.3">
      <c r="A127" s="60">
        <v>2020</v>
      </c>
      <c r="B127" s="7" t="s">
        <v>9</v>
      </c>
      <c r="C127" s="14">
        <v>0</v>
      </c>
      <c r="D127" s="6">
        <v>0</v>
      </c>
      <c r="E127" s="7">
        <f t="shared" ref="E127:CB134" si="418">IF(C127=0,0,D127/C127*1000)</f>
        <v>0</v>
      </c>
      <c r="F127" s="14">
        <v>0</v>
      </c>
      <c r="G127" s="6">
        <v>0</v>
      </c>
      <c r="H127" s="7">
        <f t="shared" si="418"/>
        <v>0</v>
      </c>
      <c r="I127" s="14">
        <v>0.60899999999999999</v>
      </c>
      <c r="J127" s="6">
        <v>28.173999999999999</v>
      </c>
      <c r="K127" s="7">
        <f t="shared" si="418"/>
        <v>46262.725779967164</v>
      </c>
      <c r="L127" s="14">
        <v>0</v>
      </c>
      <c r="M127" s="6">
        <v>0</v>
      </c>
      <c r="N127" s="7">
        <f t="shared" si="418"/>
        <v>0</v>
      </c>
      <c r="O127" s="14">
        <v>0</v>
      </c>
      <c r="P127" s="6">
        <v>0</v>
      </c>
      <c r="Q127" s="7">
        <f t="shared" si="418"/>
        <v>0</v>
      </c>
      <c r="R127" s="14">
        <v>8.3000000000000004E-2</v>
      </c>
      <c r="S127" s="6">
        <v>1.3740000000000001</v>
      </c>
      <c r="T127" s="7">
        <f t="shared" si="418"/>
        <v>16554.216867469881</v>
      </c>
      <c r="U127" s="14">
        <v>0</v>
      </c>
      <c r="V127" s="6">
        <v>0</v>
      </c>
      <c r="W127" s="7">
        <f t="shared" si="397"/>
        <v>0</v>
      </c>
      <c r="X127" s="14">
        <v>0</v>
      </c>
      <c r="Y127" s="6">
        <v>0</v>
      </c>
      <c r="Z127" s="7">
        <f t="shared" si="418"/>
        <v>0</v>
      </c>
      <c r="AA127" s="14">
        <v>0</v>
      </c>
      <c r="AB127" s="6">
        <v>0</v>
      </c>
      <c r="AC127" s="7">
        <f t="shared" si="418"/>
        <v>0</v>
      </c>
      <c r="AD127" s="14">
        <v>0</v>
      </c>
      <c r="AE127" s="6">
        <v>0</v>
      </c>
      <c r="AF127" s="7">
        <f t="shared" si="418"/>
        <v>0</v>
      </c>
      <c r="AG127" s="14">
        <v>0</v>
      </c>
      <c r="AH127" s="6">
        <v>0</v>
      </c>
      <c r="AI127" s="7">
        <f t="shared" si="418"/>
        <v>0</v>
      </c>
      <c r="AJ127" s="14">
        <v>0</v>
      </c>
      <c r="AK127" s="6">
        <v>0</v>
      </c>
      <c r="AL127" s="7">
        <f t="shared" si="418"/>
        <v>0</v>
      </c>
      <c r="AM127" s="14">
        <v>0</v>
      </c>
      <c r="AN127" s="6">
        <v>0</v>
      </c>
      <c r="AO127" s="7">
        <f t="shared" si="418"/>
        <v>0</v>
      </c>
      <c r="AP127" s="14">
        <v>0</v>
      </c>
      <c r="AQ127" s="6">
        <v>0</v>
      </c>
      <c r="AR127" s="7">
        <f t="shared" si="418"/>
        <v>0</v>
      </c>
      <c r="AS127" s="14">
        <v>2.7E-2</v>
      </c>
      <c r="AT127" s="6">
        <v>0.50700000000000001</v>
      </c>
      <c r="AU127" s="7">
        <f t="shared" si="418"/>
        <v>18777.777777777777</v>
      </c>
      <c r="AV127" s="14">
        <v>0</v>
      </c>
      <c r="AW127" s="6">
        <v>0</v>
      </c>
      <c r="AX127" s="7">
        <f t="shared" si="399"/>
        <v>0</v>
      </c>
      <c r="AY127" s="14">
        <v>0</v>
      </c>
      <c r="AZ127" s="6">
        <v>0</v>
      </c>
      <c r="BA127" s="7">
        <f t="shared" si="418"/>
        <v>0</v>
      </c>
      <c r="BB127" s="14">
        <v>0</v>
      </c>
      <c r="BC127" s="6">
        <v>0</v>
      </c>
      <c r="BD127" s="7">
        <f t="shared" si="418"/>
        <v>0</v>
      </c>
      <c r="BE127" s="14">
        <v>0</v>
      </c>
      <c r="BF127" s="6">
        <v>0</v>
      </c>
      <c r="BG127" s="7">
        <f t="shared" si="418"/>
        <v>0</v>
      </c>
      <c r="BH127" s="14">
        <v>0</v>
      </c>
      <c r="BI127" s="6">
        <v>0</v>
      </c>
      <c r="BJ127" s="7">
        <f t="shared" si="418"/>
        <v>0</v>
      </c>
      <c r="BK127" s="14">
        <v>0</v>
      </c>
      <c r="BL127" s="6">
        <v>0</v>
      </c>
      <c r="BM127" s="7">
        <f t="shared" si="418"/>
        <v>0</v>
      </c>
      <c r="BN127" s="14"/>
      <c r="BO127" s="6"/>
      <c r="BP127" s="7"/>
      <c r="BQ127" s="14">
        <v>0</v>
      </c>
      <c r="BR127" s="6">
        <v>0</v>
      </c>
      <c r="BS127" s="7">
        <f t="shared" si="418"/>
        <v>0</v>
      </c>
      <c r="BT127" s="14"/>
      <c r="BU127" s="6"/>
      <c r="BV127" s="7"/>
      <c r="BW127" s="14">
        <v>0</v>
      </c>
      <c r="BX127" s="6">
        <v>0</v>
      </c>
      <c r="BY127" s="7">
        <f t="shared" si="418"/>
        <v>0</v>
      </c>
      <c r="BZ127" s="14">
        <v>87.093770000000006</v>
      </c>
      <c r="CA127" s="6">
        <v>942.53499999999997</v>
      </c>
      <c r="CB127" s="7">
        <f t="shared" si="418"/>
        <v>10822.071429448972</v>
      </c>
      <c r="CC127" s="14">
        <v>6.58</v>
      </c>
      <c r="CD127" s="6">
        <v>280.15100000000001</v>
      </c>
      <c r="CE127" s="7">
        <f t="shared" ref="CE127:FB134" si="419">IF(CC127=0,0,CD127/CC127*1000)</f>
        <v>42576.139817629184</v>
      </c>
      <c r="CF127" s="14">
        <v>0</v>
      </c>
      <c r="CG127" s="6">
        <v>0</v>
      </c>
      <c r="CH127" s="7">
        <f t="shared" si="419"/>
        <v>0</v>
      </c>
      <c r="CI127" s="14">
        <v>0</v>
      </c>
      <c r="CJ127" s="6">
        <v>0</v>
      </c>
      <c r="CK127" s="7">
        <f t="shared" si="419"/>
        <v>0</v>
      </c>
      <c r="CL127" s="14">
        <v>0</v>
      </c>
      <c r="CM127" s="6">
        <v>0</v>
      </c>
      <c r="CN127" s="7">
        <f t="shared" si="419"/>
        <v>0</v>
      </c>
      <c r="CO127" s="14">
        <v>0</v>
      </c>
      <c r="CP127" s="6">
        <v>0</v>
      </c>
      <c r="CQ127" s="7">
        <f t="shared" si="419"/>
        <v>0</v>
      </c>
      <c r="CR127" s="14"/>
      <c r="CS127" s="6"/>
      <c r="CT127" s="7"/>
      <c r="CU127" s="14">
        <v>0</v>
      </c>
      <c r="CV127" s="6">
        <v>0</v>
      </c>
      <c r="CW127" s="7">
        <f t="shared" si="419"/>
        <v>0</v>
      </c>
      <c r="CX127" s="14">
        <v>0</v>
      </c>
      <c r="CY127" s="6">
        <v>0</v>
      </c>
      <c r="CZ127" s="7">
        <f t="shared" si="419"/>
        <v>0</v>
      </c>
      <c r="DA127" s="14">
        <v>0</v>
      </c>
      <c r="DB127" s="6">
        <v>0</v>
      </c>
      <c r="DC127" s="7">
        <f t="shared" si="419"/>
        <v>0</v>
      </c>
      <c r="DD127" s="14">
        <v>0</v>
      </c>
      <c r="DE127" s="6">
        <v>0</v>
      </c>
      <c r="DF127" s="7">
        <f t="shared" si="419"/>
        <v>0</v>
      </c>
      <c r="DG127" s="14">
        <v>0</v>
      </c>
      <c r="DH127" s="6">
        <v>0</v>
      </c>
      <c r="DI127" s="7">
        <f t="shared" si="419"/>
        <v>0</v>
      </c>
      <c r="DJ127" s="14">
        <v>0</v>
      </c>
      <c r="DK127" s="6">
        <v>0</v>
      </c>
      <c r="DL127" s="7">
        <f t="shared" si="419"/>
        <v>0</v>
      </c>
      <c r="DM127" s="14">
        <v>0</v>
      </c>
      <c r="DN127" s="6">
        <v>0</v>
      </c>
      <c r="DO127" s="7">
        <f t="shared" si="419"/>
        <v>0</v>
      </c>
      <c r="DP127" s="14">
        <v>118.5</v>
      </c>
      <c r="DQ127" s="6">
        <v>1324.758</v>
      </c>
      <c r="DR127" s="7">
        <f t="shared" si="419"/>
        <v>11179.392405063292</v>
      </c>
      <c r="DS127" s="14">
        <v>0</v>
      </c>
      <c r="DT127" s="6">
        <v>0</v>
      </c>
      <c r="DU127" s="7">
        <f t="shared" si="419"/>
        <v>0</v>
      </c>
      <c r="DV127" s="14">
        <v>0</v>
      </c>
      <c r="DW127" s="6">
        <v>0</v>
      </c>
      <c r="DX127" s="7">
        <f t="shared" si="419"/>
        <v>0</v>
      </c>
      <c r="DY127" s="14"/>
      <c r="DZ127" s="6"/>
      <c r="EA127" s="7"/>
      <c r="EB127" s="14">
        <v>0</v>
      </c>
      <c r="EC127" s="6">
        <v>0</v>
      </c>
      <c r="ED127" s="7">
        <f t="shared" si="419"/>
        <v>0</v>
      </c>
      <c r="EE127" s="14">
        <v>0</v>
      </c>
      <c r="EF127" s="6">
        <v>0</v>
      </c>
      <c r="EG127" s="7">
        <f t="shared" si="419"/>
        <v>0</v>
      </c>
      <c r="EH127" s="14">
        <v>0</v>
      </c>
      <c r="EI127" s="6">
        <v>0</v>
      </c>
      <c r="EJ127" s="7">
        <f t="shared" si="419"/>
        <v>0</v>
      </c>
      <c r="EK127" s="14">
        <v>0</v>
      </c>
      <c r="EL127" s="6">
        <v>0</v>
      </c>
      <c r="EM127" s="7">
        <f t="shared" si="419"/>
        <v>0</v>
      </c>
      <c r="EN127" s="14">
        <v>0</v>
      </c>
      <c r="EO127" s="6">
        <v>0</v>
      </c>
      <c r="EP127" s="7">
        <f t="shared" ref="EP127:EP134" si="420">IF(EN127=0,0,EO127/EN127*1000)</f>
        <v>0</v>
      </c>
      <c r="EQ127" s="14">
        <v>0</v>
      </c>
      <c r="ER127" s="6">
        <v>0</v>
      </c>
      <c r="ES127" s="7">
        <f t="shared" si="407"/>
        <v>0</v>
      </c>
      <c r="ET127" s="14">
        <v>0</v>
      </c>
      <c r="EU127" s="6">
        <v>0</v>
      </c>
      <c r="EV127" s="7">
        <f t="shared" si="419"/>
        <v>0</v>
      </c>
      <c r="EW127" s="14">
        <v>0</v>
      </c>
      <c r="EX127" s="6">
        <v>0</v>
      </c>
      <c r="EY127" s="7">
        <f t="shared" si="419"/>
        <v>0</v>
      </c>
      <c r="EZ127" s="14">
        <v>0</v>
      </c>
      <c r="FA127" s="6">
        <v>0</v>
      </c>
      <c r="FB127" s="7">
        <f t="shared" si="419"/>
        <v>0</v>
      </c>
      <c r="FC127" s="14">
        <v>0</v>
      </c>
      <c r="FD127" s="6">
        <v>0</v>
      </c>
      <c r="FE127" s="7">
        <f t="shared" ref="FE127:GU134" si="421">IF(FC127=0,0,FD127/FC127*1000)</f>
        <v>0</v>
      </c>
      <c r="FF127" s="14">
        <v>0</v>
      </c>
      <c r="FG127" s="6">
        <v>0</v>
      </c>
      <c r="FH127" s="7">
        <f t="shared" si="421"/>
        <v>0</v>
      </c>
      <c r="FI127" s="14">
        <v>0</v>
      </c>
      <c r="FJ127" s="6">
        <v>0</v>
      </c>
      <c r="FK127" s="7">
        <f t="shared" si="421"/>
        <v>0</v>
      </c>
      <c r="FL127" s="14">
        <v>1.2</v>
      </c>
      <c r="FM127" s="6">
        <v>4.7409999999999997</v>
      </c>
      <c r="FN127" s="7">
        <f t="shared" si="421"/>
        <v>3950.833333333333</v>
      </c>
      <c r="FO127" s="14">
        <v>0</v>
      </c>
      <c r="FP127" s="6">
        <v>0</v>
      </c>
      <c r="FQ127" s="7">
        <f t="shared" si="421"/>
        <v>0</v>
      </c>
      <c r="FR127" s="14">
        <v>0.65</v>
      </c>
      <c r="FS127" s="6">
        <v>16.827999999999999</v>
      </c>
      <c r="FT127" s="7">
        <f t="shared" si="421"/>
        <v>25889.230769230766</v>
      </c>
      <c r="FU127" s="14">
        <v>0</v>
      </c>
      <c r="FV127" s="6">
        <v>0</v>
      </c>
      <c r="FW127" s="7">
        <f t="shared" si="421"/>
        <v>0</v>
      </c>
      <c r="FX127" s="14">
        <v>0</v>
      </c>
      <c r="FY127" s="6">
        <v>0</v>
      </c>
      <c r="FZ127" s="7">
        <f t="shared" si="421"/>
        <v>0</v>
      </c>
      <c r="GA127" s="14">
        <v>0</v>
      </c>
      <c r="GB127" s="6">
        <v>0</v>
      </c>
      <c r="GC127" s="7">
        <f t="shared" si="421"/>
        <v>0</v>
      </c>
      <c r="GD127" s="14">
        <v>0</v>
      </c>
      <c r="GE127" s="6">
        <v>0</v>
      </c>
      <c r="GF127" s="7">
        <f t="shared" si="421"/>
        <v>0</v>
      </c>
      <c r="GG127" s="14">
        <v>0</v>
      </c>
      <c r="GH127" s="6">
        <v>0</v>
      </c>
      <c r="GI127" s="7">
        <f t="shared" si="421"/>
        <v>0</v>
      </c>
      <c r="GJ127" s="14">
        <v>0</v>
      </c>
      <c r="GK127" s="6">
        <v>0</v>
      </c>
      <c r="GL127" s="7">
        <f t="shared" si="421"/>
        <v>0</v>
      </c>
      <c r="GM127" s="14">
        <v>0</v>
      </c>
      <c r="GN127" s="6">
        <v>0</v>
      </c>
      <c r="GO127" s="7">
        <f t="shared" si="421"/>
        <v>0</v>
      </c>
      <c r="GP127" s="14">
        <v>2.0419999999999998</v>
      </c>
      <c r="GQ127" s="6">
        <v>18.907</v>
      </c>
      <c r="GR127" s="7">
        <f t="shared" si="421"/>
        <v>9259.0597453476985</v>
      </c>
      <c r="GS127" s="14">
        <v>0</v>
      </c>
      <c r="GT127" s="6">
        <v>0</v>
      </c>
      <c r="GU127" s="7">
        <f t="shared" si="421"/>
        <v>0</v>
      </c>
      <c r="GV127" s="14">
        <f t="shared" si="371"/>
        <v>216.78476999999998</v>
      </c>
      <c r="GW127" s="7">
        <f t="shared" si="372"/>
        <v>2617.9749999999999</v>
      </c>
    </row>
    <row r="128" spans="1:205" x14ac:dyDescent="0.3">
      <c r="A128" s="60">
        <v>2020</v>
      </c>
      <c r="B128" s="57" t="s">
        <v>10</v>
      </c>
      <c r="C128" s="14">
        <v>5.4999999999999997E-3</v>
      </c>
      <c r="D128" s="6">
        <v>0.71</v>
      </c>
      <c r="E128" s="7">
        <f t="shared" si="418"/>
        <v>129090.90909090909</v>
      </c>
      <c r="F128" s="14">
        <v>0</v>
      </c>
      <c r="G128" s="6">
        <v>0</v>
      </c>
      <c r="H128" s="7">
        <f t="shared" si="418"/>
        <v>0</v>
      </c>
      <c r="I128" s="14">
        <v>0</v>
      </c>
      <c r="J128" s="6">
        <v>0</v>
      </c>
      <c r="K128" s="7">
        <f t="shared" si="418"/>
        <v>0</v>
      </c>
      <c r="L128" s="14">
        <v>0</v>
      </c>
      <c r="M128" s="6">
        <v>0</v>
      </c>
      <c r="N128" s="7">
        <f t="shared" si="418"/>
        <v>0</v>
      </c>
      <c r="O128" s="14">
        <v>0</v>
      </c>
      <c r="P128" s="6">
        <v>0</v>
      </c>
      <c r="Q128" s="7">
        <f t="shared" si="418"/>
        <v>0</v>
      </c>
      <c r="R128" s="14">
        <v>0</v>
      </c>
      <c r="S128" s="6">
        <v>0</v>
      </c>
      <c r="T128" s="7">
        <f t="shared" si="418"/>
        <v>0</v>
      </c>
      <c r="U128" s="14">
        <v>0</v>
      </c>
      <c r="V128" s="6">
        <v>0</v>
      </c>
      <c r="W128" s="7">
        <f t="shared" si="397"/>
        <v>0</v>
      </c>
      <c r="X128" s="14">
        <v>0</v>
      </c>
      <c r="Y128" s="6">
        <v>0</v>
      </c>
      <c r="Z128" s="7">
        <f t="shared" si="418"/>
        <v>0</v>
      </c>
      <c r="AA128" s="14">
        <v>0</v>
      </c>
      <c r="AB128" s="6">
        <v>0</v>
      </c>
      <c r="AC128" s="7">
        <f t="shared" si="418"/>
        <v>0</v>
      </c>
      <c r="AD128" s="14">
        <v>0</v>
      </c>
      <c r="AE128" s="6">
        <v>0</v>
      </c>
      <c r="AF128" s="7">
        <f t="shared" si="418"/>
        <v>0</v>
      </c>
      <c r="AG128" s="14">
        <v>0</v>
      </c>
      <c r="AH128" s="6">
        <v>0</v>
      </c>
      <c r="AI128" s="7">
        <f t="shared" si="418"/>
        <v>0</v>
      </c>
      <c r="AJ128" s="14">
        <v>0</v>
      </c>
      <c r="AK128" s="6">
        <v>0</v>
      </c>
      <c r="AL128" s="7">
        <f t="shared" si="418"/>
        <v>0</v>
      </c>
      <c r="AM128" s="14">
        <v>0</v>
      </c>
      <c r="AN128" s="6">
        <v>0</v>
      </c>
      <c r="AO128" s="7">
        <f t="shared" si="418"/>
        <v>0</v>
      </c>
      <c r="AP128" s="14">
        <v>0</v>
      </c>
      <c r="AQ128" s="6">
        <v>0</v>
      </c>
      <c r="AR128" s="7">
        <f t="shared" si="418"/>
        <v>0</v>
      </c>
      <c r="AS128" s="14">
        <v>0</v>
      </c>
      <c r="AT128" s="6">
        <v>0</v>
      </c>
      <c r="AU128" s="7">
        <f t="shared" si="418"/>
        <v>0</v>
      </c>
      <c r="AV128" s="14">
        <v>0</v>
      </c>
      <c r="AW128" s="6">
        <v>0</v>
      </c>
      <c r="AX128" s="7">
        <f t="shared" si="399"/>
        <v>0</v>
      </c>
      <c r="AY128" s="14">
        <v>1.35</v>
      </c>
      <c r="AZ128" s="6">
        <v>30.189</v>
      </c>
      <c r="BA128" s="7">
        <f t="shared" si="418"/>
        <v>22362.222222222223</v>
      </c>
      <c r="BB128" s="14">
        <v>0</v>
      </c>
      <c r="BC128" s="6">
        <v>0</v>
      </c>
      <c r="BD128" s="7">
        <f t="shared" si="418"/>
        <v>0</v>
      </c>
      <c r="BE128" s="14">
        <v>0</v>
      </c>
      <c r="BF128" s="6">
        <v>0</v>
      </c>
      <c r="BG128" s="7">
        <f t="shared" si="418"/>
        <v>0</v>
      </c>
      <c r="BH128" s="14">
        <v>0</v>
      </c>
      <c r="BI128" s="6">
        <v>0</v>
      </c>
      <c r="BJ128" s="7">
        <f t="shared" si="418"/>
        <v>0</v>
      </c>
      <c r="BK128" s="14">
        <v>16</v>
      </c>
      <c r="BL128" s="6">
        <v>117.95399999999999</v>
      </c>
      <c r="BM128" s="7">
        <f t="shared" si="418"/>
        <v>7372.125</v>
      </c>
      <c r="BN128" s="14"/>
      <c r="BO128" s="6"/>
      <c r="BP128" s="7"/>
      <c r="BQ128" s="14">
        <v>0</v>
      </c>
      <c r="BR128" s="6">
        <v>0</v>
      </c>
      <c r="BS128" s="7">
        <f t="shared" si="418"/>
        <v>0</v>
      </c>
      <c r="BT128" s="14"/>
      <c r="BU128" s="6"/>
      <c r="BV128" s="7"/>
      <c r="BW128" s="14">
        <v>0</v>
      </c>
      <c r="BX128" s="6">
        <v>0</v>
      </c>
      <c r="BY128" s="7">
        <f t="shared" si="418"/>
        <v>0</v>
      </c>
      <c r="BZ128" s="14">
        <v>66.093999999999994</v>
      </c>
      <c r="CA128" s="6">
        <v>612.37099999999998</v>
      </c>
      <c r="CB128" s="7">
        <f t="shared" si="418"/>
        <v>9265.1526613610931</v>
      </c>
      <c r="CC128" s="14">
        <v>0</v>
      </c>
      <c r="CD128" s="6">
        <v>0</v>
      </c>
      <c r="CE128" s="7">
        <f t="shared" si="419"/>
        <v>0</v>
      </c>
      <c r="CF128" s="14">
        <v>0</v>
      </c>
      <c r="CG128" s="6">
        <v>0</v>
      </c>
      <c r="CH128" s="7">
        <f t="shared" si="419"/>
        <v>0</v>
      </c>
      <c r="CI128" s="14">
        <v>0</v>
      </c>
      <c r="CJ128" s="6">
        <v>0</v>
      </c>
      <c r="CK128" s="7">
        <f t="shared" si="419"/>
        <v>0</v>
      </c>
      <c r="CL128" s="14">
        <v>0</v>
      </c>
      <c r="CM128" s="6">
        <v>0</v>
      </c>
      <c r="CN128" s="7">
        <f t="shared" si="419"/>
        <v>0</v>
      </c>
      <c r="CO128" s="14">
        <v>0</v>
      </c>
      <c r="CP128" s="6">
        <v>0</v>
      </c>
      <c r="CQ128" s="7">
        <f t="shared" si="419"/>
        <v>0</v>
      </c>
      <c r="CR128" s="14"/>
      <c r="CS128" s="6"/>
      <c r="CT128" s="7"/>
      <c r="CU128" s="14">
        <v>0</v>
      </c>
      <c r="CV128" s="6">
        <v>0</v>
      </c>
      <c r="CW128" s="7">
        <f t="shared" si="419"/>
        <v>0</v>
      </c>
      <c r="CX128" s="14">
        <v>0</v>
      </c>
      <c r="CY128" s="6">
        <v>0</v>
      </c>
      <c r="CZ128" s="7">
        <f t="shared" si="419"/>
        <v>0</v>
      </c>
      <c r="DA128" s="14">
        <v>0</v>
      </c>
      <c r="DB128" s="6">
        <v>0</v>
      </c>
      <c r="DC128" s="7">
        <f t="shared" si="419"/>
        <v>0</v>
      </c>
      <c r="DD128" s="14">
        <v>0</v>
      </c>
      <c r="DE128" s="6">
        <v>0</v>
      </c>
      <c r="DF128" s="7">
        <f t="shared" si="419"/>
        <v>0</v>
      </c>
      <c r="DG128" s="14">
        <v>0</v>
      </c>
      <c r="DH128" s="6">
        <v>0</v>
      </c>
      <c r="DI128" s="7">
        <f t="shared" si="419"/>
        <v>0</v>
      </c>
      <c r="DJ128" s="14">
        <v>0</v>
      </c>
      <c r="DK128" s="6">
        <v>0</v>
      </c>
      <c r="DL128" s="7">
        <f t="shared" si="419"/>
        <v>0</v>
      </c>
      <c r="DM128" s="14">
        <v>2.5000000000000001E-2</v>
      </c>
      <c r="DN128" s="6">
        <v>0.05</v>
      </c>
      <c r="DO128" s="7">
        <f t="shared" si="419"/>
        <v>2000</v>
      </c>
      <c r="DP128" s="14">
        <v>118.5</v>
      </c>
      <c r="DQ128" s="6">
        <v>1282.559</v>
      </c>
      <c r="DR128" s="7">
        <f t="shared" si="419"/>
        <v>10823.28270042194</v>
      </c>
      <c r="DS128" s="14">
        <v>0</v>
      </c>
      <c r="DT128" s="6">
        <v>0</v>
      </c>
      <c r="DU128" s="7">
        <f t="shared" si="419"/>
        <v>0</v>
      </c>
      <c r="DV128" s="14">
        <v>0</v>
      </c>
      <c r="DW128" s="6">
        <v>0</v>
      </c>
      <c r="DX128" s="7">
        <f t="shared" si="419"/>
        <v>0</v>
      </c>
      <c r="DY128" s="14"/>
      <c r="DZ128" s="6"/>
      <c r="EA128" s="7"/>
      <c r="EB128" s="14">
        <v>0</v>
      </c>
      <c r="EC128" s="6">
        <v>0</v>
      </c>
      <c r="ED128" s="7">
        <f t="shared" si="419"/>
        <v>0</v>
      </c>
      <c r="EE128" s="14">
        <v>0</v>
      </c>
      <c r="EF128" s="6">
        <v>0</v>
      </c>
      <c r="EG128" s="7">
        <f t="shared" si="419"/>
        <v>0</v>
      </c>
      <c r="EH128" s="14">
        <v>0</v>
      </c>
      <c r="EI128" s="6">
        <v>0</v>
      </c>
      <c r="EJ128" s="7">
        <f t="shared" si="419"/>
        <v>0</v>
      </c>
      <c r="EK128" s="14">
        <v>0</v>
      </c>
      <c r="EL128" s="6">
        <v>0</v>
      </c>
      <c r="EM128" s="7">
        <f t="shared" si="419"/>
        <v>0</v>
      </c>
      <c r="EN128" s="14">
        <v>0</v>
      </c>
      <c r="EO128" s="6">
        <v>0</v>
      </c>
      <c r="EP128" s="7">
        <f t="shared" si="420"/>
        <v>0</v>
      </c>
      <c r="EQ128" s="14">
        <v>0</v>
      </c>
      <c r="ER128" s="6">
        <v>0</v>
      </c>
      <c r="ES128" s="7">
        <f t="shared" si="407"/>
        <v>0</v>
      </c>
      <c r="ET128" s="14">
        <v>0</v>
      </c>
      <c r="EU128" s="6">
        <v>0</v>
      </c>
      <c r="EV128" s="7">
        <f t="shared" si="419"/>
        <v>0</v>
      </c>
      <c r="EW128" s="14">
        <v>0</v>
      </c>
      <c r="EX128" s="6">
        <v>0</v>
      </c>
      <c r="EY128" s="7">
        <f t="shared" si="419"/>
        <v>0</v>
      </c>
      <c r="EZ128" s="14">
        <v>0</v>
      </c>
      <c r="FA128" s="6">
        <v>0</v>
      </c>
      <c r="FB128" s="7">
        <f t="shared" si="419"/>
        <v>0</v>
      </c>
      <c r="FC128" s="14">
        <v>0</v>
      </c>
      <c r="FD128" s="6">
        <v>0</v>
      </c>
      <c r="FE128" s="7">
        <f t="shared" si="421"/>
        <v>0</v>
      </c>
      <c r="FF128" s="14">
        <v>0</v>
      </c>
      <c r="FG128" s="6">
        <v>0</v>
      </c>
      <c r="FH128" s="7">
        <f t="shared" si="421"/>
        <v>0</v>
      </c>
      <c r="FI128" s="14">
        <v>0</v>
      </c>
      <c r="FJ128" s="6">
        <v>0</v>
      </c>
      <c r="FK128" s="7">
        <f t="shared" si="421"/>
        <v>0</v>
      </c>
      <c r="FL128" s="14">
        <v>0</v>
      </c>
      <c r="FM128" s="6">
        <v>0</v>
      </c>
      <c r="FN128" s="7">
        <f t="shared" si="421"/>
        <v>0</v>
      </c>
      <c r="FO128" s="14">
        <v>0</v>
      </c>
      <c r="FP128" s="6">
        <v>0</v>
      </c>
      <c r="FQ128" s="7">
        <f t="shared" si="421"/>
        <v>0</v>
      </c>
      <c r="FR128" s="14">
        <v>0</v>
      </c>
      <c r="FS128" s="6">
        <v>0</v>
      </c>
      <c r="FT128" s="7">
        <f t="shared" si="421"/>
        <v>0</v>
      </c>
      <c r="FU128" s="14">
        <v>0</v>
      </c>
      <c r="FV128" s="6">
        <v>0</v>
      </c>
      <c r="FW128" s="7">
        <f t="shared" si="421"/>
        <v>0</v>
      </c>
      <c r="FX128" s="14">
        <v>0</v>
      </c>
      <c r="FY128" s="6">
        <v>0</v>
      </c>
      <c r="FZ128" s="7">
        <f t="shared" si="421"/>
        <v>0</v>
      </c>
      <c r="GA128" s="14">
        <v>0</v>
      </c>
      <c r="GB128" s="6">
        <v>0</v>
      </c>
      <c r="GC128" s="7">
        <f t="shared" si="421"/>
        <v>0</v>
      </c>
      <c r="GD128" s="14">
        <v>0</v>
      </c>
      <c r="GE128" s="6">
        <v>0</v>
      </c>
      <c r="GF128" s="7">
        <f t="shared" si="421"/>
        <v>0</v>
      </c>
      <c r="GG128" s="14">
        <v>0</v>
      </c>
      <c r="GH128" s="6">
        <v>0</v>
      </c>
      <c r="GI128" s="7">
        <f t="shared" si="421"/>
        <v>0</v>
      </c>
      <c r="GJ128" s="14">
        <v>0</v>
      </c>
      <c r="GK128" s="6">
        <v>0</v>
      </c>
      <c r="GL128" s="7">
        <f t="shared" si="421"/>
        <v>0</v>
      </c>
      <c r="GM128" s="14">
        <v>4.8988000000000005</v>
      </c>
      <c r="GN128" s="6">
        <v>620.01</v>
      </c>
      <c r="GO128" s="7">
        <f t="shared" si="421"/>
        <v>126563.64824038539</v>
      </c>
      <c r="GP128" s="14">
        <v>4.8419999999999996</v>
      </c>
      <c r="GQ128" s="6">
        <v>41.558</v>
      </c>
      <c r="GR128" s="7">
        <f t="shared" si="421"/>
        <v>8582.8170177612556</v>
      </c>
      <c r="GS128" s="14">
        <v>0</v>
      </c>
      <c r="GT128" s="6">
        <v>0</v>
      </c>
      <c r="GU128" s="7">
        <f t="shared" si="421"/>
        <v>0</v>
      </c>
      <c r="GV128" s="14">
        <f t="shared" si="371"/>
        <v>211.71530000000001</v>
      </c>
      <c r="GW128" s="7">
        <f t="shared" si="372"/>
        <v>2705.4009999999998</v>
      </c>
    </row>
    <row r="129" spans="1:205" x14ac:dyDescent="0.3">
      <c r="A129" s="60">
        <v>2020</v>
      </c>
      <c r="B129" s="57" t="s">
        <v>11</v>
      </c>
      <c r="C129" s="14">
        <v>0</v>
      </c>
      <c r="D129" s="6">
        <v>0</v>
      </c>
      <c r="E129" s="7">
        <f t="shared" si="418"/>
        <v>0</v>
      </c>
      <c r="F129" s="14">
        <v>0</v>
      </c>
      <c r="G129" s="6">
        <v>0</v>
      </c>
      <c r="H129" s="7">
        <f t="shared" si="418"/>
        <v>0</v>
      </c>
      <c r="I129" s="14">
        <v>0</v>
      </c>
      <c r="J129" s="6">
        <v>0</v>
      </c>
      <c r="K129" s="7">
        <f t="shared" si="418"/>
        <v>0</v>
      </c>
      <c r="L129" s="14">
        <v>0</v>
      </c>
      <c r="M129" s="6">
        <v>0</v>
      </c>
      <c r="N129" s="7">
        <f t="shared" si="418"/>
        <v>0</v>
      </c>
      <c r="O129" s="14">
        <v>0</v>
      </c>
      <c r="P129" s="6">
        <v>0</v>
      </c>
      <c r="Q129" s="7">
        <f t="shared" si="418"/>
        <v>0</v>
      </c>
      <c r="R129" s="14">
        <v>0</v>
      </c>
      <c r="S129" s="6">
        <v>0</v>
      </c>
      <c r="T129" s="7">
        <f t="shared" si="418"/>
        <v>0</v>
      </c>
      <c r="U129" s="14">
        <v>0</v>
      </c>
      <c r="V129" s="6">
        <v>0</v>
      </c>
      <c r="W129" s="7">
        <f t="shared" si="397"/>
        <v>0</v>
      </c>
      <c r="X129" s="14">
        <v>0</v>
      </c>
      <c r="Y129" s="6">
        <v>0</v>
      </c>
      <c r="Z129" s="7">
        <f t="shared" si="418"/>
        <v>0</v>
      </c>
      <c r="AA129" s="14">
        <v>0</v>
      </c>
      <c r="AB129" s="6">
        <v>0</v>
      </c>
      <c r="AC129" s="7">
        <f t="shared" si="418"/>
        <v>0</v>
      </c>
      <c r="AD129" s="14">
        <v>0</v>
      </c>
      <c r="AE129" s="6">
        <v>0</v>
      </c>
      <c r="AF129" s="7">
        <f t="shared" si="418"/>
        <v>0</v>
      </c>
      <c r="AG129" s="14">
        <v>0</v>
      </c>
      <c r="AH129" s="6">
        <v>0</v>
      </c>
      <c r="AI129" s="7">
        <f t="shared" si="418"/>
        <v>0</v>
      </c>
      <c r="AJ129" s="14">
        <v>3.1800000000000001E-3</v>
      </c>
      <c r="AK129" s="6">
        <v>0.05</v>
      </c>
      <c r="AL129" s="7">
        <f t="shared" si="418"/>
        <v>15723.270440251574</v>
      </c>
      <c r="AM129" s="14">
        <v>0</v>
      </c>
      <c r="AN129" s="6">
        <v>0</v>
      </c>
      <c r="AO129" s="7">
        <f t="shared" si="418"/>
        <v>0</v>
      </c>
      <c r="AP129" s="14">
        <v>0</v>
      </c>
      <c r="AQ129" s="6">
        <v>0</v>
      </c>
      <c r="AR129" s="7">
        <f t="shared" si="418"/>
        <v>0</v>
      </c>
      <c r="AS129" s="14">
        <v>0.5</v>
      </c>
      <c r="AT129" s="6">
        <v>14.395</v>
      </c>
      <c r="AU129" s="7">
        <f t="shared" si="418"/>
        <v>28790</v>
      </c>
      <c r="AV129" s="14">
        <v>0</v>
      </c>
      <c r="AW129" s="6">
        <v>0</v>
      </c>
      <c r="AX129" s="7">
        <f t="shared" si="399"/>
        <v>0</v>
      </c>
      <c r="AY129" s="14">
        <v>8.9829999999999993E-2</v>
      </c>
      <c r="AZ129" s="6">
        <v>2.8660000000000001</v>
      </c>
      <c r="BA129" s="7">
        <f t="shared" si="418"/>
        <v>31904.708894578649</v>
      </c>
      <c r="BB129" s="14">
        <v>0</v>
      </c>
      <c r="BC129" s="6">
        <v>0</v>
      </c>
      <c r="BD129" s="7">
        <f t="shared" si="418"/>
        <v>0</v>
      </c>
      <c r="BE129" s="14">
        <v>0.3024</v>
      </c>
      <c r="BF129" s="6">
        <v>5.4269999999999996</v>
      </c>
      <c r="BG129" s="7">
        <f t="shared" si="418"/>
        <v>17946.428571428569</v>
      </c>
      <c r="BH129" s="14">
        <v>0</v>
      </c>
      <c r="BI129" s="6">
        <v>0</v>
      </c>
      <c r="BJ129" s="7">
        <f t="shared" si="418"/>
        <v>0</v>
      </c>
      <c r="BK129" s="14">
        <v>33.934699999999999</v>
      </c>
      <c r="BL129" s="6">
        <v>182.04499999999999</v>
      </c>
      <c r="BM129" s="7">
        <f t="shared" si="418"/>
        <v>5364.567831747444</v>
      </c>
      <c r="BN129" s="14"/>
      <c r="BO129" s="6"/>
      <c r="BP129" s="7"/>
      <c r="BQ129" s="14">
        <v>0</v>
      </c>
      <c r="BR129" s="6">
        <v>0</v>
      </c>
      <c r="BS129" s="7">
        <f t="shared" si="418"/>
        <v>0</v>
      </c>
      <c r="BT129" s="14"/>
      <c r="BU129" s="6"/>
      <c r="BV129" s="7"/>
      <c r="BW129" s="14">
        <v>0</v>
      </c>
      <c r="BX129" s="6">
        <v>0</v>
      </c>
      <c r="BY129" s="7">
        <f t="shared" si="418"/>
        <v>0</v>
      </c>
      <c r="BZ129" s="14">
        <v>82.26</v>
      </c>
      <c r="CA129" s="6">
        <v>834.98900000000003</v>
      </c>
      <c r="CB129" s="7">
        <f t="shared" si="418"/>
        <v>10150.6078288354</v>
      </c>
      <c r="CC129" s="14">
        <v>1.8700000000000001E-3</v>
      </c>
      <c r="CD129" s="6">
        <v>5.8000000000000003E-2</v>
      </c>
      <c r="CE129" s="7">
        <f t="shared" si="419"/>
        <v>31016.042780748663</v>
      </c>
      <c r="CF129" s="14">
        <v>0</v>
      </c>
      <c r="CG129" s="6">
        <v>0</v>
      </c>
      <c r="CH129" s="7">
        <f t="shared" si="419"/>
        <v>0</v>
      </c>
      <c r="CI129" s="14">
        <v>0</v>
      </c>
      <c r="CJ129" s="6">
        <v>0</v>
      </c>
      <c r="CK129" s="7">
        <f t="shared" si="419"/>
        <v>0</v>
      </c>
      <c r="CL129" s="14">
        <v>0</v>
      </c>
      <c r="CM129" s="6">
        <v>0</v>
      </c>
      <c r="CN129" s="7">
        <f t="shared" si="419"/>
        <v>0</v>
      </c>
      <c r="CO129" s="14">
        <v>0</v>
      </c>
      <c r="CP129" s="6">
        <v>0</v>
      </c>
      <c r="CQ129" s="7">
        <f t="shared" si="419"/>
        <v>0</v>
      </c>
      <c r="CR129" s="14"/>
      <c r="CS129" s="6"/>
      <c r="CT129" s="7"/>
      <c r="CU129" s="14">
        <v>0</v>
      </c>
      <c r="CV129" s="6">
        <v>0</v>
      </c>
      <c r="CW129" s="7">
        <f t="shared" si="419"/>
        <v>0</v>
      </c>
      <c r="CX129" s="14">
        <v>0</v>
      </c>
      <c r="CY129" s="6">
        <v>0</v>
      </c>
      <c r="CZ129" s="7">
        <f t="shared" si="419"/>
        <v>0</v>
      </c>
      <c r="DA129" s="14">
        <v>0</v>
      </c>
      <c r="DB129" s="6">
        <v>0</v>
      </c>
      <c r="DC129" s="7">
        <f t="shared" si="419"/>
        <v>0</v>
      </c>
      <c r="DD129" s="14">
        <v>0</v>
      </c>
      <c r="DE129" s="6">
        <v>0</v>
      </c>
      <c r="DF129" s="7">
        <f t="shared" si="419"/>
        <v>0</v>
      </c>
      <c r="DG129" s="14">
        <v>0</v>
      </c>
      <c r="DH129" s="6">
        <v>0</v>
      </c>
      <c r="DI129" s="7">
        <f t="shared" si="419"/>
        <v>0</v>
      </c>
      <c r="DJ129" s="14">
        <v>0</v>
      </c>
      <c r="DK129" s="6">
        <v>0</v>
      </c>
      <c r="DL129" s="7">
        <f t="shared" si="419"/>
        <v>0</v>
      </c>
      <c r="DM129" s="14">
        <v>0</v>
      </c>
      <c r="DN129" s="6">
        <v>0</v>
      </c>
      <c r="DO129" s="7">
        <f t="shared" si="419"/>
        <v>0</v>
      </c>
      <c r="DP129" s="14">
        <v>0.05</v>
      </c>
      <c r="DQ129" s="6">
        <v>0.46200000000000002</v>
      </c>
      <c r="DR129" s="7">
        <f t="shared" si="419"/>
        <v>9240</v>
      </c>
      <c r="DS129" s="14">
        <v>0</v>
      </c>
      <c r="DT129" s="6">
        <v>0</v>
      </c>
      <c r="DU129" s="7">
        <f t="shared" si="419"/>
        <v>0</v>
      </c>
      <c r="DV129" s="14">
        <v>0</v>
      </c>
      <c r="DW129" s="6">
        <v>0</v>
      </c>
      <c r="DX129" s="7">
        <f t="shared" si="419"/>
        <v>0</v>
      </c>
      <c r="DY129" s="14"/>
      <c r="DZ129" s="6"/>
      <c r="EA129" s="7"/>
      <c r="EB129" s="14">
        <v>0</v>
      </c>
      <c r="EC129" s="6">
        <v>0</v>
      </c>
      <c r="ED129" s="7">
        <f t="shared" si="419"/>
        <v>0</v>
      </c>
      <c r="EE129" s="14">
        <v>0</v>
      </c>
      <c r="EF129" s="6">
        <v>0</v>
      </c>
      <c r="EG129" s="7">
        <f t="shared" si="419"/>
        <v>0</v>
      </c>
      <c r="EH129" s="14">
        <v>0</v>
      </c>
      <c r="EI129" s="6">
        <v>0</v>
      </c>
      <c r="EJ129" s="7">
        <f t="shared" si="419"/>
        <v>0</v>
      </c>
      <c r="EK129" s="14">
        <v>0</v>
      </c>
      <c r="EL129" s="6">
        <v>0</v>
      </c>
      <c r="EM129" s="7">
        <f t="shared" si="419"/>
        <v>0</v>
      </c>
      <c r="EN129" s="14">
        <v>0</v>
      </c>
      <c r="EO129" s="6">
        <v>0</v>
      </c>
      <c r="EP129" s="7">
        <f t="shared" si="420"/>
        <v>0</v>
      </c>
      <c r="EQ129" s="14">
        <v>0</v>
      </c>
      <c r="ER129" s="6">
        <v>0</v>
      </c>
      <c r="ES129" s="7">
        <f t="shared" si="407"/>
        <v>0</v>
      </c>
      <c r="ET129" s="14">
        <v>0</v>
      </c>
      <c r="EU129" s="6">
        <v>0</v>
      </c>
      <c r="EV129" s="7">
        <f t="shared" si="419"/>
        <v>0</v>
      </c>
      <c r="EW129" s="14">
        <v>0</v>
      </c>
      <c r="EX129" s="6">
        <v>0</v>
      </c>
      <c r="EY129" s="7">
        <f t="shared" si="419"/>
        <v>0</v>
      </c>
      <c r="EZ129" s="14">
        <v>0</v>
      </c>
      <c r="FA129" s="6">
        <v>0</v>
      </c>
      <c r="FB129" s="7">
        <f t="shared" si="419"/>
        <v>0</v>
      </c>
      <c r="FC129" s="14">
        <v>0</v>
      </c>
      <c r="FD129" s="6">
        <v>0</v>
      </c>
      <c r="FE129" s="7">
        <f t="shared" si="421"/>
        <v>0</v>
      </c>
      <c r="FF129" s="14">
        <v>0</v>
      </c>
      <c r="FG129" s="6">
        <v>0</v>
      </c>
      <c r="FH129" s="7">
        <f t="shared" si="421"/>
        <v>0</v>
      </c>
      <c r="FI129" s="14">
        <v>0</v>
      </c>
      <c r="FJ129" s="6">
        <v>0</v>
      </c>
      <c r="FK129" s="7">
        <f t="shared" si="421"/>
        <v>0</v>
      </c>
      <c r="FL129" s="14">
        <v>0</v>
      </c>
      <c r="FM129" s="6">
        <v>0</v>
      </c>
      <c r="FN129" s="7">
        <f t="shared" si="421"/>
        <v>0</v>
      </c>
      <c r="FO129" s="14">
        <v>0</v>
      </c>
      <c r="FP129" s="6">
        <v>0</v>
      </c>
      <c r="FQ129" s="7">
        <f t="shared" si="421"/>
        <v>0</v>
      </c>
      <c r="FR129" s="14">
        <v>2.84</v>
      </c>
      <c r="FS129" s="6">
        <v>54.1</v>
      </c>
      <c r="FT129" s="7">
        <f t="shared" si="421"/>
        <v>19049.29577464789</v>
      </c>
      <c r="FU129" s="14">
        <v>0</v>
      </c>
      <c r="FV129" s="6">
        <v>0</v>
      </c>
      <c r="FW129" s="7">
        <f t="shared" si="421"/>
        <v>0</v>
      </c>
      <c r="FX129" s="14">
        <v>0</v>
      </c>
      <c r="FY129" s="6">
        <v>0</v>
      </c>
      <c r="FZ129" s="7">
        <f t="shared" si="421"/>
        <v>0</v>
      </c>
      <c r="GA129" s="14">
        <v>0</v>
      </c>
      <c r="GB129" s="6">
        <v>0</v>
      </c>
      <c r="GC129" s="7">
        <f t="shared" si="421"/>
        <v>0</v>
      </c>
      <c r="GD129" s="14">
        <v>0</v>
      </c>
      <c r="GE129" s="6">
        <v>0</v>
      </c>
      <c r="GF129" s="7">
        <f t="shared" si="421"/>
        <v>0</v>
      </c>
      <c r="GG129" s="14">
        <v>0</v>
      </c>
      <c r="GH129" s="6">
        <v>0</v>
      </c>
      <c r="GI129" s="7">
        <f t="shared" si="421"/>
        <v>0</v>
      </c>
      <c r="GJ129" s="14">
        <v>3.0000000000000001E-3</v>
      </c>
      <c r="GK129" s="6">
        <v>6.5000000000000002E-2</v>
      </c>
      <c r="GL129" s="7">
        <f t="shared" si="421"/>
        <v>21666.666666666668</v>
      </c>
      <c r="GM129" s="14">
        <v>0</v>
      </c>
      <c r="GN129" s="6">
        <v>0</v>
      </c>
      <c r="GO129" s="7">
        <f t="shared" si="421"/>
        <v>0</v>
      </c>
      <c r="GP129" s="14">
        <v>9.9295000000000009</v>
      </c>
      <c r="GQ129" s="6">
        <v>96.838999999999999</v>
      </c>
      <c r="GR129" s="7">
        <f t="shared" si="421"/>
        <v>9752.6562263960914</v>
      </c>
      <c r="GS129" s="14">
        <v>0</v>
      </c>
      <c r="GT129" s="6">
        <v>0</v>
      </c>
      <c r="GU129" s="7">
        <f t="shared" si="421"/>
        <v>0</v>
      </c>
      <c r="GV129" s="14">
        <f t="shared" si="371"/>
        <v>129.91448</v>
      </c>
      <c r="GW129" s="7">
        <f t="shared" si="372"/>
        <v>1191.2959999999998</v>
      </c>
    </row>
    <row r="130" spans="1:205" x14ac:dyDescent="0.3">
      <c r="A130" s="60">
        <v>2020</v>
      </c>
      <c r="B130" s="57" t="s">
        <v>12</v>
      </c>
      <c r="C130" s="14">
        <v>0</v>
      </c>
      <c r="D130" s="6">
        <v>0</v>
      </c>
      <c r="E130" s="7">
        <f t="shared" si="418"/>
        <v>0</v>
      </c>
      <c r="F130" s="14">
        <v>0</v>
      </c>
      <c r="G130" s="6">
        <v>0</v>
      </c>
      <c r="H130" s="7">
        <f t="shared" si="418"/>
        <v>0</v>
      </c>
      <c r="I130" s="14">
        <v>0</v>
      </c>
      <c r="J130" s="6">
        <v>0</v>
      </c>
      <c r="K130" s="7">
        <f t="shared" si="418"/>
        <v>0</v>
      </c>
      <c r="L130" s="14">
        <v>0</v>
      </c>
      <c r="M130" s="6">
        <v>0</v>
      </c>
      <c r="N130" s="7">
        <f t="shared" si="418"/>
        <v>0</v>
      </c>
      <c r="O130" s="14">
        <v>0</v>
      </c>
      <c r="P130" s="6">
        <v>0</v>
      </c>
      <c r="Q130" s="7">
        <f t="shared" si="418"/>
        <v>0</v>
      </c>
      <c r="R130" s="14">
        <v>0</v>
      </c>
      <c r="S130" s="6">
        <v>0</v>
      </c>
      <c r="T130" s="7">
        <f t="shared" si="418"/>
        <v>0</v>
      </c>
      <c r="U130" s="14">
        <v>0</v>
      </c>
      <c r="V130" s="6">
        <v>0</v>
      </c>
      <c r="W130" s="7">
        <f t="shared" si="397"/>
        <v>0</v>
      </c>
      <c r="X130" s="14">
        <v>0</v>
      </c>
      <c r="Y130" s="6">
        <v>0</v>
      </c>
      <c r="Z130" s="7">
        <f t="shared" si="418"/>
        <v>0</v>
      </c>
      <c r="AA130" s="14">
        <v>0</v>
      </c>
      <c r="AB130" s="6">
        <v>0</v>
      </c>
      <c r="AC130" s="7">
        <f t="shared" si="418"/>
        <v>0</v>
      </c>
      <c r="AD130" s="82">
        <v>2.5999999999999999E-2</v>
      </c>
      <c r="AE130" s="83">
        <v>0.51</v>
      </c>
      <c r="AF130" s="7">
        <f t="shared" si="418"/>
        <v>19615.384615384617</v>
      </c>
      <c r="AG130" s="14">
        <v>0</v>
      </c>
      <c r="AH130" s="6">
        <v>0</v>
      </c>
      <c r="AI130" s="7">
        <f t="shared" si="418"/>
        <v>0</v>
      </c>
      <c r="AJ130" s="14">
        <v>0</v>
      </c>
      <c r="AK130" s="6">
        <v>0</v>
      </c>
      <c r="AL130" s="7">
        <f t="shared" si="418"/>
        <v>0</v>
      </c>
      <c r="AM130" s="14">
        <v>0</v>
      </c>
      <c r="AN130" s="6">
        <v>0</v>
      </c>
      <c r="AO130" s="7">
        <f t="shared" si="418"/>
        <v>0</v>
      </c>
      <c r="AP130" s="14">
        <v>0</v>
      </c>
      <c r="AQ130" s="6">
        <v>0</v>
      </c>
      <c r="AR130" s="7">
        <f t="shared" si="418"/>
        <v>0</v>
      </c>
      <c r="AS130" s="14">
        <v>0</v>
      </c>
      <c r="AT130" s="6">
        <v>0</v>
      </c>
      <c r="AU130" s="7">
        <f t="shared" si="418"/>
        <v>0</v>
      </c>
      <c r="AV130" s="14">
        <v>0</v>
      </c>
      <c r="AW130" s="6">
        <v>0</v>
      </c>
      <c r="AX130" s="7">
        <f t="shared" si="399"/>
        <v>0</v>
      </c>
      <c r="AY130" s="82">
        <v>1.7749999999999999</v>
      </c>
      <c r="AZ130" s="83">
        <v>34.222999999999999</v>
      </c>
      <c r="BA130" s="7">
        <f t="shared" si="418"/>
        <v>19280.563380281692</v>
      </c>
      <c r="BB130" s="82">
        <v>1.4999999999999999E-2</v>
      </c>
      <c r="BC130" s="83">
        <v>0.65200000000000002</v>
      </c>
      <c r="BD130" s="7">
        <f t="shared" si="418"/>
        <v>43466.666666666672</v>
      </c>
      <c r="BE130" s="14">
        <v>0</v>
      </c>
      <c r="BF130" s="6">
        <v>0</v>
      </c>
      <c r="BG130" s="7">
        <f t="shared" si="418"/>
        <v>0</v>
      </c>
      <c r="BH130" s="14">
        <v>0</v>
      </c>
      <c r="BI130" s="6">
        <v>0</v>
      </c>
      <c r="BJ130" s="7">
        <f t="shared" si="418"/>
        <v>0</v>
      </c>
      <c r="BK130" s="82">
        <v>26.27384</v>
      </c>
      <c r="BL130" s="83">
        <v>226.291</v>
      </c>
      <c r="BM130" s="7">
        <f t="shared" si="418"/>
        <v>8612.787472253769</v>
      </c>
      <c r="BN130" s="14"/>
      <c r="BO130" s="6"/>
      <c r="BP130" s="7"/>
      <c r="BQ130" s="14">
        <v>0</v>
      </c>
      <c r="BR130" s="6">
        <v>0</v>
      </c>
      <c r="BS130" s="7">
        <f t="shared" si="418"/>
        <v>0</v>
      </c>
      <c r="BT130" s="14"/>
      <c r="BU130" s="6"/>
      <c r="BV130" s="7"/>
      <c r="BW130" s="14">
        <v>0</v>
      </c>
      <c r="BX130" s="6">
        <v>0</v>
      </c>
      <c r="BY130" s="7">
        <f t="shared" si="418"/>
        <v>0</v>
      </c>
      <c r="BZ130" s="82">
        <v>42.76</v>
      </c>
      <c r="CA130" s="83">
        <v>509.54899999999998</v>
      </c>
      <c r="CB130" s="7">
        <f t="shared" si="418"/>
        <v>11916.487371375117</v>
      </c>
      <c r="CC130" s="82">
        <v>1.56E-3</v>
      </c>
      <c r="CD130" s="83">
        <v>0.30499999999999999</v>
      </c>
      <c r="CE130" s="7">
        <f t="shared" si="419"/>
        <v>195512.82051282053</v>
      </c>
      <c r="CF130" s="14">
        <v>0</v>
      </c>
      <c r="CG130" s="6">
        <v>0</v>
      </c>
      <c r="CH130" s="7">
        <f t="shared" si="419"/>
        <v>0</v>
      </c>
      <c r="CI130" s="14">
        <v>0</v>
      </c>
      <c r="CJ130" s="6">
        <v>0</v>
      </c>
      <c r="CK130" s="7">
        <f t="shared" si="419"/>
        <v>0</v>
      </c>
      <c r="CL130" s="14">
        <v>0</v>
      </c>
      <c r="CM130" s="6">
        <v>0</v>
      </c>
      <c r="CN130" s="7">
        <f t="shared" si="419"/>
        <v>0</v>
      </c>
      <c r="CO130" s="14">
        <v>0</v>
      </c>
      <c r="CP130" s="6">
        <v>0</v>
      </c>
      <c r="CQ130" s="7">
        <f t="shared" si="419"/>
        <v>0</v>
      </c>
      <c r="CR130" s="14"/>
      <c r="CS130" s="6"/>
      <c r="CT130" s="7"/>
      <c r="CU130" s="14">
        <v>0</v>
      </c>
      <c r="CV130" s="6">
        <v>0</v>
      </c>
      <c r="CW130" s="7">
        <f t="shared" si="419"/>
        <v>0</v>
      </c>
      <c r="CX130" s="14">
        <v>0</v>
      </c>
      <c r="CY130" s="6">
        <v>0</v>
      </c>
      <c r="CZ130" s="7">
        <f t="shared" si="419"/>
        <v>0</v>
      </c>
      <c r="DA130" s="14">
        <v>0</v>
      </c>
      <c r="DB130" s="6">
        <v>0</v>
      </c>
      <c r="DC130" s="7">
        <f t="shared" si="419"/>
        <v>0</v>
      </c>
      <c r="DD130" s="14">
        <v>0</v>
      </c>
      <c r="DE130" s="6">
        <v>0</v>
      </c>
      <c r="DF130" s="7">
        <f t="shared" si="419"/>
        <v>0</v>
      </c>
      <c r="DG130" s="14">
        <v>0</v>
      </c>
      <c r="DH130" s="6">
        <v>0</v>
      </c>
      <c r="DI130" s="7">
        <f t="shared" si="419"/>
        <v>0</v>
      </c>
      <c r="DJ130" s="14">
        <v>0</v>
      </c>
      <c r="DK130" s="6">
        <v>0</v>
      </c>
      <c r="DL130" s="7">
        <f t="shared" si="419"/>
        <v>0</v>
      </c>
      <c r="DM130" s="14">
        <v>0</v>
      </c>
      <c r="DN130" s="6">
        <v>0</v>
      </c>
      <c r="DO130" s="7">
        <f t="shared" si="419"/>
        <v>0</v>
      </c>
      <c r="DP130" s="14">
        <v>0</v>
      </c>
      <c r="DQ130" s="6">
        <v>0</v>
      </c>
      <c r="DR130" s="7">
        <f t="shared" si="419"/>
        <v>0</v>
      </c>
      <c r="DS130" s="14">
        <v>0</v>
      </c>
      <c r="DT130" s="6">
        <v>0</v>
      </c>
      <c r="DU130" s="7">
        <f t="shared" si="419"/>
        <v>0</v>
      </c>
      <c r="DV130" s="14">
        <v>0</v>
      </c>
      <c r="DW130" s="6">
        <v>0</v>
      </c>
      <c r="DX130" s="7">
        <f t="shared" si="419"/>
        <v>0</v>
      </c>
      <c r="DY130" s="14"/>
      <c r="DZ130" s="6"/>
      <c r="EA130" s="7"/>
      <c r="EB130" s="14">
        <v>0</v>
      </c>
      <c r="EC130" s="6">
        <v>0</v>
      </c>
      <c r="ED130" s="7">
        <f t="shared" si="419"/>
        <v>0</v>
      </c>
      <c r="EE130" s="14">
        <v>0</v>
      </c>
      <c r="EF130" s="6">
        <v>0</v>
      </c>
      <c r="EG130" s="7">
        <f t="shared" si="419"/>
        <v>0</v>
      </c>
      <c r="EH130" s="14">
        <v>0</v>
      </c>
      <c r="EI130" s="6">
        <v>0</v>
      </c>
      <c r="EJ130" s="7">
        <f t="shared" si="419"/>
        <v>0</v>
      </c>
      <c r="EK130" s="14">
        <v>0</v>
      </c>
      <c r="EL130" s="6">
        <v>0</v>
      </c>
      <c r="EM130" s="7">
        <f t="shared" si="419"/>
        <v>0</v>
      </c>
      <c r="EN130" s="14">
        <v>0</v>
      </c>
      <c r="EO130" s="6">
        <v>0</v>
      </c>
      <c r="EP130" s="7">
        <f t="shared" si="420"/>
        <v>0</v>
      </c>
      <c r="EQ130" s="14">
        <v>0</v>
      </c>
      <c r="ER130" s="6">
        <v>0</v>
      </c>
      <c r="ES130" s="7">
        <f t="shared" si="407"/>
        <v>0</v>
      </c>
      <c r="ET130" s="14">
        <v>0</v>
      </c>
      <c r="EU130" s="6">
        <v>0</v>
      </c>
      <c r="EV130" s="7">
        <f t="shared" si="419"/>
        <v>0</v>
      </c>
      <c r="EW130" s="14">
        <v>0</v>
      </c>
      <c r="EX130" s="6">
        <v>0</v>
      </c>
      <c r="EY130" s="7">
        <f t="shared" si="419"/>
        <v>0</v>
      </c>
      <c r="EZ130" s="14">
        <v>0</v>
      </c>
      <c r="FA130" s="6">
        <v>0</v>
      </c>
      <c r="FB130" s="7">
        <f t="shared" si="419"/>
        <v>0</v>
      </c>
      <c r="FC130" s="14">
        <v>0</v>
      </c>
      <c r="FD130" s="6">
        <v>0</v>
      </c>
      <c r="FE130" s="7">
        <f t="shared" si="421"/>
        <v>0</v>
      </c>
      <c r="FF130" s="14">
        <v>0</v>
      </c>
      <c r="FG130" s="6">
        <v>0</v>
      </c>
      <c r="FH130" s="7">
        <f t="shared" si="421"/>
        <v>0</v>
      </c>
      <c r="FI130" s="14">
        <v>0</v>
      </c>
      <c r="FJ130" s="6">
        <v>0</v>
      </c>
      <c r="FK130" s="7">
        <f t="shared" si="421"/>
        <v>0</v>
      </c>
      <c r="FL130" s="82">
        <v>7.0000000000000007E-2</v>
      </c>
      <c r="FM130" s="83">
        <v>0.34799999999999998</v>
      </c>
      <c r="FN130" s="7">
        <f t="shared" si="421"/>
        <v>4971.4285714285706</v>
      </c>
      <c r="FO130" s="14">
        <v>0</v>
      </c>
      <c r="FP130" s="6">
        <v>0</v>
      </c>
      <c r="FQ130" s="7">
        <f t="shared" si="421"/>
        <v>0</v>
      </c>
      <c r="FR130" s="82">
        <v>2.2000000000000002</v>
      </c>
      <c r="FS130" s="83">
        <v>57.16</v>
      </c>
      <c r="FT130" s="7">
        <f t="shared" si="421"/>
        <v>25981.818181818177</v>
      </c>
      <c r="FU130" s="14">
        <v>0</v>
      </c>
      <c r="FV130" s="6">
        <v>0</v>
      </c>
      <c r="FW130" s="7">
        <f t="shared" si="421"/>
        <v>0</v>
      </c>
      <c r="FX130" s="14">
        <v>0</v>
      </c>
      <c r="FY130" s="6">
        <v>0</v>
      </c>
      <c r="FZ130" s="7">
        <f t="shared" si="421"/>
        <v>0</v>
      </c>
      <c r="GA130" s="14">
        <v>0</v>
      </c>
      <c r="GB130" s="6">
        <v>0</v>
      </c>
      <c r="GC130" s="7">
        <f t="shared" si="421"/>
        <v>0</v>
      </c>
      <c r="GD130" s="14">
        <v>0</v>
      </c>
      <c r="GE130" s="6">
        <v>0</v>
      </c>
      <c r="GF130" s="7">
        <f t="shared" si="421"/>
        <v>0</v>
      </c>
      <c r="GG130" s="14">
        <v>0</v>
      </c>
      <c r="GH130" s="6">
        <v>0</v>
      </c>
      <c r="GI130" s="7">
        <f t="shared" si="421"/>
        <v>0</v>
      </c>
      <c r="GJ130" s="82">
        <v>0.56999999999999995</v>
      </c>
      <c r="GK130" s="83">
        <v>20.170999999999999</v>
      </c>
      <c r="GL130" s="7">
        <f t="shared" si="421"/>
        <v>35387.719298245611</v>
      </c>
      <c r="GM130" s="82">
        <v>2.1299999999999999E-3</v>
      </c>
      <c r="GN130" s="83">
        <v>2.7450000000000001</v>
      </c>
      <c r="GO130" s="7">
        <f t="shared" si="421"/>
        <v>1288732.3943661973</v>
      </c>
      <c r="GP130" s="82">
        <v>10.94087</v>
      </c>
      <c r="GQ130" s="83">
        <v>106.42</v>
      </c>
      <c r="GR130" s="7">
        <f t="shared" si="421"/>
        <v>9726.8315956592123</v>
      </c>
      <c r="GS130" s="14">
        <v>0</v>
      </c>
      <c r="GT130" s="6">
        <v>0</v>
      </c>
      <c r="GU130" s="7">
        <f t="shared" si="421"/>
        <v>0</v>
      </c>
      <c r="GV130" s="14">
        <f t="shared" si="371"/>
        <v>84.634399999999971</v>
      </c>
      <c r="GW130" s="7">
        <f t="shared" si="372"/>
        <v>958.3739999999998</v>
      </c>
    </row>
    <row r="131" spans="1:205" x14ac:dyDescent="0.3">
      <c r="A131" s="60">
        <v>2020</v>
      </c>
      <c r="B131" s="57" t="s">
        <v>13</v>
      </c>
      <c r="C131" s="14">
        <v>0</v>
      </c>
      <c r="D131" s="6">
        <v>0</v>
      </c>
      <c r="E131" s="7">
        <f t="shared" si="418"/>
        <v>0</v>
      </c>
      <c r="F131" s="14">
        <v>0</v>
      </c>
      <c r="G131" s="6">
        <v>0</v>
      </c>
      <c r="H131" s="7">
        <f t="shared" si="418"/>
        <v>0</v>
      </c>
      <c r="I131" s="14">
        <v>0</v>
      </c>
      <c r="J131" s="6">
        <v>0</v>
      </c>
      <c r="K131" s="7">
        <f t="shared" si="418"/>
        <v>0</v>
      </c>
      <c r="L131" s="14">
        <v>0</v>
      </c>
      <c r="M131" s="6">
        <v>0</v>
      </c>
      <c r="N131" s="7">
        <f t="shared" si="418"/>
        <v>0</v>
      </c>
      <c r="O131" s="14">
        <v>0</v>
      </c>
      <c r="P131" s="6">
        <v>0</v>
      </c>
      <c r="Q131" s="7">
        <f t="shared" si="418"/>
        <v>0</v>
      </c>
      <c r="R131" s="14">
        <v>0</v>
      </c>
      <c r="S131" s="6">
        <v>0</v>
      </c>
      <c r="T131" s="7">
        <f t="shared" si="418"/>
        <v>0</v>
      </c>
      <c r="U131" s="14">
        <v>0</v>
      </c>
      <c r="V131" s="6">
        <v>0</v>
      </c>
      <c r="W131" s="7">
        <f t="shared" si="397"/>
        <v>0</v>
      </c>
      <c r="X131" s="14">
        <v>0</v>
      </c>
      <c r="Y131" s="6">
        <v>0</v>
      </c>
      <c r="Z131" s="7">
        <f t="shared" si="418"/>
        <v>0</v>
      </c>
      <c r="AA131" s="14">
        <v>0</v>
      </c>
      <c r="AB131" s="6">
        <v>0</v>
      </c>
      <c r="AC131" s="7">
        <f t="shared" si="418"/>
        <v>0</v>
      </c>
      <c r="AD131" s="14">
        <v>0</v>
      </c>
      <c r="AE131" s="6">
        <v>0</v>
      </c>
      <c r="AF131" s="7">
        <f t="shared" si="418"/>
        <v>0</v>
      </c>
      <c r="AG131" s="14">
        <v>0</v>
      </c>
      <c r="AH131" s="6">
        <v>0</v>
      </c>
      <c r="AI131" s="7">
        <f t="shared" si="418"/>
        <v>0</v>
      </c>
      <c r="AJ131" s="14">
        <v>0</v>
      </c>
      <c r="AK131" s="6">
        <v>0</v>
      </c>
      <c r="AL131" s="7">
        <f t="shared" si="418"/>
        <v>0</v>
      </c>
      <c r="AM131" s="14">
        <v>0</v>
      </c>
      <c r="AN131" s="6">
        <v>0</v>
      </c>
      <c r="AO131" s="7">
        <f t="shared" si="418"/>
        <v>0</v>
      </c>
      <c r="AP131" s="14">
        <v>0</v>
      </c>
      <c r="AQ131" s="6">
        <v>0</v>
      </c>
      <c r="AR131" s="7">
        <f t="shared" si="418"/>
        <v>0</v>
      </c>
      <c r="AS131" s="14">
        <v>0</v>
      </c>
      <c r="AT131" s="6">
        <v>0</v>
      </c>
      <c r="AU131" s="7">
        <f t="shared" si="418"/>
        <v>0</v>
      </c>
      <c r="AV131" s="14">
        <v>0</v>
      </c>
      <c r="AW131" s="6">
        <v>0</v>
      </c>
      <c r="AX131" s="7">
        <f t="shared" si="399"/>
        <v>0</v>
      </c>
      <c r="AY131" s="84">
        <v>0.75</v>
      </c>
      <c r="AZ131" s="85">
        <v>36.863</v>
      </c>
      <c r="BA131" s="7">
        <f t="shared" si="418"/>
        <v>49150.666666666664</v>
      </c>
      <c r="BB131" s="14">
        <v>0</v>
      </c>
      <c r="BC131" s="6">
        <v>0</v>
      </c>
      <c r="BD131" s="7">
        <f t="shared" si="418"/>
        <v>0</v>
      </c>
      <c r="BE131" s="14">
        <v>0</v>
      </c>
      <c r="BF131" s="6">
        <v>0</v>
      </c>
      <c r="BG131" s="7">
        <f t="shared" si="418"/>
        <v>0</v>
      </c>
      <c r="BH131" s="14">
        <v>0</v>
      </c>
      <c r="BI131" s="6">
        <v>0</v>
      </c>
      <c r="BJ131" s="7">
        <f t="shared" si="418"/>
        <v>0</v>
      </c>
      <c r="BK131" s="84">
        <v>11.0412</v>
      </c>
      <c r="BL131" s="85">
        <v>160.04400000000001</v>
      </c>
      <c r="BM131" s="7">
        <f t="shared" si="418"/>
        <v>14495.163569177264</v>
      </c>
      <c r="BN131" s="14"/>
      <c r="BO131" s="6"/>
      <c r="BP131" s="7"/>
      <c r="BQ131" s="14">
        <v>0</v>
      </c>
      <c r="BR131" s="6">
        <v>0</v>
      </c>
      <c r="BS131" s="7">
        <f t="shared" si="418"/>
        <v>0</v>
      </c>
      <c r="BT131" s="84"/>
      <c r="BU131" s="85"/>
      <c r="BV131" s="7"/>
      <c r="BW131" s="84">
        <v>0.72</v>
      </c>
      <c r="BX131" s="85">
        <v>31.914999999999999</v>
      </c>
      <c r="BY131" s="7">
        <f t="shared" si="418"/>
        <v>44326.388888888891</v>
      </c>
      <c r="BZ131" s="84">
        <v>82.022539999999992</v>
      </c>
      <c r="CA131" s="85">
        <v>914.35699999999997</v>
      </c>
      <c r="CB131" s="7">
        <f t="shared" si="418"/>
        <v>11147.630882925598</v>
      </c>
      <c r="CC131" s="84">
        <v>1.4499999999999999E-3</v>
      </c>
      <c r="CD131" s="85">
        <v>8.4000000000000005E-2</v>
      </c>
      <c r="CE131" s="7">
        <f t="shared" si="419"/>
        <v>57931.034482758623</v>
      </c>
      <c r="CF131" s="14">
        <v>0</v>
      </c>
      <c r="CG131" s="6">
        <v>0</v>
      </c>
      <c r="CH131" s="7">
        <f t="shared" si="419"/>
        <v>0</v>
      </c>
      <c r="CI131" s="14">
        <v>0</v>
      </c>
      <c r="CJ131" s="6">
        <v>0</v>
      </c>
      <c r="CK131" s="7">
        <f t="shared" si="419"/>
        <v>0</v>
      </c>
      <c r="CL131" s="14">
        <v>0</v>
      </c>
      <c r="CM131" s="6">
        <v>0</v>
      </c>
      <c r="CN131" s="7">
        <f t="shared" si="419"/>
        <v>0</v>
      </c>
      <c r="CO131" s="14">
        <v>0</v>
      </c>
      <c r="CP131" s="6">
        <v>0</v>
      </c>
      <c r="CQ131" s="7">
        <f t="shared" si="419"/>
        <v>0</v>
      </c>
      <c r="CR131" s="14"/>
      <c r="CS131" s="6"/>
      <c r="CT131" s="7"/>
      <c r="CU131" s="14">
        <v>0</v>
      </c>
      <c r="CV131" s="6">
        <v>0</v>
      </c>
      <c r="CW131" s="7">
        <f t="shared" si="419"/>
        <v>0</v>
      </c>
      <c r="CX131" s="14">
        <v>0</v>
      </c>
      <c r="CY131" s="6">
        <v>0</v>
      </c>
      <c r="CZ131" s="7">
        <f t="shared" si="419"/>
        <v>0</v>
      </c>
      <c r="DA131" s="14">
        <v>0</v>
      </c>
      <c r="DB131" s="6">
        <v>0</v>
      </c>
      <c r="DC131" s="7">
        <f t="shared" si="419"/>
        <v>0</v>
      </c>
      <c r="DD131" s="84">
        <v>0.12</v>
      </c>
      <c r="DE131" s="85">
        <v>2.3959999999999999</v>
      </c>
      <c r="DF131" s="7">
        <f t="shared" si="419"/>
        <v>19966.666666666664</v>
      </c>
      <c r="DG131" s="14">
        <v>0</v>
      </c>
      <c r="DH131" s="6">
        <v>0</v>
      </c>
      <c r="DI131" s="7">
        <f t="shared" si="419"/>
        <v>0</v>
      </c>
      <c r="DJ131" s="14">
        <v>0</v>
      </c>
      <c r="DK131" s="6">
        <v>0</v>
      </c>
      <c r="DL131" s="7">
        <f t="shared" si="419"/>
        <v>0</v>
      </c>
      <c r="DM131" s="84">
        <v>3.0000000000000001E-3</v>
      </c>
      <c r="DN131" s="85">
        <v>3.4000000000000002E-2</v>
      </c>
      <c r="DO131" s="7">
        <f t="shared" si="419"/>
        <v>11333.333333333334</v>
      </c>
      <c r="DP131" s="14">
        <v>0</v>
      </c>
      <c r="DQ131" s="6">
        <v>0</v>
      </c>
      <c r="DR131" s="7">
        <f t="shared" si="419"/>
        <v>0</v>
      </c>
      <c r="DS131" s="14">
        <v>0</v>
      </c>
      <c r="DT131" s="6">
        <v>0</v>
      </c>
      <c r="DU131" s="7">
        <f t="shared" si="419"/>
        <v>0</v>
      </c>
      <c r="DV131" s="14">
        <v>0</v>
      </c>
      <c r="DW131" s="6">
        <v>0</v>
      </c>
      <c r="DX131" s="7">
        <f t="shared" si="419"/>
        <v>0</v>
      </c>
      <c r="DY131" s="14"/>
      <c r="DZ131" s="6"/>
      <c r="EA131" s="7"/>
      <c r="EB131" s="14">
        <v>0</v>
      </c>
      <c r="EC131" s="6">
        <v>0</v>
      </c>
      <c r="ED131" s="7">
        <f t="shared" si="419"/>
        <v>0</v>
      </c>
      <c r="EE131" s="14">
        <v>0</v>
      </c>
      <c r="EF131" s="6">
        <v>0</v>
      </c>
      <c r="EG131" s="7">
        <f t="shared" si="419"/>
        <v>0</v>
      </c>
      <c r="EH131" s="14">
        <v>0</v>
      </c>
      <c r="EI131" s="6">
        <v>0</v>
      </c>
      <c r="EJ131" s="7">
        <f t="shared" si="419"/>
        <v>0</v>
      </c>
      <c r="EK131" s="14">
        <v>0</v>
      </c>
      <c r="EL131" s="6">
        <v>0</v>
      </c>
      <c r="EM131" s="7">
        <f t="shared" si="419"/>
        <v>0</v>
      </c>
      <c r="EN131" s="14">
        <v>0</v>
      </c>
      <c r="EO131" s="6">
        <v>0</v>
      </c>
      <c r="EP131" s="7">
        <f t="shared" si="420"/>
        <v>0</v>
      </c>
      <c r="EQ131" s="14">
        <v>0</v>
      </c>
      <c r="ER131" s="6">
        <v>0</v>
      </c>
      <c r="ES131" s="7">
        <f t="shared" si="407"/>
        <v>0</v>
      </c>
      <c r="ET131" s="14">
        <v>0</v>
      </c>
      <c r="EU131" s="6">
        <v>0</v>
      </c>
      <c r="EV131" s="7">
        <f t="shared" si="419"/>
        <v>0</v>
      </c>
      <c r="EW131" s="14">
        <v>0</v>
      </c>
      <c r="EX131" s="6">
        <v>0</v>
      </c>
      <c r="EY131" s="7">
        <f t="shared" si="419"/>
        <v>0</v>
      </c>
      <c r="EZ131" s="14">
        <v>0</v>
      </c>
      <c r="FA131" s="6">
        <v>0</v>
      </c>
      <c r="FB131" s="7">
        <f t="shared" si="419"/>
        <v>0</v>
      </c>
      <c r="FC131" s="14">
        <v>0</v>
      </c>
      <c r="FD131" s="6">
        <v>0</v>
      </c>
      <c r="FE131" s="7">
        <f t="shared" si="421"/>
        <v>0</v>
      </c>
      <c r="FF131" s="14">
        <v>0</v>
      </c>
      <c r="FG131" s="6">
        <v>0</v>
      </c>
      <c r="FH131" s="7">
        <f t="shared" si="421"/>
        <v>0</v>
      </c>
      <c r="FI131" s="14">
        <v>0</v>
      </c>
      <c r="FJ131" s="6">
        <v>0</v>
      </c>
      <c r="FK131" s="7">
        <f t="shared" si="421"/>
        <v>0</v>
      </c>
      <c r="FL131" s="14">
        <v>0</v>
      </c>
      <c r="FM131" s="6">
        <v>0</v>
      </c>
      <c r="FN131" s="7">
        <f t="shared" si="421"/>
        <v>0</v>
      </c>
      <c r="FO131" s="14">
        <v>0</v>
      </c>
      <c r="FP131" s="6">
        <v>0</v>
      </c>
      <c r="FQ131" s="7">
        <f t="shared" si="421"/>
        <v>0</v>
      </c>
      <c r="FR131" s="84">
        <v>0.2</v>
      </c>
      <c r="FS131" s="85">
        <v>5.423</v>
      </c>
      <c r="FT131" s="7">
        <f t="shared" ref="FT131" si="422">IF(FR131=0,0,FS131/FR131*1000)</f>
        <v>27115</v>
      </c>
      <c r="FU131" s="14">
        <v>0</v>
      </c>
      <c r="FV131" s="6">
        <v>0</v>
      </c>
      <c r="FW131" s="7">
        <f t="shared" si="421"/>
        <v>0</v>
      </c>
      <c r="FX131" s="14">
        <v>0</v>
      </c>
      <c r="FY131" s="6">
        <v>0</v>
      </c>
      <c r="FZ131" s="7">
        <f t="shared" si="421"/>
        <v>0</v>
      </c>
      <c r="GA131" s="14">
        <v>0</v>
      </c>
      <c r="GB131" s="6">
        <v>0</v>
      </c>
      <c r="GC131" s="7">
        <f t="shared" si="421"/>
        <v>0</v>
      </c>
      <c r="GD131" s="14">
        <v>0</v>
      </c>
      <c r="GE131" s="6">
        <v>0</v>
      </c>
      <c r="GF131" s="7">
        <f t="shared" si="421"/>
        <v>0</v>
      </c>
      <c r="GG131" s="14">
        <v>0</v>
      </c>
      <c r="GH131" s="6">
        <v>0</v>
      </c>
      <c r="GI131" s="7">
        <f t="shared" si="421"/>
        <v>0</v>
      </c>
      <c r="GJ131" s="14">
        <v>0</v>
      </c>
      <c r="GK131" s="6">
        <v>0</v>
      </c>
      <c r="GL131" s="7">
        <f t="shared" si="421"/>
        <v>0</v>
      </c>
      <c r="GM131" s="14">
        <v>0</v>
      </c>
      <c r="GN131" s="6">
        <v>0</v>
      </c>
      <c r="GO131" s="7">
        <f t="shared" si="421"/>
        <v>0</v>
      </c>
      <c r="GP131" s="84">
        <v>8.65</v>
      </c>
      <c r="GQ131" s="85">
        <v>81.194999999999993</v>
      </c>
      <c r="GR131" s="7">
        <f t="shared" si="421"/>
        <v>9386.7052023121378</v>
      </c>
      <c r="GS131" s="14">
        <v>0</v>
      </c>
      <c r="GT131" s="6">
        <v>0</v>
      </c>
      <c r="GU131" s="7">
        <f t="shared" si="421"/>
        <v>0</v>
      </c>
      <c r="GV131" s="14">
        <f t="shared" si="371"/>
        <v>103.50819000000001</v>
      </c>
      <c r="GW131" s="7">
        <f t="shared" si="372"/>
        <v>1232.3110000000001</v>
      </c>
    </row>
    <row r="132" spans="1:205" x14ac:dyDescent="0.3">
      <c r="A132" s="60">
        <v>2020</v>
      </c>
      <c r="B132" s="57" t="s">
        <v>14</v>
      </c>
      <c r="C132" s="14">
        <v>0</v>
      </c>
      <c r="D132" s="6">
        <v>0</v>
      </c>
      <c r="E132" s="7">
        <f t="shared" si="418"/>
        <v>0</v>
      </c>
      <c r="F132" s="14">
        <v>0</v>
      </c>
      <c r="G132" s="6">
        <v>0</v>
      </c>
      <c r="H132" s="7">
        <f t="shared" si="418"/>
        <v>0</v>
      </c>
      <c r="I132" s="14">
        <v>0</v>
      </c>
      <c r="J132" s="6">
        <v>0</v>
      </c>
      <c r="K132" s="7">
        <f t="shared" si="418"/>
        <v>0</v>
      </c>
      <c r="L132" s="86">
        <v>1.5</v>
      </c>
      <c r="M132" s="87">
        <v>24.632000000000001</v>
      </c>
      <c r="N132" s="7">
        <f t="shared" si="418"/>
        <v>16421.333333333332</v>
      </c>
      <c r="O132" s="14">
        <v>0</v>
      </c>
      <c r="P132" s="6">
        <v>0</v>
      </c>
      <c r="Q132" s="7">
        <f t="shared" si="418"/>
        <v>0</v>
      </c>
      <c r="R132" s="14">
        <v>0</v>
      </c>
      <c r="S132" s="6">
        <v>0</v>
      </c>
      <c r="T132" s="7">
        <f t="shared" si="418"/>
        <v>0</v>
      </c>
      <c r="U132" s="14">
        <v>0</v>
      </c>
      <c r="V132" s="6">
        <v>0</v>
      </c>
      <c r="W132" s="7">
        <f t="shared" si="397"/>
        <v>0</v>
      </c>
      <c r="X132" s="14">
        <v>0</v>
      </c>
      <c r="Y132" s="6">
        <v>0</v>
      </c>
      <c r="Z132" s="7">
        <f t="shared" si="418"/>
        <v>0</v>
      </c>
      <c r="AA132" s="14">
        <v>0</v>
      </c>
      <c r="AB132" s="6">
        <v>0</v>
      </c>
      <c r="AC132" s="7">
        <f t="shared" si="418"/>
        <v>0</v>
      </c>
      <c r="AD132" s="14">
        <v>0</v>
      </c>
      <c r="AE132" s="6">
        <v>0</v>
      </c>
      <c r="AF132" s="7">
        <f t="shared" si="418"/>
        <v>0</v>
      </c>
      <c r="AG132" s="14">
        <v>0</v>
      </c>
      <c r="AH132" s="6">
        <v>0</v>
      </c>
      <c r="AI132" s="7">
        <f t="shared" si="418"/>
        <v>0</v>
      </c>
      <c r="AJ132" s="14">
        <v>0</v>
      </c>
      <c r="AK132" s="6">
        <v>0</v>
      </c>
      <c r="AL132" s="7">
        <f t="shared" si="418"/>
        <v>0</v>
      </c>
      <c r="AM132" s="14">
        <v>0</v>
      </c>
      <c r="AN132" s="6">
        <v>0</v>
      </c>
      <c r="AO132" s="7">
        <f t="shared" si="418"/>
        <v>0</v>
      </c>
      <c r="AP132" s="14">
        <v>0</v>
      </c>
      <c r="AQ132" s="6">
        <v>0</v>
      </c>
      <c r="AR132" s="7">
        <f t="shared" si="418"/>
        <v>0</v>
      </c>
      <c r="AS132" s="14">
        <v>0</v>
      </c>
      <c r="AT132" s="6">
        <v>0</v>
      </c>
      <c r="AU132" s="7">
        <f t="shared" si="418"/>
        <v>0</v>
      </c>
      <c r="AV132" s="14">
        <v>0</v>
      </c>
      <c r="AW132" s="6">
        <v>0</v>
      </c>
      <c r="AX132" s="7">
        <f t="shared" si="399"/>
        <v>0</v>
      </c>
      <c r="AY132" s="86">
        <v>0.3</v>
      </c>
      <c r="AZ132" s="87">
        <v>3.4820000000000002</v>
      </c>
      <c r="BA132" s="7">
        <f t="shared" si="418"/>
        <v>11606.666666666668</v>
      </c>
      <c r="BB132" s="14">
        <v>0</v>
      </c>
      <c r="BC132" s="6">
        <v>0</v>
      </c>
      <c r="BD132" s="7">
        <f t="shared" si="418"/>
        <v>0</v>
      </c>
      <c r="BE132" s="14">
        <v>0</v>
      </c>
      <c r="BF132" s="6">
        <v>0</v>
      </c>
      <c r="BG132" s="7">
        <f t="shared" si="418"/>
        <v>0</v>
      </c>
      <c r="BH132" s="14">
        <v>0</v>
      </c>
      <c r="BI132" s="6">
        <v>0</v>
      </c>
      <c r="BJ132" s="7">
        <f t="shared" si="418"/>
        <v>0</v>
      </c>
      <c r="BK132" s="86">
        <v>6.2370000000000001</v>
      </c>
      <c r="BL132" s="87">
        <v>112.748</v>
      </c>
      <c r="BM132" s="7">
        <f t="shared" si="418"/>
        <v>18077.280743947413</v>
      </c>
      <c r="BN132" s="14"/>
      <c r="BO132" s="6"/>
      <c r="BP132" s="7"/>
      <c r="BQ132" s="14">
        <v>0</v>
      </c>
      <c r="BR132" s="6">
        <v>0</v>
      </c>
      <c r="BS132" s="7">
        <f t="shared" si="418"/>
        <v>0</v>
      </c>
      <c r="BT132" s="14"/>
      <c r="BU132" s="6"/>
      <c r="BV132" s="7"/>
      <c r="BW132" s="14">
        <v>0</v>
      </c>
      <c r="BX132" s="6">
        <v>0</v>
      </c>
      <c r="BY132" s="7">
        <f t="shared" si="418"/>
        <v>0</v>
      </c>
      <c r="BZ132" s="86">
        <v>111.39361</v>
      </c>
      <c r="CA132" s="87">
        <v>1099.2439999999999</v>
      </c>
      <c r="CB132" s="7">
        <f t="shared" si="418"/>
        <v>9868.106438062292</v>
      </c>
      <c r="CC132" s="14">
        <v>0</v>
      </c>
      <c r="CD132" s="6">
        <v>0</v>
      </c>
      <c r="CE132" s="7">
        <f t="shared" si="419"/>
        <v>0</v>
      </c>
      <c r="CF132" s="14">
        <v>0</v>
      </c>
      <c r="CG132" s="6">
        <v>0</v>
      </c>
      <c r="CH132" s="7">
        <f t="shared" si="419"/>
        <v>0</v>
      </c>
      <c r="CI132" s="14">
        <v>0</v>
      </c>
      <c r="CJ132" s="6">
        <v>0</v>
      </c>
      <c r="CK132" s="7">
        <f t="shared" si="419"/>
        <v>0</v>
      </c>
      <c r="CL132" s="14">
        <v>0</v>
      </c>
      <c r="CM132" s="6">
        <v>0</v>
      </c>
      <c r="CN132" s="7">
        <f t="shared" si="419"/>
        <v>0</v>
      </c>
      <c r="CO132" s="14">
        <v>0</v>
      </c>
      <c r="CP132" s="6">
        <v>0</v>
      </c>
      <c r="CQ132" s="7">
        <f t="shared" si="419"/>
        <v>0</v>
      </c>
      <c r="CR132" s="14"/>
      <c r="CS132" s="6"/>
      <c r="CT132" s="7"/>
      <c r="CU132" s="14">
        <v>0</v>
      </c>
      <c r="CV132" s="6">
        <v>0</v>
      </c>
      <c r="CW132" s="7">
        <f t="shared" si="419"/>
        <v>0</v>
      </c>
      <c r="CX132" s="14">
        <v>0</v>
      </c>
      <c r="CY132" s="6">
        <v>0</v>
      </c>
      <c r="CZ132" s="7">
        <f t="shared" si="419"/>
        <v>0</v>
      </c>
      <c r="DA132" s="14">
        <v>0</v>
      </c>
      <c r="DB132" s="6">
        <v>0</v>
      </c>
      <c r="DC132" s="7">
        <f t="shared" si="419"/>
        <v>0</v>
      </c>
      <c r="DD132" s="14">
        <v>0</v>
      </c>
      <c r="DE132" s="6">
        <v>0</v>
      </c>
      <c r="DF132" s="7">
        <f t="shared" si="419"/>
        <v>0</v>
      </c>
      <c r="DG132" s="14">
        <v>0</v>
      </c>
      <c r="DH132" s="6">
        <v>0</v>
      </c>
      <c r="DI132" s="7">
        <f t="shared" si="419"/>
        <v>0</v>
      </c>
      <c r="DJ132" s="14">
        <v>0</v>
      </c>
      <c r="DK132" s="6">
        <v>0</v>
      </c>
      <c r="DL132" s="7">
        <f t="shared" si="419"/>
        <v>0</v>
      </c>
      <c r="DM132" s="14">
        <v>0</v>
      </c>
      <c r="DN132" s="6">
        <v>0</v>
      </c>
      <c r="DO132" s="7">
        <f t="shared" si="419"/>
        <v>0</v>
      </c>
      <c r="DP132" s="14">
        <v>0</v>
      </c>
      <c r="DQ132" s="6">
        <v>0</v>
      </c>
      <c r="DR132" s="7">
        <f t="shared" si="419"/>
        <v>0</v>
      </c>
      <c r="DS132" s="14">
        <v>0</v>
      </c>
      <c r="DT132" s="6">
        <v>0</v>
      </c>
      <c r="DU132" s="7">
        <f t="shared" si="419"/>
        <v>0</v>
      </c>
      <c r="DV132" s="14">
        <v>0</v>
      </c>
      <c r="DW132" s="6">
        <v>0</v>
      </c>
      <c r="DX132" s="7">
        <f t="shared" si="419"/>
        <v>0</v>
      </c>
      <c r="DY132" s="14"/>
      <c r="DZ132" s="6"/>
      <c r="EA132" s="7"/>
      <c r="EB132" s="14">
        <v>0</v>
      </c>
      <c r="EC132" s="6">
        <v>0</v>
      </c>
      <c r="ED132" s="7">
        <f t="shared" si="419"/>
        <v>0</v>
      </c>
      <c r="EE132" s="14">
        <v>0</v>
      </c>
      <c r="EF132" s="6">
        <v>0</v>
      </c>
      <c r="EG132" s="7">
        <f t="shared" si="419"/>
        <v>0</v>
      </c>
      <c r="EH132" s="86">
        <v>2.0090599999999998</v>
      </c>
      <c r="EI132" s="87">
        <v>26.067</v>
      </c>
      <c r="EJ132" s="7">
        <f t="shared" si="419"/>
        <v>12974.724498023952</v>
      </c>
      <c r="EK132" s="14">
        <v>0</v>
      </c>
      <c r="EL132" s="6">
        <v>0</v>
      </c>
      <c r="EM132" s="7">
        <f t="shared" si="419"/>
        <v>0</v>
      </c>
      <c r="EN132" s="14">
        <v>0</v>
      </c>
      <c r="EO132" s="6">
        <v>0</v>
      </c>
      <c r="EP132" s="7">
        <f t="shared" si="420"/>
        <v>0</v>
      </c>
      <c r="EQ132" s="14">
        <v>0</v>
      </c>
      <c r="ER132" s="6">
        <v>0</v>
      </c>
      <c r="ES132" s="7">
        <f t="shared" si="407"/>
        <v>0</v>
      </c>
      <c r="ET132" s="14">
        <v>0</v>
      </c>
      <c r="EU132" s="6">
        <v>0</v>
      </c>
      <c r="EV132" s="7">
        <f t="shared" si="419"/>
        <v>0</v>
      </c>
      <c r="EW132" s="14">
        <v>0</v>
      </c>
      <c r="EX132" s="6">
        <v>0</v>
      </c>
      <c r="EY132" s="7">
        <f t="shared" si="419"/>
        <v>0</v>
      </c>
      <c r="EZ132" s="14">
        <v>0</v>
      </c>
      <c r="FA132" s="6">
        <v>0</v>
      </c>
      <c r="FB132" s="7">
        <f t="shared" si="419"/>
        <v>0</v>
      </c>
      <c r="FC132" s="14">
        <v>0</v>
      </c>
      <c r="FD132" s="6">
        <v>0</v>
      </c>
      <c r="FE132" s="7">
        <f t="shared" si="421"/>
        <v>0</v>
      </c>
      <c r="FF132" s="14">
        <v>0</v>
      </c>
      <c r="FG132" s="6">
        <v>0</v>
      </c>
      <c r="FH132" s="7">
        <f t="shared" si="421"/>
        <v>0</v>
      </c>
      <c r="FI132" s="14">
        <v>0</v>
      </c>
      <c r="FJ132" s="6">
        <v>0</v>
      </c>
      <c r="FK132" s="7">
        <f t="shared" si="421"/>
        <v>0</v>
      </c>
      <c r="FL132" s="86">
        <v>4.2000000000000003E-2</v>
      </c>
      <c r="FM132" s="87">
        <v>0.115</v>
      </c>
      <c r="FN132" s="7">
        <f t="shared" si="421"/>
        <v>2738.0952380952381</v>
      </c>
      <c r="FO132" s="14">
        <v>0</v>
      </c>
      <c r="FP132" s="6">
        <v>0</v>
      </c>
      <c r="FQ132" s="7">
        <f t="shared" si="421"/>
        <v>0</v>
      </c>
      <c r="FR132" s="14">
        <v>0</v>
      </c>
      <c r="FS132" s="6">
        <v>0</v>
      </c>
      <c r="FT132" s="7">
        <f t="shared" si="421"/>
        <v>0</v>
      </c>
      <c r="FU132" s="14">
        <v>0</v>
      </c>
      <c r="FV132" s="6">
        <v>0</v>
      </c>
      <c r="FW132" s="7">
        <f t="shared" si="421"/>
        <v>0</v>
      </c>
      <c r="FX132" s="14">
        <v>0</v>
      </c>
      <c r="FY132" s="6">
        <v>0</v>
      </c>
      <c r="FZ132" s="7">
        <f t="shared" si="421"/>
        <v>0</v>
      </c>
      <c r="GA132" s="14">
        <v>0</v>
      </c>
      <c r="GB132" s="6">
        <v>0</v>
      </c>
      <c r="GC132" s="7">
        <f t="shared" si="421"/>
        <v>0</v>
      </c>
      <c r="GD132" s="14">
        <v>0</v>
      </c>
      <c r="GE132" s="6">
        <v>0</v>
      </c>
      <c r="GF132" s="7">
        <f t="shared" si="421"/>
        <v>0</v>
      </c>
      <c r="GG132" s="14">
        <v>0</v>
      </c>
      <c r="GH132" s="6">
        <v>0</v>
      </c>
      <c r="GI132" s="7">
        <f t="shared" si="421"/>
        <v>0</v>
      </c>
      <c r="GJ132" s="86">
        <v>0.115</v>
      </c>
      <c r="GK132" s="87">
        <v>1.1339999999999999</v>
      </c>
      <c r="GL132" s="7">
        <f t="shared" si="421"/>
        <v>9860.8695652173901</v>
      </c>
      <c r="GM132" s="14">
        <v>0</v>
      </c>
      <c r="GN132" s="6">
        <v>0</v>
      </c>
      <c r="GO132" s="7">
        <f t="shared" si="421"/>
        <v>0</v>
      </c>
      <c r="GP132" s="86">
        <v>5.8471000000000002</v>
      </c>
      <c r="GQ132" s="87">
        <v>53.908000000000001</v>
      </c>
      <c r="GR132" s="7">
        <f t="shared" si="421"/>
        <v>9219.6131415573527</v>
      </c>
      <c r="GS132" s="14">
        <v>0</v>
      </c>
      <c r="GT132" s="6">
        <v>0</v>
      </c>
      <c r="GU132" s="7">
        <f t="shared" si="421"/>
        <v>0</v>
      </c>
      <c r="GV132" s="14">
        <f t="shared" si="371"/>
        <v>127.44377</v>
      </c>
      <c r="GW132" s="7">
        <f t="shared" si="372"/>
        <v>1321.33</v>
      </c>
    </row>
    <row r="133" spans="1:205" x14ac:dyDescent="0.3">
      <c r="A133" s="60">
        <v>2020</v>
      </c>
      <c r="B133" s="7" t="s">
        <v>15</v>
      </c>
      <c r="C133" s="14">
        <v>0</v>
      </c>
      <c r="D133" s="6">
        <v>0</v>
      </c>
      <c r="E133" s="7">
        <f t="shared" si="418"/>
        <v>0</v>
      </c>
      <c r="F133" s="14">
        <v>0</v>
      </c>
      <c r="G133" s="6">
        <v>0</v>
      </c>
      <c r="H133" s="7">
        <f t="shared" si="418"/>
        <v>0</v>
      </c>
      <c r="I133" s="14">
        <v>0</v>
      </c>
      <c r="J133" s="6">
        <v>0</v>
      </c>
      <c r="K133" s="7">
        <f t="shared" si="418"/>
        <v>0</v>
      </c>
      <c r="L133" s="14">
        <v>0</v>
      </c>
      <c r="M133" s="6">
        <v>0</v>
      </c>
      <c r="N133" s="7">
        <f t="shared" si="418"/>
        <v>0</v>
      </c>
      <c r="O133" s="14">
        <v>0</v>
      </c>
      <c r="P133" s="6">
        <v>0</v>
      </c>
      <c r="Q133" s="7">
        <f t="shared" si="418"/>
        <v>0</v>
      </c>
      <c r="R133" s="14">
        <v>0</v>
      </c>
      <c r="S133" s="6">
        <v>0</v>
      </c>
      <c r="T133" s="7">
        <f t="shared" si="418"/>
        <v>0</v>
      </c>
      <c r="U133" s="14">
        <v>0</v>
      </c>
      <c r="V133" s="6">
        <v>0</v>
      </c>
      <c r="W133" s="7">
        <f t="shared" si="397"/>
        <v>0</v>
      </c>
      <c r="X133" s="14">
        <v>0</v>
      </c>
      <c r="Y133" s="6">
        <v>0</v>
      </c>
      <c r="Z133" s="7">
        <f t="shared" si="418"/>
        <v>0</v>
      </c>
      <c r="AA133" s="14">
        <v>0</v>
      </c>
      <c r="AB133" s="6">
        <v>0</v>
      </c>
      <c r="AC133" s="7">
        <f t="shared" si="418"/>
        <v>0</v>
      </c>
      <c r="AD133" s="14">
        <v>0</v>
      </c>
      <c r="AE133" s="6">
        <v>0</v>
      </c>
      <c r="AF133" s="7">
        <f t="shared" si="418"/>
        <v>0</v>
      </c>
      <c r="AG133" s="14">
        <v>0</v>
      </c>
      <c r="AH133" s="6">
        <v>0</v>
      </c>
      <c r="AI133" s="7">
        <f t="shared" si="418"/>
        <v>0</v>
      </c>
      <c r="AJ133" s="14">
        <v>0</v>
      </c>
      <c r="AK133" s="6">
        <v>0</v>
      </c>
      <c r="AL133" s="7">
        <f t="shared" si="418"/>
        <v>0</v>
      </c>
      <c r="AM133" s="14">
        <v>0</v>
      </c>
      <c r="AN133" s="6">
        <v>0</v>
      </c>
      <c r="AO133" s="7">
        <f t="shared" si="418"/>
        <v>0</v>
      </c>
      <c r="AP133" s="14">
        <v>0</v>
      </c>
      <c r="AQ133" s="6">
        <v>0</v>
      </c>
      <c r="AR133" s="7">
        <f t="shared" si="418"/>
        <v>0</v>
      </c>
      <c r="AS133" s="84">
        <v>1</v>
      </c>
      <c r="AT133" s="85">
        <v>27.486999999999998</v>
      </c>
      <c r="AU133" s="7">
        <f t="shared" si="418"/>
        <v>27487</v>
      </c>
      <c r="AV133" s="84">
        <v>0</v>
      </c>
      <c r="AW133" s="85">
        <v>0</v>
      </c>
      <c r="AX133" s="7">
        <f t="shared" si="399"/>
        <v>0</v>
      </c>
      <c r="AY133" s="84">
        <v>3.9508899999999998</v>
      </c>
      <c r="AZ133" s="85">
        <v>73.819999999999993</v>
      </c>
      <c r="BA133" s="7">
        <f t="shared" si="418"/>
        <v>18684.397692671777</v>
      </c>
      <c r="BB133" s="14">
        <v>0</v>
      </c>
      <c r="BC133" s="6">
        <v>0</v>
      </c>
      <c r="BD133" s="7">
        <f t="shared" si="418"/>
        <v>0</v>
      </c>
      <c r="BE133" s="14">
        <v>0</v>
      </c>
      <c r="BF133" s="6">
        <v>0</v>
      </c>
      <c r="BG133" s="7">
        <f t="shared" si="418"/>
        <v>0</v>
      </c>
      <c r="BH133" s="14">
        <v>0</v>
      </c>
      <c r="BI133" s="6">
        <v>0</v>
      </c>
      <c r="BJ133" s="7">
        <f t="shared" si="418"/>
        <v>0</v>
      </c>
      <c r="BK133" s="84">
        <v>20.68947</v>
      </c>
      <c r="BL133" s="85">
        <v>169.09899999999999</v>
      </c>
      <c r="BM133" s="7">
        <f t="shared" si="418"/>
        <v>8173.1914833971096</v>
      </c>
      <c r="BN133" s="14"/>
      <c r="BO133" s="6"/>
      <c r="BP133" s="7"/>
      <c r="BQ133" s="14">
        <v>0</v>
      </c>
      <c r="BR133" s="6">
        <v>0</v>
      </c>
      <c r="BS133" s="7">
        <f t="shared" si="418"/>
        <v>0</v>
      </c>
      <c r="BT133" s="14"/>
      <c r="BU133" s="6"/>
      <c r="BV133" s="7"/>
      <c r="BW133" s="14">
        <v>0</v>
      </c>
      <c r="BX133" s="6">
        <v>0</v>
      </c>
      <c r="BY133" s="7">
        <f t="shared" si="418"/>
        <v>0</v>
      </c>
      <c r="BZ133" s="84">
        <v>303.47323999999998</v>
      </c>
      <c r="CA133" s="85">
        <v>2646.4960000000001</v>
      </c>
      <c r="CB133" s="7">
        <f t="shared" si="418"/>
        <v>8720.6898374301491</v>
      </c>
      <c r="CC133" s="84">
        <v>3.92</v>
      </c>
      <c r="CD133" s="85">
        <v>159.541</v>
      </c>
      <c r="CE133" s="7">
        <f t="shared" si="419"/>
        <v>40699.234693877552</v>
      </c>
      <c r="CF133" s="14">
        <v>0</v>
      </c>
      <c r="CG133" s="6">
        <v>0</v>
      </c>
      <c r="CH133" s="7">
        <f t="shared" si="419"/>
        <v>0</v>
      </c>
      <c r="CI133" s="14">
        <v>0</v>
      </c>
      <c r="CJ133" s="6">
        <v>0</v>
      </c>
      <c r="CK133" s="7">
        <f t="shared" si="419"/>
        <v>0</v>
      </c>
      <c r="CL133" s="14">
        <v>0</v>
      </c>
      <c r="CM133" s="6">
        <v>0</v>
      </c>
      <c r="CN133" s="7">
        <f t="shared" si="419"/>
        <v>0</v>
      </c>
      <c r="CO133" s="14">
        <v>0</v>
      </c>
      <c r="CP133" s="6">
        <v>0</v>
      </c>
      <c r="CQ133" s="7">
        <f t="shared" si="419"/>
        <v>0</v>
      </c>
      <c r="CR133" s="14"/>
      <c r="CS133" s="6"/>
      <c r="CT133" s="7"/>
      <c r="CU133" s="14">
        <v>0</v>
      </c>
      <c r="CV133" s="6">
        <v>0</v>
      </c>
      <c r="CW133" s="7">
        <f t="shared" si="419"/>
        <v>0</v>
      </c>
      <c r="CX133" s="14">
        <v>0</v>
      </c>
      <c r="CY133" s="6">
        <v>0</v>
      </c>
      <c r="CZ133" s="7">
        <f t="shared" si="419"/>
        <v>0</v>
      </c>
      <c r="DA133" s="14">
        <v>0</v>
      </c>
      <c r="DB133" s="6">
        <v>0</v>
      </c>
      <c r="DC133" s="7">
        <f t="shared" si="419"/>
        <v>0</v>
      </c>
      <c r="DD133" s="14">
        <v>0</v>
      </c>
      <c r="DE133" s="6">
        <v>0</v>
      </c>
      <c r="DF133" s="7">
        <f t="shared" si="419"/>
        <v>0</v>
      </c>
      <c r="DG133" s="14">
        <v>0</v>
      </c>
      <c r="DH133" s="6">
        <v>0</v>
      </c>
      <c r="DI133" s="7">
        <f t="shared" si="419"/>
        <v>0</v>
      </c>
      <c r="DJ133" s="14">
        <v>0</v>
      </c>
      <c r="DK133" s="6">
        <v>0</v>
      </c>
      <c r="DL133" s="7">
        <f t="shared" si="419"/>
        <v>0</v>
      </c>
      <c r="DM133" s="14">
        <v>0</v>
      </c>
      <c r="DN133" s="6">
        <v>0</v>
      </c>
      <c r="DO133" s="7">
        <f t="shared" si="419"/>
        <v>0</v>
      </c>
      <c r="DP133" s="84">
        <v>118.5</v>
      </c>
      <c r="DQ133" s="85">
        <v>1285.3489999999999</v>
      </c>
      <c r="DR133" s="7">
        <f t="shared" si="419"/>
        <v>10846.827004219409</v>
      </c>
      <c r="DS133" s="14">
        <v>0</v>
      </c>
      <c r="DT133" s="6">
        <v>0</v>
      </c>
      <c r="DU133" s="7">
        <f t="shared" si="419"/>
        <v>0</v>
      </c>
      <c r="DV133" s="84">
        <v>0.2</v>
      </c>
      <c r="DW133" s="85">
        <v>0.8</v>
      </c>
      <c r="DX133" s="7">
        <f t="shared" si="419"/>
        <v>4000</v>
      </c>
      <c r="DY133" s="84"/>
      <c r="DZ133" s="85"/>
      <c r="EA133" s="7"/>
      <c r="EB133" s="84">
        <v>0.01</v>
      </c>
      <c r="EC133" s="85">
        <v>0.156</v>
      </c>
      <c r="ED133" s="7">
        <f t="shared" si="419"/>
        <v>15600</v>
      </c>
      <c r="EE133" s="14">
        <v>0</v>
      </c>
      <c r="EF133" s="6">
        <v>0</v>
      </c>
      <c r="EG133" s="7">
        <f t="shared" si="419"/>
        <v>0</v>
      </c>
      <c r="EH133" s="14">
        <v>0</v>
      </c>
      <c r="EI133" s="6">
        <v>0</v>
      </c>
      <c r="EJ133" s="7">
        <f t="shared" si="419"/>
        <v>0</v>
      </c>
      <c r="EK133" s="14">
        <v>0</v>
      </c>
      <c r="EL133" s="6">
        <v>0</v>
      </c>
      <c r="EM133" s="7">
        <f t="shared" si="419"/>
        <v>0</v>
      </c>
      <c r="EN133" s="14">
        <v>0</v>
      </c>
      <c r="EO133" s="6">
        <v>0</v>
      </c>
      <c r="EP133" s="7">
        <f t="shared" si="420"/>
        <v>0</v>
      </c>
      <c r="EQ133" s="14">
        <v>0</v>
      </c>
      <c r="ER133" s="6">
        <v>0</v>
      </c>
      <c r="ES133" s="7">
        <f t="shared" si="407"/>
        <v>0</v>
      </c>
      <c r="ET133" s="14">
        <v>0</v>
      </c>
      <c r="EU133" s="6">
        <v>0</v>
      </c>
      <c r="EV133" s="7">
        <f t="shared" si="419"/>
        <v>0</v>
      </c>
      <c r="EW133" s="14">
        <v>0</v>
      </c>
      <c r="EX133" s="6">
        <v>0</v>
      </c>
      <c r="EY133" s="7">
        <f t="shared" si="419"/>
        <v>0</v>
      </c>
      <c r="EZ133" s="14">
        <v>0</v>
      </c>
      <c r="FA133" s="6">
        <v>0</v>
      </c>
      <c r="FB133" s="7">
        <f t="shared" si="419"/>
        <v>0</v>
      </c>
      <c r="FC133" s="14">
        <v>0</v>
      </c>
      <c r="FD133" s="6">
        <v>0</v>
      </c>
      <c r="FE133" s="7">
        <f t="shared" si="421"/>
        <v>0</v>
      </c>
      <c r="FF133" s="14">
        <v>0</v>
      </c>
      <c r="FG133" s="6">
        <v>0</v>
      </c>
      <c r="FH133" s="7">
        <f t="shared" si="421"/>
        <v>0</v>
      </c>
      <c r="FI133" s="14">
        <v>0</v>
      </c>
      <c r="FJ133" s="6">
        <v>0</v>
      </c>
      <c r="FK133" s="7">
        <f t="shared" si="421"/>
        <v>0</v>
      </c>
      <c r="FL133" s="14">
        <v>0</v>
      </c>
      <c r="FM133" s="6">
        <v>0</v>
      </c>
      <c r="FN133" s="7">
        <f t="shared" si="421"/>
        <v>0</v>
      </c>
      <c r="FO133" s="14">
        <v>0</v>
      </c>
      <c r="FP133" s="6">
        <v>0</v>
      </c>
      <c r="FQ133" s="7">
        <f t="shared" si="421"/>
        <v>0</v>
      </c>
      <c r="FR133" s="84">
        <v>0.99805999999999995</v>
      </c>
      <c r="FS133" s="85">
        <v>25.314</v>
      </c>
      <c r="FT133" s="7">
        <f t="shared" si="421"/>
        <v>25363.2046169569</v>
      </c>
      <c r="FU133" s="14">
        <v>0</v>
      </c>
      <c r="FV133" s="6">
        <v>0</v>
      </c>
      <c r="FW133" s="7">
        <f t="shared" si="421"/>
        <v>0</v>
      </c>
      <c r="FX133" s="84">
        <v>1</v>
      </c>
      <c r="FY133" s="85">
        <v>2.0510000000000002</v>
      </c>
      <c r="FZ133" s="7">
        <f t="shared" si="421"/>
        <v>2051</v>
      </c>
      <c r="GA133" s="14">
        <v>0</v>
      </c>
      <c r="GB133" s="6">
        <v>0</v>
      </c>
      <c r="GC133" s="7">
        <f t="shared" si="421"/>
        <v>0</v>
      </c>
      <c r="GD133" s="14">
        <v>0</v>
      </c>
      <c r="GE133" s="6">
        <v>0</v>
      </c>
      <c r="GF133" s="7">
        <f t="shared" si="421"/>
        <v>0</v>
      </c>
      <c r="GG133" s="14">
        <v>0</v>
      </c>
      <c r="GH133" s="6">
        <v>0</v>
      </c>
      <c r="GI133" s="7">
        <f t="shared" si="421"/>
        <v>0</v>
      </c>
      <c r="GJ133" s="84">
        <v>1E-3</v>
      </c>
      <c r="GK133" s="85">
        <v>2.0710000000000002</v>
      </c>
      <c r="GL133" s="7">
        <f t="shared" si="421"/>
        <v>2071000</v>
      </c>
      <c r="GM133" s="84">
        <v>4.8988000000000005</v>
      </c>
      <c r="GN133" s="85">
        <v>552.70299999999997</v>
      </c>
      <c r="GO133" s="7">
        <f t="shared" si="421"/>
        <v>112824.16101902505</v>
      </c>
      <c r="GP133" s="84">
        <v>7.1835000000000004</v>
      </c>
      <c r="GQ133" s="85">
        <v>67.930000000000007</v>
      </c>
      <c r="GR133" s="7">
        <f t="shared" si="421"/>
        <v>9456.3931231293955</v>
      </c>
      <c r="GS133" s="14">
        <v>0</v>
      </c>
      <c r="GT133" s="6">
        <v>0</v>
      </c>
      <c r="GU133" s="7">
        <f t="shared" si="421"/>
        <v>0</v>
      </c>
      <c r="GV133" s="14">
        <f t="shared" si="371"/>
        <v>465.82495999999992</v>
      </c>
      <c r="GW133" s="7">
        <f t="shared" si="372"/>
        <v>5012.8170000000009</v>
      </c>
    </row>
    <row r="134" spans="1:205" x14ac:dyDescent="0.3">
      <c r="A134" s="60">
        <v>2020</v>
      </c>
      <c r="B134" s="57" t="s">
        <v>16</v>
      </c>
      <c r="C134" s="14">
        <v>0</v>
      </c>
      <c r="D134" s="6">
        <v>0</v>
      </c>
      <c r="E134" s="7">
        <f t="shared" si="418"/>
        <v>0</v>
      </c>
      <c r="F134" s="14">
        <v>0</v>
      </c>
      <c r="G134" s="6">
        <v>0</v>
      </c>
      <c r="H134" s="7">
        <f t="shared" si="418"/>
        <v>0</v>
      </c>
      <c r="I134" s="89">
        <v>1.2295</v>
      </c>
      <c r="J134" s="6">
        <v>62.273000000000003</v>
      </c>
      <c r="K134" s="7">
        <f t="shared" si="418"/>
        <v>50649.044326962183</v>
      </c>
      <c r="L134" s="14">
        <v>0</v>
      </c>
      <c r="M134" s="6">
        <v>0</v>
      </c>
      <c r="N134" s="7">
        <f t="shared" si="418"/>
        <v>0</v>
      </c>
      <c r="O134" s="89">
        <v>2.4E-2</v>
      </c>
      <c r="P134" s="6">
        <v>0.45900000000000002</v>
      </c>
      <c r="Q134" s="7">
        <f t="shared" si="418"/>
        <v>19125</v>
      </c>
      <c r="R134" s="14">
        <v>0</v>
      </c>
      <c r="S134" s="6">
        <v>0</v>
      </c>
      <c r="T134" s="7">
        <f t="shared" si="418"/>
        <v>0</v>
      </c>
      <c r="U134" s="14">
        <v>0</v>
      </c>
      <c r="V134" s="6">
        <v>0</v>
      </c>
      <c r="W134" s="7">
        <f t="shared" si="397"/>
        <v>0</v>
      </c>
      <c r="X134" s="14">
        <v>0</v>
      </c>
      <c r="Y134" s="6">
        <v>0</v>
      </c>
      <c r="Z134" s="7">
        <f t="shared" si="418"/>
        <v>0</v>
      </c>
      <c r="AA134" s="14">
        <v>0</v>
      </c>
      <c r="AB134" s="6">
        <v>0</v>
      </c>
      <c r="AC134" s="7">
        <f t="shared" si="418"/>
        <v>0</v>
      </c>
      <c r="AD134" s="14">
        <v>0</v>
      </c>
      <c r="AE134" s="6">
        <v>0</v>
      </c>
      <c r="AF134" s="7">
        <f t="shared" si="418"/>
        <v>0</v>
      </c>
      <c r="AG134" s="14">
        <v>0</v>
      </c>
      <c r="AH134" s="6">
        <v>0</v>
      </c>
      <c r="AI134" s="7">
        <f t="shared" si="418"/>
        <v>0</v>
      </c>
      <c r="AJ134" s="14">
        <v>0</v>
      </c>
      <c r="AK134" s="6">
        <v>0</v>
      </c>
      <c r="AL134" s="7">
        <f t="shared" si="418"/>
        <v>0</v>
      </c>
      <c r="AM134" s="14">
        <v>0</v>
      </c>
      <c r="AN134" s="6">
        <v>0</v>
      </c>
      <c r="AO134" s="7">
        <f t="shared" si="418"/>
        <v>0</v>
      </c>
      <c r="AP134" s="14">
        <v>0</v>
      </c>
      <c r="AQ134" s="6">
        <v>0</v>
      </c>
      <c r="AR134" s="7">
        <f t="shared" si="418"/>
        <v>0</v>
      </c>
      <c r="AS134" s="14">
        <v>0</v>
      </c>
      <c r="AT134" s="6">
        <v>0</v>
      </c>
      <c r="AU134" s="7">
        <f t="shared" si="418"/>
        <v>0</v>
      </c>
      <c r="AV134" s="14">
        <v>0</v>
      </c>
      <c r="AW134" s="6">
        <v>0</v>
      </c>
      <c r="AX134" s="7">
        <f t="shared" si="399"/>
        <v>0</v>
      </c>
      <c r="AY134" s="89">
        <v>4.45</v>
      </c>
      <c r="AZ134" s="6">
        <v>69.278000000000006</v>
      </c>
      <c r="BA134" s="7">
        <f t="shared" si="418"/>
        <v>15568.08988764045</v>
      </c>
      <c r="BB134" s="14">
        <v>0</v>
      </c>
      <c r="BC134" s="6">
        <v>0</v>
      </c>
      <c r="BD134" s="7">
        <f t="shared" si="418"/>
        <v>0</v>
      </c>
      <c r="BE134" s="14">
        <v>0</v>
      </c>
      <c r="BF134" s="6">
        <v>0</v>
      </c>
      <c r="BG134" s="7">
        <f t="shared" si="418"/>
        <v>0</v>
      </c>
      <c r="BH134" s="14">
        <v>0</v>
      </c>
      <c r="BI134" s="6">
        <v>0</v>
      </c>
      <c r="BJ134" s="7">
        <f t="shared" si="418"/>
        <v>0</v>
      </c>
      <c r="BK134" s="89">
        <v>4.2559399999999998</v>
      </c>
      <c r="BL134" s="6">
        <v>49.448</v>
      </c>
      <c r="BM134" s="7">
        <f t="shared" si="418"/>
        <v>11618.584848470609</v>
      </c>
      <c r="BN134" s="14"/>
      <c r="BO134" s="6"/>
      <c r="BP134" s="7"/>
      <c r="BQ134" s="14">
        <v>0</v>
      </c>
      <c r="BR134" s="6">
        <v>0</v>
      </c>
      <c r="BS134" s="7">
        <f t="shared" si="418"/>
        <v>0</v>
      </c>
      <c r="BT134" s="14"/>
      <c r="BU134" s="6"/>
      <c r="BV134" s="7"/>
      <c r="BW134" s="14">
        <v>0</v>
      </c>
      <c r="BX134" s="6">
        <v>0</v>
      </c>
      <c r="BY134" s="7">
        <f t="shared" si="418"/>
        <v>0</v>
      </c>
      <c r="BZ134" s="89">
        <v>281.32499999999999</v>
      </c>
      <c r="CA134" s="6">
        <v>2329.63</v>
      </c>
      <c r="CB134" s="7">
        <f t="shared" si="418"/>
        <v>8280.9206433839881</v>
      </c>
      <c r="CC134" s="89">
        <v>6.72</v>
      </c>
      <c r="CD134" s="6">
        <v>268.09899999999999</v>
      </c>
      <c r="CE134" s="7">
        <f t="shared" si="419"/>
        <v>39895.684523809519</v>
      </c>
      <c r="CF134" s="14">
        <v>0</v>
      </c>
      <c r="CG134" s="6">
        <v>0</v>
      </c>
      <c r="CH134" s="7">
        <f t="shared" si="419"/>
        <v>0</v>
      </c>
      <c r="CI134" s="14">
        <v>0</v>
      </c>
      <c r="CJ134" s="6">
        <v>0</v>
      </c>
      <c r="CK134" s="7">
        <f t="shared" si="419"/>
        <v>0</v>
      </c>
      <c r="CL134" s="14">
        <v>0</v>
      </c>
      <c r="CM134" s="6">
        <v>0</v>
      </c>
      <c r="CN134" s="7">
        <f t="shared" si="419"/>
        <v>0</v>
      </c>
      <c r="CO134" s="14">
        <v>0</v>
      </c>
      <c r="CP134" s="6">
        <v>0</v>
      </c>
      <c r="CQ134" s="7">
        <f t="shared" si="419"/>
        <v>0</v>
      </c>
      <c r="CR134" s="14"/>
      <c r="CS134" s="6"/>
      <c r="CT134" s="7"/>
      <c r="CU134" s="14">
        <v>0</v>
      </c>
      <c r="CV134" s="6">
        <v>0</v>
      </c>
      <c r="CW134" s="7">
        <f t="shared" si="419"/>
        <v>0</v>
      </c>
      <c r="CX134" s="14">
        <v>0</v>
      </c>
      <c r="CY134" s="6">
        <v>0</v>
      </c>
      <c r="CZ134" s="7">
        <f t="shared" si="419"/>
        <v>0</v>
      </c>
      <c r="DA134" s="14">
        <v>0</v>
      </c>
      <c r="DB134" s="6">
        <v>0</v>
      </c>
      <c r="DC134" s="7">
        <f t="shared" si="419"/>
        <v>0</v>
      </c>
      <c r="DD134" s="14">
        <v>0</v>
      </c>
      <c r="DE134" s="6">
        <v>0</v>
      </c>
      <c r="DF134" s="7">
        <f t="shared" si="419"/>
        <v>0</v>
      </c>
      <c r="DG134" s="14">
        <v>0</v>
      </c>
      <c r="DH134" s="6">
        <v>0</v>
      </c>
      <c r="DI134" s="7">
        <f t="shared" si="419"/>
        <v>0</v>
      </c>
      <c r="DJ134" s="14">
        <v>0</v>
      </c>
      <c r="DK134" s="6">
        <v>0</v>
      </c>
      <c r="DL134" s="7">
        <f t="shared" si="419"/>
        <v>0</v>
      </c>
      <c r="DM134" s="14">
        <v>0</v>
      </c>
      <c r="DN134" s="6">
        <v>0</v>
      </c>
      <c r="DO134" s="7">
        <f t="shared" si="419"/>
        <v>0</v>
      </c>
      <c r="DP134" s="89">
        <v>118.5</v>
      </c>
      <c r="DQ134" s="6">
        <v>1213.1410000000001</v>
      </c>
      <c r="DR134" s="7">
        <f t="shared" si="419"/>
        <v>10237.476793248947</v>
      </c>
      <c r="DS134" s="14">
        <v>0</v>
      </c>
      <c r="DT134" s="6">
        <v>0</v>
      </c>
      <c r="DU134" s="7">
        <f t="shared" si="419"/>
        <v>0</v>
      </c>
      <c r="DV134" s="14">
        <v>0</v>
      </c>
      <c r="DW134" s="6">
        <v>0</v>
      </c>
      <c r="DX134" s="7">
        <f t="shared" si="419"/>
        <v>0</v>
      </c>
      <c r="DY134" s="14"/>
      <c r="DZ134" s="6"/>
      <c r="EA134" s="7"/>
      <c r="EB134" s="14">
        <v>0</v>
      </c>
      <c r="EC134" s="6">
        <v>0</v>
      </c>
      <c r="ED134" s="7">
        <f t="shared" si="419"/>
        <v>0</v>
      </c>
      <c r="EE134" s="14">
        <v>0</v>
      </c>
      <c r="EF134" s="6">
        <v>0</v>
      </c>
      <c r="EG134" s="7">
        <f t="shared" si="419"/>
        <v>0</v>
      </c>
      <c r="EH134" s="14">
        <v>0</v>
      </c>
      <c r="EI134" s="6">
        <v>0</v>
      </c>
      <c r="EJ134" s="7">
        <f t="shared" si="419"/>
        <v>0</v>
      </c>
      <c r="EK134" s="14">
        <v>0</v>
      </c>
      <c r="EL134" s="6">
        <v>0</v>
      </c>
      <c r="EM134" s="7">
        <f t="shared" si="419"/>
        <v>0</v>
      </c>
      <c r="EN134" s="14">
        <v>0</v>
      </c>
      <c r="EO134" s="6">
        <v>0</v>
      </c>
      <c r="EP134" s="7">
        <f t="shared" si="420"/>
        <v>0</v>
      </c>
      <c r="EQ134" s="14">
        <v>0</v>
      </c>
      <c r="ER134" s="6">
        <v>0</v>
      </c>
      <c r="ES134" s="7">
        <f t="shared" si="407"/>
        <v>0</v>
      </c>
      <c r="ET134" s="14">
        <v>0</v>
      </c>
      <c r="EU134" s="6">
        <v>0</v>
      </c>
      <c r="EV134" s="7">
        <f t="shared" si="419"/>
        <v>0</v>
      </c>
      <c r="EW134" s="14">
        <v>0</v>
      </c>
      <c r="EX134" s="6">
        <v>0</v>
      </c>
      <c r="EY134" s="7">
        <f t="shared" si="419"/>
        <v>0</v>
      </c>
      <c r="EZ134" s="14">
        <v>0</v>
      </c>
      <c r="FA134" s="6">
        <v>0</v>
      </c>
      <c r="FB134" s="7">
        <f t="shared" si="419"/>
        <v>0</v>
      </c>
      <c r="FC134" s="14">
        <v>0</v>
      </c>
      <c r="FD134" s="6">
        <v>0</v>
      </c>
      <c r="FE134" s="7">
        <f t="shared" si="421"/>
        <v>0</v>
      </c>
      <c r="FF134" s="14">
        <v>0</v>
      </c>
      <c r="FG134" s="6">
        <v>0</v>
      </c>
      <c r="FH134" s="7">
        <f t="shared" si="421"/>
        <v>0</v>
      </c>
      <c r="FI134" s="14">
        <v>0</v>
      </c>
      <c r="FJ134" s="6">
        <v>0</v>
      </c>
      <c r="FK134" s="7">
        <f t="shared" si="421"/>
        <v>0</v>
      </c>
      <c r="FL134" s="14">
        <v>0</v>
      </c>
      <c r="FM134" s="6">
        <v>0</v>
      </c>
      <c r="FN134" s="7">
        <f t="shared" si="421"/>
        <v>0</v>
      </c>
      <c r="FO134" s="14">
        <v>0</v>
      </c>
      <c r="FP134" s="6">
        <v>0</v>
      </c>
      <c r="FQ134" s="7">
        <f t="shared" si="421"/>
        <v>0</v>
      </c>
      <c r="FR134" s="14">
        <v>0</v>
      </c>
      <c r="FS134" s="6">
        <v>0</v>
      </c>
      <c r="FT134" s="7">
        <f t="shared" si="421"/>
        <v>0</v>
      </c>
      <c r="FU134" s="14">
        <v>0</v>
      </c>
      <c r="FV134" s="6">
        <v>0</v>
      </c>
      <c r="FW134" s="7">
        <f t="shared" si="421"/>
        <v>0</v>
      </c>
      <c r="FX134" s="14">
        <v>0</v>
      </c>
      <c r="FY134" s="6">
        <v>0</v>
      </c>
      <c r="FZ134" s="7">
        <f t="shared" si="421"/>
        <v>0</v>
      </c>
      <c r="GA134" s="14">
        <v>0</v>
      </c>
      <c r="GB134" s="6">
        <v>0</v>
      </c>
      <c r="GC134" s="7">
        <f t="shared" si="421"/>
        <v>0</v>
      </c>
      <c r="GD134" s="14">
        <v>0</v>
      </c>
      <c r="GE134" s="6">
        <v>0</v>
      </c>
      <c r="GF134" s="7">
        <f t="shared" si="421"/>
        <v>0</v>
      </c>
      <c r="GG134" s="14">
        <v>0</v>
      </c>
      <c r="GH134" s="6">
        <v>0</v>
      </c>
      <c r="GI134" s="7">
        <f t="shared" si="421"/>
        <v>0</v>
      </c>
      <c r="GJ134" s="89">
        <v>1.2E-2</v>
      </c>
      <c r="GK134" s="6">
        <v>1.7230000000000001</v>
      </c>
      <c r="GL134" s="7">
        <f t="shared" si="421"/>
        <v>143583.33333333334</v>
      </c>
      <c r="GM134" s="14">
        <v>0</v>
      </c>
      <c r="GN134" s="6">
        <v>0</v>
      </c>
      <c r="GO134" s="7">
        <f t="shared" si="421"/>
        <v>0</v>
      </c>
      <c r="GP134" s="89">
        <v>8.1084999999999994</v>
      </c>
      <c r="GQ134" s="6">
        <v>74.677000000000007</v>
      </c>
      <c r="GR134" s="7">
        <f t="shared" si="421"/>
        <v>9209.718196953816</v>
      </c>
      <c r="GS134" s="14">
        <v>0</v>
      </c>
      <c r="GT134" s="6">
        <v>0</v>
      </c>
      <c r="GU134" s="7">
        <f t="shared" si="421"/>
        <v>0</v>
      </c>
      <c r="GV134" s="14">
        <f t="shared" si="371"/>
        <v>424.62494000000004</v>
      </c>
      <c r="GW134" s="7">
        <f t="shared" si="372"/>
        <v>4068.7280000000005</v>
      </c>
    </row>
    <row r="135" spans="1:205" ht="15" thickBot="1" x14ac:dyDescent="0.35">
      <c r="A135" s="67"/>
      <c r="B135" s="81" t="s">
        <v>17</v>
      </c>
      <c r="C135" s="43">
        <f t="shared" ref="C135:D135" si="423">SUM(C123:C134)</f>
        <v>5.4999999999999997E-3</v>
      </c>
      <c r="D135" s="42">
        <f t="shared" si="423"/>
        <v>0.71</v>
      </c>
      <c r="E135" s="72"/>
      <c r="F135" s="43">
        <f t="shared" ref="F135:G135" si="424">SUM(F123:F134)</f>
        <v>0</v>
      </c>
      <c r="G135" s="42">
        <f t="shared" si="424"/>
        <v>0</v>
      </c>
      <c r="H135" s="72"/>
      <c r="I135" s="43">
        <f t="shared" ref="I135:J135" si="425">SUM(I123:I134)</f>
        <v>2.2305000000000001</v>
      </c>
      <c r="J135" s="42">
        <f t="shared" si="425"/>
        <v>107.55799999999999</v>
      </c>
      <c r="K135" s="72"/>
      <c r="L135" s="43">
        <f t="shared" ref="L135:M135" si="426">SUM(L123:L134)</f>
        <v>1.5</v>
      </c>
      <c r="M135" s="42">
        <f t="shared" si="426"/>
        <v>24.632000000000001</v>
      </c>
      <c r="N135" s="72"/>
      <c r="O135" s="43">
        <f t="shared" ref="O135:P135" si="427">SUM(O123:O134)</f>
        <v>0.05</v>
      </c>
      <c r="P135" s="42">
        <f t="shared" si="427"/>
        <v>0.96</v>
      </c>
      <c r="Q135" s="72"/>
      <c r="R135" s="43">
        <f t="shared" ref="R135:S135" si="428">SUM(R123:R134)</f>
        <v>8.3000000000000004E-2</v>
      </c>
      <c r="S135" s="42">
        <f t="shared" si="428"/>
        <v>1.3740000000000001</v>
      </c>
      <c r="T135" s="72"/>
      <c r="U135" s="43">
        <f t="shared" ref="U135:V135" si="429">SUM(U123:U134)</f>
        <v>0</v>
      </c>
      <c r="V135" s="42">
        <f t="shared" si="429"/>
        <v>0</v>
      </c>
      <c r="W135" s="72"/>
      <c r="X135" s="43">
        <f t="shared" ref="X135:Y135" si="430">SUM(X123:X134)</f>
        <v>0</v>
      </c>
      <c r="Y135" s="42">
        <f t="shared" si="430"/>
        <v>0</v>
      </c>
      <c r="Z135" s="72"/>
      <c r="AA135" s="43">
        <f t="shared" ref="AA135:AB135" si="431">SUM(AA123:AA134)</f>
        <v>5.7670000000000006E-2</v>
      </c>
      <c r="AB135" s="42">
        <f t="shared" si="431"/>
        <v>19.218</v>
      </c>
      <c r="AC135" s="72"/>
      <c r="AD135" s="43">
        <f t="shared" ref="AD135:AE135" si="432">SUM(AD123:AD134)</f>
        <v>2.7E-2</v>
      </c>
      <c r="AE135" s="42">
        <f t="shared" si="432"/>
        <v>0.88300000000000001</v>
      </c>
      <c r="AF135" s="72"/>
      <c r="AG135" s="43">
        <f t="shared" ref="AG135:AH135" si="433">SUM(AG123:AG134)</f>
        <v>0</v>
      </c>
      <c r="AH135" s="42">
        <f t="shared" si="433"/>
        <v>0</v>
      </c>
      <c r="AI135" s="72"/>
      <c r="AJ135" s="43">
        <f t="shared" ref="AJ135:AK135" si="434">SUM(AJ123:AJ134)</f>
        <v>3.1800000000000001E-3</v>
      </c>
      <c r="AK135" s="42">
        <f t="shared" si="434"/>
        <v>0.05</v>
      </c>
      <c r="AL135" s="72"/>
      <c r="AM135" s="43">
        <f t="shared" ref="AM135:AN135" si="435">SUM(AM123:AM134)</f>
        <v>0</v>
      </c>
      <c r="AN135" s="42">
        <f t="shared" si="435"/>
        <v>0</v>
      </c>
      <c r="AO135" s="72"/>
      <c r="AP135" s="43">
        <f t="shared" ref="AP135:AQ135" si="436">SUM(AP123:AP134)</f>
        <v>0</v>
      </c>
      <c r="AQ135" s="42">
        <f t="shared" si="436"/>
        <v>0</v>
      </c>
      <c r="AR135" s="72"/>
      <c r="AS135" s="43">
        <f t="shared" ref="AS135:AT135" si="437">SUM(AS123:AS134)</f>
        <v>2.0270000000000001</v>
      </c>
      <c r="AT135" s="42">
        <f t="shared" si="437"/>
        <v>56.128999999999998</v>
      </c>
      <c r="AU135" s="72"/>
      <c r="AV135" s="43">
        <f t="shared" ref="AV135:AW135" si="438">SUM(AV123:AV134)</f>
        <v>0</v>
      </c>
      <c r="AW135" s="42">
        <f t="shared" si="438"/>
        <v>0</v>
      </c>
      <c r="AX135" s="72"/>
      <c r="AY135" s="43">
        <f t="shared" ref="AY135:AZ135" si="439">SUM(AY123:AY134)</f>
        <v>14.695720000000001</v>
      </c>
      <c r="AZ135" s="42">
        <f t="shared" si="439"/>
        <v>277.10300000000001</v>
      </c>
      <c r="BA135" s="72"/>
      <c r="BB135" s="43">
        <f t="shared" ref="BB135:BC135" si="440">SUM(BB123:BB134)</f>
        <v>1.4999999999999999E-2</v>
      </c>
      <c r="BC135" s="42">
        <f t="shared" si="440"/>
        <v>0.65200000000000002</v>
      </c>
      <c r="BD135" s="72"/>
      <c r="BE135" s="43">
        <f t="shared" ref="BE135:BF135" si="441">SUM(BE123:BE134)</f>
        <v>0.3024</v>
      </c>
      <c r="BF135" s="42">
        <f t="shared" si="441"/>
        <v>5.4269999999999996</v>
      </c>
      <c r="BG135" s="72"/>
      <c r="BH135" s="43">
        <f t="shared" ref="BH135:BI135" si="442">SUM(BH123:BH134)</f>
        <v>0</v>
      </c>
      <c r="BI135" s="42">
        <f t="shared" si="442"/>
        <v>0</v>
      </c>
      <c r="BJ135" s="72"/>
      <c r="BK135" s="43">
        <f t="shared" ref="BK135:BL135" si="443">SUM(BK123:BK134)</f>
        <v>184.14860000000002</v>
      </c>
      <c r="BL135" s="42">
        <f t="shared" si="443"/>
        <v>1416.8890000000001</v>
      </c>
      <c r="BM135" s="72"/>
      <c r="BN135" s="43"/>
      <c r="BO135" s="42"/>
      <c r="BP135" s="72"/>
      <c r="BQ135" s="43">
        <f t="shared" ref="BQ135:BR135" si="444">SUM(BQ123:BQ134)</f>
        <v>0</v>
      </c>
      <c r="BR135" s="42">
        <f t="shared" si="444"/>
        <v>0</v>
      </c>
      <c r="BS135" s="72"/>
      <c r="BT135" s="43"/>
      <c r="BU135" s="42"/>
      <c r="BV135" s="72"/>
      <c r="BW135" s="43">
        <f t="shared" ref="BW135:BX135" si="445">SUM(BW123:BW134)</f>
        <v>5.4009999999999998</v>
      </c>
      <c r="BX135" s="42">
        <f t="shared" si="445"/>
        <v>195.41799999999998</v>
      </c>
      <c r="BY135" s="72"/>
      <c r="BZ135" s="43">
        <f t="shared" ref="BZ135:CA135" si="446">SUM(BZ123:BZ134)</f>
        <v>1638.1602300000002</v>
      </c>
      <c r="CA135" s="42">
        <f t="shared" si="446"/>
        <v>15009.047000000002</v>
      </c>
      <c r="CB135" s="72"/>
      <c r="CC135" s="43">
        <f t="shared" ref="CC135:CD135" si="447">SUM(CC123:CC134)</f>
        <v>33.48189</v>
      </c>
      <c r="CD135" s="42">
        <f t="shared" si="447"/>
        <v>1258.0199999999998</v>
      </c>
      <c r="CE135" s="72"/>
      <c r="CF135" s="43">
        <f t="shared" ref="CF135:CG135" si="448">SUM(CF123:CF134)</f>
        <v>0</v>
      </c>
      <c r="CG135" s="42">
        <f t="shared" si="448"/>
        <v>0</v>
      </c>
      <c r="CH135" s="72"/>
      <c r="CI135" s="43">
        <f t="shared" ref="CI135:CJ135" si="449">SUM(CI123:CI134)</f>
        <v>0</v>
      </c>
      <c r="CJ135" s="42">
        <f t="shared" si="449"/>
        <v>0</v>
      </c>
      <c r="CK135" s="72"/>
      <c r="CL135" s="43">
        <f t="shared" ref="CL135:CM135" si="450">SUM(CL123:CL134)</f>
        <v>0</v>
      </c>
      <c r="CM135" s="42">
        <f t="shared" si="450"/>
        <v>0</v>
      </c>
      <c r="CN135" s="72"/>
      <c r="CO135" s="43">
        <f t="shared" ref="CO135:CP135" si="451">SUM(CO123:CO134)</f>
        <v>0</v>
      </c>
      <c r="CP135" s="42">
        <f t="shared" si="451"/>
        <v>0</v>
      </c>
      <c r="CQ135" s="72"/>
      <c r="CR135" s="43"/>
      <c r="CS135" s="42"/>
      <c r="CT135" s="72"/>
      <c r="CU135" s="43">
        <f t="shared" ref="CU135:CV135" si="452">SUM(CU123:CU134)</f>
        <v>1E-3</v>
      </c>
      <c r="CV135" s="42">
        <f t="shared" si="452"/>
        <v>1.6E-2</v>
      </c>
      <c r="CW135" s="72"/>
      <c r="CX135" s="43">
        <f t="shared" ref="CX135:CY135" si="453">SUM(CX123:CX134)</f>
        <v>0</v>
      </c>
      <c r="CY135" s="42">
        <f t="shared" si="453"/>
        <v>0</v>
      </c>
      <c r="CZ135" s="72"/>
      <c r="DA135" s="43">
        <f t="shared" ref="DA135:DB135" si="454">SUM(DA123:DA134)</f>
        <v>0</v>
      </c>
      <c r="DB135" s="42">
        <f t="shared" si="454"/>
        <v>0</v>
      </c>
      <c r="DC135" s="72"/>
      <c r="DD135" s="43">
        <f t="shared" ref="DD135:DE135" si="455">SUM(DD123:DD134)</f>
        <v>0.12</v>
      </c>
      <c r="DE135" s="42">
        <f t="shared" si="455"/>
        <v>2.3959999999999999</v>
      </c>
      <c r="DF135" s="72"/>
      <c r="DG135" s="43">
        <f t="shared" ref="DG135:DH135" si="456">SUM(DG123:DG134)</f>
        <v>0</v>
      </c>
      <c r="DH135" s="42">
        <f t="shared" si="456"/>
        <v>0</v>
      </c>
      <c r="DI135" s="72"/>
      <c r="DJ135" s="43">
        <f t="shared" ref="DJ135:DK135" si="457">SUM(DJ123:DJ134)</f>
        <v>0</v>
      </c>
      <c r="DK135" s="42">
        <f t="shared" si="457"/>
        <v>0</v>
      </c>
      <c r="DL135" s="72"/>
      <c r="DM135" s="43">
        <f t="shared" ref="DM135:DN135" si="458">SUM(DM123:DM134)</f>
        <v>2.8000000000000001E-2</v>
      </c>
      <c r="DN135" s="42">
        <f t="shared" si="458"/>
        <v>8.4000000000000005E-2</v>
      </c>
      <c r="DO135" s="72"/>
      <c r="DP135" s="43">
        <f t="shared" ref="DP135:DQ135" si="459">SUM(DP123:DP134)</f>
        <v>711.05</v>
      </c>
      <c r="DQ135" s="42">
        <f t="shared" si="459"/>
        <v>7203.6950000000015</v>
      </c>
      <c r="DR135" s="72"/>
      <c r="DS135" s="43">
        <f t="shared" ref="DS135:DT135" si="460">SUM(DS123:DS134)</f>
        <v>0</v>
      </c>
      <c r="DT135" s="42">
        <f t="shared" si="460"/>
        <v>0</v>
      </c>
      <c r="DU135" s="72"/>
      <c r="DV135" s="43">
        <f t="shared" ref="DV135:DW135" si="461">SUM(DV123:DV134)</f>
        <v>0.2</v>
      </c>
      <c r="DW135" s="42">
        <f t="shared" si="461"/>
        <v>0.8</v>
      </c>
      <c r="DX135" s="72"/>
      <c r="DY135" s="43"/>
      <c r="DZ135" s="42"/>
      <c r="EA135" s="72"/>
      <c r="EB135" s="43">
        <f t="shared" ref="EB135:EC135" si="462">SUM(EB123:EB134)</f>
        <v>0.01</v>
      </c>
      <c r="EC135" s="42">
        <f t="shared" si="462"/>
        <v>0.156</v>
      </c>
      <c r="ED135" s="72"/>
      <c r="EE135" s="43">
        <f t="shared" ref="EE135:EF135" si="463">SUM(EE123:EE134)</f>
        <v>1.7000000000000001E-2</v>
      </c>
      <c r="EF135" s="42">
        <f t="shared" si="463"/>
        <v>5.3999999999999999E-2</v>
      </c>
      <c r="EG135" s="72"/>
      <c r="EH135" s="43">
        <f t="shared" ref="EH135:EI135" si="464">SUM(EH123:EH134)</f>
        <v>3.0340599999999998</v>
      </c>
      <c r="EI135" s="42">
        <f t="shared" si="464"/>
        <v>30.254000000000001</v>
      </c>
      <c r="EJ135" s="72"/>
      <c r="EK135" s="43">
        <f t="shared" ref="EK135:EL135" si="465">SUM(EK123:EK134)</f>
        <v>0</v>
      </c>
      <c r="EL135" s="42">
        <f t="shared" si="465"/>
        <v>0</v>
      </c>
      <c r="EM135" s="72"/>
      <c r="EN135" s="43">
        <f t="shared" ref="EN135:EO135" si="466">SUM(EN123:EN134)</f>
        <v>0</v>
      </c>
      <c r="EO135" s="42">
        <f t="shared" si="466"/>
        <v>0</v>
      </c>
      <c r="EP135" s="72"/>
      <c r="EQ135" s="43">
        <f t="shared" ref="EQ135:ER135" si="467">SUM(EQ123:EQ134)</f>
        <v>0</v>
      </c>
      <c r="ER135" s="42">
        <f t="shared" si="467"/>
        <v>0</v>
      </c>
      <c r="ES135" s="72"/>
      <c r="ET135" s="43">
        <f t="shared" ref="ET135:EU135" si="468">SUM(ET123:ET134)</f>
        <v>0</v>
      </c>
      <c r="EU135" s="42">
        <f t="shared" si="468"/>
        <v>0</v>
      </c>
      <c r="EV135" s="72"/>
      <c r="EW135" s="43">
        <f t="shared" ref="EW135:EX135" si="469">SUM(EW123:EW134)</f>
        <v>0</v>
      </c>
      <c r="EX135" s="42">
        <f t="shared" si="469"/>
        <v>0</v>
      </c>
      <c r="EY135" s="72"/>
      <c r="EZ135" s="43">
        <f t="shared" ref="EZ135:FA135" si="470">SUM(EZ123:EZ134)</f>
        <v>0</v>
      </c>
      <c r="FA135" s="42">
        <f t="shared" si="470"/>
        <v>0</v>
      </c>
      <c r="FB135" s="72"/>
      <c r="FC135" s="43">
        <f t="shared" ref="FC135:FD135" si="471">SUM(FC123:FC134)</f>
        <v>0</v>
      </c>
      <c r="FD135" s="42">
        <f t="shared" si="471"/>
        <v>0</v>
      </c>
      <c r="FE135" s="72"/>
      <c r="FF135" s="43">
        <f t="shared" ref="FF135:FG135" si="472">SUM(FF123:FF134)</f>
        <v>0</v>
      </c>
      <c r="FG135" s="42">
        <f t="shared" si="472"/>
        <v>0</v>
      </c>
      <c r="FH135" s="72"/>
      <c r="FI135" s="43">
        <f t="shared" ref="FI135:FJ135" si="473">SUM(FI123:FI134)</f>
        <v>0</v>
      </c>
      <c r="FJ135" s="42">
        <f t="shared" si="473"/>
        <v>0</v>
      </c>
      <c r="FK135" s="72"/>
      <c r="FL135" s="43">
        <f t="shared" ref="FL135:FM135" si="474">SUM(FL123:FL134)</f>
        <v>2.5376799999999995</v>
      </c>
      <c r="FM135" s="42">
        <f t="shared" si="474"/>
        <v>36.164999999999999</v>
      </c>
      <c r="FN135" s="72"/>
      <c r="FO135" s="43">
        <f t="shared" ref="FO135:FP135" si="475">SUM(FO123:FO134)</f>
        <v>0</v>
      </c>
      <c r="FP135" s="42">
        <f t="shared" si="475"/>
        <v>0</v>
      </c>
      <c r="FQ135" s="72"/>
      <c r="FR135" s="43">
        <f t="shared" ref="FR135:FS135" si="476">SUM(FR123:FR134)</f>
        <v>8.2380600000000008</v>
      </c>
      <c r="FS135" s="42">
        <f t="shared" si="476"/>
        <v>188.26399999999998</v>
      </c>
      <c r="FT135" s="72"/>
      <c r="FU135" s="43">
        <f t="shared" ref="FU135:FV135" si="477">SUM(FU123:FU134)</f>
        <v>0</v>
      </c>
      <c r="FV135" s="42">
        <f t="shared" si="477"/>
        <v>0</v>
      </c>
      <c r="FW135" s="72"/>
      <c r="FX135" s="43">
        <f t="shared" ref="FX135:FY135" si="478">SUM(FX123:FX134)</f>
        <v>1</v>
      </c>
      <c r="FY135" s="42">
        <f t="shared" si="478"/>
        <v>2.0510000000000002</v>
      </c>
      <c r="FZ135" s="72"/>
      <c r="GA135" s="43">
        <f t="shared" ref="GA135:GB135" si="479">SUM(GA123:GA134)</f>
        <v>0</v>
      </c>
      <c r="GB135" s="42">
        <f t="shared" si="479"/>
        <v>0</v>
      </c>
      <c r="GC135" s="72"/>
      <c r="GD135" s="43">
        <f t="shared" ref="GD135:GE135" si="480">SUM(GD123:GD134)</f>
        <v>0</v>
      </c>
      <c r="GE135" s="42">
        <f t="shared" si="480"/>
        <v>0</v>
      </c>
      <c r="GF135" s="72"/>
      <c r="GG135" s="43">
        <f t="shared" ref="GG135:GH135" si="481">SUM(GG123:GG134)</f>
        <v>0</v>
      </c>
      <c r="GH135" s="42">
        <f t="shared" si="481"/>
        <v>0</v>
      </c>
      <c r="GI135" s="72"/>
      <c r="GJ135" s="43">
        <f t="shared" ref="GJ135:GK135" si="482">SUM(GJ123:GJ134)</f>
        <v>1.0714399999999999</v>
      </c>
      <c r="GK135" s="42">
        <f t="shared" si="482"/>
        <v>44.052</v>
      </c>
      <c r="GL135" s="72"/>
      <c r="GM135" s="43">
        <f t="shared" ref="GM135:GN135" si="483">SUM(GM123:GM134)</f>
        <v>13.381440000000001</v>
      </c>
      <c r="GN135" s="42">
        <f t="shared" si="483"/>
        <v>1591.212</v>
      </c>
      <c r="GO135" s="72"/>
      <c r="GP135" s="43">
        <f t="shared" ref="GP135:GQ135" si="484">SUM(GP123:GP134)</f>
        <v>72.153469999999999</v>
      </c>
      <c r="GQ135" s="42">
        <f t="shared" si="484"/>
        <v>665.43999999999994</v>
      </c>
      <c r="GR135" s="72"/>
      <c r="GS135" s="43">
        <f t="shared" ref="GS135:GT135" si="485">SUM(GS123:GS134)</f>
        <v>0</v>
      </c>
      <c r="GT135" s="42">
        <f t="shared" si="485"/>
        <v>0</v>
      </c>
      <c r="GU135" s="72"/>
      <c r="GV135" s="43">
        <f t="shared" si="371"/>
        <v>2695.0308400000004</v>
      </c>
      <c r="GW135" s="44">
        <f t="shared" si="372"/>
        <v>28138.708999999999</v>
      </c>
    </row>
    <row r="136" spans="1:205" x14ac:dyDescent="0.3">
      <c r="A136" s="60">
        <v>2021</v>
      </c>
      <c r="B136" s="57" t="s">
        <v>5</v>
      </c>
      <c r="C136" s="14">
        <v>0</v>
      </c>
      <c r="D136" s="6">
        <v>0</v>
      </c>
      <c r="E136" s="7">
        <f>IF(C136=0,0,D136/C136*1000)</f>
        <v>0</v>
      </c>
      <c r="F136" s="14">
        <v>0</v>
      </c>
      <c r="G136" s="6">
        <v>0</v>
      </c>
      <c r="H136" s="7">
        <f t="shared" ref="H136:H147" si="486">IF(F136=0,0,G136/F136*1000)</f>
        <v>0</v>
      </c>
      <c r="I136" s="14">
        <v>0</v>
      </c>
      <c r="J136" s="6">
        <v>0</v>
      </c>
      <c r="K136" s="7">
        <f t="shared" ref="K136:K147" si="487">IF(I136=0,0,J136/I136*1000)</f>
        <v>0</v>
      </c>
      <c r="L136" s="14">
        <v>0</v>
      </c>
      <c r="M136" s="6">
        <v>0</v>
      </c>
      <c r="N136" s="7">
        <f t="shared" ref="N136:N147" si="488">IF(L136=0,0,M136/L136*1000)</f>
        <v>0</v>
      </c>
      <c r="O136" s="14">
        <v>0</v>
      </c>
      <c r="P136" s="6">
        <v>0</v>
      </c>
      <c r="Q136" s="7">
        <f t="shared" ref="Q136:Q147" si="489">IF(O136=0,0,P136/O136*1000)</f>
        <v>0</v>
      </c>
      <c r="R136" s="14">
        <v>0</v>
      </c>
      <c r="S136" s="6">
        <v>0</v>
      </c>
      <c r="T136" s="7">
        <f t="shared" ref="T136:T147" si="490">IF(R136=0,0,S136/R136*1000)</f>
        <v>0</v>
      </c>
      <c r="U136" s="14">
        <v>0</v>
      </c>
      <c r="V136" s="6">
        <v>0</v>
      </c>
      <c r="W136" s="7">
        <f t="shared" ref="W136:W147" si="491">IF(U136=0,0,V136/U136*1000)</f>
        <v>0</v>
      </c>
      <c r="X136" s="14">
        <v>0</v>
      </c>
      <c r="Y136" s="6">
        <v>0</v>
      </c>
      <c r="Z136" s="7">
        <f t="shared" ref="Z136:Z147" si="492">IF(X136=0,0,Y136/X136*1000)</f>
        <v>0</v>
      </c>
      <c r="AA136" s="14">
        <v>0</v>
      </c>
      <c r="AB136" s="6">
        <v>0</v>
      </c>
      <c r="AC136" s="7">
        <f t="shared" ref="AC136:AC147" si="493">IF(AA136=0,0,AB136/AA136*1000)</f>
        <v>0</v>
      </c>
      <c r="AD136" s="14">
        <v>0</v>
      </c>
      <c r="AE136" s="6">
        <v>0</v>
      </c>
      <c r="AF136" s="7">
        <f t="shared" ref="AF136:AF147" si="494">IF(AD136=0,0,AE136/AD136*1000)</f>
        <v>0</v>
      </c>
      <c r="AG136" s="14">
        <v>0</v>
      </c>
      <c r="AH136" s="6">
        <v>0</v>
      </c>
      <c r="AI136" s="7">
        <f t="shared" ref="AI136:AI147" si="495">IF(AG136=0,0,AH136/AG136*1000)</f>
        <v>0</v>
      </c>
      <c r="AJ136" s="14">
        <v>0</v>
      </c>
      <c r="AK136" s="6">
        <v>0</v>
      </c>
      <c r="AL136" s="7">
        <f t="shared" ref="AL136:AL147" si="496">IF(AJ136=0,0,AK136/AJ136*1000)</f>
        <v>0</v>
      </c>
      <c r="AM136" s="14">
        <v>0</v>
      </c>
      <c r="AN136" s="6">
        <v>0</v>
      </c>
      <c r="AO136" s="7">
        <f t="shared" ref="AO136:AO147" si="497">IF(AM136=0,0,AN136/AM136*1000)</f>
        <v>0</v>
      </c>
      <c r="AP136" s="14">
        <v>0</v>
      </c>
      <c r="AQ136" s="6">
        <v>0</v>
      </c>
      <c r="AR136" s="7">
        <f t="shared" ref="AR136:AR147" si="498">IF(AP136=0,0,AQ136/AP136*1000)</f>
        <v>0</v>
      </c>
      <c r="AS136" s="14">
        <v>0</v>
      </c>
      <c r="AT136" s="6">
        <v>0</v>
      </c>
      <c r="AU136" s="7">
        <f t="shared" ref="AU136:AU147" si="499">IF(AS136=0,0,AT136/AS136*1000)</f>
        <v>0</v>
      </c>
      <c r="AV136" s="14">
        <v>0</v>
      </c>
      <c r="AW136" s="6">
        <v>0</v>
      </c>
      <c r="AX136" s="7">
        <f t="shared" ref="AX136:AX147" si="500">IF(AV136=0,0,AW136/AV136*1000)</f>
        <v>0</v>
      </c>
      <c r="AY136" s="89">
        <v>3.75</v>
      </c>
      <c r="AZ136" s="6">
        <v>90.665999999999997</v>
      </c>
      <c r="BA136" s="7">
        <f t="shared" ref="BA136:BA147" si="501">IF(AY136=0,0,AZ136/AY136*1000)</f>
        <v>24177.599999999999</v>
      </c>
      <c r="BB136" s="14">
        <v>0</v>
      </c>
      <c r="BC136" s="6">
        <v>0</v>
      </c>
      <c r="BD136" s="7">
        <f t="shared" ref="BD136:BD147" si="502">IF(BB136=0,0,BC136/BB136*1000)</f>
        <v>0</v>
      </c>
      <c r="BE136" s="14">
        <v>0</v>
      </c>
      <c r="BF136" s="6">
        <v>0</v>
      </c>
      <c r="BG136" s="7">
        <f t="shared" ref="BG136:BG147" si="503">IF(BE136=0,0,BF136/BE136*1000)</f>
        <v>0</v>
      </c>
      <c r="BH136" s="14">
        <v>0</v>
      </c>
      <c r="BI136" s="6">
        <v>0</v>
      </c>
      <c r="BJ136" s="7">
        <f t="shared" ref="BJ136:BJ147" si="504">IF(BH136=0,0,BI136/BH136*1000)</f>
        <v>0</v>
      </c>
      <c r="BK136" s="89">
        <v>0.49525000000000002</v>
      </c>
      <c r="BL136" s="6">
        <v>1.538</v>
      </c>
      <c r="BM136" s="7">
        <f t="shared" ref="BM136:BM147" si="505">IF(BK136=0,0,BL136/BK136*1000)</f>
        <v>3105.5022715800101</v>
      </c>
      <c r="BN136" s="14"/>
      <c r="BO136" s="6"/>
      <c r="BP136" s="7"/>
      <c r="BQ136" s="14">
        <v>0</v>
      </c>
      <c r="BR136" s="6">
        <v>0</v>
      </c>
      <c r="BS136" s="7">
        <f t="shared" ref="BS136:BS147" si="506">IF(BQ136=0,0,BR136/BQ136*1000)</f>
        <v>0</v>
      </c>
      <c r="BT136" s="14"/>
      <c r="BU136" s="6"/>
      <c r="BV136" s="7"/>
      <c r="BW136" s="14">
        <v>0</v>
      </c>
      <c r="BX136" s="6">
        <v>0</v>
      </c>
      <c r="BY136" s="7">
        <f t="shared" ref="BY136:BY147" si="507">IF(BW136=0,0,BX136/BW136*1000)</f>
        <v>0</v>
      </c>
      <c r="BZ136" s="89">
        <v>27.730220000000003</v>
      </c>
      <c r="CA136" s="6">
        <v>300.86599999999999</v>
      </c>
      <c r="CB136" s="7">
        <f t="shared" ref="CB136:CB147" si="508">IF(BZ136=0,0,CA136/BZ136*1000)</f>
        <v>10849.751642792589</v>
      </c>
      <c r="CC136" s="89">
        <v>3.22</v>
      </c>
      <c r="CD136" s="6">
        <v>120.934</v>
      </c>
      <c r="CE136" s="7">
        <f t="shared" ref="CE136:CE147" si="509">IF(CC136=0,0,CD136/CC136*1000)</f>
        <v>37557.142857142855</v>
      </c>
      <c r="CF136" s="14">
        <v>0</v>
      </c>
      <c r="CG136" s="6">
        <v>0</v>
      </c>
      <c r="CH136" s="7">
        <f t="shared" ref="CH136:CH147" si="510">IF(CF136=0,0,CG136/CF136*1000)</f>
        <v>0</v>
      </c>
      <c r="CI136" s="14">
        <v>0</v>
      </c>
      <c r="CJ136" s="6">
        <v>0</v>
      </c>
      <c r="CK136" s="7">
        <f t="shared" ref="CK136:CK147" si="511">IF(CI136=0,0,CJ136/CI136*1000)</f>
        <v>0</v>
      </c>
      <c r="CL136" s="14">
        <v>0</v>
      </c>
      <c r="CM136" s="6">
        <v>0</v>
      </c>
      <c r="CN136" s="7">
        <f t="shared" ref="CN136:CN147" si="512">IF(CL136=0,0,CM136/CL136*1000)</f>
        <v>0</v>
      </c>
      <c r="CO136" s="14">
        <v>0</v>
      </c>
      <c r="CP136" s="6">
        <v>0</v>
      </c>
      <c r="CQ136" s="7">
        <f t="shared" ref="CQ136:CQ147" si="513">IF(CO136=0,0,CP136/CO136*1000)</f>
        <v>0</v>
      </c>
      <c r="CR136" s="14"/>
      <c r="CS136" s="6"/>
      <c r="CT136" s="7"/>
      <c r="CU136" s="14">
        <v>0</v>
      </c>
      <c r="CV136" s="6">
        <v>0</v>
      </c>
      <c r="CW136" s="7">
        <f t="shared" ref="CW136:CW147" si="514">IF(CU136=0,0,CV136/CU136*1000)</f>
        <v>0</v>
      </c>
      <c r="CX136" s="14">
        <v>0</v>
      </c>
      <c r="CY136" s="6">
        <v>0</v>
      </c>
      <c r="CZ136" s="7">
        <f t="shared" ref="CZ136:CZ147" si="515">IF(CX136=0,0,CY136/CX136*1000)</f>
        <v>0</v>
      </c>
      <c r="DA136" s="14">
        <v>0</v>
      </c>
      <c r="DB136" s="6">
        <v>0</v>
      </c>
      <c r="DC136" s="7">
        <f t="shared" ref="DC136:DC147" si="516">IF(DA136=0,0,DB136/DA136*1000)</f>
        <v>0</v>
      </c>
      <c r="DD136" s="89">
        <v>0.15</v>
      </c>
      <c r="DE136" s="6">
        <v>2.4889999999999999</v>
      </c>
      <c r="DF136" s="7">
        <f t="shared" ref="DF136:DF147" si="517">IF(DD136=0,0,DE136/DD136*1000)</f>
        <v>16593.333333333332</v>
      </c>
      <c r="DG136" s="14">
        <v>0</v>
      </c>
      <c r="DH136" s="6">
        <v>0</v>
      </c>
      <c r="DI136" s="7">
        <f t="shared" ref="DI136:DI147" si="518">IF(DG136=0,0,DH136/DG136*1000)</f>
        <v>0</v>
      </c>
      <c r="DJ136" s="14">
        <v>0</v>
      </c>
      <c r="DK136" s="6">
        <v>0</v>
      </c>
      <c r="DL136" s="7">
        <f t="shared" ref="DL136:DL147" si="519">IF(DJ136=0,0,DK136/DJ136*1000)</f>
        <v>0</v>
      </c>
      <c r="DM136" s="14">
        <v>0</v>
      </c>
      <c r="DN136" s="6">
        <v>0</v>
      </c>
      <c r="DO136" s="7">
        <f t="shared" ref="DO136:DO147" si="520">IF(DM136=0,0,DN136/DM136*1000)</f>
        <v>0</v>
      </c>
      <c r="DP136" s="89">
        <v>1E-3</v>
      </c>
      <c r="DQ136" s="6">
        <v>1.6E-2</v>
      </c>
      <c r="DR136" s="7">
        <f t="shared" ref="DR136:DR147" si="521">IF(DP136=0,0,DQ136/DP136*1000)</f>
        <v>16000</v>
      </c>
      <c r="DS136" s="14">
        <v>0</v>
      </c>
      <c r="DT136" s="6">
        <v>0</v>
      </c>
      <c r="DU136" s="7">
        <f t="shared" ref="DU136:DU147" si="522">IF(DS136=0,0,DT136/DS136*1000)</f>
        <v>0</v>
      </c>
      <c r="DV136" s="14">
        <v>0</v>
      </c>
      <c r="DW136" s="6">
        <v>0</v>
      </c>
      <c r="DX136" s="7">
        <f t="shared" ref="DX136:DX147" si="523">IF(DV136=0,0,DW136/DV136*1000)</f>
        <v>0</v>
      </c>
      <c r="DY136" s="14"/>
      <c r="DZ136" s="6"/>
      <c r="EA136" s="7"/>
      <c r="EB136" s="14">
        <v>0</v>
      </c>
      <c r="EC136" s="6">
        <v>0</v>
      </c>
      <c r="ED136" s="7">
        <f t="shared" ref="ED136:ED147" si="524">IF(EB136=0,0,EC136/EB136*1000)</f>
        <v>0</v>
      </c>
      <c r="EE136" s="14">
        <v>0</v>
      </c>
      <c r="EF136" s="6">
        <v>0</v>
      </c>
      <c r="EG136" s="7">
        <f t="shared" ref="EG136:EG147" si="525">IF(EE136=0,0,EF136/EE136*1000)</f>
        <v>0</v>
      </c>
      <c r="EH136" s="14">
        <v>0</v>
      </c>
      <c r="EI136" s="6">
        <v>0</v>
      </c>
      <c r="EJ136" s="7">
        <f t="shared" ref="EJ136:EJ147" si="526">IF(EH136=0,0,EI136/EH136*1000)</f>
        <v>0</v>
      </c>
      <c r="EK136" s="14">
        <v>0</v>
      </c>
      <c r="EL136" s="6">
        <v>0</v>
      </c>
      <c r="EM136" s="7">
        <f t="shared" ref="EM136:EM147" si="527">IF(EK136=0,0,EL136/EK136*1000)</f>
        <v>0</v>
      </c>
      <c r="EN136" s="14">
        <v>0</v>
      </c>
      <c r="EO136" s="6">
        <v>0</v>
      </c>
      <c r="EP136" s="7">
        <f t="shared" ref="EP136:EP147" si="528">IF(EN136=0,0,EO136/EN136*1000)</f>
        <v>0</v>
      </c>
      <c r="EQ136" s="14">
        <v>0</v>
      </c>
      <c r="ER136" s="6">
        <v>0</v>
      </c>
      <c r="ES136" s="7">
        <f t="shared" ref="ES136:ES147" si="529">IF(EQ136=0,0,ER136/EQ136*1000)</f>
        <v>0</v>
      </c>
      <c r="ET136" s="14">
        <v>0</v>
      </c>
      <c r="EU136" s="6">
        <v>0</v>
      </c>
      <c r="EV136" s="7">
        <f t="shared" ref="EV136:EV147" si="530">IF(ET136=0,0,EU136/ET136*1000)</f>
        <v>0</v>
      </c>
      <c r="EW136" s="14">
        <v>0</v>
      </c>
      <c r="EX136" s="6">
        <v>0</v>
      </c>
      <c r="EY136" s="7">
        <f t="shared" ref="EY136:EY147" si="531">IF(EW136=0,0,EX136/EW136*1000)</f>
        <v>0</v>
      </c>
      <c r="EZ136" s="14">
        <v>0</v>
      </c>
      <c r="FA136" s="6">
        <v>0</v>
      </c>
      <c r="FB136" s="7">
        <f t="shared" ref="FB136:FB147" si="532">IF(EZ136=0,0,FA136/EZ136*1000)</f>
        <v>0</v>
      </c>
      <c r="FC136" s="14">
        <v>0</v>
      </c>
      <c r="FD136" s="6">
        <v>0</v>
      </c>
      <c r="FE136" s="7">
        <f t="shared" ref="FE136:FE147" si="533">IF(FC136=0,0,FD136/FC136*1000)</f>
        <v>0</v>
      </c>
      <c r="FF136" s="14">
        <v>0</v>
      </c>
      <c r="FG136" s="6">
        <v>0</v>
      </c>
      <c r="FH136" s="7">
        <f t="shared" ref="FH136:FH147" si="534">IF(FF136=0,0,FG136/FF136*1000)</f>
        <v>0</v>
      </c>
      <c r="FI136" s="14">
        <v>0</v>
      </c>
      <c r="FJ136" s="6">
        <v>0</v>
      </c>
      <c r="FK136" s="7">
        <f t="shared" ref="FK136:FK147" si="535">IF(FI136=0,0,FJ136/FI136*1000)</f>
        <v>0</v>
      </c>
      <c r="FL136" s="89">
        <v>4.2000000000000003E-2</v>
      </c>
      <c r="FM136" s="6">
        <v>0.17899999999999999</v>
      </c>
      <c r="FN136" s="7">
        <f t="shared" ref="FN136:FN147" si="536">IF(FL136=0,0,FM136/FL136*1000)</f>
        <v>4261.9047619047615</v>
      </c>
      <c r="FO136" s="14">
        <v>0</v>
      </c>
      <c r="FP136" s="6">
        <v>0</v>
      </c>
      <c r="FQ136" s="7">
        <f t="shared" ref="FQ136:FQ147" si="537">IF(FO136=0,0,FP136/FO136*1000)</f>
        <v>0</v>
      </c>
      <c r="FR136" s="14">
        <v>0</v>
      </c>
      <c r="FS136" s="6">
        <v>0</v>
      </c>
      <c r="FT136" s="7">
        <f t="shared" ref="FT136:FT147" si="538">IF(FR136=0,0,FS136/FR136*1000)</f>
        <v>0</v>
      </c>
      <c r="FU136" s="14">
        <v>0</v>
      </c>
      <c r="FV136" s="6">
        <v>0</v>
      </c>
      <c r="FW136" s="7">
        <f t="shared" ref="FW136:FW147" si="539">IF(FU136=0,0,FV136/FU136*1000)</f>
        <v>0</v>
      </c>
      <c r="FX136" s="14">
        <v>0</v>
      </c>
      <c r="FY136" s="6">
        <v>0</v>
      </c>
      <c r="FZ136" s="7">
        <f t="shared" ref="FZ136:FZ147" si="540">IF(FX136=0,0,FY136/FX136*1000)</f>
        <v>0</v>
      </c>
      <c r="GA136" s="14">
        <v>0</v>
      </c>
      <c r="GB136" s="6">
        <v>0</v>
      </c>
      <c r="GC136" s="7">
        <f t="shared" ref="GC136:GC147" si="541">IF(GA136=0,0,GB136/GA136*1000)</f>
        <v>0</v>
      </c>
      <c r="GD136" s="14">
        <v>0</v>
      </c>
      <c r="GE136" s="6">
        <v>0</v>
      </c>
      <c r="GF136" s="7">
        <f t="shared" ref="GF136:GF147" si="542">IF(GD136=0,0,GE136/GD136*1000)</f>
        <v>0</v>
      </c>
      <c r="GG136" s="14">
        <v>0</v>
      </c>
      <c r="GH136" s="6">
        <v>0</v>
      </c>
      <c r="GI136" s="7">
        <f t="shared" ref="GI136:GI147" si="543">IF(GG136=0,0,GH136/GG136*1000)</f>
        <v>0</v>
      </c>
      <c r="GJ136" s="14">
        <v>0</v>
      </c>
      <c r="GK136" s="6">
        <v>0</v>
      </c>
      <c r="GL136" s="7">
        <f t="shared" ref="GL136:GL147" si="544">IF(GJ136=0,0,GK136/GJ136*1000)</f>
        <v>0</v>
      </c>
      <c r="GM136" s="14">
        <v>0</v>
      </c>
      <c r="GN136" s="6">
        <v>0</v>
      </c>
      <c r="GO136" s="7">
        <f t="shared" ref="GO136:GO147" si="545">IF(GM136=0,0,GN136/GM136*1000)</f>
        <v>0</v>
      </c>
      <c r="GP136" s="89">
        <v>11.1153</v>
      </c>
      <c r="GQ136" s="6">
        <v>106.05800000000001</v>
      </c>
      <c r="GR136" s="7">
        <f t="shared" ref="GR136:GR147" si="546">IF(GP136=0,0,GQ136/GP136*1000)</f>
        <v>9541.6228082013095</v>
      </c>
      <c r="GS136" s="14">
        <v>0</v>
      </c>
      <c r="GT136" s="6">
        <v>0</v>
      </c>
      <c r="GU136" s="7">
        <f t="shared" ref="GU136:GU147" si="547">IF(GS136=0,0,GT136/GS136*1000)</f>
        <v>0</v>
      </c>
      <c r="GV136" s="14">
        <f t="shared" ref="GV136:GV144" si="548">C136+F136+I136+L136+O136+R136+X136+AA136+AG136+AM136+AP136+AS136+AY136+BB136+BE136+BH136+BK136+BQ136+BW136+BZ136+CC136+CF136+CI136+CL136+CO136+CU136+CX136+DA136+DD136+DG136+DJ136+DM136+DP136+DS136+DV136+EB136+EE136+EH136+EK136+ET136+EW136+EZ136+FC136+AJ136+FF136+FI136+FL136+FO136+FR136+FU136+FX136+GA136+GD136+GG136+GJ136+GM136+GP136+GS136+AD136+AV136</f>
        <v>46.503769999999996</v>
      </c>
      <c r="GW136" s="7">
        <f t="shared" ref="GW136:GW148" si="549">D136+G136+J136+M136+P136+S136+Y136+AB136+AH136+AN136+AQ136+AT136+AZ136+BC136+BF136+BI136+BL136+BR136+BX136+CA136+CD136+CG136+CJ136+CM136+CP136+CV136+CY136+DB136+DE136+DH136+DK136+DN136+DQ136+DT136+DW136+EC136+EF136+EI136+EL136+EU136+EX136+FA136+FD136+AK136+FG136+FJ136+FM136+FP136+FS136+FV136+FY136+GB136+GE136+GH136+GK136+GN136+GQ136+GT136+AE136+AW136</f>
        <v>622.74599999999998</v>
      </c>
    </row>
    <row r="137" spans="1:205" x14ac:dyDescent="0.3">
      <c r="A137" s="60">
        <v>2021</v>
      </c>
      <c r="B137" s="57" t="s">
        <v>6</v>
      </c>
      <c r="C137" s="14">
        <v>0</v>
      </c>
      <c r="D137" s="6">
        <v>0</v>
      </c>
      <c r="E137" s="7">
        <f t="shared" ref="E137:E138" si="550">IF(C137=0,0,D137/C137*1000)</f>
        <v>0</v>
      </c>
      <c r="F137" s="14">
        <v>0</v>
      </c>
      <c r="G137" s="6">
        <v>0</v>
      </c>
      <c r="H137" s="7">
        <f t="shared" si="486"/>
        <v>0</v>
      </c>
      <c r="I137" s="14">
        <v>0</v>
      </c>
      <c r="J137" s="6">
        <v>0</v>
      </c>
      <c r="K137" s="7">
        <f t="shared" si="487"/>
        <v>0</v>
      </c>
      <c r="L137" s="14">
        <v>0</v>
      </c>
      <c r="M137" s="6">
        <v>0</v>
      </c>
      <c r="N137" s="7">
        <f t="shared" si="488"/>
        <v>0</v>
      </c>
      <c r="O137" s="14">
        <v>0</v>
      </c>
      <c r="P137" s="6">
        <v>0</v>
      </c>
      <c r="Q137" s="7">
        <f t="shared" si="489"/>
        <v>0</v>
      </c>
      <c r="R137" s="14">
        <v>0</v>
      </c>
      <c r="S137" s="6">
        <v>0</v>
      </c>
      <c r="T137" s="7">
        <f t="shared" si="490"/>
        <v>0</v>
      </c>
      <c r="U137" s="14">
        <v>0</v>
      </c>
      <c r="V137" s="6">
        <v>0</v>
      </c>
      <c r="W137" s="7">
        <f t="shared" si="491"/>
        <v>0</v>
      </c>
      <c r="X137" s="14">
        <v>0</v>
      </c>
      <c r="Y137" s="6">
        <v>0</v>
      </c>
      <c r="Z137" s="7">
        <f t="shared" si="492"/>
        <v>0</v>
      </c>
      <c r="AA137" s="14">
        <v>0</v>
      </c>
      <c r="AB137" s="6">
        <v>0</v>
      </c>
      <c r="AC137" s="7">
        <f t="shared" si="493"/>
        <v>0</v>
      </c>
      <c r="AD137" s="14">
        <v>0</v>
      </c>
      <c r="AE137" s="6">
        <v>0</v>
      </c>
      <c r="AF137" s="7">
        <f t="shared" si="494"/>
        <v>0</v>
      </c>
      <c r="AG137" s="14">
        <v>0</v>
      </c>
      <c r="AH137" s="6">
        <v>0</v>
      </c>
      <c r="AI137" s="7">
        <f t="shared" si="495"/>
        <v>0</v>
      </c>
      <c r="AJ137" s="14">
        <v>0</v>
      </c>
      <c r="AK137" s="6">
        <v>0</v>
      </c>
      <c r="AL137" s="7">
        <f t="shared" si="496"/>
        <v>0</v>
      </c>
      <c r="AM137" s="14">
        <v>0</v>
      </c>
      <c r="AN137" s="6">
        <v>0</v>
      </c>
      <c r="AO137" s="7">
        <f t="shared" si="497"/>
        <v>0</v>
      </c>
      <c r="AP137" s="14">
        <v>0</v>
      </c>
      <c r="AQ137" s="6">
        <v>0</v>
      </c>
      <c r="AR137" s="7">
        <f t="shared" si="498"/>
        <v>0</v>
      </c>
      <c r="AS137" s="14">
        <v>0</v>
      </c>
      <c r="AT137" s="6">
        <v>0</v>
      </c>
      <c r="AU137" s="7">
        <f t="shared" si="499"/>
        <v>0</v>
      </c>
      <c r="AV137" s="14">
        <v>0</v>
      </c>
      <c r="AW137" s="6">
        <v>0</v>
      </c>
      <c r="AX137" s="7">
        <f t="shared" si="500"/>
        <v>0</v>
      </c>
      <c r="AY137" s="14">
        <v>0</v>
      </c>
      <c r="AZ137" s="6">
        <v>0</v>
      </c>
      <c r="BA137" s="7">
        <f t="shared" si="501"/>
        <v>0</v>
      </c>
      <c r="BB137" s="14">
        <v>0</v>
      </c>
      <c r="BC137" s="6">
        <v>0</v>
      </c>
      <c r="BD137" s="7">
        <f t="shared" si="502"/>
        <v>0</v>
      </c>
      <c r="BE137" s="14">
        <v>0</v>
      </c>
      <c r="BF137" s="6">
        <v>0</v>
      </c>
      <c r="BG137" s="7">
        <f t="shared" si="503"/>
        <v>0</v>
      </c>
      <c r="BH137" s="14">
        <v>0</v>
      </c>
      <c r="BI137" s="6">
        <v>0</v>
      </c>
      <c r="BJ137" s="7">
        <f t="shared" si="504"/>
        <v>0</v>
      </c>
      <c r="BK137" s="14">
        <v>0</v>
      </c>
      <c r="BL137" s="6">
        <v>0</v>
      </c>
      <c r="BM137" s="7">
        <f t="shared" si="505"/>
        <v>0</v>
      </c>
      <c r="BN137" s="14"/>
      <c r="BO137" s="6"/>
      <c r="BP137" s="7"/>
      <c r="BQ137" s="14">
        <v>0</v>
      </c>
      <c r="BR137" s="6">
        <v>0</v>
      </c>
      <c r="BS137" s="7">
        <f t="shared" si="506"/>
        <v>0</v>
      </c>
      <c r="BT137" s="89"/>
      <c r="BU137" s="6"/>
      <c r="BV137" s="7"/>
      <c r="BW137" s="89">
        <v>2.5379999999999998</v>
      </c>
      <c r="BX137" s="6">
        <v>99.355000000000004</v>
      </c>
      <c r="BY137" s="7">
        <f t="shared" si="507"/>
        <v>39146.966115051226</v>
      </c>
      <c r="BZ137" s="89">
        <v>240.64322000000001</v>
      </c>
      <c r="CA137" s="6">
        <v>2211.7159999999999</v>
      </c>
      <c r="CB137" s="7">
        <f t="shared" si="508"/>
        <v>9190.8510865172102</v>
      </c>
      <c r="CC137" s="89">
        <v>2.8</v>
      </c>
      <c r="CD137" s="6">
        <v>106.88800000000001</v>
      </c>
      <c r="CE137" s="7">
        <f t="shared" si="509"/>
        <v>38174.285714285717</v>
      </c>
      <c r="CF137" s="14">
        <v>0</v>
      </c>
      <c r="CG137" s="6">
        <v>0</v>
      </c>
      <c r="CH137" s="7">
        <f t="shared" si="510"/>
        <v>0</v>
      </c>
      <c r="CI137" s="14">
        <v>0</v>
      </c>
      <c r="CJ137" s="6">
        <v>0</v>
      </c>
      <c r="CK137" s="7">
        <f t="shared" si="511"/>
        <v>0</v>
      </c>
      <c r="CL137" s="14">
        <v>0</v>
      </c>
      <c r="CM137" s="6">
        <v>0</v>
      </c>
      <c r="CN137" s="7">
        <f t="shared" si="512"/>
        <v>0</v>
      </c>
      <c r="CO137" s="14">
        <v>0</v>
      </c>
      <c r="CP137" s="6">
        <v>0</v>
      </c>
      <c r="CQ137" s="7">
        <f t="shared" si="513"/>
        <v>0</v>
      </c>
      <c r="CR137" s="14"/>
      <c r="CS137" s="6"/>
      <c r="CT137" s="7"/>
      <c r="CU137" s="14">
        <v>0</v>
      </c>
      <c r="CV137" s="6">
        <v>0</v>
      </c>
      <c r="CW137" s="7">
        <f t="shared" si="514"/>
        <v>0</v>
      </c>
      <c r="CX137" s="14">
        <v>0</v>
      </c>
      <c r="CY137" s="6">
        <v>0</v>
      </c>
      <c r="CZ137" s="7">
        <f t="shared" si="515"/>
        <v>0</v>
      </c>
      <c r="DA137" s="14">
        <v>0</v>
      </c>
      <c r="DB137" s="6">
        <v>0</v>
      </c>
      <c r="DC137" s="7">
        <f t="shared" si="516"/>
        <v>0</v>
      </c>
      <c r="DD137" s="14">
        <v>0</v>
      </c>
      <c r="DE137" s="6">
        <v>0</v>
      </c>
      <c r="DF137" s="7">
        <f t="shared" si="517"/>
        <v>0</v>
      </c>
      <c r="DG137" s="14">
        <v>0</v>
      </c>
      <c r="DH137" s="6">
        <v>0</v>
      </c>
      <c r="DI137" s="7">
        <f t="shared" si="518"/>
        <v>0</v>
      </c>
      <c r="DJ137" s="14">
        <v>0</v>
      </c>
      <c r="DK137" s="6">
        <v>0</v>
      </c>
      <c r="DL137" s="7">
        <f t="shared" si="519"/>
        <v>0</v>
      </c>
      <c r="DM137" s="14">
        <v>0</v>
      </c>
      <c r="DN137" s="6">
        <v>0</v>
      </c>
      <c r="DO137" s="7">
        <f t="shared" si="520"/>
        <v>0</v>
      </c>
      <c r="DP137" s="14">
        <v>0</v>
      </c>
      <c r="DQ137" s="6">
        <v>0</v>
      </c>
      <c r="DR137" s="7">
        <f t="shared" si="521"/>
        <v>0</v>
      </c>
      <c r="DS137" s="14">
        <v>0</v>
      </c>
      <c r="DT137" s="6">
        <v>0</v>
      </c>
      <c r="DU137" s="7">
        <f t="shared" si="522"/>
        <v>0</v>
      </c>
      <c r="DV137" s="14">
        <v>0</v>
      </c>
      <c r="DW137" s="6">
        <v>0</v>
      </c>
      <c r="DX137" s="7">
        <f t="shared" si="523"/>
        <v>0</v>
      </c>
      <c r="DY137" s="14"/>
      <c r="DZ137" s="6"/>
      <c r="EA137" s="7"/>
      <c r="EB137" s="14">
        <v>0</v>
      </c>
      <c r="EC137" s="6">
        <v>0</v>
      </c>
      <c r="ED137" s="7">
        <f t="shared" si="524"/>
        <v>0</v>
      </c>
      <c r="EE137" s="14">
        <v>0</v>
      </c>
      <c r="EF137" s="6">
        <v>0</v>
      </c>
      <c r="EG137" s="7">
        <f t="shared" si="525"/>
        <v>0</v>
      </c>
      <c r="EH137" s="14">
        <v>0</v>
      </c>
      <c r="EI137" s="6">
        <v>0</v>
      </c>
      <c r="EJ137" s="7">
        <f t="shared" si="526"/>
        <v>0</v>
      </c>
      <c r="EK137" s="14">
        <v>0</v>
      </c>
      <c r="EL137" s="6">
        <v>0</v>
      </c>
      <c r="EM137" s="7">
        <f t="shared" si="527"/>
        <v>0</v>
      </c>
      <c r="EN137" s="14">
        <v>0</v>
      </c>
      <c r="EO137" s="6">
        <v>0</v>
      </c>
      <c r="EP137" s="7">
        <f t="shared" si="528"/>
        <v>0</v>
      </c>
      <c r="EQ137" s="14">
        <v>0</v>
      </c>
      <c r="ER137" s="6">
        <v>0</v>
      </c>
      <c r="ES137" s="7">
        <f t="shared" si="529"/>
        <v>0</v>
      </c>
      <c r="ET137" s="14">
        <v>0</v>
      </c>
      <c r="EU137" s="6">
        <v>0</v>
      </c>
      <c r="EV137" s="7">
        <f t="shared" si="530"/>
        <v>0</v>
      </c>
      <c r="EW137" s="14">
        <v>0</v>
      </c>
      <c r="EX137" s="6">
        <v>0</v>
      </c>
      <c r="EY137" s="7">
        <f t="shared" si="531"/>
        <v>0</v>
      </c>
      <c r="EZ137" s="14">
        <v>0</v>
      </c>
      <c r="FA137" s="6">
        <v>0</v>
      </c>
      <c r="FB137" s="7">
        <f t="shared" si="532"/>
        <v>0</v>
      </c>
      <c r="FC137" s="14">
        <v>0</v>
      </c>
      <c r="FD137" s="6">
        <v>0</v>
      </c>
      <c r="FE137" s="7">
        <f t="shared" si="533"/>
        <v>0</v>
      </c>
      <c r="FF137" s="14">
        <v>0</v>
      </c>
      <c r="FG137" s="6">
        <v>0</v>
      </c>
      <c r="FH137" s="7">
        <f t="shared" si="534"/>
        <v>0</v>
      </c>
      <c r="FI137" s="14">
        <v>0</v>
      </c>
      <c r="FJ137" s="6">
        <v>0</v>
      </c>
      <c r="FK137" s="7">
        <f t="shared" si="535"/>
        <v>0</v>
      </c>
      <c r="FL137" s="89">
        <v>0.22600000000000001</v>
      </c>
      <c r="FM137" s="6">
        <v>5.2590000000000003</v>
      </c>
      <c r="FN137" s="7">
        <f t="shared" si="536"/>
        <v>23269.911504424781</v>
      </c>
      <c r="FO137" s="14">
        <v>0</v>
      </c>
      <c r="FP137" s="6">
        <v>0</v>
      </c>
      <c r="FQ137" s="7">
        <f t="shared" si="537"/>
        <v>0</v>
      </c>
      <c r="FR137" s="89">
        <v>0.79579999999999995</v>
      </c>
      <c r="FS137" s="6">
        <v>30.663</v>
      </c>
      <c r="FT137" s="7">
        <f t="shared" si="538"/>
        <v>38531.037949233476</v>
      </c>
      <c r="FU137" s="14">
        <v>0</v>
      </c>
      <c r="FV137" s="6">
        <v>0</v>
      </c>
      <c r="FW137" s="7">
        <f t="shared" si="539"/>
        <v>0</v>
      </c>
      <c r="FX137" s="14">
        <v>0</v>
      </c>
      <c r="FY137" s="6">
        <v>0</v>
      </c>
      <c r="FZ137" s="7">
        <f t="shared" si="540"/>
        <v>0</v>
      </c>
      <c r="GA137" s="14">
        <v>0</v>
      </c>
      <c r="GB137" s="6">
        <v>0</v>
      </c>
      <c r="GC137" s="7">
        <f t="shared" si="541"/>
        <v>0</v>
      </c>
      <c r="GD137" s="14">
        <v>0</v>
      </c>
      <c r="GE137" s="6">
        <v>0</v>
      </c>
      <c r="GF137" s="7">
        <f t="shared" si="542"/>
        <v>0</v>
      </c>
      <c r="GG137" s="14">
        <v>0</v>
      </c>
      <c r="GH137" s="6">
        <v>0</v>
      </c>
      <c r="GI137" s="7">
        <f t="shared" si="543"/>
        <v>0</v>
      </c>
      <c r="GJ137" s="14">
        <v>0</v>
      </c>
      <c r="GK137" s="6">
        <v>0</v>
      </c>
      <c r="GL137" s="7">
        <f t="shared" si="544"/>
        <v>0</v>
      </c>
      <c r="GM137" s="89">
        <v>5.6079999999999997</v>
      </c>
      <c r="GN137" s="6">
        <v>595.66099999999994</v>
      </c>
      <c r="GO137" s="7">
        <f t="shared" si="545"/>
        <v>106216.29814550641</v>
      </c>
      <c r="GP137" s="89">
        <v>13.60191</v>
      </c>
      <c r="GQ137" s="6">
        <v>114.65</v>
      </c>
      <c r="GR137" s="7">
        <f t="shared" si="546"/>
        <v>8428.9632853033145</v>
      </c>
      <c r="GS137" s="14">
        <v>0</v>
      </c>
      <c r="GT137" s="6">
        <v>0</v>
      </c>
      <c r="GU137" s="7">
        <f t="shared" si="547"/>
        <v>0</v>
      </c>
      <c r="GV137" s="14">
        <f t="shared" si="548"/>
        <v>266.21293000000003</v>
      </c>
      <c r="GW137" s="7">
        <f t="shared" si="549"/>
        <v>3164.192</v>
      </c>
    </row>
    <row r="138" spans="1:205" x14ac:dyDescent="0.3">
      <c r="A138" s="60">
        <v>2021</v>
      </c>
      <c r="B138" s="57" t="s">
        <v>7</v>
      </c>
      <c r="C138" s="14">
        <v>0</v>
      </c>
      <c r="D138" s="6">
        <v>0</v>
      </c>
      <c r="E138" s="7">
        <f t="shared" si="550"/>
        <v>0</v>
      </c>
      <c r="F138" s="14">
        <v>0</v>
      </c>
      <c r="G138" s="6">
        <v>0</v>
      </c>
      <c r="H138" s="7">
        <f t="shared" si="486"/>
        <v>0</v>
      </c>
      <c r="I138" s="14">
        <v>0</v>
      </c>
      <c r="J138" s="6">
        <v>0</v>
      </c>
      <c r="K138" s="7">
        <f t="shared" si="487"/>
        <v>0</v>
      </c>
      <c r="L138" s="14">
        <v>0</v>
      </c>
      <c r="M138" s="6">
        <v>0</v>
      </c>
      <c r="N138" s="7">
        <f t="shared" si="488"/>
        <v>0</v>
      </c>
      <c r="O138" s="14">
        <v>0</v>
      </c>
      <c r="P138" s="6">
        <v>0</v>
      </c>
      <c r="Q138" s="7">
        <f t="shared" si="489"/>
        <v>0</v>
      </c>
      <c r="R138" s="14">
        <v>0</v>
      </c>
      <c r="S138" s="6">
        <v>0</v>
      </c>
      <c r="T138" s="7">
        <f t="shared" si="490"/>
        <v>0</v>
      </c>
      <c r="U138" s="14">
        <v>0</v>
      </c>
      <c r="V138" s="6">
        <v>0</v>
      </c>
      <c r="W138" s="7">
        <f t="shared" si="491"/>
        <v>0</v>
      </c>
      <c r="X138" s="14">
        <v>0</v>
      </c>
      <c r="Y138" s="6">
        <v>0</v>
      </c>
      <c r="Z138" s="7">
        <f t="shared" si="492"/>
        <v>0</v>
      </c>
      <c r="AA138" s="14">
        <v>0</v>
      </c>
      <c r="AB138" s="6">
        <v>0</v>
      </c>
      <c r="AC138" s="7">
        <f t="shared" si="493"/>
        <v>0</v>
      </c>
      <c r="AD138" s="14">
        <v>0</v>
      </c>
      <c r="AE138" s="6">
        <v>0</v>
      </c>
      <c r="AF138" s="7">
        <f t="shared" si="494"/>
        <v>0</v>
      </c>
      <c r="AG138" s="14">
        <v>0</v>
      </c>
      <c r="AH138" s="6">
        <v>0</v>
      </c>
      <c r="AI138" s="7">
        <f t="shared" si="495"/>
        <v>0</v>
      </c>
      <c r="AJ138" s="14">
        <v>0</v>
      </c>
      <c r="AK138" s="6">
        <v>0</v>
      </c>
      <c r="AL138" s="7">
        <f t="shared" si="496"/>
        <v>0</v>
      </c>
      <c r="AM138" s="14">
        <v>0</v>
      </c>
      <c r="AN138" s="6">
        <v>0</v>
      </c>
      <c r="AO138" s="7">
        <f t="shared" si="497"/>
        <v>0</v>
      </c>
      <c r="AP138" s="14">
        <v>0</v>
      </c>
      <c r="AQ138" s="6">
        <v>0</v>
      </c>
      <c r="AR138" s="7">
        <f t="shared" si="498"/>
        <v>0</v>
      </c>
      <c r="AS138" s="14">
        <v>0</v>
      </c>
      <c r="AT138" s="6">
        <v>0</v>
      </c>
      <c r="AU138" s="7">
        <f t="shared" si="499"/>
        <v>0</v>
      </c>
      <c r="AV138" s="14">
        <v>0</v>
      </c>
      <c r="AW138" s="6">
        <v>0</v>
      </c>
      <c r="AX138" s="7">
        <f t="shared" si="500"/>
        <v>0</v>
      </c>
      <c r="AY138" s="89">
        <v>1.5</v>
      </c>
      <c r="AZ138" s="6">
        <v>27.055</v>
      </c>
      <c r="BA138" s="7">
        <f t="shared" si="501"/>
        <v>18036.666666666664</v>
      </c>
      <c r="BB138" s="14">
        <v>0</v>
      </c>
      <c r="BC138" s="6">
        <v>0</v>
      </c>
      <c r="BD138" s="7">
        <f t="shared" si="502"/>
        <v>0</v>
      </c>
      <c r="BE138" s="89">
        <v>0.31672</v>
      </c>
      <c r="BF138" s="6">
        <v>5.5039999999999996</v>
      </c>
      <c r="BG138" s="7">
        <f t="shared" si="503"/>
        <v>17378.125789340742</v>
      </c>
      <c r="BH138" s="14">
        <v>0</v>
      </c>
      <c r="BI138" s="6">
        <v>0</v>
      </c>
      <c r="BJ138" s="7">
        <f t="shared" si="504"/>
        <v>0</v>
      </c>
      <c r="BK138" s="89">
        <v>6.6502100000000004</v>
      </c>
      <c r="BL138" s="6">
        <v>141.65199999999999</v>
      </c>
      <c r="BM138" s="7">
        <f t="shared" si="505"/>
        <v>21300.379988000375</v>
      </c>
      <c r="BN138" s="14"/>
      <c r="BO138" s="6"/>
      <c r="BP138" s="7"/>
      <c r="BQ138" s="14">
        <v>0</v>
      </c>
      <c r="BR138" s="6">
        <v>0</v>
      </c>
      <c r="BS138" s="7">
        <f t="shared" si="506"/>
        <v>0</v>
      </c>
      <c r="BT138" s="14"/>
      <c r="BU138" s="6"/>
      <c r="BV138" s="7"/>
      <c r="BW138" s="14">
        <v>0</v>
      </c>
      <c r="BX138" s="6">
        <v>0</v>
      </c>
      <c r="BY138" s="7">
        <f t="shared" si="507"/>
        <v>0</v>
      </c>
      <c r="BZ138" s="89">
        <v>58.18</v>
      </c>
      <c r="CA138" s="6">
        <v>475.08499999999998</v>
      </c>
      <c r="CB138" s="7">
        <f t="shared" si="508"/>
        <v>8165.7786180818148</v>
      </c>
      <c r="CC138" s="89">
        <v>3.5</v>
      </c>
      <c r="CD138" s="6">
        <v>130.54</v>
      </c>
      <c r="CE138" s="7">
        <f t="shared" si="509"/>
        <v>37297.142857142855</v>
      </c>
      <c r="CF138" s="14">
        <v>0</v>
      </c>
      <c r="CG138" s="6">
        <v>0</v>
      </c>
      <c r="CH138" s="7">
        <f t="shared" si="510"/>
        <v>0</v>
      </c>
      <c r="CI138" s="14">
        <v>0</v>
      </c>
      <c r="CJ138" s="6">
        <v>0</v>
      </c>
      <c r="CK138" s="7">
        <f t="shared" si="511"/>
        <v>0</v>
      </c>
      <c r="CL138" s="14">
        <v>0</v>
      </c>
      <c r="CM138" s="6">
        <v>0</v>
      </c>
      <c r="CN138" s="7">
        <f t="shared" si="512"/>
        <v>0</v>
      </c>
      <c r="CO138" s="14">
        <v>0</v>
      </c>
      <c r="CP138" s="6">
        <v>0</v>
      </c>
      <c r="CQ138" s="7">
        <f t="shared" si="513"/>
        <v>0</v>
      </c>
      <c r="CR138" s="14"/>
      <c r="CS138" s="6"/>
      <c r="CT138" s="7"/>
      <c r="CU138" s="14">
        <v>0</v>
      </c>
      <c r="CV138" s="6">
        <v>0</v>
      </c>
      <c r="CW138" s="7">
        <f t="shared" si="514"/>
        <v>0</v>
      </c>
      <c r="CX138" s="14">
        <v>0</v>
      </c>
      <c r="CY138" s="6">
        <v>0</v>
      </c>
      <c r="CZ138" s="7">
        <f t="shared" si="515"/>
        <v>0</v>
      </c>
      <c r="DA138" s="14">
        <v>0</v>
      </c>
      <c r="DB138" s="6">
        <v>0</v>
      </c>
      <c r="DC138" s="7">
        <f t="shared" si="516"/>
        <v>0</v>
      </c>
      <c r="DD138" s="14">
        <v>0</v>
      </c>
      <c r="DE138" s="6">
        <v>0</v>
      </c>
      <c r="DF138" s="7">
        <f t="shared" si="517"/>
        <v>0</v>
      </c>
      <c r="DG138" s="14">
        <v>0</v>
      </c>
      <c r="DH138" s="6">
        <v>0</v>
      </c>
      <c r="DI138" s="7">
        <f t="shared" si="518"/>
        <v>0</v>
      </c>
      <c r="DJ138" s="14">
        <v>0</v>
      </c>
      <c r="DK138" s="6">
        <v>0</v>
      </c>
      <c r="DL138" s="7">
        <f t="shared" si="519"/>
        <v>0</v>
      </c>
      <c r="DM138" s="89">
        <v>0.3</v>
      </c>
      <c r="DN138" s="6">
        <v>0.15</v>
      </c>
      <c r="DO138" s="7">
        <f t="shared" si="520"/>
        <v>500</v>
      </c>
      <c r="DP138" s="89">
        <v>118.5</v>
      </c>
      <c r="DQ138" s="6">
        <v>1318.7560000000001</v>
      </c>
      <c r="DR138" s="7">
        <f t="shared" si="521"/>
        <v>11128.742616033756</v>
      </c>
      <c r="DS138" s="14">
        <v>0</v>
      </c>
      <c r="DT138" s="6">
        <v>0</v>
      </c>
      <c r="DU138" s="7">
        <f t="shared" si="522"/>
        <v>0</v>
      </c>
      <c r="DV138" s="89">
        <v>3.0620000000000001E-2</v>
      </c>
      <c r="DW138" s="6">
        <v>0.34100000000000003</v>
      </c>
      <c r="DX138" s="7">
        <f t="shared" si="523"/>
        <v>11136.512083605487</v>
      </c>
      <c r="DY138" s="14"/>
      <c r="DZ138" s="6"/>
      <c r="EA138" s="7"/>
      <c r="EB138" s="14">
        <v>0</v>
      </c>
      <c r="EC138" s="6">
        <v>0</v>
      </c>
      <c r="ED138" s="7">
        <f t="shared" si="524"/>
        <v>0</v>
      </c>
      <c r="EE138" s="14">
        <v>0</v>
      </c>
      <c r="EF138" s="6">
        <v>0</v>
      </c>
      <c r="EG138" s="7">
        <f t="shared" si="525"/>
        <v>0</v>
      </c>
      <c r="EH138" s="14">
        <v>0</v>
      </c>
      <c r="EI138" s="6">
        <v>0</v>
      </c>
      <c r="EJ138" s="7">
        <f t="shared" si="526"/>
        <v>0</v>
      </c>
      <c r="EK138" s="14">
        <v>0</v>
      </c>
      <c r="EL138" s="6">
        <v>0</v>
      </c>
      <c r="EM138" s="7">
        <f t="shared" si="527"/>
        <v>0</v>
      </c>
      <c r="EN138" s="14">
        <v>0</v>
      </c>
      <c r="EO138" s="6">
        <v>0</v>
      </c>
      <c r="EP138" s="7">
        <f t="shared" si="528"/>
        <v>0</v>
      </c>
      <c r="EQ138" s="14">
        <v>0</v>
      </c>
      <c r="ER138" s="6">
        <v>0</v>
      </c>
      <c r="ES138" s="7">
        <f t="shared" si="529"/>
        <v>0</v>
      </c>
      <c r="ET138" s="14">
        <v>0</v>
      </c>
      <c r="EU138" s="6">
        <v>0</v>
      </c>
      <c r="EV138" s="7">
        <f t="shared" si="530"/>
        <v>0</v>
      </c>
      <c r="EW138" s="14">
        <v>0</v>
      </c>
      <c r="EX138" s="6">
        <v>0</v>
      </c>
      <c r="EY138" s="7">
        <f t="shared" si="531"/>
        <v>0</v>
      </c>
      <c r="EZ138" s="14">
        <v>0</v>
      </c>
      <c r="FA138" s="6">
        <v>0</v>
      </c>
      <c r="FB138" s="7">
        <f t="shared" si="532"/>
        <v>0</v>
      </c>
      <c r="FC138" s="14">
        <v>0</v>
      </c>
      <c r="FD138" s="6">
        <v>0</v>
      </c>
      <c r="FE138" s="7">
        <f t="shared" si="533"/>
        <v>0</v>
      </c>
      <c r="FF138" s="14">
        <v>0</v>
      </c>
      <c r="FG138" s="6">
        <v>0</v>
      </c>
      <c r="FH138" s="7">
        <f t="shared" si="534"/>
        <v>0</v>
      </c>
      <c r="FI138" s="14">
        <v>0</v>
      </c>
      <c r="FJ138" s="6">
        <v>0</v>
      </c>
      <c r="FK138" s="7">
        <f t="shared" si="535"/>
        <v>0</v>
      </c>
      <c r="FL138" s="14">
        <v>0</v>
      </c>
      <c r="FM138" s="6">
        <v>0</v>
      </c>
      <c r="FN138" s="7">
        <f t="shared" si="536"/>
        <v>0</v>
      </c>
      <c r="FO138" s="14">
        <v>0</v>
      </c>
      <c r="FP138" s="6">
        <v>0</v>
      </c>
      <c r="FQ138" s="7">
        <f t="shared" si="537"/>
        <v>0</v>
      </c>
      <c r="FR138" s="89">
        <v>1.1000000000000001</v>
      </c>
      <c r="FS138" s="6">
        <v>24.901</v>
      </c>
      <c r="FT138" s="7">
        <f t="shared" si="538"/>
        <v>22637.272727272728</v>
      </c>
      <c r="FU138" s="14">
        <v>0</v>
      </c>
      <c r="FV138" s="6">
        <v>0</v>
      </c>
      <c r="FW138" s="7">
        <f t="shared" si="539"/>
        <v>0</v>
      </c>
      <c r="FX138" s="14">
        <v>0</v>
      </c>
      <c r="FY138" s="6">
        <v>0</v>
      </c>
      <c r="FZ138" s="7">
        <f t="shared" si="540"/>
        <v>0</v>
      </c>
      <c r="GA138" s="14">
        <v>0</v>
      </c>
      <c r="GB138" s="6">
        <v>0</v>
      </c>
      <c r="GC138" s="7">
        <f t="shared" si="541"/>
        <v>0</v>
      </c>
      <c r="GD138" s="14">
        <v>0</v>
      </c>
      <c r="GE138" s="6">
        <v>0</v>
      </c>
      <c r="GF138" s="7">
        <f t="shared" si="542"/>
        <v>0</v>
      </c>
      <c r="GG138" s="14">
        <v>0</v>
      </c>
      <c r="GH138" s="6">
        <v>0</v>
      </c>
      <c r="GI138" s="7">
        <f t="shared" si="543"/>
        <v>0</v>
      </c>
      <c r="GJ138" s="89">
        <v>2.5100000000000001E-2</v>
      </c>
      <c r="GK138" s="6">
        <v>0.70299999999999996</v>
      </c>
      <c r="GL138" s="7">
        <f t="shared" si="544"/>
        <v>28007.968127490039</v>
      </c>
      <c r="GM138" s="14">
        <v>0</v>
      </c>
      <c r="GN138" s="6">
        <v>0</v>
      </c>
      <c r="GO138" s="7">
        <f t="shared" si="545"/>
        <v>0</v>
      </c>
      <c r="GP138" s="89">
        <v>16.064499999999999</v>
      </c>
      <c r="GQ138" s="6">
        <v>145.941</v>
      </c>
      <c r="GR138" s="7">
        <f t="shared" si="546"/>
        <v>9084.689844066108</v>
      </c>
      <c r="GS138" s="14">
        <v>0</v>
      </c>
      <c r="GT138" s="6">
        <v>0</v>
      </c>
      <c r="GU138" s="7">
        <f t="shared" si="547"/>
        <v>0</v>
      </c>
      <c r="GV138" s="14">
        <f t="shared" si="548"/>
        <v>206.16715000000002</v>
      </c>
      <c r="GW138" s="7">
        <f t="shared" si="549"/>
        <v>2270.6279999999997</v>
      </c>
    </row>
    <row r="139" spans="1:205" x14ac:dyDescent="0.3">
      <c r="A139" s="60">
        <v>2021</v>
      </c>
      <c r="B139" s="57" t="s">
        <v>8</v>
      </c>
      <c r="C139" s="14">
        <v>0</v>
      </c>
      <c r="D139" s="6">
        <v>0</v>
      </c>
      <c r="E139" s="7">
        <f>IF(C139=0,0,D139/C139*1000)</f>
        <v>0</v>
      </c>
      <c r="F139" s="14">
        <v>0</v>
      </c>
      <c r="G139" s="6">
        <v>0</v>
      </c>
      <c r="H139" s="7">
        <f t="shared" si="486"/>
        <v>0</v>
      </c>
      <c r="I139" s="89">
        <v>0.72450000000000003</v>
      </c>
      <c r="J139" s="6">
        <v>37.009</v>
      </c>
      <c r="K139" s="7">
        <f t="shared" si="487"/>
        <v>51082.125603864733</v>
      </c>
      <c r="L139" s="14">
        <v>0</v>
      </c>
      <c r="M139" s="6">
        <v>0</v>
      </c>
      <c r="N139" s="7">
        <f t="shared" si="488"/>
        <v>0</v>
      </c>
      <c r="O139" s="14">
        <v>0</v>
      </c>
      <c r="P139" s="6">
        <v>0</v>
      </c>
      <c r="Q139" s="7">
        <f t="shared" si="489"/>
        <v>0</v>
      </c>
      <c r="R139" s="14">
        <v>0</v>
      </c>
      <c r="S139" s="6">
        <v>0</v>
      </c>
      <c r="T139" s="7">
        <f t="shared" si="490"/>
        <v>0</v>
      </c>
      <c r="U139" s="14">
        <v>0</v>
      </c>
      <c r="V139" s="6">
        <v>0</v>
      </c>
      <c r="W139" s="7">
        <f t="shared" si="491"/>
        <v>0</v>
      </c>
      <c r="X139" s="14">
        <v>0</v>
      </c>
      <c r="Y139" s="6">
        <v>0</v>
      </c>
      <c r="Z139" s="7">
        <f t="shared" si="492"/>
        <v>0</v>
      </c>
      <c r="AA139" s="89">
        <v>2.7E-2</v>
      </c>
      <c r="AB139" s="6">
        <v>7.7050000000000001</v>
      </c>
      <c r="AC139" s="7">
        <f t="shared" si="493"/>
        <v>285370.37037037039</v>
      </c>
      <c r="AD139" s="14">
        <v>0</v>
      </c>
      <c r="AE139" s="6">
        <v>0</v>
      </c>
      <c r="AF139" s="7">
        <f t="shared" si="494"/>
        <v>0</v>
      </c>
      <c r="AG139" s="14">
        <v>0</v>
      </c>
      <c r="AH139" s="6">
        <v>0</v>
      </c>
      <c r="AI139" s="7">
        <f t="shared" si="495"/>
        <v>0</v>
      </c>
      <c r="AJ139" s="14">
        <v>0</v>
      </c>
      <c r="AK139" s="6">
        <v>0</v>
      </c>
      <c r="AL139" s="7">
        <f t="shared" si="496"/>
        <v>0</v>
      </c>
      <c r="AM139" s="14">
        <v>0</v>
      </c>
      <c r="AN139" s="6">
        <v>0</v>
      </c>
      <c r="AO139" s="7">
        <f t="shared" si="497"/>
        <v>0</v>
      </c>
      <c r="AP139" s="14">
        <v>0</v>
      </c>
      <c r="AQ139" s="6">
        <v>0</v>
      </c>
      <c r="AR139" s="7">
        <f t="shared" si="498"/>
        <v>0</v>
      </c>
      <c r="AS139" s="14">
        <v>0</v>
      </c>
      <c r="AT139" s="6">
        <v>0</v>
      </c>
      <c r="AU139" s="7">
        <f t="shared" si="499"/>
        <v>0</v>
      </c>
      <c r="AV139" s="14">
        <v>0</v>
      </c>
      <c r="AW139" s="6">
        <v>0</v>
      </c>
      <c r="AX139" s="7">
        <f t="shared" si="500"/>
        <v>0</v>
      </c>
      <c r="AY139" s="14">
        <v>0</v>
      </c>
      <c r="AZ139" s="6">
        <v>0</v>
      </c>
      <c r="BA139" s="7">
        <f t="shared" si="501"/>
        <v>0</v>
      </c>
      <c r="BB139" s="14">
        <v>0</v>
      </c>
      <c r="BC139" s="6">
        <v>0</v>
      </c>
      <c r="BD139" s="7">
        <f t="shared" si="502"/>
        <v>0</v>
      </c>
      <c r="BE139" s="14">
        <v>0</v>
      </c>
      <c r="BF139" s="6">
        <v>0</v>
      </c>
      <c r="BG139" s="7">
        <f t="shared" si="503"/>
        <v>0</v>
      </c>
      <c r="BH139" s="14">
        <v>0</v>
      </c>
      <c r="BI139" s="6">
        <v>0</v>
      </c>
      <c r="BJ139" s="7">
        <f t="shared" si="504"/>
        <v>0</v>
      </c>
      <c r="BK139" s="89">
        <v>2.1748699999999999</v>
      </c>
      <c r="BL139" s="6">
        <v>34.459000000000003</v>
      </c>
      <c r="BM139" s="7">
        <f t="shared" si="505"/>
        <v>15844.165398391631</v>
      </c>
      <c r="BN139" s="14"/>
      <c r="BO139" s="6"/>
      <c r="BP139" s="7"/>
      <c r="BQ139" s="14">
        <v>0</v>
      </c>
      <c r="BR139" s="6">
        <v>0</v>
      </c>
      <c r="BS139" s="7">
        <f t="shared" si="506"/>
        <v>0</v>
      </c>
      <c r="BT139" s="14"/>
      <c r="BU139" s="6"/>
      <c r="BV139" s="7"/>
      <c r="BW139" s="14">
        <v>0</v>
      </c>
      <c r="BX139" s="6">
        <v>0</v>
      </c>
      <c r="BY139" s="7">
        <f t="shared" si="507"/>
        <v>0</v>
      </c>
      <c r="BZ139" s="89">
        <v>346.85374000000002</v>
      </c>
      <c r="CA139" s="6">
        <v>3129.9369999999999</v>
      </c>
      <c r="CB139" s="7">
        <f t="shared" si="508"/>
        <v>9023.7948710023993</v>
      </c>
      <c r="CC139" s="89">
        <v>3.0800999999999998</v>
      </c>
      <c r="CD139" s="6">
        <v>109.889</v>
      </c>
      <c r="CE139" s="7">
        <f t="shared" si="509"/>
        <v>35677.088406220573</v>
      </c>
      <c r="CF139" s="14">
        <v>0</v>
      </c>
      <c r="CG139" s="6">
        <v>0</v>
      </c>
      <c r="CH139" s="7">
        <f t="shared" si="510"/>
        <v>0</v>
      </c>
      <c r="CI139" s="14">
        <v>0</v>
      </c>
      <c r="CJ139" s="6">
        <v>0</v>
      </c>
      <c r="CK139" s="7">
        <f t="shared" si="511"/>
        <v>0</v>
      </c>
      <c r="CL139" s="14">
        <v>0</v>
      </c>
      <c r="CM139" s="6">
        <v>0</v>
      </c>
      <c r="CN139" s="7">
        <f t="shared" si="512"/>
        <v>0</v>
      </c>
      <c r="CO139" s="14">
        <v>0</v>
      </c>
      <c r="CP139" s="6">
        <v>0</v>
      </c>
      <c r="CQ139" s="7">
        <f t="shared" si="513"/>
        <v>0</v>
      </c>
      <c r="CR139" s="14"/>
      <c r="CS139" s="6"/>
      <c r="CT139" s="7"/>
      <c r="CU139" s="14">
        <v>0</v>
      </c>
      <c r="CV139" s="6">
        <v>0</v>
      </c>
      <c r="CW139" s="7">
        <f t="shared" si="514"/>
        <v>0</v>
      </c>
      <c r="CX139" s="14">
        <v>0</v>
      </c>
      <c r="CY139" s="6">
        <v>0</v>
      </c>
      <c r="CZ139" s="7">
        <f t="shared" si="515"/>
        <v>0</v>
      </c>
      <c r="DA139" s="14">
        <v>0</v>
      </c>
      <c r="DB139" s="6">
        <v>0</v>
      </c>
      <c r="DC139" s="7">
        <f t="shared" si="516"/>
        <v>0</v>
      </c>
      <c r="DD139" s="14">
        <v>0</v>
      </c>
      <c r="DE139" s="6">
        <v>0</v>
      </c>
      <c r="DF139" s="7">
        <f t="shared" si="517"/>
        <v>0</v>
      </c>
      <c r="DG139" s="14">
        <v>0</v>
      </c>
      <c r="DH139" s="6">
        <v>0</v>
      </c>
      <c r="DI139" s="7">
        <f t="shared" si="518"/>
        <v>0</v>
      </c>
      <c r="DJ139" s="14">
        <v>0</v>
      </c>
      <c r="DK139" s="6">
        <v>0</v>
      </c>
      <c r="DL139" s="7">
        <f t="shared" si="519"/>
        <v>0</v>
      </c>
      <c r="DM139" s="14">
        <v>0</v>
      </c>
      <c r="DN139" s="6">
        <v>0</v>
      </c>
      <c r="DO139" s="7">
        <f t="shared" si="520"/>
        <v>0</v>
      </c>
      <c r="DP139" s="14">
        <v>0</v>
      </c>
      <c r="DQ139" s="6">
        <v>0</v>
      </c>
      <c r="DR139" s="7">
        <f t="shared" si="521"/>
        <v>0</v>
      </c>
      <c r="DS139" s="14">
        <v>0</v>
      </c>
      <c r="DT139" s="6">
        <v>0</v>
      </c>
      <c r="DU139" s="7">
        <f t="shared" si="522"/>
        <v>0</v>
      </c>
      <c r="DV139" s="14">
        <v>0</v>
      </c>
      <c r="DW139" s="6">
        <v>0</v>
      </c>
      <c r="DX139" s="7">
        <f t="shared" si="523"/>
        <v>0</v>
      </c>
      <c r="DY139" s="14"/>
      <c r="DZ139" s="6"/>
      <c r="EA139" s="7"/>
      <c r="EB139" s="14">
        <v>0</v>
      </c>
      <c r="EC139" s="6">
        <v>0</v>
      </c>
      <c r="ED139" s="7">
        <f t="shared" si="524"/>
        <v>0</v>
      </c>
      <c r="EE139" s="14">
        <v>0</v>
      </c>
      <c r="EF139" s="6">
        <v>0</v>
      </c>
      <c r="EG139" s="7">
        <f t="shared" si="525"/>
        <v>0</v>
      </c>
      <c r="EH139" s="14">
        <v>0</v>
      </c>
      <c r="EI139" s="6">
        <v>0</v>
      </c>
      <c r="EJ139" s="7">
        <f t="shared" si="526"/>
        <v>0</v>
      </c>
      <c r="EK139" s="14">
        <v>0</v>
      </c>
      <c r="EL139" s="6">
        <v>0</v>
      </c>
      <c r="EM139" s="7">
        <f t="shared" si="527"/>
        <v>0</v>
      </c>
      <c r="EN139" s="14">
        <v>0</v>
      </c>
      <c r="EO139" s="6">
        <v>0</v>
      </c>
      <c r="EP139" s="7">
        <f t="shared" si="528"/>
        <v>0</v>
      </c>
      <c r="EQ139" s="14">
        <v>0</v>
      </c>
      <c r="ER139" s="6">
        <v>0</v>
      </c>
      <c r="ES139" s="7">
        <f t="shared" si="529"/>
        <v>0</v>
      </c>
      <c r="ET139" s="14">
        <v>0</v>
      </c>
      <c r="EU139" s="6">
        <v>0</v>
      </c>
      <c r="EV139" s="7">
        <f t="shared" si="530"/>
        <v>0</v>
      </c>
      <c r="EW139" s="14">
        <v>0</v>
      </c>
      <c r="EX139" s="6">
        <v>0</v>
      </c>
      <c r="EY139" s="7">
        <f t="shared" si="531"/>
        <v>0</v>
      </c>
      <c r="EZ139" s="14">
        <v>0</v>
      </c>
      <c r="FA139" s="6">
        <v>0</v>
      </c>
      <c r="FB139" s="7">
        <f t="shared" si="532"/>
        <v>0</v>
      </c>
      <c r="FC139" s="14">
        <v>0</v>
      </c>
      <c r="FD139" s="6">
        <v>0</v>
      </c>
      <c r="FE139" s="7">
        <f t="shared" si="533"/>
        <v>0</v>
      </c>
      <c r="FF139" s="14">
        <v>0</v>
      </c>
      <c r="FG139" s="6">
        <v>0</v>
      </c>
      <c r="FH139" s="7">
        <f t="shared" si="534"/>
        <v>0</v>
      </c>
      <c r="FI139" s="14">
        <v>0</v>
      </c>
      <c r="FJ139" s="6">
        <v>0</v>
      </c>
      <c r="FK139" s="7">
        <f t="shared" si="535"/>
        <v>0</v>
      </c>
      <c r="FL139" s="14">
        <v>0</v>
      </c>
      <c r="FM139" s="6">
        <v>0</v>
      </c>
      <c r="FN139" s="7">
        <f t="shared" si="536"/>
        <v>0</v>
      </c>
      <c r="FO139" s="89">
        <v>0.53500000000000003</v>
      </c>
      <c r="FP139" s="6">
        <v>2.5979999999999999</v>
      </c>
      <c r="FQ139" s="7">
        <f t="shared" si="537"/>
        <v>4856.0747663551401</v>
      </c>
      <c r="FR139" s="89">
        <v>0.75</v>
      </c>
      <c r="FS139" s="6">
        <v>17.094000000000001</v>
      </c>
      <c r="FT139" s="7">
        <f t="shared" si="538"/>
        <v>22792</v>
      </c>
      <c r="FU139" s="14">
        <v>0</v>
      </c>
      <c r="FV139" s="6">
        <v>0</v>
      </c>
      <c r="FW139" s="7">
        <f t="shared" si="539"/>
        <v>0</v>
      </c>
      <c r="FX139" s="14">
        <v>0</v>
      </c>
      <c r="FY139" s="6">
        <v>0</v>
      </c>
      <c r="FZ139" s="7">
        <f t="shared" si="540"/>
        <v>0</v>
      </c>
      <c r="GA139" s="14">
        <v>0</v>
      </c>
      <c r="GB139" s="6">
        <v>0</v>
      </c>
      <c r="GC139" s="7">
        <f t="shared" si="541"/>
        <v>0</v>
      </c>
      <c r="GD139" s="14">
        <v>0</v>
      </c>
      <c r="GE139" s="6">
        <v>0</v>
      </c>
      <c r="GF139" s="7">
        <f t="shared" si="542"/>
        <v>0</v>
      </c>
      <c r="GG139" s="14">
        <v>0</v>
      </c>
      <c r="GH139" s="6">
        <v>0</v>
      </c>
      <c r="GI139" s="7">
        <f t="shared" si="543"/>
        <v>0</v>
      </c>
      <c r="GJ139" s="89">
        <v>0.65</v>
      </c>
      <c r="GK139" s="6">
        <v>18.838999999999999</v>
      </c>
      <c r="GL139" s="7">
        <f t="shared" si="544"/>
        <v>28983.076923076918</v>
      </c>
      <c r="GM139" s="14">
        <v>0</v>
      </c>
      <c r="GN139" s="6">
        <v>0</v>
      </c>
      <c r="GO139" s="7">
        <f t="shared" si="545"/>
        <v>0</v>
      </c>
      <c r="GP139" s="89">
        <v>8.7925000000000004</v>
      </c>
      <c r="GQ139" s="6">
        <v>71.924000000000007</v>
      </c>
      <c r="GR139" s="7">
        <f t="shared" si="546"/>
        <v>8180.1535399488203</v>
      </c>
      <c r="GS139" s="14">
        <v>0</v>
      </c>
      <c r="GT139" s="6">
        <v>0</v>
      </c>
      <c r="GU139" s="7">
        <f t="shared" si="547"/>
        <v>0</v>
      </c>
      <c r="GV139" s="14">
        <f t="shared" si="548"/>
        <v>363.58771000000007</v>
      </c>
      <c r="GW139" s="7">
        <f t="shared" si="549"/>
        <v>3429.4539999999997</v>
      </c>
    </row>
    <row r="140" spans="1:205" x14ac:dyDescent="0.3">
      <c r="A140" s="60">
        <v>2021</v>
      </c>
      <c r="B140" s="7" t="s">
        <v>9</v>
      </c>
      <c r="C140" s="14">
        <v>0</v>
      </c>
      <c r="D140" s="6">
        <v>0</v>
      </c>
      <c r="E140" s="7">
        <f t="shared" ref="E140:E147" si="551">IF(C140=0,0,D140/C140*1000)</f>
        <v>0</v>
      </c>
      <c r="F140" s="14">
        <v>0</v>
      </c>
      <c r="G140" s="6">
        <v>0</v>
      </c>
      <c r="H140" s="7">
        <f t="shared" si="486"/>
        <v>0</v>
      </c>
      <c r="I140" s="14">
        <v>0</v>
      </c>
      <c r="J140" s="6">
        <v>0</v>
      </c>
      <c r="K140" s="7">
        <f t="shared" si="487"/>
        <v>0</v>
      </c>
      <c r="L140" s="14">
        <v>0</v>
      </c>
      <c r="M140" s="6">
        <v>0</v>
      </c>
      <c r="N140" s="7">
        <f t="shared" si="488"/>
        <v>0</v>
      </c>
      <c r="O140" s="14">
        <v>0</v>
      </c>
      <c r="P140" s="6">
        <v>0</v>
      </c>
      <c r="Q140" s="7">
        <f t="shared" si="489"/>
        <v>0</v>
      </c>
      <c r="R140" s="14">
        <v>0</v>
      </c>
      <c r="S140" s="6">
        <v>0</v>
      </c>
      <c r="T140" s="7">
        <f t="shared" si="490"/>
        <v>0</v>
      </c>
      <c r="U140" s="14">
        <v>0</v>
      </c>
      <c r="V140" s="6">
        <v>0</v>
      </c>
      <c r="W140" s="7">
        <f t="shared" si="491"/>
        <v>0</v>
      </c>
      <c r="X140" s="14">
        <v>0</v>
      </c>
      <c r="Y140" s="6">
        <v>0</v>
      </c>
      <c r="Z140" s="7">
        <f t="shared" si="492"/>
        <v>0</v>
      </c>
      <c r="AA140" s="14">
        <v>0</v>
      </c>
      <c r="AB140" s="6">
        <v>0</v>
      </c>
      <c r="AC140" s="7">
        <f t="shared" si="493"/>
        <v>0</v>
      </c>
      <c r="AD140" s="14">
        <v>0</v>
      </c>
      <c r="AE140" s="6">
        <v>0</v>
      </c>
      <c r="AF140" s="7">
        <f t="shared" si="494"/>
        <v>0</v>
      </c>
      <c r="AG140" s="14">
        <v>0</v>
      </c>
      <c r="AH140" s="6">
        <v>0</v>
      </c>
      <c r="AI140" s="7">
        <f t="shared" si="495"/>
        <v>0</v>
      </c>
      <c r="AJ140" s="14">
        <v>0</v>
      </c>
      <c r="AK140" s="6">
        <v>0</v>
      </c>
      <c r="AL140" s="7">
        <f t="shared" si="496"/>
        <v>0</v>
      </c>
      <c r="AM140" s="14">
        <v>0</v>
      </c>
      <c r="AN140" s="6">
        <v>0</v>
      </c>
      <c r="AO140" s="7">
        <f t="shared" si="497"/>
        <v>0</v>
      </c>
      <c r="AP140" s="14">
        <v>0</v>
      </c>
      <c r="AQ140" s="6">
        <v>0</v>
      </c>
      <c r="AR140" s="7">
        <f t="shared" si="498"/>
        <v>0</v>
      </c>
      <c r="AS140" s="14">
        <v>0</v>
      </c>
      <c r="AT140" s="6">
        <v>0</v>
      </c>
      <c r="AU140" s="7">
        <f t="shared" si="499"/>
        <v>0</v>
      </c>
      <c r="AV140" s="14">
        <v>0</v>
      </c>
      <c r="AW140" s="6">
        <v>0</v>
      </c>
      <c r="AX140" s="7">
        <f t="shared" si="500"/>
        <v>0</v>
      </c>
      <c r="AY140" s="14">
        <v>0</v>
      </c>
      <c r="AZ140" s="6">
        <v>0</v>
      </c>
      <c r="BA140" s="7">
        <f t="shared" si="501"/>
        <v>0</v>
      </c>
      <c r="BB140" s="14">
        <v>0</v>
      </c>
      <c r="BC140" s="6">
        <v>0</v>
      </c>
      <c r="BD140" s="7">
        <f t="shared" si="502"/>
        <v>0</v>
      </c>
      <c r="BE140" s="14">
        <v>0</v>
      </c>
      <c r="BF140" s="6">
        <v>0</v>
      </c>
      <c r="BG140" s="7">
        <f t="shared" si="503"/>
        <v>0</v>
      </c>
      <c r="BH140" s="14">
        <v>0</v>
      </c>
      <c r="BI140" s="6">
        <v>0</v>
      </c>
      <c r="BJ140" s="7">
        <f t="shared" si="504"/>
        <v>0</v>
      </c>
      <c r="BK140" s="84">
        <v>7.4</v>
      </c>
      <c r="BL140" s="85">
        <v>37.412999999999997</v>
      </c>
      <c r="BM140" s="7">
        <f t="shared" si="505"/>
        <v>5055.8108108108099</v>
      </c>
      <c r="BN140" s="14"/>
      <c r="BO140" s="6"/>
      <c r="BP140" s="7"/>
      <c r="BQ140" s="14">
        <v>0</v>
      </c>
      <c r="BR140" s="6">
        <v>0</v>
      </c>
      <c r="BS140" s="7">
        <f t="shared" si="506"/>
        <v>0</v>
      </c>
      <c r="BT140" s="14"/>
      <c r="BU140" s="6"/>
      <c r="BV140" s="7"/>
      <c r="BW140" s="14">
        <v>0</v>
      </c>
      <c r="BX140" s="6">
        <v>0</v>
      </c>
      <c r="BY140" s="7">
        <f t="shared" si="507"/>
        <v>0</v>
      </c>
      <c r="BZ140" s="84">
        <v>248.63126</v>
      </c>
      <c r="CA140" s="85">
        <v>2148.1089999999999</v>
      </c>
      <c r="CB140" s="7">
        <f t="shared" si="508"/>
        <v>8639.7382211713848</v>
      </c>
      <c r="CC140" s="84">
        <v>2.52</v>
      </c>
      <c r="CD140" s="85">
        <v>88.837000000000003</v>
      </c>
      <c r="CE140" s="7">
        <f t="shared" si="509"/>
        <v>35252.777777777781</v>
      </c>
      <c r="CF140" s="14">
        <v>0</v>
      </c>
      <c r="CG140" s="6">
        <v>0</v>
      </c>
      <c r="CH140" s="7">
        <f t="shared" si="510"/>
        <v>0</v>
      </c>
      <c r="CI140" s="14">
        <v>0</v>
      </c>
      <c r="CJ140" s="6">
        <v>0</v>
      </c>
      <c r="CK140" s="7">
        <f t="shared" si="511"/>
        <v>0</v>
      </c>
      <c r="CL140" s="14">
        <v>0</v>
      </c>
      <c r="CM140" s="6">
        <v>0</v>
      </c>
      <c r="CN140" s="7">
        <f t="shared" si="512"/>
        <v>0</v>
      </c>
      <c r="CO140" s="14">
        <v>0</v>
      </c>
      <c r="CP140" s="6">
        <v>0</v>
      </c>
      <c r="CQ140" s="7">
        <f t="shared" si="513"/>
        <v>0</v>
      </c>
      <c r="CR140" s="14"/>
      <c r="CS140" s="6"/>
      <c r="CT140" s="7"/>
      <c r="CU140" s="14">
        <v>0</v>
      </c>
      <c r="CV140" s="6">
        <v>0</v>
      </c>
      <c r="CW140" s="7">
        <f t="shared" si="514"/>
        <v>0</v>
      </c>
      <c r="CX140" s="84">
        <v>1.37</v>
      </c>
      <c r="CY140" s="85">
        <v>13.2</v>
      </c>
      <c r="CZ140" s="7">
        <f t="shared" si="515"/>
        <v>9635.0364963503634</v>
      </c>
      <c r="DA140" s="14">
        <v>0</v>
      </c>
      <c r="DB140" s="6">
        <v>0</v>
      </c>
      <c r="DC140" s="7">
        <f t="shared" si="516"/>
        <v>0</v>
      </c>
      <c r="DD140" s="14">
        <v>0</v>
      </c>
      <c r="DE140" s="6">
        <v>0</v>
      </c>
      <c r="DF140" s="7">
        <f t="shared" si="517"/>
        <v>0</v>
      </c>
      <c r="DG140" s="84">
        <v>1.2699999999999999E-2</v>
      </c>
      <c r="DH140" s="85">
        <v>1.7999999999999999E-2</v>
      </c>
      <c r="DI140" s="7">
        <f t="shared" si="518"/>
        <v>1417.3228346456692</v>
      </c>
      <c r="DJ140" s="14">
        <v>0</v>
      </c>
      <c r="DK140" s="6">
        <v>0</v>
      </c>
      <c r="DL140" s="7">
        <f t="shared" si="519"/>
        <v>0</v>
      </c>
      <c r="DM140" s="14">
        <v>0</v>
      </c>
      <c r="DN140" s="6">
        <v>0</v>
      </c>
      <c r="DO140" s="7">
        <f t="shared" si="520"/>
        <v>0</v>
      </c>
      <c r="DP140" s="84">
        <v>79</v>
      </c>
      <c r="DQ140" s="85">
        <v>795.99900000000002</v>
      </c>
      <c r="DR140" s="7">
        <f t="shared" si="521"/>
        <v>10075.93670886076</v>
      </c>
      <c r="DS140" s="14">
        <v>0</v>
      </c>
      <c r="DT140" s="6">
        <v>0</v>
      </c>
      <c r="DU140" s="7">
        <f t="shared" si="522"/>
        <v>0</v>
      </c>
      <c r="DV140" s="14">
        <v>0</v>
      </c>
      <c r="DW140" s="6">
        <v>0</v>
      </c>
      <c r="DX140" s="7">
        <f t="shared" si="523"/>
        <v>0</v>
      </c>
      <c r="DY140" s="14"/>
      <c r="DZ140" s="6"/>
      <c r="EA140" s="7"/>
      <c r="EB140" s="14">
        <v>0</v>
      </c>
      <c r="EC140" s="6">
        <v>0</v>
      </c>
      <c r="ED140" s="7">
        <f t="shared" si="524"/>
        <v>0</v>
      </c>
      <c r="EE140" s="14">
        <v>0</v>
      </c>
      <c r="EF140" s="6">
        <v>0</v>
      </c>
      <c r="EG140" s="7">
        <f t="shared" si="525"/>
        <v>0</v>
      </c>
      <c r="EH140" s="14">
        <v>0</v>
      </c>
      <c r="EI140" s="6">
        <v>0</v>
      </c>
      <c r="EJ140" s="7">
        <f t="shared" si="526"/>
        <v>0</v>
      </c>
      <c r="EK140" s="14">
        <v>0</v>
      </c>
      <c r="EL140" s="6">
        <v>0</v>
      </c>
      <c r="EM140" s="7">
        <f t="shared" si="527"/>
        <v>0</v>
      </c>
      <c r="EN140" s="14">
        <v>0</v>
      </c>
      <c r="EO140" s="6">
        <v>0</v>
      </c>
      <c r="EP140" s="7">
        <f t="shared" si="528"/>
        <v>0</v>
      </c>
      <c r="EQ140" s="14">
        <v>0</v>
      </c>
      <c r="ER140" s="6">
        <v>0</v>
      </c>
      <c r="ES140" s="7">
        <f t="shared" si="529"/>
        <v>0</v>
      </c>
      <c r="ET140" s="14">
        <v>0</v>
      </c>
      <c r="EU140" s="6">
        <v>0</v>
      </c>
      <c r="EV140" s="7">
        <f t="shared" si="530"/>
        <v>0</v>
      </c>
      <c r="EW140" s="14">
        <v>0</v>
      </c>
      <c r="EX140" s="6">
        <v>0</v>
      </c>
      <c r="EY140" s="7">
        <f t="shared" si="531"/>
        <v>0</v>
      </c>
      <c r="EZ140" s="14">
        <v>0</v>
      </c>
      <c r="FA140" s="6">
        <v>0</v>
      </c>
      <c r="FB140" s="7">
        <f t="shared" si="532"/>
        <v>0</v>
      </c>
      <c r="FC140" s="14">
        <v>0</v>
      </c>
      <c r="FD140" s="6">
        <v>0</v>
      </c>
      <c r="FE140" s="7">
        <f t="shared" si="533"/>
        <v>0</v>
      </c>
      <c r="FF140" s="14">
        <v>0</v>
      </c>
      <c r="FG140" s="6">
        <v>0</v>
      </c>
      <c r="FH140" s="7">
        <f t="shared" si="534"/>
        <v>0</v>
      </c>
      <c r="FI140" s="14">
        <v>0</v>
      </c>
      <c r="FJ140" s="6">
        <v>0</v>
      </c>
      <c r="FK140" s="7">
        <f t="shared" si="535"/>
        <v>0</v>
      </c>
      <c r="FL140" s="14">
        <v>0</v>
      </c>
      <c r="FM140" s="6">
        <v>0</v>
      </c>
      <c r="FN140" s="7">
        <f t="shared" si="536"/>
        <v>0</v>
      </c>
      <c r="FO140" s="14">
        <v>0</v>
      </c>
      <c r="FP140" s="6">
        <v>0</v>
      </c>
      <c r="FQ140" s="7">
        <f t="shared" si="537"/>
        <v>0</v>
      </c>
      <c r="FR140" s="14">
        <v>0</v>
      </c>
      <c r="FS140" s="6">
        <v>0</v>
      </c>
      <c r="FT140" s="7">
        <f t="shared" si="538"/>
        <v>0</v>
      </c>
      <c r="FU140" s="14">
        <v>0</v>
      </c>
      <c r="FV140" s="6">
        <v>0</v>
      </c>
      <c r="FW140" s="7">
        <f t="shared" si="539"/>
        <v>0</v>
      </c>
      <c r="FX140" s="14">
        <v>0</v>
      </c>
      <c r="FY140" s="6">
        <v>0</v>
      </c>
      <c r="FZ140" s="7">
        <f t="shared" si="540"/>
        <v>0</v>
      </c>
      <c r="GA140" s="14">
        <v>0</v>
      </c>
      <c r="GB140" s="6">
        <v>0</v>
      </c>
      <c r="GC140" s="7">
        <f t="shared" si="541"/>
        <v>0</v>
      </c>
      <c r="GD140" s="14">
        <v>0</v>
      </c>
      <c r="GE140" s="6">
        <v>0</v>
      </c>
      <c r="GF140" s="7">
        <f t="shared" si="542"/>
        <v>0</v>
      </c>
      <c r="GG140" s="14">
        <v>0</v>
      </c>
      <c r="GH140" s="6">
        <v>0</v>
      </c>
      <c r="GI140" s="7">
        <f t="shared" si="543"/>
        <v>0</v>
      </c>
      <c r="GJ140" s="14">
        <v>0</v>
      </c>
      <c r="GK140" s="6">
        <v>0</v>
      </c>
      <c r="GL140" s="7">
        <f t="shared" si="544"/>
        <v>0</v>
      </c>
      <c r="GM140" s="14">
        <v>0</v>
      </c>
      <c r="GN140" s="6">
        <v>0</v>
      </c>
      <c r="GO140" s="7">
        <f t="shared" si="545"/>
        <v>0</v>
      </c>
      <c r="GP140" s="84">
        <v>7.5194999999999999</v>
      </c>
      <c r="GQ140" s="85">
        <v>70.805000000000007</v>
      </c>
      <c r="GR140" s="7">
        <f t="shared" si="546"/>
        <v>9416.1845867411412</v>
      </c>
      <c r="GS140" s="14">
        <v>0</v>
      </c>
      <c r="GT140" s="6">
        <v>0</v>
      </c>
      <c r="GU140" s="7">
        <f t="shared" si="547"/>
        <v>0</v>
      </c>
      <c r="GV140" s="14">
        <f t="shared" si="548"/>
        <v>346.45345999999995</v>
      </c>
      <c r="GW140" s="7">
        <f t="shared" si="549"/>
        <v>3154.3809999999999</v>
      </c>
    </row>
    <row r="141" spans="1:205" x14ac:dyDescent="0.3">
      <c r="A141" s="60">
        <v>2021</v>
      </c>
      <c r="B141" s="57" t="s">
        <v>10</v>
      </c>
      <c r="C141" s="14">
        <v>0</v>
      </c>
      <c r="D141" s="6">
        <v>0</v>
      </c>
      <c r="E141" s="7">
        <f t="shared" si="551"/>
        <v>0</v>
      </c>
      <c r="F141" s="14">
        <v>0</v>
      </c>
      <c r="G141" s="6">
        <v>0</v>
      </c>
      <c r="H141" s="7">
        <f t="shared" si="486"/>
        <v>0</v>
      </c>
      <c r="I141" s="14">
        <v>0</v>
      </c>
      <c r="J141" s="6">
        <v>0</v>
      </c>
      <c r="K141" s="7">
        <f t="shared" si="487"/>
        <v>0</v>
      </c>
      <c r="L141" s="14">
        <v>0</v>
      </c>
      <c r="M141" s="6">
        <v>0</v>
      </c>
      <c r="N141" s="7">
        <f t="shared" si="488"/>
        <v>0</v>
      </c>
      <c r="O141" s="14">
        <v>0</v>
      </c>
      <c r="P141" s="6">
        <v>0</v>
      </c>
      <c r="Q141" s="7">
        <f t="shared" si="489"/>
        <v>0</v>
      </c>
      <c r="R141" s="14">
        <v>0</v>
      </c>
      <c r="S141" s="6">
        <v>0</v>
      </c>
      <c r="T141" s="7">
        <f t="shared" si="490"/>
        <v>0</v>
      </c>
      <c r="U141" s="14">
        <v>0</v>
      </c>
      <c r="V141" s="6">
        <v>0</v>
      </c>
      <c r="W141" s="7">
        <f t="shared" si="491"/>
        <v>0</v>
      </c>
      <c r="X141" s="14">
        <v>0</v>
      </c>
      <c r="Y141" s="6">
        <v>0</v>
      </c>
      <c r="Z141" s="7">
        <f t="shared" si="492"/>
        <v>0</v>
      </c>
      <c r="AA141" s="14">
        <v>0</v>
      </c>
      <c r="AB141" s="6">
        <v>0</v>
      </c>
      <c r="AC141" s="7">
        <f t="shared" si="493"/>
        <v>0</v>
      </c>
      <c r="AD141" s="14">
        <v>0</v>
      </c>
      <c r="AE141" s="6">
        <v>0</v>
      </c>
      <c r="AF141" s="7">
        <f t="shared" si="494"/>
        <v>0</v>
      </c>
      <c r="AG141" s="14">
        <v>0</v>
      </c>
      <c r="AH141" s="6">
        <v>0</v>
      </c>
      <c r="AI141" s="7">
        <f t="shared" si="495"/>
        <v>0</v>
      </c>
      <c r="AJ141" s="14">
        <v>0</v>
      </c>
      <c r="AK141" s="6">
        <v>0</v>
      </c>
      <c r="AL141" s="7">
        <f t="shared" si="496"/>
        <v>0</v>
      </c>
      <c r="AM141" s="14">
        <v>0</v>
      </c>
      <c r="AN141" s="6">
        <v>0</v>
      </c>
      <c r="AO141" s="7">
        <f t="shared" si="497"/>
        <v>0</v>
      </c>
      <c r="AP141" s="14">
        <v>0</v>
      </c>
      <c r="AQ141" s="6">
        <v>0</v>
      </c>
      <c r="AR141" s="7">
        <f t="shared" si="498"/>
        <v>0</v>
      </c>
      <c r="AS141" s="14">
        <v>0</v>
      </c>
      <c r="AT141" s="6">
        <v>0</v>
      </c>
      <c r="AU141" s="7">
        <f t="shared" si="499"/>
        <v>0</v>
      </c>
      <c r="AV141" s="14">
        <v>0</v>
      </c>
      <c r="AW141" s="6">
        <v>0</v>
      </c>
      <c r="AX141" s="7">
        <f t="shared" si="500"/>
        <v>0</v>
      </c>
      <c r="AY141" s="89">
        <v>1.5</v>
      </c>
      <c r="AZ141" s="6">
        <v>26.030999999999999</v>
      </c>
      <c r="BA141" s="7">
        <f t="shared" si="501"/>
        <v>17354</v>
      </c>
      <c r="BB141" s="14">
        <v>0</v>
      </c>
      <c r="BC141" s="6">
        <v>0</v>
      </c>
      <c r="BD141" s="7">
        <f t="shared" si="502"/>
        <v>0</v>
      </c>
      <c r="BE141" s="14">
        <v>0</v>
      </c>
      <c r="BF141" s="6">
        <v>0</v>
      </c>
      <c r="BG141" s="7">
        <f t="shared" si="503"/>
        <v>0</v>
      </c>
      <c r="BH141" s="14">
        <v>0</v>
      </c>
      <c r="BI141" s="6">
        <v>0</v>
      </c>
      <c r="BJ141" s="7">
        <f t="shared" si="504"/>
        <v>0</v>
      </c>
      <c r="BK141" s="89">
        <v>17.264900000000001</v>
      </c>
      <c r="BL141" s="6">
        <v>124.443</v>
      </c>
      <c r="BM141" s="7">
        <f t="shared" si="505"/>
        <v>7207.8610359747227</v>
      </c>
      <c r="BN141" s="14"/>
      <c r="BO141" s="6"/>
      <c r="BP141" s="7"/>
      <c r="BQ141" s="14">
        <v>0</v>
      </c>
      <c r="BR141" s="6">
        <v>0</v>
      </c>
      <c r="BS141" s="7">
        <f t="shared" si="506"/>
        <v>0</v>
      </c>
      <c r="BT141" s="14"/>
      <c r="BU141" s="6"/>
      <c r="BV141" s="7"/>
      <c r="BW141" s="14">
        <v>0</v>
      </c>
      <c r="BX141" s="6">
        <v>0</v>
      </c>
      <c r="BY141" s="7">
        <f t="shared" si="507"/>
        <v>0</v>
      </c>
      <c r="BZ141" s="89">
        <v>96.842199999999991</v>
      </c>
      <c r="CA141" s="6">
        <v>875.28899999999999</v>
      </c>
      <c r="CB141" s="7">
        <f t="shared" si="508"/>
        <v>9038.3014842702887</v>
      </c>
      <c r="CC141" s="89">
        <v>2.2429999999999999</v>
      </c>
      <c r="CD141" s="6">
        <v>76.483999999999995</v>
      </c>
      <c r="CE141" s="7">
        <f t="shared" si="509"/>
        <v>34098.974587605888</v>
      </c>
      <c r="CF141" s="14">
        <v>0</v>
      </c>
      <c r="CG141" s="6">
        <v>0</v>
      </c>
      <c r="CH141" s="7">
        <f t="shared" si="510"/>
        <v>0</v>
      </c>
      <c r="CI141" s="89">
        <v>9.9599999999999994E-2</v>
      </c>
      <c r="CJ141" s="6">
        <v>0.77</v>
      </c>
      <c r="CK141" s="7">
        <f t="shared" si="511"/>
        <v>7730.9236947791169</v>
      </c>
      <c r="CL141" s="14">
        <v>0</v>
      </c>
      <c r="CM141" s="6">
        <v>0</v>
      </c>
      <c r="CN141" s="7">
        <f t="shared" si="512"/>
        <v>0</v>
      </c>
      <c r="CO141" s="14">
        <v>0</v>
      </c>
      <c r="CP141" s="6">
        <v>0</v>
      </c>
      <c r="CQ141" s="7">
        <f t="shared" si="513"/>
        <v>0</v>
      </c>
      <c r="CR141" s="14"/>
      <c r="CS141" s="6"/>
      <c r="CT141" s="7"/>
      <c r="CU141" s="14">
        <v>0</v>
      </c>
      <c r="CV141" s="6">
        <v>0</v>
      </c>
      <c r="CW141" s="7">
        <f t="shared" si="514"/>
        <v>0</v>
      </c>
      <c r="CX141" s="14">
        <v>0</v>
      </c>
      <c r="CY141" s="6">
        <v>0</v>
      </c>
      <c r="CZ141" s="7">
        <f t="shared" si="515"/>
        <v>0</v>
      </c>
      <c r="DA141" s="14">
        <v>0</v>
      </c>
      <c r="DB141" s="6">
        <v>0</v>
      </c>
      <c r="DC141" s="7">
        <f t="shared" si="516"/>
        <v>0</v>
      </c>
      <c r="DD141" s="89">
        <v>8.022E-2</v>
      </c>
      <c r="DE141" s="6">
        <v>3.01</v>
      </c>
      <c r="DF141" s="7">
        <f t="shared" si="517"/>
        <v>37521.815008726</v>
      </c>
      <c r="DG141" s="14">
        <v>0</v>
      </c>
      <c r="DH141" s="6">
        <v>0</v>
      </c>
      <c r="DI141" s="7">
        <f t="shared" si="518"/>
        <v>0</v>
      </c>
      <c r="DJ141" s="89">
        <v>1E-3</v>
      </c>
      <c r="DK141" s="6">
        <v>7.0000000000000007E-2</v>
      </c>
      <c r="DL141" s="7">
        <f t="shared" si="519"/>
        <v>70000</v>
      </c>
      <c r="DM141" s="14">
        <v>0</v>
      </c>
      <c r="DN141" s="6">
        <v>0</v>
      </c>
      <c r="DO141" s="7">
        <f t="shared" si="520"/>
        <v>0</v>
      </c>
      <c r="DP141" s="14">
        <v>0</v>
      </c>
      <c r="DQ141" s="6">
        <v>0</v>
      </c>
      <c r="DR141" s="7">
        <f t="shared" si="521"/>
        <v>0</v>
      </c>
      <c r="DS141" s="14">
        <v>0</v>
      </c>
      <c r="DT141" s="6">
        <v>0</v>
      </c>
      <c r="DU141" s="7">
        <f t="shared" si="522"/>
        <v>0</v>
      </c>
      <c r="DV141" s="14">
        <v>0</v>
      </c>
      <c r="DW141" s="6">
        <v>0</v>
      </c>
      <c r="DX141" s="7">
        <f t="shared" si="523"/>
        <v>0</v>
      </c>
      <c r="DY141" s="14"/>
      <c r="DZ141" s="6"/>
      <c r="EA141" s="7"/>
      <c r="EB141" s="14">
        <v>0</v>
      </c>
      <c r="EC141" s="6">
        <v>0</v>
      </c>
      <c r="ED141" s="7">
        <f t="shared" si="524"/>
        <v>0</v>
      </c>
      <c r="EE141" s="14">
        <v>0</v>
      </c>
      <c r="EF141" s="6">
        <v>0</v>
      </c>
      <c r="EG141" s="7">
        <f t="shared" si="525"/>
        <v>0</v>
      </c>
      <c r="EH141" s="14">
        <v>0</v>
      </c>
      <c r="EI141" s="6">
        <v>0</v>
      </c>
      <c r="EJ141" s="7">
        <f t="shared" si="526"/>
        <v>0</v>
      </c>
      <c r="EK141" s="14">
        <v>0</v>
      </c>
      <c r="EL141" s="6">
        <v>0</v>
      </c>
      <c r="EM141" s="7">
        <f t="shared" si="527"/>
        <v>0</v>
      </c>
      <c r="EN141" s="14">
        <v>0</v>
      </c>
      <c r="EO141" s="6">
        <v>0</v>
      </c>
      <c r="EP141" s="7">
        <f t="shared" si="528"/>
        <v>0</v>
      </c>
      <c r="EQ141" s="14">
        <v>0</v>
      </c>
      <c r="ER141" s="6">
        <v>0</v>
      </c>
      <c r="ES141" s="7">
        <f t="shared" si="529"/>
        <v>0</v>
      </c>
      <c r="ET141" s="14">
        <v>0</v>
      </c>
      <c r="EU141" s="6">
        <v>0</v>
      </c>
      <c r="EV141" s="7">
        <f t="shared" si="530"/>
        <v>0</v>
      </c>
      <c r="EW141" s="14">
        <v>0</v>
      </c>
      <c r="EX141" s="6">
        <v>0</v>
      </c>
      <c r="EY141" s="7">
        <f t="shared" si="531"/>
        <v>0</v>
      </c>
      <c r="EZ141" s="14">
        <v>0</v>
      </c>
      <c r="FA141" s="6">
        <v>0</v>
      </c>
      <c r="FB141" s="7">
        <f t="shared" si="532"/>
        <v>0</v>
      </c>
      <c r="FC141" s="14">
        <v>0</v>
      </c>
      <c r="FD141" s="6">
        <v>0</v>
      </c>
      <c r="FE141" s="7">
        <f t="shared" si="533"/>
        <v>0</v>
      </c>
      <c r="FF141" s="14">
        <v>0</v>
      </c>
      <c r="FG141" s="6">
        <v>0</v>
      </c>
      <c r="FH141" s="7">
        <f t="shared" si="534"/>
        <v>0</v>
      </c>
      <c r="FI141" s="14">
        <v>0</v>
      </c>
      <c r="FJ141" s="6">
        <v>0</v>
      </c>
      <c r="FK141" s="7">
        <f t="shared" si="535"/>
        <v>0</v>
      </c>
      <c r="FL141" s="89">
        <v>1.8</v>
      </c>
      <c r="FM141" s="6">
        <v>5.4279999999999999</v>
      </c>
      <c r="FN141" s="7">
        <f t="shared" si="536"/>
        <v>3015.5555555555552</v>
      </c>
      <c r="FO141" s="14">
        <v>0</v>
      </c>
      <c r="FP141" s="6">
        <v>0</v>
      </c>
      <c r="FQ141" s="7">
        <f t="shared" si="537"/>
        <v>0</v>
      </c>
      <c r="FR141" s="14">
        <v>0</v>
      </c>
      <c r="FS141" s="6">
        <v>0</v>
      </c>
      <c r="FT141" s="7">
        <f t="shared" si="538"/>
        <v>0</v>
      </c>
      <c r="FU141" s="14">
        <v>0</v>
      </c>
      <c r="FV141" s="6">
        <v>0</v>
      </c>
      <c r="FW141" s="7">
        <f t="shared" si="539"/>
        <v>0</v>
      </c>
      <c r="FX141" s="89">
        <v>0.14759</v>
      </c>
      <c r="FY141" s="6">
        <v>1.571</v>
      </c>
      <c r="FZ141" s="7">
        <f t="shared" si="540"/>
        <v>10644.352598414527</v>
      </c>
      <c r="GA141" s="14">
        <v>0</v>
      </c>
      <c r="GB141" s="6">
        <v>0</v>
      </c>
      <c r="GC141" s="7">
        <f t="shared" si="541"/>
        <v>0</v>
      </c>
      <c r="GD141" s="14">
        <v>0</v>
      </c>
      <c r="GE141" s="6">
        <v>0</v>
      </c>
      <c r="GF141" s="7">
        <f t="shared" si="542"/>
        <v>0</v>
      </c>
      <c r="GG141" s="14">
        <v>0</v>
      </c>
      <c r="GH141" s="6">
        <v>0</v>
      </c>
      <c r="GI141" s="7">
        <f t="shared" si="543"/>
        <v>0</v>
      </c>
      <c r="GJ141" s="14">
        <v>0</v>
      </c>
      <c r="GK141" s="6">
        <v>0</v>
      </c>
      <c r="GL141" s="7">
        <f t="shared" si="544"/>
        <v>0</v>
      </c>
      <c r="GM141" s="89">
        <v>31.860299999999999</v>
      </c>
      <c r="GN141" s="6">
        <v>2997.8310000000001</v>
      </c>
      <c r="GO141" s="7">
        <f t="shared" si="545"/>
        <v>94092.993474637726</v>
      </c>
      <c r="GP141" s="89">
        <v>9.3335000000000008</v>
      </c>
      <c r="GQ141" s="6">
        <v>87.138999999999996</v>
      </c>
      <c r="GR141" s="7">
        <f t="shared" si="546"/>
        <v>9336.1547115230078</v>
      </c>
      <c r="GS141" s="14">
        <v>0</v>
      </c>
      <c r="GT141" s="6">
        <v>0</v>
      </c>
      <c r="GU141" s="7">
        <f t="shared" si="547"/>
        <v>0</v>
      </c>
      <c r="GV141" s="14">
        <f t="shared" si="548"/>
        <v>161.17230999999998</v>
      </c>
      <c r="GW141" s="7">
        <f t="shared" si="549"/>
        <v>4198.0659999999998</v>
      </c>
    </row>
    <row r="142" spans="1:205" x14ac:dyDescent="0.3">
      <c r="A142" s="60">
        <v>2021</v>
      </c>
      <c r="B142" s="57" t="s">
        <v>11</v>
      </c>
      <c r="C142" s="14">
        <v>0</v>
      </c>
      <c r="D142" s="6">
        <v>0</v>
      </c>
      <c r="E142" s="7">
        <f t="shared" si="551"/>
        <v>0</v>
      </c>
      <c r="F142" s="14">
        <v>0</v>
      </c>
      <c r="G142" s="6">
        <v>0</v>
      </c>
      <c r="H142" s="7">
        <f t="shared" si="486"/>
        <v>0</v>
      </c>
      <c r="I142" s="14">
        <v>0</v>
      </c>
      <c r="J142" s="6">
        <v>0</v>
      </c>
      <c r="K142" s="7">
        <f t="shared" si="487"/>
        <v>0</v>
      </c>
      <c r="L142" s="14">
        <v>0</v>
      </c>
      <c r="M142" s="6">
        <v>0</v>
      </c>
      <c r="N142" s="7">
        <f t="shared" si="488"/>
        <v>0</v>
      </c>
      <c r="O142" s="14">
        <v>0</v>
      </c>
      <c r="P142" s="6">
        <v>0</v>
      </c>
      <c r="Q142" s="7">
        <f t="shared" si="489"/>
        <v>0</v>
      </c>
      <c r="R142" s="14">
        <v>0</v>
      </c>
      <c r="S142" s="6">
        <v>0</v>
      </c>
      <c r="T142" s="7">
        <f t="shared" si="490"/>
        <v>0</v>
      </c>
      <c r="U142" s="14">
        <v>0</v>
      </c>
      <c r="V142" s="6">
        <v>0</v>
      </c>
      <c r="W142" s="7">
        <f t="shared" si="491"/>
        <v>0</v>
      </c>
      <c r="X142" s="14">
        <v>0</v>
      </c>
      <c r="Y142" s="6">
        <v>0</v>
      </c>
      <c r="Z142" s="7">
        <f t="shared" si="492"/>
        <v>0</v>
      </c>
      <c r="AA142" s="14">
        <v>0</v>
      </c>
      <c r="AB142" s="6">
        <v>0</v>
      </c>
      <c r="AC142" s="7">
        <f t="shared" si="493"/>
        <v>0</v>
      </c>
      <c r="AD142" s="14">
        <v>0</v>
      </c>
      <c r="AE142" s="6">
        <v>0</v>
      </c>
      <c r="AF142" s="7">
        <f t="shared" si="494"/>
        <v>0</v>
      </c>
      <c r="AG142" s="14">
        <v>0</v>
      </c>
      <c r="AH142" s="6">
        <v>0</v>
      </c>
      <c r="AI142" s="7">
        <f t="shared" si="495"/>
        <v>0</v>
      </c>
      <c r="AJ142" s="14">
        <v>0</v>
      </c>
      <c r="AK142" s="6">
        <v>0</v>
      </c>
      <c r="AL142" s="7">
        <f t="shared" si="496"/>
        <v>0</v>
      </c>
      <c r="AM142" s="14">
        <v>0</v>
      </c>
      <c r="AN142" s="6">
        <v>0</v>
      </c>
      <c r="AO142" s="7">
        <f t="shared" si="497"/>
        <v>0</v>
      </c>
      <c r="AP142" s="14">
        <v>0</v>
      </c>
      <c r="AQ142" s="6">
        <v>0</v>
      </c>
      <c r="AR142" s="7">
        <f t="shared" si="498"/>
        <v>0</v>
      </c>
      <c r="AS142" s="14">
        <v>0</v>
      </c>
      <c r="AT142" s="6">
        <v>0</v>
      </c>
      <c r="AU142" s="7">
        <f t="shared" si="499"/>
        <v>0</v>
      </c>
      <c r="AV142" s="14">
        <v>0</v>
      </c>
      <c r="AW142" s="6">
        <v>0</v>
      </c>
      <c r="AX142" s="7">
        <f t="shared" si="500"/>
        <v>0</v>
      </c>
      <c r="AY142" s="14">
        <v>0</v>
      </c>
      <c r="AZ142" s="6">
        <v>0</v>
      </c>
      <c r="BA142" s="7">
        <f t="shared" si="501"/>
        <v>0</v>
      </c>
      <c r="BB142" s="14">
        <v>0</v>
      </c>
      <c r="BC142" s="6">
        <v>0</v>
      </c>
      <c r="BD142" s="7">
        <f t="shared" si="502"/>
        <v>0</v>
      </c>
      <c r="BE142" s="14">
        <v>0</v>
      </c>
      <c r="BF142" s="6">
        <v>0</v>
      </c>
      <c r="BG142" s="7">
        <f t="shared" si="503"/>
        <v>0</v>
      </c>
      <c r="BH142" s="14">
        <v>0</v>
      </c>
      <c r="BI142" s="6">
        <v>0</v>
      </c>
      <c r="BJ142" s="7">
        <f t="shared" si="504"/>
        <v>0</v>
      </c>
      <c r="BK142" s="89">
        <v>1.5200000000000001E-3</v>
      </c>
      <c r="BL142" s="6">
        <v>5.7000000000000002E-2</v>
      </c>
      <c r="BM142" s="7">
        <f t="shared" si="505"/>
        <v>37500</v>
      </c>
      <c r="BN142" s="14"/>
      <c r="BO142" s="6"/>
      <c r="BP142" s="7"/>
      <c r="BQ142" s="14">
        <v>0</v>
      </c>
      <c r="BR142" s="6">
        <v>0</v>
      </c>
      <c r="BS142" s="7">
        <f t="shared" si="506"/>
        <v>0</v>
      </c>
      <c r="BT142" s="14"/>
      <c r="BU142" s="6"/>
      <c r="BV142" s="7"/>
      <c r="BW142" s="14">
        <v>0</v>
      </c>
      <c r="BX142" s="6">
        <v>0</v>
      </c>
      <c r="BY142" s="7">
        <f t="shared" si="507"/>
        <v>0</v>
      </c>
      <c r="BZ142" s="89">
        <v>143.64621</v>
      </c>
      <c r="CA142" s="6">
        <v>1393.5809999999999</v>
      </c>
      <c r="CB142" s="7">
        <f t="shared" si="508"/>
        <v>9701.4811598579599</v>
      </c>
      <c r="CC142" s="14">
        <v>0</v>
      </c>
      <c r="CD142" s="6">
        <v>0</v>
      </c>
      <c r="CE142" s="7">
        <f t="shared" si="509"/>
        <v>0</v>
      </c>
      <c r="CF142" s="14">
        <v>0</v>
      </c>
      <c r="CG142" s="6">
        <v>0</v>
      </c>
      <c r="CH142" s="7">
        <f t="shared" si="510"/>
        <v>0</v>
      </c>
      <c r="CI142" s="14">
        <v>0</v>
      </c>
      <c r="CJ142" s="6">
        <v>0</v>
      </c>
      <c r="CK142" s="7">
        <f t="shared" si="511"/>
        <v>0</v>
      </c>
      <c r="CL142" s="14">
        <v>0</v>
      </c>
      <c r="CM142" s="6">
        <v>0</v>
      </c>
      <c r="CN142" s="7">
        <f t="shared" si="512"/>
        <v>0</v>
      </c>
      <c r="CO142" s="14">
        <v>0</v>
      </c>
      <c r="CP142" s="6">
        <v>0</v>
      </c>
      <c r="CQ142" s="7">
        <f t="shared" si="513"/>
        <v>0</v>
      </c>
      <c r="CR142" s="14"/>
      <c r="CS142" s="6"/>
      <c r="CT142" s="7"/>
      <c r="CU142" s="14">
        <v>0</v>
      </c>
      <c r="CV142" s="6">
        <v>0</v>
      </c>
      <c r="CW142" s="7">
        <f t="shared" si="514"/>
        <v>0</v>
      </c>
      <c r="CX142" s="89">
        <v>0.38800000000000001</v>
      </c>
      <c r="CY142" s="6">
        <v>3.2069999999999999</v>
      </c>
      <c r="CZ142" s="7">
        <f t="shared" si="515"/>
        <v>8265.4639175257726</v>
      </c>
      <c r="DA142" s="14">
        <v>0</v>
      </c>
      <c r="DB142" s="6">
        <v>0</v>
      </c>
      <c r="DC142" s="7">
        <f t="shared" si="516"/>
        <v>0</v>
      </c>
      <c r="DD142" s="14">
        <v>0</v>
      </c>
      <c r="DE142" s="6">
        <v>0</v>
      </c>
      <c r="DF142" s="7">
        <f t="shared" si="517"/>
        <v>0</v>
      </c>
      <c r="DG142" s="14">
        <v>0</v>
      </c>
      <c r="DH142" s="6">
        <v>0</v>
      </c>
      <c r="DI142" s="7">
        <f t="shared" si="518"/>
        <v>0</v>
      </c>
      <c r="DJ142" s="14">
        <v>0</v>
      </c>
      <c r="DK142" s="6">
        <v>0</v>
      </c>
      <c r="DL142" s="7">
        <f t="shared" si="519"/>
        <v>0</v>
      </c>
      <c r="DM142" s="14">
        <v>0</v>
      </c>
      <c r="DN142" s="6">
        <v>0</v>
      </c>
      <c r="DO142" s="7">
        <f t="shared" si="520"/>
        <v>0</v>
      </c>
      <c r="DP142" s="89">
        <v>39.5</v>
      </c>
      <c r="DQ142" s="6">
        <v>398.63299999999998</v>
      </c>
      <c r="DR142" s="7">
        <f t="shared" si="521"/>
        <v>10091.974683544302</v>
      </c>
      <c r="DS142" s="14">
        <v>0</v>
      </c>
      <c r="DT142" s="6">
        <v>0</v>
      </c>
      <c r="DU142" s="7">
        <f t="shared" si="522"/>
        <v>0</v>
      </c>
      <c r="DV142" s="14">
        <v>0</v>
      </c>
      <c r="DW142" s="6">
        <v>0</v>
      </c>
      <c r="DX142" s="7">
        <f t="shared" si="523"/>
        <v>0</v>
      </c>
      <c r="DY142" s="14"/>
      <c r="DZ142" s="6"/>
      <c r="EA142" s="7"/>
      <c r="EB142" s="14">
        <v>0</v>
      </c>
      <c r="EC142" s="6">
        <v>0</v>
      </c>
      <c r="ED142" s="7">
        <f t="shared" si="524"/>
        <v>0</v>
      </c>
      <c r="EE142" s="14">
        <v>0</v>
      </c>
      <c r="EF142" s="6">
        <v>0</v>
      </c>
      <c r="EG142" s="7">
        <f t="shared" si="525"/>
        <v>0</v>
      </c>
      <c r="EH142" s="89">
        <v>0.22528999999999999</v>
      </c>
      <c r="EI142" s="6">
        <v>5.6230000000000002</v>
      </c>
      <c r="EJ142" s="7">
        <f t="shared" si="526"/>
        <v>24958.941808335927</v>
      </c>
      <c r="EK142" s="14">
        <v>0</v>
      </c>
      <c r="EL142" s="6">
        <v>0</v>
      </c>
      <c r="EM142" s="7">
        <f t="shared" si="527"/>
        <v>0</v>
      </c>
      <c r="EN142" s="14">
        <v>0</v>
      </c>
      <c r="EO142" s="6">
        <v>0</v>
      </c>
      <c r="EP142" s="7">
        <f t="shared" si="528"/>
        <v>0</v>
      </c>
      <c r="EQ142" s="14">
        <v>0</v>
      </c>
      <c r="ER142" s="6">
        <v>0</v>
      </c>
      <c r="ES142" s="7">
        <f t="shared" si="529"/>
        <v>0</v>
      </c>
      <c r="ET142" s="14">
        <v>0</v>
      </c>
      <c r="EU142" s="6">
        <v>0</v>
      </c>
      <c r="EV142" s="7">
        <f t="shared" si="530"/>
        <v>0</v>
      </c>
      <c r="EW142" s="14">
        <v>0</v>
      </c>
      <c r="EX142" s="6">
        <v>0</v>
      </c>
      <c r="EY142" s="7">
        <f t="shared" si="531"/>
        <v>0</v>
      </c>
      <c r="EZ142" s="14">
        <v>0</v>
      </c>
      <c r="FA142" s="6">
        <v>0</v>
      </c>
      <c r="FB142" s="7">
        <f t="shared" si="532"/>
        <v>0</v>
      </c>
      <c r="FC142" s="14">
        <v>0</v>
      </c>
      <c r="FD142" s="6">
        <v>0</v>
      </c>
      <c r="FE142" s="7">
        <f t="shared" si="533"/>
        <v>0</v>
      </c>
      <c r="FF142" s="14">
        <v>0</v>
      </c>
      <c r="FG142" s="6">
        <v>0</v>
      </c>
      <c r="FH142" s="7">
        <f t="shared" si="534"/>
        <v>0</v>
      </c>
      <c r="FI142" s="14">
        <v>0</v>
      </c>
      <c r="FJ142" s="6">
        <v>0</v>
      </c>
      <c r="FK142" s="7">
        <f t="shared" si="535"/>
        <v>0</v>
      </c>
      <c r="FL142" s="14">
        <v>0</v>
      </c>
      <c r="FM142" s="6">
        <v>0</v>
      </c>
      <c r="FN142" s="7">
        <f t="shared" si="536"/>
        <v>0</v>
      </c>
      <c r="FO142" s="14">
        <v>0</v>
      </c>
      <c r="FP142" s="6">
        <v>0</v>
      </c>
      <c r="FQ142" s="7">
        <f t="shared" si="537"/>
        <v>0</v>
      </c>
      <c r="FR142" s="89">
        <v>1.45</v>
      </c>
      <c r="FS142" s="6">
        <v>31.856999999999999</v>
      </c>
      <c r="FT142" s="7">
        <f t="shared" si="538"/>
        <v>21970.344827586207</v>
      </c>
      <c r="FU142" s="14">
        <v>0</v>
      </c>
      <c r="FV142" s="6">
        <v>0</v>
      </c>
      <c r="FW142" s="7">
        <f t="shared" si="539"/>
        <v>0</v>
      </c>
      <c r="FX142" s="14">
        <v>0</v>
      </c>
      <c r="FY142" s="6">
        <v>0</v>
      </c>
      <c r="FZ142" s="7">
        <f t="shared" si="540"/>
        <v>0</v>
      </c>
      <c r="GA142" s="14">
        <v>0</v>
      </c>
      <c r="GB142" s="6">
        <v>0</v>
      </c>
      <c r="GC142" s="7">
        <f t="shared" si="541"/>
        <v>0</v>
      </c>
      <c r="GD142" s="14">
        <v>0</v>
      </c>
      <c r="GE142" s="6">
        <v>0</v>
      </c>
      <c r="GF142" s="7">
        <f t="shared" si="542"/>
        <v>0</v>
      </c>
      <c r="GG142" s="14">
        <v>0</v>
      </c>
      <c r="GH142" s="6">
        <v>0</v>
      </c>
      <c r="GI142" s="7">
        <f t="shared" si="543"/>
        <v>0</v>
      </c>
      <c r="GJ142" s="89">
        <v>0.28525</v>
      </c>
      <c r="GK142" s="6">
        <v>8.4629999999999992</v>
      </c>
      <c r="GL142" s="7">
        <f t="shared" si="544"/>
        <v>29668.711656441716</v>
      </c>
      <c r="GM142" s="89">
        <v>1.4E-3</v>
      </c>
      <c r="GN142" s="6">
        <v>1.153</v>
      </c>
      <c r="GO142" s="7">
        <f t="shared" si="545"/>
        <v>823571.42857142852</v>
      </c>
      <c r="GP142" s="89">
        <v>11.129</v>
      </c>
      <c r="GQ142" s="6">
        <v>103.572</v>
      </c>
      <c r="GR142" s="7">
        <f t="shared" si="546"/>
        <v>9306.4965405696839</v>
      </c>
      <c r="GS142" s="14">
        <v>0</v>
      </c>
      <c r="GT142" s="6">
        <v>0</v>
      </c>
      <c r="GU142" s="7">
        <f t="shared" si="547"/>
        <v>0</v>
      </c>
      <c r="GV142" s="14">
        <f t="shared" si="548"/>
        <v>196.62666999999996</v>
      </c>
      <c r="GW142" s="7">
        <f t="shared" si="549"/>
        <v>1946.1460000000002</v>
      </c>
    </row>
    <row r="143" spans="1:205" x14ac:dyDescent="0.3">
      <c r="A143" s="60">
        <v>2021</v>
      </c>
      <c r="B143" s="57" t="s">
        <v>12</v>
      </c>
      <c r="C143" s="14">
        <v>0</v>
      </c>
      <c r="D143" s="6">
        <v>0</v>
      </c>
      <c r="E143" s="7">
        <f t="shared" si="551"/>
        <v>0</v>
      </c>
      <c r="F143" s="14">
        <v>0</v>
      </c>
      <c r="G143" s="6">
        <v>0</v>
      </c>
      <c r="H143" s="7">
        <f t="shared" si="486"/>
        <v>0</v>
      </c>
      <c r="I143" s="89">
        <v>0.30399999999999999</v>
      </c>
      <c r="J143" s="6">
        <v>19.573</v>
      </c>
      <c r="K143" s="7">
        <f t="shared" si="487"/>
        <v>64384.868421052633</v>
      </c>
      <c r="L143" s="89">
        <v>10</v>
      </c>
      <c r="M143" s="6">
        <v>149.51499999999999</v>
      </c>
      <c r="N143" s="7">
        <f t="shared" si="488"/>
        <v>14951.5</v>
      </c>
      <c r="O143" s="14">
        <v>0</v>
      </c>
      <c r="P143" s="6">
        <v>0</v>
      </c>
      <c r="Q143" s="7">
        <f t="shared" si="489"/>
        <v>0</v>
      </c>
      <c r="R143" s="14">
        <v>0</v>
      </c>
      <c r="S143" s="6">
        <v>0</v>
      </c>
      <c r="T143" s="7">
        <f t="shared" si="490"/>
        <v>0</v>
      </c>
      <c r="U143" s="14">
        <v>0</v>
      </c>
      <c r="V143" s="6">
        <v>0</v>
      </c>
      <c r="W143" s="7">
        <f t="shared" si="491"/>
        <v>0</v>
      </c>
      <c r="X143" s="14">
        <v>0</v>
      </c>
      <c r="Y143" s="6">
        <v>0</v>
      </c>
      <c r="Z143" s="7">
        <f t="shared" si="492"/>
        <v>0</v>
      </c>
      <c r="AA143" s="89">
        <v>3.2000000000000001E-2</v>
      </c>
      <c r="AB143" s="6">
        <v>1.8680000000000001</v>
      </c>
      <c r="AC143" s="7">
        <f t="shared" si="493"/>
        <v>58375</v>
      </c>
      <c r="AD143" s="14">
        <v>0</v>
      </c>
      <c r="AE143" s="6">
        <v>0</v>
      </c>
      <c r="AF143" s="7">
        <f t="shared" si="494"/>
        <v>0</v>
      </c>
      <c r="AG143" s="14">
        <v>0</v>
      </c>
      <c r="AH143" s="6">
        <v>0</v>
      </c>
      <c r="AI143" s="7">
        <f t="shared" si="495"/>
        <v>0</v>
      </c>
      <c r="AJ143" s="14">
        <v>0</v>
      </c>
      <c r="AK143" s="6">
        <v>0</v>
      </c>
      <c r="AL143" s="7">
        <f t="shared" si="496"/>
        <v>0</v>
      </c>
      <c r="AM143" s="14">
        <v>0</v>
      </c>
      <c r="AN143" s="6">
        <v>0</v>
      </c>
      <c r="AO143" s="7">
        <f t="shared" si="497"/>
        <v>0</v>
      </c>
      <c r="AP143" s="14">
        <v>0</v>
      </c>
      <c r="AQ143" s="6">
        <v>0</v>
      </c>
      <c r="AR143" s="7">
        <f t="shared" si="498"/>
        <v>0</v>
      </c>
      <c r="AS143" s="14">
        <v>0</v>
      </c>
      <c r="AT143" s="6">
        <v>0</v>
      </c>
      <c r="AU143" s="7">
        <f t="shared" si="499"/>
        <v>0</v>
      </c>
      <c r="AV143" s="14">
        <v>0</v>
      </c>
      <c r="AW143" s="6">
        <v>0</v>
      </c>
      <c r="AX143" s="7">
        <f t="shared" si="500"/>
        <v>0</v>
      </c>
      <c r="AY143" s="14">
        <v>0</v>
      </c>
      <c r="AZ143" s="6">
        <v>0</v>
      </c>
      <c r="BA143" s="7">
        <f t="shared" si="501"/>
        <v>0</v>
      </c>
      <c r="BB143" s="14">
        <v>0</v>
      </c>
      <c r="BC143" s="6">
        <v>0</v>
      </c>
      <c r="BD143" s="7">
        <f t="shared" si="502"/>
        <v>0</v>
      </c>
      <c r="BE143" s="14">
        <v>0</v>
      </c>
      <c r="BF143" s="6">
        <v>0</v>
      </c>
      <c r="BG143" s="7">
        <f t="shared" si="503"/>
        <v>0</v>
      </c>
      <c r="BH143" s="14">
        <v>0</v>
      </c>
      <c r="BI143" s="6">
        <v>0</v>
      </c>
      <c r="BJ143" s="7">
        <f t="shared" si="504"/>
        <v>0</v>
      </c>
      <c r="BK143" s="89">
        <v>16.281510000000001</v>
      </c>
      <c r="BL143" s="6">
        <v>101.79300000000001</v>
      </c>
      <c r="BM143" s="7">
        <f t="shared" si="505"/>
        <v>6252.0613874265964</v>
      </c>
      <c r="BN143" s="14"/>
      <c r="BO143" s="6"/>
      <c r="BP143" s="7"/>
      <c r="BQ143" s="14">
        <v>0</v>
      </c>
      <c r="BR143" s="6">
        <v>0</v>
      </c>
      <c r="BS143" s="7">
        <f t="shared" si="506"/>
        <v>0</v>
      </c>
      <c r="BT143" s="14"/>
      <c r="BU143" s="6"/>
      <c r="BV143" s="7"/>
      <c r="BW143" s="14">
        <v>0</v>
      </c>
      <c r="BX143" s="6">
        <v>0</v>
      </c>
      <c r="BY143" s="7">
        <f t="shared" si="507"/>
        <v>0</v>
      </c>
      <c r="BZ143" s="89">
        <v>184.40971999999999</v>
      </c>
      <c r="CA143" s="6">
        <v>1551.73</v>
      </c>
      <c r="CB143" s="7">
        <f t="shared" si="508"/>
        <v>8414.5781469653557</v>
      </c>
      <c r="CC143" s="89">
        <v>3.9219599999999999</v>
      </c>
      <c r="CD143" s="6">
        <v>125.639</v>
      </c>
      <c r="CE143" s="7">
        <f t="shared" si="509"/>
        <v>32034.74793215637</v>
      </c>
      <c r="CF143" s="14">
        <v>0</v>
      </c>
      <c r="CG143" s="6">
        <v>0</v>
      </c>
      <c r="CH143" s="7">
        <f t="shared" si="510"/>
        <v>0</v>
      </c>
      <c r="CI143" s="14">
        <v>0</v>
      </c>
      <c r="CJ143" s="6">
        <v>0</v>
      </c>
      <c r="CK143" s="7">
        <f t="shared" si="511"/>
        <v>0</v>
      </c>
      <c r="CL143" s="14">
        <v>0</v>
      </c>
      <c r="CM143" s="6">
        <v>0</v>
      </c>
      <c r="CN143" s="7">
        <f t="shared" si="512"/>
        <v>0</v>
      </c>
      <c r="CO143" s="14">
        <v>0</v>
      </c>
      <c r="CP143" s="6">
        <v>0</v>
      </c>
      <c r="CQ143" s="7">
        <f t="shared" si="513"/>
        <v>0</v>
      </c>
      <c r="CR143" s="14"/>
      <c r="CS143" s="6"/>
      <c r="CT143" s="7"/>
      <c r="CU143" s="14">
        <v>0</v>
      </c>
      <c r="CV143" s="6">
        <v>0</v>
      </c>
      <c r="CW143" s="7">
        <f t="shared" si="514"/>
        <v>0</v>
      </c>
      <c r="CX143" s="14">
        <v>0</v>
      </c>
      <c r="CY143" s="6">
        <v>0</v>
      </c>
      <c r="CZ143" s="7">
        <f t="shared" si="515"/>
        <v>0</v>
      </c>
      <c r="DA143" s="14">
        <v>0</v>
      </c>
      <c r="DB143" s="6">
        <v>0</v>
      </c>
      <c r="DC143" s="7">
        <f t="shared" si="516"/>
        <v>0</v>
      </c>
      <c r="DD143" s="14">
        <v>0</v>
      </c>
      <c r="DE143" s="6">
        <v>0</v>
      </c>
      <c r="DF143" s="7">
        <f t="shared" si="517"/>
        <v>0</v>
      </c>
      <c r="DG143" s="14">
        <v>0</v>
      </c>
      <c r="DH143" s="6">
        <v>0</v>
      </c>
      <c r="DI143" s="7">
        <f t="shared" si="518"/>
        <v>0</v>
      </c>
      <c r="DJ143" s="14">
        <v>0</v>
      </c>
      <c r="DK143" s="6">
        <v>0</v>
      </c>
      <c r="DL143" s="7">
        <f t="shared" si="519"/>
        <v>0</v>
      </c>
      <c r="DM143" s="14">
        <v>0</v>
      </c>
      <c r="DN143" s="6">
        <v>0</v>
      </c>
      <c r="DO143" s="7">
        <f t="shared" si="520"/>
        <v>0</v>
      </c>
      <c r="DP143" s="14">
        <v>0</v>
      </c>
      <c r="DQ143" s="6">
        <v>0</v>
      </c>
      <c r="DR143" s="7">
        <f t="shared" si="521"/>
        <v>0</v>
      </c>
      <c r="DS143" s="14">
        <v>0</v>
      </c>
      <c r="DT143" s="6">
        <v>0</v>
      </c>
      <c r="DU143" s="7">
        <f t="shared" si="522"/>
        <v>0</v>
      </c>
      <c r="DV143" s="89">
        <v>0.76</v>
      </c>
      <c r="DW143" s="6">
        <v>0.40600000000000003</v>
      </c>
      <c r="DX143" s="7">
        <f t="shared" si="523"/>
        <v>534.21052631578948</v>
      </c>
      <c r="DY143" s="14"/>
      <c r="DZ143" s="6"/>
      <c r="EA143" s="7"/>
      <c r="EB143" s="14">
        <v>0</v>
      </c>
      <c r="EC143" s="6">
        <v>0</v>
      </c>
      <c r="ED143" s="7">
        <f t="shared" si="524"/>
        <v>0</v>
      </c>
      <c r="EE143" s="14">
        <v>0</v>
      </c>
      <c r="EF143" s="6">
        <v>0</v>
      </c>
      <c r="EG143" s="7">
        <f t="shared" si="525"/>
        <v>0</v>
      </c>
      <c r="EH143" s="14">
        <v>0</v>
      </c>
      <c r="EI143" s="6">
        <v>0</v>
      </c>
      <c r="EJ143" s="7">
        <f t="shared" si="526"/>
        <v>0</v>
      </c>
      <c r="EK143" s="14">
        <v>0</v>
      </c>
      <c r="EL143" s="6">
        <v>0</v>
      </c>
      <c r="EM143" s="7">
        <f t="shared" si="527"/>
        <v>0</v>
      </c>
      <c r="EN143" s="14">
        <v>0</v>
      </c>
      <c r="EO143" s="6">
        <v>0</v>
      </c>
      <c r="EP143" s="7">
        <f t="shared" si="528"/>
        <v>0</v>
      </c>
      <c r="EQ143" s="14">
        <v>0</v>
      </c>
      <c r="ER143" s="6">
        <v>0</v>
      </c>
      <c r="ES143" s="7">
        <f t="shared" si="529"/>
        <v>0</v>
      </c>
      <c r="ET143" s="14">
        <v>0</v>
      </c>
      <c r="EU143" s="6">
        <v>0</v>
      </c>
      <c r="EV143" s="7">
        <f t="shared" si="530"/>
        <v>0</v>
      </c>
      <c r="EW143" s="14">
        <v>0</v>
      </c>
      <c r="EX143" s="6">
        <v>0</v>
      </c>
      <c r="EY143" s="7">
        <f t="shared" si="531"/>
        <v>0</v>
      </c>
      <c r="EZ143" s="14">
        <v>0</v>
      </c>
      <c r="FA143" s="6">
        <v>0</v>
      </c>
      <c r="FB143" s="7">
        <f t="shared" si="532"/>
        <v>0</v>
      </c>
      <c r="FC143" s="14">
        <v>0</v>
      </c>
      <c r="FD143" s="6">
        <v>0</v>
      </c>
      <c r="FE143" s="7">
        <f t="shared" si="533"/>
        <v>0</v>
      </c>
      <c r="FF143" s="14">
        <v>0</v>
      </c>
      <c r="FG143" s="6">
        <v>0</v>
      </c>
      <c r="FH143" s="7">
        <f t="shared" si="534"/>
        <v>0</v>
      </c>
      <c r="FI143" s="14">
        <v>0</v>
      </c>
      <c r="FJ143" s="6">
        <v>0</v>
      </c>
      <c r="FK143" s="7">
        <f t="shared" si="535"/>
        <v>0</v>
      </c>
      <c r="FL143" s="89">
        <v>3.5000000000000003E-2</v>
      </c>
      <c r="FM143" s="6">
        <v>0.14499999999999999</v>
      </c>
      <c r="FN143" s="7">
        <f t="shared" si="536"/>
        <v>4142.8571428571422</v>
      </c>
      <c r="FO143" s="14">
        <v>0</v>
      </c>
      <c r="FP143" s="6">
        <v>0</v>
      </c>
      <c r="FQ143" s="7">
        <f t="shared" si="537"/>
        <v>0</v>
      </c>
      <c r="FR143" s="89">
        <v>1.05</v>
      </c>
      <c r="FS143" s="6">
        <v>23.556000000000001</v>
      </c>
      <c r="FT143" s="7">
        <f t="shared" si="538"/>
        <v>22434.285714285714</v>
      </c>
      <c r="FU143" s="14">
        <v>0</v>
      </c>
      <c r="FV143" s="6">
        <v>0</v>
      </c>
      <c r="FW143" s="7">
        <f t="shared" si="539"/>
        <v>0</v>
      </c>
      <c r="FX143" s="14">
        <v>0</v>
      </c>
      <c r="FY143" s="6">
        <v>0</v>
      </c>
      <c r="FZ143" s="7">
        <f t="shared" si="540"/>
        <v>0</v>
      </c>
      <c r="GA143" s="14">
        <v>0</v>
      </c>
      <c r="GB143" s="6">
        <v>0</v>
      </c>
      <c r="GC143" s="7">
        <f t="shared" si="541"/>
        <v>0</v>
      </c>
      <c r="GD143" s="14">
        <v>0</v>
      </c>
      <c r="GE143" s="6">
        <v>0</v>
      </c>
      <c r="GF143" s="7">
        <f t="shared" si="542"/>
        <v>0</v>
      </c>
      <c r="GG143" s="14">
        <v>0</v>
      </c>
      <c r="GH143" s="6">
        <v>0</v>
      </c>
      <c r="GI143" s="7">
        <f t="shared" si="543"/>
        <v>0</v>
      </c>
      <c r="GJ143" s="89">
        <v>0.25</v>
      </c>
      <c r="GK143" s="6">
        <v>7.3780000000000001</v>
      </c>
      <c r="GL143" s="7">
        <f t="shared" si="544"/>
        <v>29512</v>
      </c>
      <c r="GM143" s="14">
        <v>0</v>
      </c>
      <c r="GN143" s="6">
        <v>0</v>
      </c>
      <c r="GO143" s="7">
        <f t="shared" si="545"/>
        <v>0</v>
      </c>
      <c r="GP143" s="89">
        <v>7.3605</v>
      </c>
      <c r="GQ143" s="6">
        <v>69.721000000000004</v>
      </c>
      <c r="GR143" s="7">
        <f t="shared" si="546"/>
        <v>9472.3184566265882</v>
      </c>
      <c r="GS143" s="14">
        <v>0</v>
      </c>
      <c r="GT143" s="6">
        <v>0</v>
      </c>
      <c r="GU143" s="7">
        <f t="shared" si="547"/>
        <v>0</v>
      </c>
      <c r="GV143" s="14">
        <f t="shared" si="548"/>
        <v>224.40469000000002</v>
      </c>
      <c r="GW143" s="7">
        <f t="shared" si="549"/>
        <v>2051.3239999999996</v>
      </c>
    </row>
    <row r="144" spans="1:205" x14ac:dyDescent="0.3">
      <c r="A144" s="60">
        <v>2021</v>
      </c>
      <c r="B144" s="57" t="s">
        <v>13</v>
      </c>
      <c r="C144" s="14">
        <v>0</v>
      </c>
      <c r="D144" s="6">
        <v>0</v>
      </c>
      <c r="E144" s="7">
        <f t="shared" si="551"/>
        <v>0</v>
      </c>
      <c r="F144" s="14">
        <v>0</v>
      </c>
      <c r="G144" s="6">
        <v>0</v>
      </c>
      <c r="H144" s="7">
        <f t="shared" si="486"/>
        <v>0</v>
      </c>
      <c r="I144" s="14">
        <v>0</v>
      </c>
      <c r="J144" s="6">
        <v>0</v>
      </c>
      <c r="K144" s="7">
        <f t="shared" si="487"/>
        <v>0</v>
      </c>
      <c r="L144" s="89">
        <v>0.75</v>
      </c>
      <c r="M144" s="6">
        <v>23.826000000000001</v>
      </c>
      <c r="N144" s="7">
        <f t="shared" si="488"/>
        <v>31768</v>
      </c>
      <c r="O144" s="14">
        <v>0</v>
      </c>
      <c r="P144" s="6">
        <v>0</v>
      </c>
      <c r="Q144" s="7">
        <f t="shared" si="489"/>
        <v>0</v>
      </c>
      <c r="R144" s="14">
        <v>0</v>
      </c>
      <c r="S144" s="6">
        <v>0</v>
      </c>
      <c r="T144" s="7">
        <f t="shared" si="490"/>
        <v>0</v>
      </c>
      <c r="U144" s="14">
        <v>0</v>
      </c>
      <c r="V144" s="6">
        <v>0</v>
      </c>
      <c r="W144" s="7">
        <f t="shared" si="491"/>
        <v>0</v>
      </c>
      <c r="X144" s="14">
        <v>0</v>
      </c>
      <c r="Y144" s="6">
        <v>0</v>
      </c>
      <c r="Z144" s="7">
        <f t="shared" si="492"/>
        <v>0</v>
      </c>
      <c r="AA144" s="14">
        <v>0</v>
      </c>
      <c r="AB144" s="6">
        <v>0</v>
      </c>
      <c r="AC144" s="7">
        <f t="shared" si="493"/>
        <v>0</v>
      </c>
      <c r="AD144" s="14">
        <v>0</v>
      </c>
      <c r="AE144" s="6">
        <v>0</v>
      </c>
      <c r="AF144" s="7">
        <f t="shared" si="494"/>
        <v>0</v>
      </c>
      <c r="AG144" s="14">
        <v>0</v>
      </c>
      <c r="AH144" s="6">
        <v>0</v>
      </c>
      <c r="AI144" s="7">
        <f t="shared" si="495"/>
        <v>0</v>
      </c>
      <c r="AJ144" s="14">
        <v>0</v>
      </c>
      <c r="AK144" s="6">
        <v>0</v>
      </c>
      <c r="AL144" s="7">
        <f t="shared" si="496"/>
        <v>0</v>
      </c>
      <c r="AM144" s="14">
        <v>0</v>
      </c>
      <c r="AN144" s="6">
        <v>0</v>
      </c>
      <c r="AO144" s="7">
        <f t="shared" si="497"/>
        <v>0</v>
      </c>
      <c r="AP144" s="14">
        <v>0</v>
      </c>
      <c r="AQ144" s="6">
        <v>0</v>
      </c>
      <c r="AR144" s="7">
        <f t="shared" si="498"/>
        <v>0</v>
      </c>
      <c r="AS144" s="14">
        <v>0</v>
      </c>
      <c r="AT144" s="6">
        <v>0</v>
      </c>
      <c r="AU144" s="7">
        <f t="shared" si="499"/>
        <v>0</v>
      </c>
      <c r="AV144" s="14">
        <v>0</v>
      </c>
      <c r="AW144" s="6">
        <v>0</v>
      </c>
      <c r="AX144" s="7">
        <f t="shared" si="500"/>
        <v>0</v>
      </c>
      <c r="AY144" s="89">
        <v>100.268</v>
      </c>
      <c r="AZ144" s="6">
        <v>1101.1600000000001</v>
      </c>
      <c r="BA144" s="7">
        <f t="shared" si="501"/>
        <v>10982.167790321939</v>
      </c>
      <c r="BB144" s="14">
        <v>0</v>
      </c>
      <c r="BC144" s="6">
        <v>0</v>
      </c>
      <c r="BD144" s="7">
        <f t="shared" si="502"/>
        <v>0</v>
      </c>
      <c r="BE144" s="14">
        <v>0</v>
      </c>
      <c r="BF144" s="6">
        <v>0</v>
      </c>
      <c r="BG144" s="7">
        <f t="shared" si="503"/>
        <v>0</v>
      </c>
      <c r="BH144" s="14">
        <v>0</v>
      </c>
      <c r="BI144" s="6">
        <v>0</v>
      </c>
      <c r="BJ144" s="7">
        <f t="shared" si="504"/>
        <v>0</v>
      </c>
      <c r="BK144" s="89">
        <v>11.681559999999999</v>
      </c>
      <c r="BL144" s="6">
        <v>106.82</v>
      </c>
      <c r="BM144" s="7">
        <f t="shared" si="505"/>
        <v>9144.3266139111565</v>
      </c>
      <c r="BN144" s="14"/>
      <c r="BO144" s="6"/>
      <c r="BP144" s="7"/>
      <c r="BQ144" s="14">
        <v>0</v>
      </c>
      <c r="BR144" s="6">
        <v>0</v>
      </c>
      <c r="BS144" s="7">
        <f t="shared" si="506"/>
        <v>0</v>
      </c>
      <c r="BT144" s="14"/>
      <c r="BU144" s="6"/>
      <c r="BV144" s="7"/>
      <c r="BW144" s="14">
        <v>0</v>
      </c>
      <c r="BX144" s="6">
        <v>0</v>
      </c>
      <c r="BY144" s="7">
        <f t="shared" si="507"/>
        <v>0</v>
      </c>
      <c r="BZ144" s="89">
        <v>58.023480000000006</v>
      </c>
      <c r="CA144" s="6">
        <v>615.19100000000003</v>
      </c>
      <c r="CB144" s="7">
        <f t="shared" si="508"/>
        <v>10602.449215386598</v>
      </c>
      <c r="CC144" s="89">
        <v>7.42</v>
      </c>
      <c r="CD144" s="6">
        <v>274.56200000000001</v>
      </c>
      <c r="CE144" s="7">
        <f t="shared" si="509"/>
        <v>37002.964959568737</v>
      </c>
      <c r="CF144" s="14">
        <v>0</v>
      </c>
      <c r="CG144" s="6">
        <v>0</v>
      </c>
      <c r="CH144" s="7">
        <f t="shared" si="510"/>
        <v>0</v>
      </c>
      <c r="CI144" s="14">
        <v>0</v>
      </c>
      <c r="CJ144" s="6">
        <v>0</v>
      </c>
      <c r="CK144" s="7">
        <f t="shared" si="511"/>
        <v>0</v>
      </c>
      <c r="CL144" s="14">
        <v>0</v>
      </c>
      <c r="CM144" s="6">
        <v>0</v>
      </c>
      <c r="CN144" s="7">
        <f t="shared" si="512"/>
        <v>0</v>
      </c>
      <c r="CO144" s="14">
        <v>0</v>
      </c>
      <c r="CP144" s="6">
        <v>0</v>
      </c>
      <c r="CQ144" s="7">
        <f t="shared" si="513"/>
        <v>0</v>
      </c>
      <c r="CR144" s="14"/>
      <c r="CS144" s="6"/>
      <c r="CT144" s="7"/>
      <c r="CU144" s="14">
        <v>0</v>
      </c>
      <c r="CV144" s="6">
        <v>0</v>
      </c>
      <c r="CW144" s="7">
        <f t="shared" si="514"/>
        <v>0</v>
      </c>
      <c r="CX144" s="14">
        <v>0</v>
      </c>
      <c r="CY144" s="6">
        <v>0</v>
      </c>
      <c r="CZ144" s="7">
        <f t="shared" si="515"/>
        <v>0</v>
      </c>
      <c r="DA144" s="14">
        <v>0</v>
      </c>
      <c r="DB144" s="6">
        <v>0</v>
      </c>
      <c r="DC144" s="7">
        <f t="shared" si="516"/>
        <v>0</v>
      </c>
      <c r="DD144" s="89">
        <v>1.7999999999999999E-2</v>
      </c>
      <c r="DE144" s="6">
        <v>1.4E-2</v>
      </c>
      <c r="DF144" s="7">
        <f t="shared" si="517"/>
        <v>777.77777777777794</v>
      </c>
      <c r="DG144" s="14">
        <v>0</v>
      </c>
      <c r="DH144" s="6">
        <v>0</v>
      </c>
      <c r="DI144" s="7">
        <f t="shared" si="518"/>
        <v>0</v>
      </c>
      <c r="DJ144" s="14">
        <v>0</v>
      </c>
      <c r="DK144" s="6">
        <v>0</v>
      </c>
      <c r="DL144" s="7">
        <f t="shared" si="519"/>
        <v>0</v>
      </c>
      <c r="DM144" s="14">
        <v>0</v>
      </c>
      <c r="DN144" s="6">
        <v>0</v>
      </c>
      <c r="DO144" s="7">
        <f t="shared" si="520"/>
        <v>0</v>
      </c>
      <c r="DP144" s="89">
        <v>158</v>
      </c>
      <c r="DQ144" s="6">
        <v>1720.32</v>
      </c>
      <c r="DR144" s="7">
        <f t="shared" si="521"/>
        <v>10888.101265822785</v>
      </c>
      <c r="DS144" s="14">
        <v>0</v>
      </c>
      <c r="DT144" s="6">
        <v>0</v>
      </c>
      <c r="DU144" s="7">
        <f t="shared" si="522"/>
        <v>0</v>
      </c>
      <c r="DV144" s="14">
        <v>0</v>
      </c>
      <c r="DW144" s="6">
        <v>0</v>
      </c>
      <c r="DX144" s="7">
        <f t="shared" si="523"/>
        <v>0</v>
      </c>
      <c r="DY144" s="14"/>
      <c r="DZ144" s="6"/>
      <c r="EA144" s="7"/>
      <c r="EB144" s="14">
        <v>0</v>
      </c>
      <c r="EC144" s="6">
        <v>0</v>
      </c>
      <c r="ED144" s="7">
        <f t="shared" si="524"/>
        <v>0</v>
      </c>
      <c r="EE144" s="14">
        <v>0</v>
      </c>
      <c r="EF144" s="6">
        <v>0</v>
      </c>
      <c r="EG144" s="7">
        <f t="shared" si="525"/>
        <v>0</v>
      </c>
      <c r="EH144" s="14">
        <v>0</v>
      </c>
      <c r="EI144" s="6">
        <v>0</v>
      </c>
      <c r="EJ144" s="7">
        <f t="shared" si="526"/>
        <v>0</v>
      </c>
      <c r="EK144" s="14">
        <v>0</v>
      </c>
      <c r="EL144" s="6">
        <v>0</v>
      </c>
      <c r="EM144" s="7">
        <f t="shared" si="527"/>
        <v>0</v>
      </c>
      <c r="EN144" s="14">
        <v>0</v>
      </c>
      <c r="EO144" s="6">
        <v>0</v>
      </c>
      <c r="EP144" s="7">
        <f t="shared" si="528"/>
        <v>0</v>
      </c>
      <c r="EQ144" s="14">
        <v>0</v>
      </c>
      <c r="ER144" s="6">
        <v>0</v>
      </c>
      <c r="ES144" s="7">
        <f t="shared" si="529"/>
        <v>0</v>
      </c>
      <c r="ET144" s="14">
        <v>0</v>
      </c>
      <c r="EU144" s="6">
        <v>0</v>
      </c>
      <c r="EV144" s="7">
        <f t="shared" si="530"/>
        <v>0</v>
      </c>
      <c r="EW144" s="14">
        <v>0</v>
      </c>
      <c r="EX144" s="6">
        <v>0</v>
      </c>
      <c r="EY144" s="7">
        <f t="shared" si="531"/>
        <v>0</v>
      </c>
      <c r="EZ144" s="14">
        <v>0</v>
      </c>
      <c r="FA144" s="6">
        <v>0</v>
      </c>
      <c r="FB144" s="7">
        <f t="shared" si="532"/>
        <v>0</v>
      </c>
      <c r="FC144" s="14">
        <v>0</v>
      </c>
      <c r="FD144" s="6">
        <v>0</v>
      </c>
      <c r="FE144" s="7">
        <f t="shared" si="533"/>
        <v>0</v>
      </c>
      <c r="FF144" s="14">
        <v>0</v>
      </c>
      <c r="FG144" s="6">
        <v>0</v>
      </c>
      <c r="FH144" s="7">
        <f t="shared" si="534"/>
        <v>0</v>
      </c>
      <c r="FI144" s="14">
        <v>0</v>
      </c>
      <c r="FJ144" s="6">
        <v>0</v>
      </c>
      <c r="FK144" s="7">
        <f t="shared" si="535"/>
        <v>0</v>
      </c>
      <c r="FL144" s="14">
        <v>0</v>
      </c>
      <c r="FM144" s="6">
        <v>0</v>
      </c>
      <c r="FN144" s="7">
        <f t="shared" si="536"/>
        <v>0</v>
      </c>
      <c r="FO144" s="14">
        <v>0</v>
      </c>
      <c r="FP144" s="6">
        <v>0</v>
      </c>
      <c r="FQ144" s="7">
        <f t="shared" si="537"/>
        <v>0</v>
      </c>
      <c r="FR144" s="14">
        <v>0</v>
      </c>
      <c r="FS144" s="6">
        <v>0</v>
      </c>
      <c r="FT144" s="7">
        <f t="shared" si="538"/>
        <v>0</v>
      </c>
      <c r="FU144" s="14">
        <v>0</v>
      </c>
      <c r="FV144" s="6">
        <v>0</v>
      </c>
      <c r="FW144" s="7">
        <f t="shared" si="539"/>
        <v>0</v>
      </c>
      <c r="FX144" s="14">
        <v>0</v>
      </c>
      <c r="FY144" s="6">
        <v>0</v>
      </c>
      <c r="FZ144" s="7">
        <f t="shared" si="540"/>
        <v>0</v>
      </c>
      <c r="GA144" s="14">
        <v>0</v>
      </c>
      <c r="GB144" s="6">
        <v>0</v>
      </c>
      <c r="GC144" s="7">
        <f t="shared" si="541"/>
        <v>0</v>
      </c>
      <c r="GD144" s="14">
        <v>0</v>
      </c>
      <c r="GE144" s="6">
        <v>0</v>
      </c>
      <c r="GF144" s="7">
        <f t="shared" si="542"/>
        <v>0</v>
      </c>
      <c r="GG144" s="14">
        <v>0</v>
      </c>
      <c r="GH144" s="6">
        <v>0</v>
      </c>
      <c r="GI144" s="7">
        <f t="shared" si="543"/>
        <v>0</v>
      </c>
      <c r="GJ144" s="89">
        <v>0.29496</v>
      </c>
      <c r="GK144" s="6">
        <v>9.92</v>
      </c>
      <c r="GL144" s="7">
        <f t="shared" si="544"/>
        <v>33631.678871711418</v>
      </c>
      <c r="GM144" s="14">
        <v>0</v>
      </c>
      <c r="GN144" s="6">
        <v>0</v>
      </c>
      <c r="GO144" s="7">
        <f t="shared" si="545"/>
        <v>0</v>
      </c>
      <c r="GP144" s="89">
        <v>10.5555</v>
      </c>
      <c r="GQ144" s="6">
        <v>100.142</v>
      </c>
      <c r="GR144" s="7">
        <f t="shared" si="546"/>
        <v>9487.1867746672342</v>
      </c>
      <c r="GS144" s="14">
        <v>0</v>
      </c>
      <c r="GT144" s="6">
        <v>0</v>
      </c>
      <c r="GU144" s="7">
        <f t="shared" si="547"/>
        <v>0</v>
      </c>
      <c r="GV144" s="14">
        <f t="shared" si="548"/>
        <v>347.01150000000001</v>
      </c>
      <c r="GW144" s="7">
        <f t="shared" si="549"/>
        <v>3951.9549999999999</v>
      </c>
    </row>
    <row r="145" spans="1:205" x14ac:dyDescent="0.3">
      <c r="A145" s="60">
        <v>2021</v>
      </c>
      <c r="B145" s="57" t="s">
        <v>14</v>
      </c>
      <c r="C145" s="14">
        <v>0</v>
      </c>
      <c r="D145" s="6">
        <v>0</v>
      </c>
      <c r="E145" s="7">
        <f t="shared" si="551"/>
        <v>0</v>
      </c>
      <c r="F145" s="14">
        <v>0</v>
      </c>
      <c r="G145" s="6">
        <v>0</v>
      </c>
      <c r="H145" s="7">
        <f t="shared" si="486"/>
        <v>0</v>
      </c>
      <c r="I145" s="89">
        <v>0.60550000000000004</v>
      </c>
      <c r="J145" s="6">
        <v>28.573</v>
      </c>
      <c r="K145" s="7">
        <f t="shared" si="487"/>
        <v>47189.099917423613</v>
      </c>
      <c r="L145" s="14">
        <v>0</v>
      </c>
      <c r="M145" s="6">
        <v>0</v>
      </c>
      <c r="N145" s="7">
        <f t="shared" si="488"/>
        <v>0</v>
      </c>
      <c r="O145" s="14">
        <v>0</v>
      </c>
      <c r="P145" s="6">
        <v>0</v>
      </c>
      <c r="Q145" s="7">
        <f t="shared" si="489"/>
        <v>0</v>
      </c>
      <c r="R145" s="14">
        <v>0</v>
      </c>
      <c r="S145" s="6">
        <v>0</v>
      </c>
      <c r="T145" s="7">
        <f t="shared" si="490"/>
        <v>0</v>
      </c>
      <c r="U145" s="14">
        <v>0</v>
      </c>
      <c r="V145" s="6">
        <v>0</v>
      </c>
      <c r="W145" s="7">
        <f t="shared" si="491"/>
        <v>0</v>
      </c>
      <c r="X145" s="14">
        <v>0</v>
      </c>
      <c r="Y145" s="6">
        <v>0</v>
      </c>
      <c r="Z145" s="7">
        <f t="shared" si="492"/>
        <v>0</v>
      </c>
      <c r="AA145" s="14">
        <v>0</v>
      </c>
      <c r="AB145" s="6">
        <v>0</v>
      </c>
      <c r="AC145" s="7">
        <f t="shared" si="493"/>
        <v>0</v>
      </c>
      <c r="AD145" s="14">
        <v>0</v>
      </c>
      <c r="AE145" s="6">
        <v>0</v>
      </c>
      <c r="AF145" s="7">
        <f t="shared" si="494"/>
        <v>0</v>
      </c>
      <c r="AG145" s="14">
        <v>0</v>
      </c>
      <c r="AH145" s="6">
        <v>0</v>
      </c>
      <c r="AI145" s="7">
        <f t="shared" si="495"/>
        <v>0</v>
      </c>
      <c r="AJ145" s="14">
        <v>0</v>
      </c>
      <c r="AK145" s="6">
        <v>0</v>
      </c>
      <c r="AL145" s="7">
        <f t="shared" si="496"/>
        <v>0</v>
      </c>
      <c r="AM145" s="14">
        <v>0</v>
      </c>
      <c r="AN145" s="6">
        <v>0</v>
      </c>
      <c r="AO145" s="7">
        <f t="shared" si="497"/>
        <v>0</v>
      </c>
      <c r="AP145" s="14">
        <v>0</v>
      </c>
      <c r="AQ145" s="6">
        <v>0</v>
      </c>
      <c r="AR145" s="7">
        <f t="shared" si="498"/>
        <v>0</v>
      </c>
      <c r="AS145" s="14">
        <v>0</v>
      </c>
      <c r="AT145" s="6">
        <v>0</v>
      </c>
      <c r="AU145" s="7">
        <f t="shared" si="499"/>
        <v>0</v>
      </c>
      <c r="AV145" s="89">
        <v>0.25</v>
      </c>
      <c r="AW145" s="6">
        <v>7.508</v>
      </c>
      <c r="AX145" s="7">
        <f t="shared" si="500"/>
        <v>30032</v>
      </c>
      <c r="AY145" s="14">
        <v>0</v>
      </c>
      <c r="AZ145" s="6">
        <v>0</v>
      </c>
      <c r="BA145" s="7">
        <f t="shared" si="501"/>
        <v>0</v>
      </c>
      <c r="BB145" s="14">
        <v>0</v>
      </c>
      <c r="BC145" s="6">
        <v>0</v>
      </c>
      <c r="BD145" s="7">
        <f t="shared" si="502"/>
        <v>0</v>
      </c>
      <c r="BE145" s="14">
        <v>0</v>
      </c>
      <c r="BF145" s="6">
        <v>0</v>
      </c>
      <c r="BG145" s="7">
        <f t="shared" si="503"/>
        <v>0</v>
      </c>
      <c r="BH145" s="14">
        <v>0</v>
      </c>
      <c r="BI145" s="6">
        <v>0</v>
      </c>
      <c r="BJ145" s="7">
        <f t="shared" si="504"/>
        <v>0</v>
      </c>
      <c r="BK145" s="89">
        <v>92.033600000000007</v>
      </c>
      <c r="BL145" s="6">
        <v>861.25400000000002</v>
      </c>
      <c r="BM145" s="7">
        <f t="shared" si="505"/>
        <v>9358.0388032196934</v>
      </c>
      <c r="BN145" s="14"/>
      <c r="BO145" s="6"/>
      <c r="BP145" s="7"/>
      <c r="BQ145" s="14">
        <v>0</v>
      </c>
      <c r="BR145" s="6">
        <v>0</v>
      </c>
      <c r="BS145" s="7">
        <f t="shared" si="506"/>
        <v>0</v>
      </c>
      <c r="BT145" s="14"/>
      <c r="BU145" s="6"/>
      <c r="BV145" s="7"/>
      <c r="BW145" s="14">
        <v>0</v>
      </c>
      <c r="BX145" s="6">
        <v>0</v>
      </c>
      <c r="BY145" s="7">
        <f t="shared" si="507"/>
        <v>0</v>
      </c>
      <c r="BZ145" s="14">
        <v>0</v>
      </c>
      <c r="CA145" s="6">
        <v>0</v>
      </c>
      <c r="CB145" s="7">
        <f t="shared" si="508"/>
        <v>0</v>
      </c>
      <c r="CC145" s="14">
        <v>0</v>
      </c>
      <c r="CD145" s="6">
        <v>0</v>
      </c>
      <c r="CE145" s="7">
        <f t="shared" si="509"/>
        <v>0</v>
      </c>
      <c r="CF145" s="14">
        <v>0</v>
      </c>
      <c r="CG145" s="6">
        <v>0</v>
      </c>
      <c r="CH145" s="7">
        <f t="shared" si="510"/>
        <v>0</v>
      </c>
      <c r="CI145" s="14">
        <v>0</v>
      </c>
      <c r="CJ145" s="6">
        <v>0</v>
      </c>
      <c r="CK145" s="7">
        <f t="shared" si="511"/>
        <v>0</v>
      </c>
      <c r="CL145" s="14">
        <v>0</v>
      </c>
      <c r="CM145" s="6">
        <v>0</v>
      </c>
      <c r="CN145" s="7">
        <f t="shared" si="512"/>
        <v>0</v>
      </c>
      <c r="CO145" s="14">
        <v>0</v>
      </c>
      <c r="CP145" s="6">
        <v>0</v>
      </c>
      <c r="CQ145" s="7">
        <f t="shared" si="513"/>
        <v>0</v>
      </c>
      <c r="CR145" s="14"/>
      <c r="CS145" s="6"/>
      <c r="CT145" s="7"/>
      <c r="CU145" s="14">
        <v>0</v>
      </c>
      <c r="CV145" s="6">
        <v>0</v>
      </c>
      <c r="CW145" s="7">
        <f t="shared" si="514"/>
        <v>0</v>
      </c>
      <c r="CX145" s="14">
        <v>0</v>
      </c>
      <c r="CY145" s="6">
        <v>0</v>
      </c>
      <c r="CZ145" s="7">
        <f t="shared" si="515"/>
        <v>0</v>
      </c>
      <c r="DA145" s="14">
        <v>0</v>
      </c>
      <c r="DB145" s="6">
        <v>0</v>
      </c>
      <c r="DC145" s="7">
        <f t="shared" si="516"/>
        <v>0</v>
      </c>
      <c r="DD145" s="14">
        <v>0</v>
      </c>
      <c r="DE145" s="6">
        <v>0</v>
      </c>
      <c r="DF145" s="7">
        <f t="shared" si="517"/>
        <v>0</v>
      </c>
      <c r="DG145" s="14">
        <v>0</v>
      </c>
      <c r="DH145" s="6">
        <v>0</v>
      </c>
      <c r="DI145" s="7">
        <f t="shared" si="518"/>
        <v>0</v>
      </c>
      <c r="DJ145" s="14">
        <v>0</v>
      </c>
      <c r="DK145" s="6">
        <v>0</v>
      </c>
      <c r="DL145" s="7">
        <f t="shared" si="519"/>
        <v>0</v>
      </c>
      <c r="DM145" s="14">
        <v>0</v>
      </c>
      <c r="DN145" s="6">
        <v>0</v>
      </c>
      <c r="DO145" s="7">
        <f t="shared" si="520"/>
        <v>0</v>
      </c>
      <c r="DP145" s="89">
        <v>79</v>
      </c>
      <c r="DQ145" s="6">
        <v>857.83100000000002</v>
      </c>
      <c r="DR145" s="7">
        <f t="shared" si="521"/>
        <v>10858.620253164558</v>
      </c>
      <c r="DS145" s="14">
        <v>0</v>
      </c>
      <c r="DT145" s="6">
        <v>0</v>
      </c>
      <c r="DU145" s="7">
        <f t="shared" si="522"/>
        <v>0</v>
      </c>
      <c r="DV145" s="14">
        <v>0</v>
      </c>
      <c r="DW145" s="6">
        <v>0</v>
      </c>
      <c r="DX145" s="7">
        <f t="shared" si="523"/>
        <v>0</v>
      </c>
      <c r="DY145" s="14"/>
      <c r="DZ145" s="6"/>
      <c r="EA145" s="7"/>
      <c r="EB145" s="14">
        <v>0</v>
      </c>
      <c r="EC145" s="6">
        <v>0</v>
      </c>
      <c r="ED145" s="7">
        <f t="shared" si="524"/>
        <v>0</v>
      </c>
      <c r="EE145" s="14">
        <v>0</v>
      </c>
      <c r="EF145" s="6">
        <v>0</v>
      </c>
      <c r="EG145" s="7">
        <f t="shared" si="525"/>
        <v>0</v>
      </c>
      <c r="EH145" s="14">
        <v>0</v>
      </c>
      <c r="EI145" s="6">
        <v>0</v>
      </c>
      <c r="EJ145" s="7">
        <f t="shared" si="526"/>
        <v>0</v>
      </c>
      <c r="EK145" s="14">
        <v>0</v>
      </c>
      <c r="EL145" s="6">
        <v>0</v>
      </c>
      <c r="EM145" s="7">
        <f t="shared" si="527"/>
        <v>0</v>
      </c>
      <c r="EN145" s="14">
        <v>0</v>
      </c>
      <c r="EO145" s="6">
        <v>0</v>
      </c>
      <c r="EP145" s="7">
        <f t="shared" si="528"/>
        <v>0</v>
      </c>
      <c r="EQ145" s="14">
        <v>0</v>
      </c>
      <c r="ER145" s="6">
        <v>0</v>
      </c>
      <c r="ES145" s="7">
        <f t="shared" si="529"/>
        <v>0</v>
      </c>
      <c r="ET145" s="14">
        <v>0</v>
      </c>
      <c r="EU145" s="6">
        <v>0</v>
      </c>
      <c r="EV145" s="7">
        <f t="shared" si="530"/>
        <v>0</v>
      </c>
      <c r="EW145" s="14">
        <v>0</v>
      </c>
      <c r="EX145" s="6">
        <v>0</v>
      </c>
      <c r="EY145" s="7">
        <f t="shared" si="531"/>
        <v>0</v>
      </c>
      <c r="EZ145" s="14">
        <v>0</v>
      </c>
      <c r="FA145" s="6">
        <v>0</v>
      </c>
      <c r="FB145" s="7">
        <f t="shared" si="532"/>
        <v>0</v>
      </c>
      <c r="FC145" s="14">
        <v>0</v>
      </c>
      <c r="FD145" s="6">
        <v>0</v>
      </c>
      <c r="FE145" s="7">
        <f t="shared" si="533"/>
        <v>0</v>
      </c>
      <c r="FF145" s="14">
        <v>0</v>
      </c>
      <c r="FG145" s="6">
        <v>0</v>
      </c>
      <c r="FH145" s="7">
        <f t="shared" si="534"/>
        <v>0</v>
      </c>
      <c r="FI145" s="14">
        <v>0</v>
      </c>
      <c r="FJ145" s="6">
        <v>0</v>
      </c>
      <c r="FK145" s="7">
        <f t="shared" si="535"/>
        <v>0</v>
      </c>
      <c r="FL145" s="14">
        <v>0</v>
      </c>
      <c r="FM145" s="6">
        <v>0</v>
      </c>
      <c r="FN145" s="7">
        <f t="shared" si="536"/>
        <v>0</v>
      </c>
      <c r="FO145" s="14">
        <v>0</v>
      </c>
      <c r="FP145" s="6">
        <v>0</v>
      </c>
      <c r="FQ145" s="7">
        <f t="shared" si="537"/>
        <v>0</v>
      </c>
      <c r="FR145" s="89">
        <v>2.7</v>
      </c>
      <c r="FS145" s="6">
        <v>60.811</v>
      </c>
      <c r="FT145" s="7">
        <f t="shared" si="538"/>
        <v>22522.592592592591</v>
      </c>
      <c r="FU145" s="14">
        <v>0</v>
      </c>
      <c r="FV145" s="6">
        <v>0</v>
      </c>
      <c r="FW145" s="7">
        <f t="shared" si="539"/>
        <v>0</v>
      </c>
      <c r="FX145" s="14">
        <v>0</v>
      </c>
      <c r="FY145" s="6">
        <v>0</v>
      </c>
      <c r="FZ145" s="7">
        <f t="shared" si="540"/>
        <v>0</v>
      </c>
      <c r="GA145" s="14">
        <v>0</v>
      </c>
      <c r="GB145" s="6">
        <v>0</v>
      </c>
      <c r="GC145" s="7">
        <f t="shared" si="541"/>
        <v>0</v>
      </c>
      <c r="GD145" s="14">
        <v>0</v>
      </c>
      <c r="GE145" s="6">
        <v>0</v>
      </c>
      <c r="GF145" s="7">
        <f t="shared" si="542"/>
        <v>0</v>
      </c>
      <c r="GG145" s="14">
        <v>0</v>
      </c>
      <c r="GH145" s="6">
        <v>0</v>
      </c>
      <c r="GI145" s="7">
        <f t="shared" si="543"/>
        <v>0</v>
      </c>
      <c r="GJ145" s="14">
        <v>0</v>
      </c>
      <c r="GK145" s="6">
        <v>0</v>
      </c>
      <c r="GL145" s="7">
        <f t="shared" si="544"/>
        <v>0</v>
      </c>
      <c r="GM145" s="14">
        <v>0</v>
      </c>
      <c r="GN145" s="6">
        <v>0</v>
      </c>
      <c r="GO145" s="7">
        <f t="shared" si="545"/>
        <v>0</v>
      </c>
      <c r="GP145" s="89">
        <v>10.904999999999999</v>
      </c>
      <c r="GQ145" s="6">
        <v>103.584</v>
      </c>
      <c r="GR145" s="7">
        <f t="shared" si="546"/>
        <v>9498.7620357634132</v>
      </c>
      <c r="GS145" s="14">
        <v>0</v>
      </c>
      <c r="GT145" s="6">
        <v>0</v>
      </c>
      <c r="GU145" s="7">
        <f t="shared" si="547"/>
        <v>0</v>
      </c>
      <c r="GV145" s="14">
        <f>C145+F145+I145+L145+O145+R145+X145+AA145+AG145+AM145+AP145+AS145+AY145+BB145+BE145+BH145+BK145+BQ145+BW145+BZ145+CC145+CF145+CI145+CL145+CO145+CU145+CX145+DA145+DD145+DG145+DJ145+DM145+DP145+DS145+DV145+EB145+EE145+EH145+EK145+ET145+EW145+EZ145+FC145+AJ145+FF145+FI145+FL145+FO145+FR145+FU145+FX145+GA145+GD145+GG145+GJ145+GM145+GP145+GS145+AD145+AV145</f>
        <v>185.4941</v>
      </c>
      <c r="GW145" s="7">
        <f t="shared" si="549"/>
        <v>1919.5609999999999</v>
      </c>
    </row>
    <row r="146" spans="1:205" x14ac:dyDescent="0.3">
      <c r="A146" s="60">
        <v>2021</v>
      </c>
      <c r="B146" s="7" t="s">
        <v>15</v>
      </c>
      <c r="C146" s="14">
        <v>0</v>
      </c>
      <c r="D146" s="6">
        <v>0</v>
      </c>
      <c r="E146" s="7">
        <f t="shared" si="551"/>
        <v>0</v>
      </c>
      <c r="F146" s="14">
        <v>0</v>
      </c>
      <c r="G146" s="6">
        <v>0</v>
      </c>
      <c r="H146" s="7">
        <f t="shared" si="486"/>
        <v>0</v>
      </c>
      <c r="I146" s="14">
        <v>0</v>
      </c>
      <c r="J146" s="6">
        <v>0</v>
      </c>
      <c r="K146" s="7">
        <f t="shared" si="487"/>
        <v>0</v>
      </c>
      <c r="L146" s="14">
        <v>0</v>
      </c>
      <c r="M146" s="6">
        <v>0</v>
      </c>
      <c r="N146" s="7">
        <f t="shared" si="488"/>
        <v>0</v>
      </c>
      <c r="O146" s="14">
        <v>0</v>
      </c>
      <c r="P146" s="6">
        <v>0</v>
      </c>
      <c r="Q146" s="7">
        <f t="shared" si="489"/>
        <v>0</v>
      </c>
      <c r="R146" s="14">
        <v>0</v>
      </c>
      <c r="S146" s="6">
        <v>0</v>
      </c>
      <c r="T146" s="7">
        <f t="shared" si="490"/>
        <v>0</v>
      </c>
      <c r="U146" s="14">
        <v>0</v>
      </c>
      <c r="V146" s="6">
        <v>0</v>
      </c>
      <c r="W146" s="7">
        <f t="shared" si="491"/>
        <v>0</v>
      </c>
      <c r="X146" s="14">
        <v>0</v>
      </c>
      <c r="Y146" s="6">
        <v>0</v>
      </c>
      <c r="Z146" s="7">
        <f t="shared" si="492"/>
        <v>0</v>
      </c>
      <c r="AA146" s="14">
        <v>0</v>
      </c>
      <c r="AB146" s="6">
        <v>0</v>
      </c>
      <c r="AC146" s="7">
        <f t="shared" si="493"/>
        <v>0</v>
      </c>
      <c r="AD146" s="14">
        <v>0</v>
      </c>
      <c r="AE146" s="6">
        <v>0</v>
      </c>
      <c r="AF146" s="7">
        <f t="shared" si="494"/>
        <v>0</v>
      </c>
      <c r="AG146" s="14">
        <v>0</v>
      </c>
      <c r="AH146" s="6">
        <v>0</v>
      </c>
      <c r="AI146" s="7">
        <f t="shared" si="495"/>
        <v>0</v>
      </c>
      <c r="AJ146" s="14">
        <v>0</v>
      </c>
      <c r="AK146" s="6">
        <v>0</v>
      </c>
      <c r="AL146" s="7">
        <f t="shared" si="496"/>
        <v>0</v>
      </c>
      <c r="AM146" s="14">
        <v>0</v>
      </c>
      <c r="AN146" s="6">
        <v>0</v>
      </c>
      <c r="AO146" s="7">
        <f t="shared" si="497"/>
        <v>0</v>
      </c>
      <c r="AP146" s="14">
        <v>0</v>
      </c>
      <c r="AQ146" s="6">
        <v>0</v>
      </c>
      <c r="AR146" s="7">
        <f t="shared" si="498"/>
        <v>0</v>
      </c>
      <c r="AS146" s="14">
        <v>0</v>
      </c>
      <c r="AT146" s="6">
        <v>0</v>
      </c>
      <c r="AU146" s="7">
        <f t="shared" si="499"/>
        <v>0</v>
      </c>
      <c r="AV146" s="14">
        <v>0</v>
      </c>
      <c r="AW146" s="6">
        <v>0</v>
      </c>
      <c r="AX146" s="7">
        <f t="shared" si="500"/>
        <v>0</v>
      </c>
      <c r="AY146" s="89">
        <v>0.4</v>
      </c>
      <c r="AZ146" s="6">
        <v>5.9130000000000003</v>
      </c>
      <c r="BA146" s="7">
        <f t="shared" si="501"/>
        <v>14782.5</v>
      </c>
      <c r="BB146" s="14">
        <v>0</v>
      </c>
      <c r="BC146" s="6">
        <v>0</v>
      </c>
      <c r="BD146" s="7">
        <f t="shared" si="502"/>
        <v>0</v>
      </c>
      <c r="BE146" s="89">
        <v>0.65</v>
      </c>
      <c r="BF146" s="6">
        <v>2.5510000000000002</v>
      </c>
      <c r="BG146" s="7">
        <f t="shared" si="503"/>
        <v>3924.6153846153848</v>
      </c>
      <c r="BH146" s="14">
        <v>0</v>
      </c>
      <c r="BI146" s="6">
        <v>0</v>
      </c>
      <c r="BJ146" s="7">
        <f t="shared" si="504"/>
        <v>0</v>
      </c>
      <c r="BK146" s="89">
        <v>18.696540000000002</v>
      </c>
      <c r="BL146" s="6">
        <v>142.458</v>
      </c>
      <c r="BM146" s="7">
        <f t="shared" si="505"/>
        <v>7619.4846747045158</v>
      </c>
      <c r="BN146" s="14"/>
      <c r="BO146" s="6"/>
      <c r="BP146" s="7"/>
      <c r="BQ146" s="14">
        <v>0</v>
      </c>
      <c r="BR146" s="6">
        <v>0</v>
      </c>
      <c r="BS146" s="7">
        <f t="shared" si="506"/>
        <v>0</v>
      </c>
      <c r="BT146" s="14"/>
      <c r="BU146" s="6"/>
      <c r="BV146" s="7"/>
      <c r="BW146" s="14">
        <v>0</v>
      </c>
      <c r="BX146" s="6">
        <v>0</v>
      </c>
      <c r="BY146" s="7">
        <f t="shared" si="507"/>
        <v>0</v>
      </c>
      <c r="BZ146" s="89">
        <v>304.18196999999998</v>
      </c>
      <c r="CA146" s="6">
        <v>2826.9789999999998</v>
      </c>
      <c r="CB146" s="7">
        <f t="shared" si="508"/>
        <v>9293.709946056304</v>
      </c>
      <c r="CC146" s="14">
        <v>0</v>
      </c>
      <c r="CD146" s="6">
        <v>0</v>
      </c>
      <c r="CE146" s="7">
        <f t="shared" si="509"/>
        <v>0</v>
      </c>
      <c r="CF146" s="14">
        <v>0</v>
      </c>
      <c r="CG146" s="6">
        <v>0</v>
      </c>
      <c r="CH146" s="7">
        <f t="shared" si="510"/>
        <v>0</v>
      </c>
      <c r="CI146" s="14">
        <v>0</v>
      </c>
      <c r="CJ146" s="6">
        <v>0</v>
      </c>
      <c r="CK146" s="7">
        <f t="shared" si="511"/>
        <v>0</v>
      </c>
      <c r="CL146" s="14">
        <v>0</v>
      </c>
      <c r="CM146" s="6">
        <v>0</v>
      </c>
      <c r="CN146" s="7">
        <f t="shared" si="512"/>
        <v>0</v>
      </c>
      <c r="CO146" s="14">
        <v>0</v>
      </c>
      <c r="CP146" s="6">
        <v>0</v>
      </c>
      <c r="CQ146" s="7">
        <f t="shared" si="513"/>
        <v>0</v>
      </c>
      <c r="CR146" s="14"/>
      <c r="CS146" s="6"/>
      <c r="CT146" s="7"/>
      <c r="CU146" s="14">
        <v>0</v>
      </c>
      <c r="CV146" s="6">
        <v>0</v>
      </c>
      <c r="CW146" s="7">
        <f t="shared" si="514"/>
        <v>0</v>
      </c>
      <c r="CX146" s="14">
        <v>0</v>
      </c>
      <c r="CY146" s="6">
        <v>0</v>
      </c>
      <c r="CZ146" s="7">
        <f t="shared" si="515"/>
        <v>0</v>
      </c>
      <c r="DA146" s="14">
        <v>0</v>
      </c>
      <c r="DB146" s="6">
        <v>0</v>
      </c>
      <c r="DC146" s="7">
        <f t="shared" si="516"/>
        <v>0</v>
      </c>
      <c r="DD146" s="14">
        <v>0</v>
      </c>
      <c r="DE146" s="6">
        <v>0</v>
      </c>
      <c r="DF146" s="7">
        <f t="shared" si="517"/>
        <v>0</v>
      </c>
      <c r="DG146" s="14">
        <v>0</v>
      </c>
      <c r="DH146" s="6">
        <v>0</v>
      </c>
      <c r="DI146" s="7">
        <f t="shared" si="518"/>
        <v>0</v>
      </c>
      <c r="DJ146" s="89">
        <v>3.0000000000000001E-3</v>
      </c>
      <c r="DK146" s="6">
        <v>6.4000000000000001E-2</v>
      </c>
      <c r="DL146" s="7">
        <f t="shared" si="519"/>
        <v>21333.333333333332</v>
      </c>
      <c r="DM146" s="89">
        <v>1E-3</v>
      </c>
      <c r="DN146" s="6">
        <v>0.79600000000000004</v>
      </c>
      <c r="DO146" s="7">
        <f t="shared" si="520"/>
        <v>796000</v>
      </c>
      <c r="DP146" s="14">
        <v>0</v>
      </c>
      <c r="DQ146" s="6">
        <v>0</v>
      </c>
      <c r="DR146" s="7">
        <f t="shared" si="521"/>
        <v>0</v>
      </c>
      <c r="DS146" s="14">
        <v>0</v>
      </c>
      <c r="DT146" s="6">
        <v>0</v>
      </c>
      <c r="DU146" s="7">
        <f t="shared" si="522"/>
        <v>0</v>
      </c>
      <c r="DV146" s="14">
        <v>0</v>
      </c>
      <c r="DW146" s="6">
        <v>0</v>
      </c>
      <c r="DX146" s="7">
        <f t="shared" si="523"/>
        <v>0</v>
      </c>
      <c r="DY146" s="14"/>
      <c r="DZ146" s="6"/>
      <c r="EA146" s="7"/>
      <c r="EB146" s="14">
        <v>0</v>
      </c>
      <c r="EC146" s="6">
        <v>0</v>
      </c>
      <c r="ED146" s="7">
        <f t="shared" si="524"/>
        <v>0</v>
      </c>
      <c r="EE146" s="14">
        <v>0</v>
      </c>
      <c r="EF146" s="6">
        <v>0</v>
      </c>
      <c r="EG146" s="7">
        <f t="shared" si="525"/>
        <v>0</v>
      </c>
      <c r="EH146" s="14">
        <v>0</v>
      </c>
      <c r="EI146" s="6">
        <v>0</v>
      </c>
      <c r="EJ146" s="7">
        <f t="shared" si="526"/>
        <v>0</v>
      </c>
      <c r="EK146" s="14">
        <v>0</v>
      </c>
      <c r="EL146" s="6">
        <v>0</v>
      </c>
      <c r="EM146" s="7">
        <f t="shared" si="527"/>
        <v>0</v>
      </c>
      <c r="EN146" s="14">
        <v>0</v>
      </c>
      <c r="EO146" s="6">
        <v>0</v>
      </c>
      <c r="EP146" s="7">
        <f t="shared" si="528"/>
        <v>0</v>
      </c>
      <c r="EQ146" s="14">
        <v>0</v>
      </c>
      <c r="ER146" s="6">
        <v>0</v>
      </c>
      <c r="ES146" s="7">
        <f t="shared" si="529"/>
        <v>0</v>
      </c>
      <c r="ET146" s="14">
        <v>0</v>
      </c>
      <c r="EU146" s="6">
        <v>0</v>
      </c>
      <c r="EV146" s="7">
        <f t="shared" si="530"/>
        <v>0</v>
      </c>
      <c r="EW146" s="14">
        <v>0</v>
      </c>
      <c r="EX146" s="6">
        <v>0</v>
      </c>
      <c r="EY146" s="7">
        <f t="shared" si="531"/>
        <v>0</v>
      </c>
      <c r="EZ146" s="14">
        <v>0</v>
      </c>
      <c r="FA146" s="6">
        <v>0</v>
      </c>
      <c r="FB146" s="7">
        <f t="shared" si="532"/>
        <v>0</v>
      </c>
      <c r="FC146" s="14">
        <v>0</v>
      </c>
      <c r="FD146" s="6">
        <v>0</v>
      </c>
      <c r="FE146" s="7">
        <f t="shared" si="533"/>
        <v>0</v>
      </c>
      <c r="FF146" s="14">
        <v>0</v>
      </c>
      <c r="FG146" s="6">
        <v>0</v>
      </c>
      <c r="FH146" s="7">
        <f t="shared" si="534"/>
        <v>0</v>
      </c>
      <c r="FI146" s="14">
        <v>0</v>
      </c>
      <c r="FJ146" s="6">
        <v>0</v>
      </c>
      <c r="FK146" s="7">
        <f t="shared" si="535"/>
        <v>0</v>
      </c>
      <c r="FL146" s="14">
        <v>0</v>
      </c>
      <c r="FM146" s="6">
        <v>0</v>
      </c>
      <c r="FN146" s="7">
        <f t="shared" si="536"/>
        <v>0</v>
      </c>
      <c r="FO146" s="14">
        <v>0</v>
      </c>
      <c r="FP146" s="6">
        <v>0</v>
      </c>
      <c r="FQ146" s="7">
        <f t="shared" si="537"/>
        <v>0</v>
      </c>
      <c r="FR146" s="89">
        <v>0.85</v>
      </c>
      <c r="FS146" s="6">
        <v>18.571000000000002</v>
      </c>
      <c r="FT146" s="7">
        <f t="shared" si="538"/>
        <v>21848.23529411765</v>
      </c>
      <c r="FU146" s="14">
        <v>0</v>
      </c>
      <c r="FV146" s="6">
        <v>0</v>
      </c>
      <c r="FW146" s="7">
        <f t="shared" si="539"/>
        <v>0</v>
      </c>
      <c r="FX146" s="14">
        <v>0</v>
      </c>
      <c r="FY146" s="6">
        <v>0</v>
      </c>
      <c r="FZ146" s="7">
        <f t="shared" si="540"/>
        <v>0</v>
      </c>
      <c r="GA146" s="14">
        <v>0</v>
      </c>
      <c r="GB146" s="6">
        <v>0</v>
      </c>
      <c r="GC146" s="7">
        <f t="shared" si="541"/>
        <v>0</v>
      </c>
      <c r="GD146" s="14">
        <v>0</v>
      </c>
      <c r="GE146" s="6">
        <v>0</v>
      </c>
      <c r="GF146" s="7">
        <f t="shared" si="542"/>
        <v>0</v>
      </c>
      <c r="GG146" s="14">
        <v>0</v>
      </c>
      <c r="GH146" s="6">
        <v>0</v>
      </c>
      <c r="GI146" s="7">
        <f t="shared" si="543"/>
        <v>0</v>
      </c>
      <c r="GJ146" s="14">
        <v>0</v>
      </c>
      <c r="GK146" s="6">
        <v>0</v>
      </c>
      <c r="GL146" s="7">
        <f t="shared" si="544"/>
        <v>0</v>
      </c>
      <c r="GM146" s="89">
        <v>1.274E-2</v>
      </c>
      <c r="GN146" s="6">
        <v>3.2349999999999999</v>
      </c>
      <c r="GO146" s="7">
        <f t="shared" si="545"/>
        <v>253924.64678178963</v>
      </c>
      <c r="GP146" s="89">
        <v>11.648</v>
      </c>
      <c r="GQ146" s="6">
        <v>115.75700000000001</v>
      </c>
      <c r="GR146" s="7">
        <f t="shared" si="546"/>
        <v>9937.9292582417584</v>
      </c>
      <c r="GS146" s="14">
        <v>0</v>
      </c>
      <c r="GT146" s="6">
        <v>0</v>
      </c>
      <c r="GU146" s="7">
        <f t="shared" si="547"/>
        <v>0</v>
      </c>
      <c r="GV146" s="14">
        <f t="shared" ref="GV146:GV148" si="552">C146+F146+I146+L146+O146+R146+X146+AA146+AG146+AM146+AP146+AS146+AY146+BB146+BE146+BH146+BK146+BQ146+BW146+BZ146+CC146+CF146+CI146+CL146+CO146+CU146+CX146+DA146+DD146+DG146+DJ146+DM146+DP146+DS146+DV146+EB146+EE146+EH146+EK146+ET146+EW146+EZ146+FC146+AJ146+FF146+FI146+FL146+FO146+FR146+FU146+FX146+GA146+GD146+GG146+GJ146+GM146+GP146+GS146+AD146+AV146</f>
        <v>336.44324999999998</v>
      </c>
      <c r="GW146" s="7">
        <f t="shared" si="549"/>
        <v>3116.3239999999996</v>
      </c>
    </row>
    <row r="147" spans="1:205" x14ac:dyDescent="0.3">
      <c r="A147" s="60">
        <v>2021</v>
      </c>
      <c r="B147" s="57" t="s">
        <v>16</v>
      </c>
      <c r="C147" s="14">
        <v>0</v>
      </c>
      <c r="D147" s="6">
        <v>0</v>
      </c>
      <c r="E147" s="7">
        <f t="shared" si="551"/>
        <v>0</v>
      </c>
      <c r="F147" s="89">
        <v>2.7200000000000002E-3</v>
      </c>
      <c r="G147" s="6">
        <v>0.33900000000000002</v>
      </c>
      <c r="H147" s="7">
        <f t="shared" si="486"/>
        <v>124632.35294117646</v>
      </c>
      <c r="I147" s="14">
        <v>0</v>
      </c>
      <c r="J147" s="6">
        <v>0</v>
      </c>
      <c r="K147" s="7">
        <f t="shared" si="487"/>
        <v>0</v>
      </c>
      <c r="L147" s="89">
        <v>10</v>
      </c>
      <c r="M147" s="6">
        <v>30.306000000000001</v>
      </c>
      <c r="N147" s="7">
        <f t="shared" si="488"/>
        <v>3030.6000000000004</v>
      </c>
      <c r="O147" s="14">
        <v>0</v>
      </c>
      <c r="P147" s="6">
        <v>0</v>
      </c>
      <c r="Q147" s="7">
        <f t="shared" si="489"/>
        <v>0</v>
      </c>
      <c r="R147" s="14">
        <v>0</v>
      </c>
      <c r="S147" s="6">
        <v>0</v>
      </c>
      <c r="T147" s="7">
        <f t="shared" si="490"/>
        <v>0</v>
      </c>
      <c r="U147" s="14">
        <v>0</v>
      </c>
      <c r="V147" s="6">
        <v>0</v>
      </c>
      <c r="W147" s="7">
        <f t="shared" si="491"/>
        <v>0</v>
      </c>
      <c r="X147" s="14">
        <v>0</v>
      </c>
      <c r="Y147" s="6">
        <v>0</v>
      </c>
      <c r="Z147" s="7">
        <f t="shared" si="492"/>
        <v>0</v>
      </c>
      <c r="AA147" s="89">
        <v>0.72399999999999998</v>
      </c>
      <c r="AB147" s="6">
        <v>2.931</v>
      </c>
      <c r="AC147" s="7">
        <f t="shared" si="493"/>
        <v>4048.3425414364642</v>
      </c>
      <c r="AD147" s="14">
        <v>0</v>
      </c>
      <c r="AE147" s="6">
        <v>0</v>
      </c>
      <c r="AF147" s="7">
        <f t="shared" si="494"/>
        <v>0</v>
      </c>
      <c r="AG147" s="14">
        <v>0</v>
      </c>
      <c r="AH147" s="6">
        <v>0</v>
      </c>
      <c r="AI147" s="7">
        <f t="shared" si="495"/>
        <v>0</v>
      </c>
      <c r="AJ147" s="14">
        <v>0</v>
      </c>
      <c r="AK147" s="6">
        <v>0</v>
      </c>
      <c r="AL147" s="7">
        <f t="shared" si="496"/>
        <v>0</v>
      </c>
      <c r="AM147" s="14">
        <v>0</v>
      </c>
      <c r="AN147" s="6">
        <v>0</v>
      </c>
      <c r="AO147" s="7">
        <f t="shared" si="497"/>
        <v>0</v>
      </c>
      <c r="AP147" s="14">
        <v>0</v>
      </c>
      <c r="AQ147" s="6">
        <v>0</v>
      </c>
      <c r="AR147" s="7">
        <f t="shared" si="498"/>
        <v>0</v>
      </c>
      <c r="AS147" s="14">
        <v>0</v>
      </c>
      <c r="AT147" s="6">
        <v>0</v>
      </c>
      <c r="AU147" s="7">
        <f t="shared" si="499"/>
        <v>0</v>
      </c>
      <c r="AV147" s="14">
        <v>0</v>
      </c>
      <c r="AW147" s="6">
        <v>0</v>
      </c>
      <c r="AX147" s="7">
        <f t="shared" si="500"/>
        <v>0</v>
      </c>
      <c r="AY147" s="14">
        <v>0</v>
      </c>
      <c r="AZ147" s="6">
        <v>0</v>
      </c>
      <c r="BA147" s="7">
        <f t="shared" si="501"/>
        <v>0</v>
      </c>
      <c r="BB147" s="14">
        <v>0</v>
      </c>
      <c r="BC147" s="6">
        <v>0</v>
      </c>
      <c r="BD147" s="7">
        <f t="shared" si="502"/>
        <v>0</v>
      </c>
      <c r="BE147" s="14">
        <v>0</v>
      </c>
      <c r="BF147" s="6">
        <v>0</v>
      </c>
      <c r="BG147" s="7">
        <f t="shared" si="503"/>
        <v>0</v>
      </c>
      <c r="BH147" s="14">
        <v>0</v>
      </c>
      <c r="BI147" s="6">
        <v>0</v>
      </c>
      <c r="BJ147" s="7">
        <f t="shared" si="504"/>
        <v>0</v>
      </c>
      <c r="BK147" s="89">
        <v>24.03</v>
      </c>
      <c r="BL147" s="6">
        <v>194.203</v>
      </c>
      <c r="BM147" s="7">
        <f t="shared" si="505"/>
        <v>8081.6895547232616</v>
      </c>
      <c r="BN147" s="14"/>
      <c r="BO147" s="6"/>
      <c r="BP147" s="7"/>
      <c r="BQ147" s="14">
        <v>0</v>
      </c>
      <c r="BR147" s="6">
        <v>0</v>
      </c>
      <c r="BS147" s="7">
        <f t="shared" si="506"/>
        <v>0</v>
      </c>
      <c r="BT147" s="14"/>
      <c r="BU147" s="6"/>
      <c r="BV147" s="7"/>
      <c r="BW147" s="14">
        <v>0</v>
      </c>
      <c r="BX147" s="6">
        <v>0</v>
      </c>
      <c r="BY147" s="7">
        <f t="shared" si="507"/>
        <v>0</v>
      </c>
      <c r="BZ147" s="89">
        <v>305.26364000000001</v>
      </c>
      <c r="CA147" s="6">
        <v>2741.8919999999998</v>
      </c>
      <c r="CB147" s="7">
        <f t="shared" si="508"/>
        <v>8982.0458145621269</v>
      </c>
      <c r="CC147" s="89">
        <v>15.96</v>
      </c>
      <c r="CD147" s="6">
        <v>611.54</v>
      </c>
      <c r="CE147" s="7">
        <f t="shared" si="509"/>
        <v>38317.04260651629</v>
      </c>
      <c r="CF147" s="14">
        <v>0</v>
      </c>
      <c r="CG147" s="6">
        <v>0</v>
      </c>
      <c r="CH147" s="7">
        <f t="shared" si="510"/>
        <v>0</v>
      </c>
      <c r="CI147" s="14">
        <v>0</v>
      </c>
      <c r="CJ147" s="6">
        <v>0</v>
      </c>
      <c r="CK147" s="7">
        <f t="shared" si="511"/>
        <v>0</v>
      </c>
      <c r="CL147" s="14">
        <v>0</v>
      </c>
      <c r="CM147" s="6">
        <v>0</v>
      </c>
      <c r="CN147" s="7">
        <f t="shared" si="512"/>
        <v>0</v>
      </c>
      <c r="CO147" s="14">
        <v>0</v>
      </c>
      <c r="CP147" s="6">
        <v>0</v>
      </c>
      <c r="CQ147" s="7">
        <f t="shared" si="513"/>
        <v>0</v>
      </c>
      <c r="CR147" s="14"/>
      <c r="CS147" s="6"/>
      <c r="CT147" s="7"/>
      <c r="CU147" s="14">
        <v>0</v>
      </c>
      <c r="CV147" s="6">
        <v>0</v>
      </c>
      <c r="CW147" s="7">
        <f t="shared" si="514"/>
        <v>0</v>
      </c>
      <c r="CX147" s="14">
        <v>0</v>
      </c>
      <c r="CY147" s="6">
        <v>0</v>
      </c>
      <c r="CZ147" s="7">
        <f t="shared" si="515"/>
        <v>0</v>
      </c>
      <c r="DA147" s="14">
        <v>0</v>
      </c>
      <c r="DB147" s="6">
        <v>0</v>
      </c>
      <c r="DC147" s="7">
        <f t="shared" si="516"/>
        <v>0</v>
      </c>
      <c r="DD147" s="89">
        <v>2.1499999999999998E-2</v>
      </c>
      <c r="DE147" s="6">
        <v>1.6E-2</v>
      </c>
      <c r="DF147" s="7">
        <f t="shared" si="517"/>
        <v>744.18604651162798</v>
      </c>
      <c r="DG147" s="14">
        <v>0</v>
      </c>
      <c r="DH147" s="6">
        <v>0</v>
      </c>
      <c r="DI147" s="7">
        <f t="shared" si="518"/>
        <v>0</v>
      </c>
      <c r="DJ147" s="14">
        <v>0</v>
      </c>
      <c r="DK147" s="6">
        <v>0</v>
      </c>
      <c r="DL147" s="7">
        <f t="shared" si="519"/>
        <v>0</v>
      </c>
      <c r="DM147" s="14">
        <v>0</v>
      </c>
      <c r="DN147" s="6">
        <v>0</v>
      </c>
      <c r="DO147" s="7">
        <f t="shared" si="520"/>
        <v>0</v>
      </c>
      <c r="DP147" s="14">
        <v>0</v>
      </c>
      <c r="DQ147" s="6">
        <v>0</v>
      </c>
      <c r="DR147" s="7">
        <f t="shared" si="521"/>
        <v>0</v>
      </c>
      <c r="DS147" s="14">
        <v>0</v>
      </c>
      <c r="DT147" s="6">
        <v>0</v>
      </c>
      <c r="DU147" s="7">
        <f t="shared" si="522"/>
        <v>0</v>
      </c>
      <c r="DV147" s="14">
        <v>0</v>
      </c>
      <c r="DW147" s="6">
        <v>0</v>
      </c>
      <c r="DX147" s="7">
        <f t="shared" si="523"/>
        <v>0</v>
      </c>
      <c r="DY147" s="14"/>
      <c r="DZ147" s="6"/>
      <c r="EA147" s="7"/>
      <c r="EB147" s="14">
        <v>0</v>
      </c>
      <c r="EC147" s="6">
        <v>0</v>
      </c>
      <c r="ED147" s="7">
        <f t="shared" si="524"/>
        <v>0</v>
      </c>
      <c r="EE147" s="14">
        <v>0</v>
      </c>
      <c r="EF147" s="6">
        <v>0</v>
      </c>
      <c r="EG147" s="7">
        <f t="shared" si="525"/>
        <v>0</v>
      </c>
      <c r="EH147" s="89">
        <v>0.85670000000000002</v>
      </c>
      <c r="EI147" s="6">
        <v>7.1230000000000002</v>
      </c>
      <c r="EJ147" s="7">
        <f t="shared" si="526"/>
        <v>8314.4624722773424</v>
      </c>
      <c r="EK147" s="14">
        <v>0</v>
      </c>
      <c r="EL147" s="6">
        <v>0</v>
      </c>
      <c r="EM147" s="7">
        <f t="shared" si="527"/>
        <v>0</v>
      </c>
      <c r="EN147" s="14">
        <v>0</v>
      </c>
      <c r="EO147" s="6">
        <v>0</v>
      </c>
      <c r="EP147" s="7">
        <f t="shared" si="528"/>
        <v>0</v>
      </c>
      <c r="EQ147" s="14">
        <v>0</v>
      </c>
      <c r="ER147" s="6">
        <v>0</v>
      </c>
      <c r="ES147" s="7">
        <f t="shared" si="529"/>
        <v>0</v>
      </c>
      <c r="ET147" s="14">
        <v>0</v>
      </c>
      <c r="EU147" s="6">
        <v>0</v>
      </c>
      <c r="EV147" s="7">
        <f t="shared" si="530"/>
        <v>0</v>
      </c>
      <c r="EW147" s="14">
        <v>0</v>
      </c>
      <c r="EX147" s="6">
        <v>0</v>
      </c>
      <c r="EY147" s="7">
        <f t="shared" si="531"/>
        <v>0</v>
      </c>
      <c r="EZ147" s="14">
        <v>0</v>
      </c>
      <c r="FA147" s="6">
        <v>0</v>
      </c>
      <c r="FB147" s="7">
        <f t="shared" si="532"/>
        <v>0</v>
      </c>
      <c r="FC147" s="14">
        <v>0</v>
      </c>
      <c r="FD147" s="6">
        <v>0</v>
      </c>
      <c r="FE147" s="7">
        <f t="shared" si="533"/>
        <v>0</v>
      </c>
      <c r="FF147" s="14">
        <v>0</v>
      </c>
      <c r="FG147" s="6">
        <v>0</v>
      </c>
      <c r="FH147" s="7">
        <f t="shared" si="534"/>
        <v>0</v>
      </c>
      <c r="FI147" s="14">
        <v>0</v>
      </c>
      <c r="FJ147" s="6">
        <v>0</v>
      </c>
      <c r="FK147" s="7">
        <f t="shared" si="535"/>
        <v>0</v>
      </c>
      <c r="FL147" s="14">
        <v>0</v>
      </c>
      <c r="FM147" s="6">
        <v>0</v>
      </c>
      <c r="FN147" s="7">
        <f t="shared" si="536"/>
        <v>0</v>
      </c>
      <c r="FO147" s="14">
        <v>0</v>
      </c>
      <c r="FP147" s="6">
        <v>0</v>
      </c>
      <c r="FQ147" s="7">
        <f t="shared" si="537"/>
        <v>0</v>
      </c>
      <c r="FR147" s="89">
        <v>2.67</v>
      </c>
      <c r="FS147" s="6">
        <v>59.765999999999998</v>
      </c>
      <c r="FT147" s="7">
        <f t="shared" si="538"/>
        <v>22384.269662921346</v>
      </c>
      <c r="FU147" s="14">
        <v>0</v>
      </c>
      <c r="FV147" s="6">
        <v>0</v>
      </c>
      <c r="FW147" s="7">
        <f t="shared" si="539"/>
        <v>0</v>
      </c>
      <c r="FX147" s="14">
        <v>0</v>
      </c>
      <c r="FY147" s="6">
        <v>0</v>
      </c>
      <c r="FZ147" s="7">
        <f t="shared" si="540"/>
        <v>0</v>
      </c>
      <c r="GA147" s="89">
        <v>1.32E-3</v>
      </c>
      <c r="GB147" s="6">
        <v>9.6000000000000002E-2</v>
      </c>
      <c r="GC147" s="7">
        <f t="shared" si="541"/>
        <v>72727.272727272735</v>
      </c>
      <c r="GD147" s="14">
        <v>0</v>
      </c>
      <c r="GE147" s="6">
        <v>0</v>
      </c>
      <c r="GF147" s="7">
        <f t="shared" si="542"/>
        <v>0</v>
      </c>
      <c r="GG147" s="14">
        <v>0</v>
      </c>
      <c r="GH147" s="6">
        <v>0</v>
      </c>
      <c r="GI147" s="7">
        <f t="shared" si="543"/>
        <v>0</v>
      </c>
      <c r="GJ147" s="14">
        <v>0</v>
      </c>
      <c r="GK147" s="6">
        <v>0</v>
      </c>
      <c r="GL147" s="7">
        <f t="shared" si="544"/>
        <v>0</v>
      </c>
      <c r="GM147" s="89">
        <v>2.5000000000000001E-2</v>
      </c>
      <c r="GN147" s="6">
        <v>0.59</v>
      </c>
      <c r="GO147" s="7">
        <f t="shared" si="545"/>
        <v>23599.999999999996</v>
      </c>
      <c r="GP147" s="89">
        <v>25.771999999999998</v>
      </c>
      <c r="GQ147" s="6">
        <v>243.83</v>
      </c>
      <c r="GR147" s="7">
        <f t="shared" si="546"/>
        <v>9461.0429923948486</v>
      </c>
      <c r="GS147" s="14">
        <v>0</v>
      </c>
      <c r="GT147" s="6">
        <v>0</v>
      </c>
      <c r="GU147" s="7">
        <f t="shared" si="547"/>
        <v>0</v>
      </c>
      <c r="GV147" s="14">
        <f t="shared" si="552"/>
        <v>385.32687999999996</v>
      </c>
      <c r="GW147" s="7">
        <f t="shared" si="549"/>
        <v>3892.6320000000001</v>
      </c>
    </row>
    <row r="148" spans="1:205" ht="15" thickBot="1" x14ac:dyDescent="0.35">
      <c r="A148" s="67"/>
      <c r="B148" s="81" t="s">
        <v>17</v>
      </c>
      <c r="C148" s="43">
        <f t="shared" ref="C148:D148" si="553">SUM(C136:C147)</f>
        <v>0</v>
      </c>
      <c r="D148" s="42">
        <f t="shared" si="553"/>
        <v>0</v>
      </c>
      <c r="E148" s="72"/>
      <c r="F148" s="43">
        <f t="shared" ref="F148:G148" si="554">SUM(F136:F147)</f>
        <v>2.7200000000000002E-3</v>
      </c>
      <c r="G148" s="42">
        <f t="shared" si="554"/>
        <v>0.33900000000000002</v>
      </c>
      <c r="H148" s="72"/>
      <c r="I148" s="43">
        <f t="shared" ref="I148:J148" si="555">SUM(I136:I147)</f>
        <v>1.6339999999999999</v>
      </c>
      <c r="J148" s="42">
        <f t="shared" si="555"/>
        <v>85.155000000000001</v>
      </c>
      <c r="K148" s="72"/>
      <c r="L148" s="43">
        <f t="shared" ref="L148:M148" si="556">SUM(L136:L147)</f>
        <v>20.75</v>
      </c>
      <c r="M148" s="42">
        <f t="shared" si="556"/>
        <v>203.64699999999999</v>
      </c>
      <c r="N148" s="72"/>
      <c r="O148" s="43">
        <f t="shared" ref="O148:P148" si="557">SUM(O136:O147)</f>
        <v>0</v>
      </c>
      <c r="P148" s="42">
        <f t="shared" si="557"/>
        <v>0</v>
      </c>
      <c r="Q148" s="72"/>
      <c r="R148" s="43">
        <f t="shared" ref="R148:S148" si="558">SUM(R136:R147)</f>
        <v>0</v>
      </c>
      <c r="S148" s="42">
        <f t="shared" si="558"/>
        <v>0</v>
      </c>
      <c r="T148" s="72"/>
      <c r="U148" s="43">
        <f t="shared" ref="U148:V148" si="559">SUM(U136:U147)</f>
        <v>0</v>
      </c>
      <c r="V148" s="42">
        <f t="shared" si="559"/>
        <v>0</v>
      </c>
      <c r="W148" s="72"/>
      <c r="X148" s="43">
        <f t="shared" ref="X148:Y148" si="560">SUM(X136:X147)</f>
        <v>0</v>
      </c>
      <c r="Y148" s="42">
        <f t="shared" si="560"/>
        <v>0</v>
      </c>
      <c r="Z148" s="72"/>
      <c r="AA148" s="43">
        <f t="shared" ref="AA148:AB148" si="561">SUM(AA136:AA147)</f>
        <v>0.78299999999999992</v>
      </c>
      <c r="AB148" s="42">
        <f t="shared" si="561"/>
        <v>12.504000000000001</v>
      </c>
      <c r="AC148" s="72"/>
      <c r="AD148" s="43">
        <f t="shared" ref="AD148:AE148" si="562">SUM(AD136:AD147)</f>
        <v>0</v>
      </c>
      <c r="AE148" s="42">
        <f t="shared" si="562"/>
        <v>0</v>
      </c>
      <c r="AF148" s="72"/>
      <c r="AG148" s="43">
        <f t="shared" ref="AG148:AH148" si="563">SUM(AG136:AG147)</f>
        <v>0</v>
      </c>
      <c r="AH148" s="42">
        <f t="shared" si="563"/>
        <v>0</v>
      </c>
      <c r="AI148" s="72"/>
      <c r="AJ148" s="43">
        <f t="shared" ref="AJ148:AK148" si="564">SUM(AJ136:AJ147)</f>
        <v>0</v>
      </c>
      <c r="AK148" s="42">
        <f t="shared" si="564"/>
        <v>0</v>
      </c>
      <c r="AL148" s="72"/>
      <c r="AM148" s="43">
        <f t="shared" ref="AM148:AN148" si="565">SUM(AM136:AM147)</f>
        <v>0</v>
      </c>
      <c r="AN148" s="42">
        <f t="shared" si="565"/>
        <v>0</v>
      </c>
      <c r="AO148" s="72"/>
      <c r="AP148" s="43">
        <f t="shared" ref="AP148:AQ148" si="566">SUM(AP136:AP147)</f>
        <v>0</v>
      </c>
      <c r="AQ148" s="42">
        <f t="shared" si="566"/>
        <v>0</v>
      </c>
      <c r="AR148" s="72"/>
      <c r="AS148" s="43">
        <f t="shared" ref="AS148:AT148" si="567">SUM(AS136:AS147)</f>
        <v>0</v>
      </c>
      <c r="AT148" s="42">
        <f t="shared" si="567"/>
        <v>0</v>
      </c>
      <c r="AU148" s="72"/>
      <c r="AV148" s="43">
        <f t="shared" ref="AV148:AW148" si="568">SUM(AV136:AV147)</f>
        <v>0.25</v>
      </c>
      <c r="AW148" s="42">
        <f t="shared" si="568"/>
        <v>7.508</v>
      </c>
      <c r="AX148" s="72"/>
      <c r="AY148" s="43">
        <f t="shared" ref="AY148:AZ148" si="569">SUM(AY136:AY147)</f>
        <v>107.41800000000001</v>
      </c>
      <c r="AZ148" s="42">
        <f t="shared" si="569"/>
        <v>1250.825</v>
      </c>
      <c r="BA148" s="72"/>
      <c r="BB148" s="43">
        <f t="shared" ref="BB148:BC148" si="570">SUM(BB136:BB147)</f>
        <v>0</v>
      </c>
      <c r="BC148" s="42">
        <f t="shared" si="570"/>
        <v>0</v>
      </c>
      <c r="BD148" s="72"/>
      <c r="BE148" s="43">
        <f t="shared" ref="BE148:BF148" si="571">SUM(BE136:BE147)</f>
        <v>0.96672000000000002</v>
      </c>
      <c r="BF148" s="42">
        <f t="shared" si="571"/>
        <v>8.0549999999999997</v>
      </c>
      <c r="BG148" s="72"/>
      <c r="BH148" s="43">
        <f t="shared" ref="BH148:BI148" si="572">SUM(BH136:BH147)</f>
        <v>0</v>
      </c>
      <c r="BI148" s="42">
        <f t="shared" si="572"/>
        <v>0</v>
      </c>
      <c r="BJ148" s="72"/>
      <c r="BK148" s="43">
        <f t="shared" ref="BK148:BL148" si="573">SUM(BK136:BK147)</f>
        <v>196.70996</v>
      </c>
      <c r="BL148" s="42">
        <f t="shared" si="573"/>
        <v>1746.0900000000001</v>
      </c>
      <c r="BM148" s="72"/>
      <c r="BN148" s="43"/>
      <c r="BO148" s="42"/>
      <c r="BP148" s="72"/>
      <c r="BQ148" s="43">
        <f t="shared" ref="BQ148:BR148" si="574">SUM(BQ136:BQ147)</f>
        <v>0</v>
      </c>
      <c r="BR148" s="42">
        <f t="shared" si="574"/>
        <v>0</v>
      </c>
      <c r="BS148" s="72"/>
      <c r="BT148" s="43"/>
      <c r="BU148" s="42"/>
      <c r="BV148" s="72"/>
      <c r="BW148" s="43">
        <f t="shared" ref="BW148:BX148" si="575">SUM(BW136:BW147)</f>
        <v>2.5379999999999998</v>
      </c>
      <c r="BX148" s="42">
        <f t="shared" si="575"/>
        <v>99.355000000000004</v>
      </c>
      <c r="BY148" s="72"/>
      <c r="BZ148" s="43">
        <f t="shared" ref="BZ148:CA148" si="576">SUM(BZ136:BZ147)</f>
        <v>2014.4056600000004</v>
      </c>
      <c r="CA148" s="42">
        <f t="shared" si="576"/>
        <v>18270.375</v>
      </c>
      <c r="CB148" s="72"/>
      <c r="CC148" s="43">
        <f t="shared" ref="CC148:CD148" si="577">SUM(CC136:CC147)</f>
        <v>44.665059999999997</v>
      </c>
      <c r="CD148" s="42">
        <f t="shared" si="577"/>
        <v>1645.3130000000001</v>
      </c>
      <c r="CE148" s="72"/>
      <c r="CF148" s="43">
        <f t="shared" ref="CF148:CG148" si="578">SUM(CF136:CF147)</f>
        <v>0</v>
      </c>
      <c r="CG148" s="42">
        <f t="shared" si="578"/>
        <v>0</v>
      </c>
      <c r="CH148" s="72"/>
      <c r="CI148" s="43">
        <f t="shared" ref="CI148:CJ148" si="579">SUM(CI136:CI147)</f>
        <v>9.9599999999999994E-2</v>
      </c>
      <c r="CJ148" s="42">
        <f t="shared" si="579"/>
        <v>0.77</v>
      </c>
      <c r="CK148" s="72"/>
      <c r="CL148" s="43">
        <f t="shared" ref="CL148:CM148" si="580">SUM(CL136:CL147)</f>
        <v>0</v>
      </c>
      <c r="CM148" s="42">
        <f t="shared" si="580"/>
        <v>0</v>
      </c>
      <c r="CN148" s="72"/>
      <c r="CO148" s="43">
        <f t="shared" ref="CO148:CP148" si="581">SUM(CO136:CO147)</f>
        <v>0</v>
      </c>
      <c r="CP148" s="42">
        <f t="shared" si="581"/>
        <v>0</v>
      </c>
      <c r="CQ148" s="72"/>
      <c r="CR148" s="43"/>
      <c r="CS148" s="42"/>
      <c r="CT148" s="72"/>
      <c r="CU148" s="43">
        <f t="shared" ref="CU148:CV148" si="582">SUM(CU136:CU147)</f>
        <v>0</v>
      </c>
      <c r="CV148" s="42">
        <f t="shared" si="582"/>
        <v>0</v>
      </c>
      <c r="CW148" s="72"/>
      <c r="CX148" s="43">
        <f t="shared" ref="CX148:CY148" si="583">SUM(CX136:CX147)</f>
        <v>1.758</v>
      </c>
      <c r="CY148" s="42">
        <f t="shared" si="583"/>
        <v>16.407</v>
      </c>
      <c r="CZ148" s="72"/>
      <c r="DA148" s="43">
        <f t="shared" ref="DA148:DB148" si="584">SUM(DA136:DA147)</f>
        <v>0</v>
      </c>
      <c r="DB148" s="42">
        <f t="shared" si="584"/>
        <v>0</v>
      </c>
      <c r="DC148" s="72"/>
      <c r="DD148" s="43">
        <f t="shared" ref="DD148:DE148" si="585">SUM(DD136:DD147)</f>
        <v>0.26971999999999996</v>
      </c>
      <c r="DE148" s="42">
        <f t="shared" si="585"/>
        <v>5.5289999999999999</v>
      </c>
      <c r="DF148" s="72"/>
      <c r="DG148" s="43">
        <f t="shared" ref="DG148:DH148" si="586">SUM(DG136:DG147)</f>
        <v>1.2699999999999999E-2</v>
      </c>
      <c r="DH148" s="42">
        <f t="shared" si="586"/>
        <v>1.7999999999999999E-2</v>
      </c>
      <c r="DI148" s="72"/>
      <c r="DJ148" s="43">
        <f t="shared" ref="DJ148:DK148" si="587">SUM(DJ136:DJ147)</f>
        <v>4.0000000000000001E-3</v>
      </c>
      <c r="DK148" s="42">
        <f t="shared" si="587"/>
        <v>0.13400000000000001</v>
      </c>
      <c r="DL148" s="72"/>
      <c r="DM148" s="43">
        <f t="shared" ref="DM148:DN148" si="588">SUM(DM136:DM147)</f>
        <v>0.30099999999999999</v>
      </c>
      <c r="DN148" s="42">
        <f t="shared" si="588"/>
        <v>0.94600000000000006</v>
      </c>
      <c r="DO148" s="72"/>
      <c r="DP148" s="43">
        <f t="shared" ref="DP148:DQ148" si="589">SUM(DP136:DP147)</f>
        <v>474.00099999999998</v>
      </c>
      <c r="DQ148" s="42">
        <f t="shared" si="589"/>
        <v>5091.5550000000003</v>
      </c>
      <c r="DR148" s="72"/>
      <c r="DS148" s="43">
        <f t="shared" ref="DS148:DT148" si="590">SUM(DS136:DS147)</f>
        <v>0</v>
      </c>
      <c r="DT148" s="42">
        <f t="shared" si="590"/>
        <v>0</v>
      </c>
      <c r="DU148" s="72"/>
      <c r="DV148" s="43">
        <f t="shared" ref="DV148:DW148" si="591">SUM(DV136:DV147)</f>
        <v>0.79061999999999999</v>
      </c>
      <c r="DW148" s="42">
        <f t="shared" si="591"/>
        <v>0.74700000000000011</v>
      </c>
      <c r="DX148" s="72"/>
      <c r="DY148" s="43"/>
      <c r="DZ148" s="42"/>
      <c r="EA148" s="72"/>
      <c r="EB148" s="43">
        <f t="shared" ref="EB148:EC148" si="592">SUM(EB136:EB147)</f>
        <v>0</v>
      </c>
      <c r="EC148" s="42">
        <f t="shared" si="592"/>
        <v>0</v>
      </c>
      <c r="ED148" s="72"/>
      <c r="EE148" s="43">
        <f t="shared" ref="EE148:EF148" si="593">SUM(EE136:EE147)</f>
        <v>0</v>
      </c>
      <c r="EF148" s="42">
        <f t="shared" si="593"/>
        <v>0</v>
      </c>
      <c r="EG148" s="72"/>
      <c r="EH148" s="43">
        <f t="shared" ref="EH148:EI148" si="594">SUM(EH136:EH147)</f>
        <v>1.08199</v>
      </c>
      <c r="EI148" s="42">
        <f t="shared" si="594"/>
        <v>12.746</v>
      </c>
      <c r="EJ148" s="72"/>
      <c r="EK148" s="43">
        <f t="shared" ref="EK148:EL148" si="595">SUM(EK136:EK147)</f>
        <v>0</v>
      </c>
      <c r="EL148" s="42">
        <f t="shared" si="595"/>
        <v>0</v>
      </c>
      <c r="EM148" s="72"/>
      <c r="EN148" s="43">
        <f t="shared" ref="EN148:EO148" si="596">SUM(EN136:EN147)</f>
        <v>0</v>
      </c>
      <c r="EO148" s="42">
        <f t="shared" si="596"/>
        <v>0</v>
      </c>
      <c r="EP148" s="72"/>
      <c r="EQ148" s="43">
        <f t="shared" ref="EQ148:ER148" si="597">SUM(EQ136:EQ147)</f>
        <v>0</v>
      </c>
      <c r="ER148" s="42">
        <f t="shared" si="597"/>
        <v>0</v>
      </c>
      <c r="ES148" s="72"/>
      <c r="ET148" s="43">
        <f t="shared" ref="ET148:EU148" si="598">SUM(ET136:ET147)</f>
        <v>0</v>
      </c>
      <c r="EU148" s="42">
        <f t="shared" si="598"/>
        <v>0</v>
      </c>
      <c r="EV148" s="72"/>
      <c r="EW148" s="43">
        <f t="shared" ref="EW148:EX148" si="599">SUM(EW136:EW147)</f>
        <v>0</v>
      </c>
      <c r="EX148" s="42">
        <f t="shared" si="599"/>
        <v>0</v>
      </c>
      <c r="EY148" s="72"/>
      <c r="EZ148" s="43">
        <f t="shared" ref="EZ148:FA148" si="600">SUM(EZ136:EZ147)</f>
        <v>0</v>
      </c>
      <c r="FA148" s="42">
        <f t="shared" si="600"/>
        <v>0</v>
      </c>
      <c r="FB148" s="72"/>
      <c r="FC148" s="43">
        <f t="shared" ref="FC148:FD148" si="601">SUM(FC136:FC147)</f>
        <v>0</v>
      </c>
      <c r="FD148" s="42">
        <f t="shared" si="601"/>
        <v>0</v>
      </c>
      <c r="FE148" s="72"/>
      <c r="FF148" s="43">
        <f t="shared" ref="FF148:FG148" si="602">SUM(FF136:FF147)</f>
        <v>0</v>
      </c>
      <c r="FG148" s="42">
        <f t="shared" si="602"/>
        <v>0</v>
      </c>
      <c r="FH148" s="72"/>
      <c r="FI148" s="43">
        <f t="shared" ref="FI148:FJ148" si="603">SUM(FI136:FI147)</f>
        <v>0</v>
      </c>
      <c r="FJ148" s="42">
        <f t="shared" si="603"/>
        <v>0</v>
      </c>
      <c r="FK148" s="72"/>
      <c r="FL148" s="43">
        <f t="shared" ref="FL148:FM148" si="604">SUM(FL136:FL147)</f>
        <v>2.1030000000000002</v>
      </c>
      <c r="FM148" s="42">
        <f t="shared" si="604"/>
        <v>11.010999999999999</v>
      </c>
      <c r="FN148" s="72"/>
      <c r="FO148" s="43">
        <f t="shared" ref="FO148:FP148" si="605">SUM(FO136:FO147)</f>
        <v>0.53500000000000003</v>
      </c>
      <c r="FP148" s="42">
        <f t="shared" si="605"/>
        <v>2.5979999999999999</v>
      </c>
      <c r="FQ148" s="72"/>
      <c r="FR148" s="43">
        <f t="shared" ref="FR148:FS148" si="606">SUM(FR136:FR147)</f>
        <v>11.3658</v>
      </c>
      <c r="FS148" s="42">
        <f t="shared" si="606"/>
        <v>267.21899999999999</v>
      </c>
      <c r="FT148" s="72"/>
      <c r="FU148" s="43">
        <f t="shared" ref="FU148:FV148" si="607">SUM(FU136:FU147)</f>
        <v>0</v>
      </c>
      <c r="FV148" s="42">
        <f t="shared" si="607"/>
        <v>0</v>
      </c>
      <c r="FW148" s="72"/>
      <c r="FX148" s="43">
        <f t="shared" ref="FX148:FY148" si="608">SUM(FX136:FX147)</f>
        <v>0.14759</v>
      </c>
      <c r="FY148" s="42">
        <f t="shared" si="608"/>
        <v>1.571</v>
      </c>
      <c r="FZ148" s="72"/>
      <c r="GA148" s="43">
        <f t="shared" ref="GA148:GB148" si="609">SUM(GA136:GA147)</f>
        <v>1.32E-3</v>
      </c>
      <c r="GB148" s="42">
        <f t="shared" si="609"/>
        <v>9.6000000000000002E-2</v>
      </c>
      <c r="GC148" s="72"/>
      <c r="GD148" s="43">
        <f t="shared" ref="GD148:GE148" si="610">SUM(GD136:GD147)</f>
        <v>0</v>
      </c>
      <c r="GE148" s="42">
        <f t="shared" si="610"/>
        <v>0</v>
      </c>
      <c r="GF148" s="72"/>
      <c r="GG148" s="43">
        <f t="shared" ref="GG148:GH148" si="611">SUM(GG136:GG147)</f>
        <v>0</v>
      </c>
      <c r="GH148" s="42">
        <f t="shared" si="611"/>
        <v>0</v>
      </c>
      <c r="GI148" s="72"/>
      <c r="GJ148" s="43">
        <f t="shared" ref="GJ148:GK148" si="612">SUM(GJ136:GJ147)</f>
        <v>1.5053100000000001</v>
      </c>
      <c r="GK148" s="42">
        <f t="shared" si="612"/>
        <v>45.302999999999997</v>
      </c>
      <c r="GL148" s="72"/>
      <c r="GM148" s="43">
        <f t="shared" ref="GM148:GN148" si="613">SUM(GM136:GM147)</f>
        <v>37.507439999999995</v>
      </c>
      <c r="GN148" s="42">
        <f t="shared" si="613"/>
        <v>3598.4700000000003</v>
      </c>
      <c r="GO148" s="72"/>
      <c r="GP148" s="43">
        <f t="shared" ref="GP148:GQ148" si="614">SUM(GP136:GP147)</f>
        <v>143.79721000000001</v>
      </c>
      <c r="GQ148" s="42">
        <f t="shared" si="614"/>
        <v>1333.123</v>
      </c>
      <c r="GR148" s="72"/>
      <c r="GS148" s="43">
        <f t="shared" ref="GS148:GT148" si="615">SUM(GS136:GS147)</f>
        <v>0</v>
      </c>
      <c r="GT148" s="42">
        <f t="shared" si="615"/>
        <v>0</v>
      </c>
      <c r="GU148" s="72"/>
      <c r="GV148" s="43">
        <f t="shared" si="552"/>
        <v>3065.4044199999998</v>
      </c>
      <c r="GW148" s="44">
        <f t="shared" si="549"/>
        <v>33717.409000000007</v>
      </c>
    </row>
    <row r="149" spans="1:205" x14ac:dyDescent="0.3">
      <c r="A149" s="60">
        <v>2022</v>
      </c>
      <c r="B149" s="57" t="s">
        <v>5</v>
      </c>
      <c r="C149" s="14">
        <v>0</v>
      </c>
      <c r="D149" s="6">
        <v>0</v>
      </c>
      <c r="E149" s="7">
        <f>IF(C149=0,0,D149/C149*1000)</f>
        <v>0</v>
      </c>
      <c r="F149" s="14">
        <v>0</v>
      </c>
      <c r="G149" s="6">
        <v>0</v>
      </c>
      <c r="H149" s="7">
        <f t="shared" ref="H149:H160" si="616">IF(F149=0,0,G149/F149*1000)</f>
        <v>0</v>
      </c>
      <c r="I149" s="14">
        <v>0</v>
      </c>
      <c r="J149" s="6">
        <v>0</v>
      </c>
      <c r="K149" s="7">
        <f t="shared" ref="K149:K160" si="617">IF(I149=0,0,J149/I149*1000)</f>
        <v>0</v>
      </c>
      <c r="L149" s="14">
        <v>0</v>
      </c>
      <c r="M149" s="6">
        <v>0</v>
      </c>
      <c r="N149" s="7">
        <f t="shared" ref="N149:N160" si="618">IF(L149=0,0,M149/L149*1000)</f>
        <v>0</v>
      </c>
      <c r="O149" s="14">
        <v>0</v>
      </c>
      <c r="P149" s="6">
        <v>0</v>
      </c>
      <c r="Q149" s="7">
        <f t="shared" ref="Q149:Q160" si="619">IF(O149=0,0,P149/O149*1000)</f>
        <v>0</v>
      </c>
      <c r="R149" s="89">
        <v>1E-3</v>
      </c>
      <c r="S149" s="6">
        <v>4.2999999999999997E-2</v>
      </c>
      <c r="T149" s="7">
        <f t="shared" ref="T149:T160" si="620">IF(R149=0,0,S149/R149*1000)</f>
        <v>42999.999999999993</v>
      </c>
      <c r="U149" s="14">
        <v>0</v>
      </c>
      <c r="V149" s="6">
        <v>0</v>
      </c>
      <c r="W149" s="7">
        <f t="shared" ref="W149:W160" si="621">IF(U149=0,0,V149/U149*1000)</f>
        <v>0</v>
      </c>
      <c r="X149" s="14">
        <v>0</v>
      </c>
      <c r="Y149" s="6">
        <v>0</v>
      </c>
      <c r="Z149" s="7">
        <f t="shared" ref="Z149:Z160" si="622">IF(X149=0,0,Y149/X149*1000)</f>
        <v>0</v>
      </c>
      <c r="AA149" s="14">
        <v>0</v>
      </c>
      <c r="AB149" s="6">
        <v>0</v>
      </c>
      <c r="AC149" s="7">
        <f t="shared" ref="AC149:AC160" si="623">IF(AA149=0,0,AB149/AA149*1000)</f>
        <v>0</v>
      </c>
      <c r="AD149" s="14">
        <v>0</v>
      </c>
      <c r="AE149" s="6">
        <v>0</v>
      </c>
      <c r="AF149" s="7">
        <f t="shared" ref="AF149:AF160" si="624">IF(AD149=0,0,AE149/AD149*1000)</f>
        <v>0</v>
      </c>
      <c r="AG149" s="14">
        <v>0</v>
      </c>
      <c r="AH149" s="6">
        <v>0</v>
      </c>
      <c r="AI149" s="7">
        <f t="shared" ref="AI149:AI160" si="625">IF(AG149=0,0,AH149/AG149*1000)</f>
        <v>0</v>
      </c>
      <c r="AJ149" s="14">
        <v>0</v>
      </c>
      <c r="AK149" s="6">
        <v>0</v>
      </c>
      <c r="AL149" s="7">
        <f t="shared" ref="AL149:AL160" si="626">IF(AJ149=0,0,AK149/AJ149*1000)</f>
        <v>0</v>
      </c>
      <c r="AM149" s="14">
        <v>0</v>
      </c>
      <c r="AN149" s="6">
        <v>0</v>
      </c>
      <c r="AO149" s="7">
        <f t="shared" ref="AO149:AO160" si="627">IF(AM149=0,0,AN149/AM149*1000)</f>
        <v>0</v>
      </c>
      <c r="AP149" s="14">
        <v>0</v>
      </c>
      <c r="AQ149" s="6">
        <v>0</v>
      </c>
      <c r="AR149" s="7">
        <f t="shared" ref="AR149:AR160" si="628">IF(AP149=0,0,AQ149/AP149*1000)</f>
        <v>0</v>
      </c>
      <c r="AS149" s="14">
        <v>0</v>
      </c>
      <c r="AT149" s="6">
        <v>0</v>
      </c>
      <c r="AU149" s="7">
        <f t="shared" ref="AU149:AU160" si="629">IF(AS149=0,0,AT149/AS149*1000)</f>
        <v>0</v>
      </c>
      <c r="AV149" s="14">
        <v>0</v>
      </c>
      <c r="AW149" s="6">
        <v>0</v>
      </c>
      <c r="AX149" s="7">
        <f t="shared" ref="AX149:AX160" si="630">IF(AV149=0,0,AW149/AV149*1000)</f>
        <v>0</v>
      </c>
      <c r="AY149" s="14">
        <v>0</v>
      </c>
      <c r="AZ149" s="6">
        <v>0</v>
      </c>
      <c r="BA149" s="7">
        <f t="shared" ref="BA149:BA160" si="631">IF(AY149=0,0,AZ149/AY149*1000)</f>
        <v>0</v>
      </c>
      <c r="BB149" s="14">
        <v>0</v>
      </c>
      <c r="BC149" s="6">
        <v>0</v>
      </c>
      <c r="BD149" s="7">
        <f t="shared" ref="BD149:BD160" si="632">IF(BB149=0,0,BC149/BB149*1000)</f>
        <v>0</v>
      </c>
      <c r="BE149" s="14">
        <v>0</v>
      </c>
      <c r="BF149" s="6">
        <v>0</v>
      </c>
      <c r="BG149" s="7">
        <f t="shared" ref="BG149:BG160" si="633">IF(BE149=0,0,BF149/BE149*1000)</f>
        <v>0</v>
      </c>
      <c r="BH149" s="14">
        <v>0</v>
      </c>
      <c r="BI149" s="6">
        <v>0</v>
      </c>
      <c r="BJ149" s="7">
        <f t="shared" ref="BJ149:BJ160" si="634">IF(BH149=0,0,BI149/BH149*1000)</f>
        <v>0</v>
      </c>
      <c r="BK149" s="89">
        <v>0.6</v>
      </c>
      <c r="BL149" s="6">
        <v>6.3650000000000002</v>
      </c>
      <c r="BM149" s="7">
        <f t="shared" ref="BM149:BM160" si="635">IF(BK149=0,0,BL149/BK149*1000)</f>
        <v>10608.333333333334</v>
      </c>
      <c r="BN149" s="14"/>
      <c r="BO149" s="6"/>
      <c r="BP149" s="7"/>
      <c r="BQ149" s="14">
        <v>0</v>
      </c>
      <c r="BR149" s="6">
        <v>0</v>
      </c>
      <c r="BS149" s="7">
        <f t="shared" ref="BS149:BS160" si="636">IF(BQ149=0,0,BR149/BQ149*1000)</f>
        <v>0</v>
      </c>
      <c r="BT149" s="89"/>
      <c r="BU149" s="6"/>
      <c r="BV149" s="7"/>
      <c r="BW149" s="89">
        <v>0.85899999999999999</v>
      </c>
      <c r="BX149" s="6">
        <v>87.706000000000003</v>
      </c>
      <c r="BY149" s="7">
        <f t="shared" ref="BY149:BY160" si="637">IF(BW149=0,0,BX149/BW149*1000)</f>
        <v>102102.44470314319</v>
      </c>
      <c r="BZ149" s="89">
        <v>94.726820000000004</v>
      </c>
      <c r="CA149" s="6">
        <v>1013.455</v>
      </c>
      <c r="CB149" s="7">
        <f t="shared" ref="CB149:CB160" si="638">IF(BZ149=0,0,CA149/BZ149*1000)</f>
        <v>10698.71236044871</v>
      </c>
      <c r="CC149" s="89">
        <v>7.7999999999999999E-4</v>
      </c>
      <c r="CD149" s="6">
        <v>8.5000000000000006E-2</v>
      </c>
      <c r="CE149" s="7">
        <f t="shared" ref="CE149:CE160" si="639">IF(CC149=0,0,CD149/CC149*1000)</f>
        <v>108974.35897435898</v>
      </c>
      <c r="CF149" s="14">
        <v>0</v>
      </c>
      <c r="CG149" s="6">
        <v>0</v>
      </c>
      <c r="CH149" s="7">
        <f t="shared" ref="CH149:CH160" si="640">IF(CF149=0,0,CG149/CF149*1000)</f>
        <v>0</v>
      </c>
      <c r="CI149" s="14">
        <v>0</v>
      </c>
      <c r="CJ149" s="6">
        <v>0</v>
      </c>
      <c r="CK149" s="7">
        <f t="shared" ref="CK149:CK160" si="641">IF(CI149=0,0,CJ149/CI149*1000)</f>
        <v>0</v>
      </c>
      <c r="CL149" s="14">
        <v>0</v>
      </c>
      <c r="CM149" s="6">
        <v>0</v>
      </c>
      <c r="CN149" s="7">
        <f t="shared" ref="CN149:CN160" si="642">IF(CL149=0,0,CM149/CL149*1000)</f>
        <v>0</v>
      </c>
      <c r="CO149" s="14">
        <v>0</v>
      </c>
      <c r="CP149" s="6">
        <v>0</v>
      </c>
      <c r="CQ149" s="7">
        <f t="shared" ref="CQ149:CQ160" si="643">IF(CO149=0,0,CP149/CO149*1000)</f>
        <v>0</v>
      </c>
      <c r="CR149" s="14"/>
      <c r="CS149" s="6"/>
      <c r="CT149" s="7"/>
      <c r="CU149" s="14">
        <v>0</v>
      </c>
      <c r="CV149" s="6">
        <v>0</v>
      </c>
      <c r="CW149" s="7">
        <f t="shared" ref="CW149:CW160" si="644">IF(CU149=0,0,CV149/CU149*1000)</f>
        <v>0</v>
      </c>
      <c r="CX149" s="14">
        <v>0</v>
      </c>
      <c r="CY149" s="6">
        <v>0</v>
      </c>
      <c r="CZ149" s="7">
        <f t="shared" ref="CZ149:CZ160" si="645">IF(CX149=0,0,CY149/CX149*1000)</f>
        <v>0</v>
      </c>
      <c r="DA149" s="14">
        <v>0</v>
      </c>
      <c r="DB149" s="6">
        <v>0</v>
      </c>
      <c r="DC149" s="7">
        <f t="shared" ref="DC149:DC160" si="646">IF(DA149=0,0,DB149/DA149*1000)</f>
        <v>0</v>
      </c>
      <c r="DD149" s="14">
        <v>0</v>
      </c>
      <c r="DE149" s="6">
        <v>0</v>
      </c>
      <c r="DF149" s="7">
        <f t="shared" ref="DF149:DF160" si="647">IF(DD149=0,0,DE149/DD149*1000)</f>
        <v>0</v>
      </c>
      <c r="DG149" s="14">
        <v>0</v>
      </c>
      <c r="DH149" s="6">
        <v>0</v>
      </c>
      <c r="DI149" s="7">
        <f t="shared" ref="DI149:DI160" si="648">IF(DG149=0,0,DH149/DG149*1000)</f>
        <v>0</v>
      </c>
      <c r="DJ149" s="14">
        <v>0</v>
      </c>
      <c r="DK149" s="6">
        <v>0</v>
      </c>
      <c r="DL149" s="7">
        <f t="shared" ref="DL149:DL160" si="649">IF(DJ149=0,0,DK149/DJ149*1000)</f>
        <v>0</v>
      </c>
      <c r="DM149" s="14">
        <v>0</v>
      </c>
      <c r="DN149" s="6">
        <v>0</v>
      </c>
      <c r="DO149" s="7">
        <f t="shared" ref="DO149:DO160" si="650">IF(DM149=0,0,DN149/DM149*1000)</f>
        <v>0</v>
      </c>
      <c r="DP149" s="14">
        <v>0</v>
      </c>
      <c r="DQ149" s="6">
        <v>0</v>
      </c>
      <c r="DR149" s="7">
        <f t="shared" ref="DR149:DR160" si="651">IF(DP149=0,0,DQ149/DP149*1000)</f>
        <v>0</v>
      </c>
      <c r="DS149" s="14">
        <v>0</v>
      </c>
      <c r="DT149" s="6">
        <v>0</v>
      </c>
      <c r="DU149" s="7">
        <f t="shared" ref="DU149:DU160" si="652">IF(DS149=0,0,DT149/DS149*1000)</f>
        <v>0</v>
      </c>
      <c r="DV149" s="14">
        <v>0</v>
      </c>
      <c r="DW149" s="6">
        <v>0</v>
      </c>
      <c r="DX149" s="7">
        <f t="shared" ref="DX149:DX160" si="653">IF(DV149=0,0,DW149/DV149*1000)</f>
        <v>0</v>
      </c>
      <c r="DY149" s="14"/>
      <c r="DZ149" s="6"/>
      <c r="EA149" s="7"/>
      <c r="EB149" s="14">
        <v>0</v>
      </c>
      <c r="EC149" s="6">
        <v>0</v>
      </c>
      <c r="ED149" s="7">
        <f t="shared" ref="ED149:ED160" si="654">IF(EB149=0,0,EC149/EB149*1000)</f>
        <v>0</v>
      </c>
      <c r="EE149" s="14">
        <v>0</v>
      </c>
      <c r="EF149" s="6">
        <v>0</v>
      </c>
      <c r="EG149" s="7">
        <f t="shared" ref="EG149:EG160" si="655">IF(EE149=0,0,EF149/EE149*1000)</f>
        <v>0</v>
      </c>
      <c r="EH149" s="14">
        <v>0</v>
      </c>
      <c r="EI149" s="6">
        <v>0</v>
      </c>
      <c r="EJ149" s="7">
        <f t="shared" ref="EJ149:EJ160" si="656">IF(EH149=0,0,EI149/EH149*1000)</f>
        <v>0</v>
      </c>
      <c r="EK149" s="14">
        <v>0</v>
      </c>
      <c r="EL149" s="6">
        <v>0</v>
      </c>
      <c r="EM149" s="7">
        <f t="shared" ref="EM149:EM160" si="657">IF(EK149=0,0,EL149/EK149*1000)</f>
        <v>0</v>
      </c>
      <c r="EN149" s="14">
        <v>0</v>
      </c>
      <c r="EO149" s="6">
        <v>0</v>
      </c>
      <c r="EP149" s="7">
        <f t="shared" ref="EP149:EP160" si="658">IF(EN149=0,0,EO149/EN149*1000)</f>
        <v>0</v>
      </c>
      <c r="EQ149" s="14">
        <v>0</v>
      </c>
      <c r="ER149" s="6">
        <v>0</v>
      </c>
      <c r="ES149" s="7">
        <f t="shared" ref="ES149:ES160" si="659">IF(EQ149=0,0,ER149/EQ149*1000)</f>
        <v>0</v>
      </c>
      <c r="ET149" s="14">
        <v>0</v>
      </c>
      <c r="EU149" s="6">
        <v>0</v>
      </c>
      <c r="EV149" s="7">
        <f t="shared" ref="EV149:EV160" si="660">IF(ET149=0,0,EU149/ET149*1000)</f>
        <v>0</v>
      </c>
      <c r="EW149" s="14">
        <v>0</v>
      </c>
      <c r="EX149" s="6">
        <v>0</v>
      </c>
      <c r="EY149" s="7">
        <f t="shared" ref="EY149:EY160" si="661">IF(EW149=0,0,EX149/EW149*1000)</f>
        <v>0</v>
      </c>
      <c r="EZ149" s="14">
        <v>0</v>
      </c>
      <c r="FA149" s="6">
        <v>0</v>
      </c>
      <c r="FB149" s="7">
        <f t="shared" ref="FB149:FB160" si="662">IF(EZ149=0,0,FA149/EZ149*1000)</f>
        <v>0</v>
      </c>
      <c r="FC149" s="14">
        <v>0</v>
      </c>
      <c r="FD149" s="6">
        <v>0</v>
      </c>
      <c r="FE149" s="7">
        <f t="shared" ref="FE149:FE160" si="663">IF(FC149=0,0,FD149/FC149*1000)</f>
        <v>0</v>
      </c>
      <c r="FF149" s="14">
        <v>0</v>
      </c>
      <c r="FG149" s="6">
        <v>0</v>
      </c>
      <c r="FH149" s="7">
        <f t="shared" ref="FH149:FH160" si="664">IF(FF149=0,0,FG149/FF149*1000)</f>
        <v>0</v>
      </c>
      <c r="FI149" s="14">
        <v>0</v>
      </c>
      <c r="FJ149" s="6">
        <v>0</v>
      </c>
      <c r="FK149" s="7">
        <f t="shared" ref="FK149:FK160" si="665">IF(FI149=0,0,FJ149/FI149*1000)</f>
        <v>0</v>
      </c>
      <c r="FL149" s="14">
        <v>0</v>
      </c>
      <c r="FM149" s="6">
        <v>0</v>
      </c>
      <c r="FN149" s="7">
        <f t="shared" ref="FN149:FN160" si="666">IF(FL149=0,0,FM149/FL149*1000)</f>
        <v>0</v>
      </c>
      <c r="FO149" s="14">
        <v>0</v>
      </c>
      <c r="FP149" s="6">
        <v>0</v>
      </c>
      <c r="FQ149" s="7">
        <f t="shared" ref="FQ149:FQ160" si="667">IF(FO149=0,0,FP149/FO149*1000)</f>
        <v>0</v>
      </c>
      <c r="FR149" s="89">
        <v>0.95</v>
      </c>
      <c r="FS149" s="6">
        <v>22.315999999999999</v>
      </c>
      <c r="FT149" s="7">
        <f t="shared" ref="FT149:FT160" si="668">IF(FR149=0,0,FS149/FR149*1000)</f>
        <v>23490.526315789473</v>
      </c>
      <c r="FU149" s="14">
        <v>0</v>
      </c>
      <c r="FV149" s="6">
        <v>0</v>
      </c>
      <c r="FW149" s="7">
        <f t="shared" ref="FW149:FW160" si="669">IF(FU149=0,0,FV149/FU149*1000)</f>
        <v>0</v>
      </c>
      <c r="FX149" s="14">
        <v>0</v>
      </c>
      <c r="FY149" s="6">
        <v>0</v>
      </c>
      <c r="FZ149" s="7">
        <f t="shared" ref="FZ149:FZ160" si="670">IF(FX149=0,0,FY149/FX149*1000)</f>
        <v>0</v>
      </c>
      <c r="GA149" s="14">
        <v>0</v>
      </c>
      <c r="GB149" s="6">
        <v>0</v>
      </c>
      <c r="GC149" s="7">
        <f t="shared" ref="GC149:GC160" si="671">IF(GA149=0,0,GB149/GA149*1000)</f>
        <v>0</v>
      </c>
      <c r="GD149" s="14">
        <v>0</v>
      </c>
      <c r="GE149" s="6">
        <v>0</v>
      </c>
      <c r="GF149" s="7">
        <f t="shared" ref="GF149:GF160" si="672">IF(GD149=0,0,GE149/GD149*1000)</f>
        <v>0</v>
      </c>
      <c r="GG149" s="14">
        <v>0</v>
      </c>
      <c r="GH149" s="6">
        <v>0</v>
      </c>
      <c r="GI149" s="7">
        <f t="shared" ref="GI149:GI160" si="673">IF(GG149=0,0,GH149/GG149*1000)</f>
        <v>0</v>
      </c>
      <c r="GJ149" s="14">
        <v>0</v>
      </c>
      <c r="GK149" s="6">
        <v>0</v>
      </c>
      <c r="GL149" s="7">
        <f t="shared" ref="GL149:GL160" si="674">IF(GJ149=0,0,GK149/GJ149*1000)</f>
        <v>0</v>
      </c>
      <c r="GM149" s="14">
        <v>0</v>
      </c>
      <c r="GN149" s="6">
        <v>0</v>
      </c>
      <c r="GO149" s="7">
        <f t="shared" ref="GO149:GO160" si="675">IF(GM149=0,0,GN149/GM149*1000)</f>
        <v>0</v>
      </c>
      <c r="GP149" s="89">
        <v>10.53</v>
      </c>
      <c r="GQ149" s="6">
        <v>102.006</v>
      </c>
      <c r="GR149" s="7">
        <f t="shared" ref="GR149:GR160" si="676">IF(GP149=0,0,GQ149/GP149*1000)</f>
        <v>9687.1794871794882</v>
      </c>
      <c r="GS149" s="14">
        <v>0</v>
      </c>
      <c r="GT149" s="6">
        <v>0</v>
      </c>
      <c r="GU149" s="7">
        <f t="shared" ref="GU149:GU160" si="677">IF(GS149=0,0,GT149/GS149*1000)</f>
        <v>0</v>
      </c>
      <c r="GV149" s="14">
        <f>SUMIF($C$5:$GU$5,"Ton",C149:GU149)</f>
        <v>107.66760000000001</v>
      </c>
      <c r="GW149" s="7">
        <f ca="1">SUMIF($C$5:$GW$5,"F*",C149:GU149)</f>
        <v>1231.9760000000001</v>
      </c>
    </row>
    <row r="150" spans="1:205" x14ac:dyDescent="0.3">
      <c r="A150" s="60">
        <v>2022</v>
      </c>
      <c r="B150" s="57" t="s">
        <v>6</v>
      </c>
      <c r="C150" s="14">
        <v>0</v>
      </c>
      <c r="D150" s="6">
        <v>0</v>
      </c>
      <c r="E150" s="7">
        <f t="shared" ref="E150:E151" si="678">IF(C150=0,0,D150/C150*1000)</f>
        <v>0</v>
      </c>
      <c r="F150" s="14">
        <v>0</v>
      </c>
      <c r="G150" s="6">
        <v>0</v>
      </c>
      <c r="H150" s="7">
        <f t="shared" si="616"/>
        <v>0</v>
      </c>
      <c r="I150" s="14">
        <v>0</v>
      </c>
      <c r="J150" s="6">
        <v>0</v>
      </c>
      <c r="K150" s="7">
        <f t="shared" si="617"/>
        <v>0</v>
      </c>
      <c r="L150" s="14">
        <v>0</v>
      </c>
      <c r="M150" s="6">
        <v>0</v>
      </c>
      <c r="N150" s="7">
        <f t="shared" si="618"/>
        <v>0</v>
      </c>
      <c r="O150" s="14">
        <v>0</v>
      </c>
      <c r="P150" s="6">
        <v>0</v>
      </c>
      <c r="Q150" s="7">
        <f t="shared" si="619"/>
        <v>0</v>
      </c>
      <c r="R150" s="89">
        <v>5.0000000000000001E-3</v>
      </c>
      <c r="S150" s="6">
        <v>3.5000000000000003E-2</v>
      </c>
      <c r="T150" s="7">
        <f t="shared" si="620"/>
        <v>7000.0000000000009</v>
      </c>
      <c r="U150" s="14">
        <v>0</v>
      </c>
      <c r="V150" s="6">
        <v>0</v>
      </c>
      <c r="W150" s="7">
        <f t="shared" si="621"/>
        <v>0</v>
      </c>
      <c r="X150" s="14">
        <v>0</v>
      </c>
      <c r="Y150" s="6">
        <v>0</v>
      </c>
      <c r="Z150" s="7">
        <f t="shared" si="622"/>
        <v>0</v>
      </c>
      <c r="AA150" s="89">
        <v>0.36066000000000004</v>
      </c>
      <c r="AB150" s="6">
        <v>1.734</v>
      </c>
      <c r="AC150" s="7">
        <f t="shared" si="623"/>
        <v>4807.8522708367991</v>
      </c>
      <c r="AD150" s="14">
        <v>0</v>
      </c>
      <c r="AE150" s="6">
        <v>0</v>
      </c>
      <c r="AF150" s="7">
        <f t="shared" si="624"/>
        <v>0</v>
      </c>
      <c r="AG150" s="14">
        <v>0</v>
      </c>
      <c r="AH150" s="6">
        <v>0</v>
      </c>
      <c r="AI150" s="7">
        <f t="shared" si="625"/>
        <v>0</v>
      </c>
      <c r="AJ150" s="14">
        <v>0</v>
      </c>
      <c r="AK150" s="6">
        <v>0</v>
      </c>
      <c r="AL150" s="7">
        <f t="shared" si="626"/>
        <v>0</v>
      </c>
      <c r="AM150" s="14">
        <v>0</v>
      </c>
      <c r="AN150" s="6">
        <v>0</v>
      </c>
      <c r="AO150" s="7">
        <f t="shared" si="627"/>
        <v>0</v>
      </c>
      <c r="AP150" s="14">
        <v>0</v>
      </c>
      <c r="AQ150" s="6">
        <v>0</v>
      </c>
      <c r="AR150" s="7">
        <f t="shared" si="628"/>
        <v>0</v>
      </c>
      <c r="AS150" s="14">
        <v>0</v>
      </c>
      <c r="AT150" s="6">
        <v>0</v>
      </c>
      <c r="AU150" s="7">
        <f t="shared" si="629"/>
        <v>0</v>
      </c>
      <c r="AV150" s="14">
        <v>0</v>
      </c>
      <c r="AW150" s="6">
        <v>0</v>
      </c>
      <c r="AX150" s="7">
        <f t="shared" si="630"/>
        <v>0</v>
      </c>
      <c r="AY150" s="89">
        <v>8.9999999999999993E-3</v>
      </c>
      <c r="AZ150" s="6">
        <v>0.433</v>
      </c>
      <c r="BA150" s="7">
        <f t="shared" si="631"/>
        <v>48111.111111111117</v>
      </c>
      <c r="BB150" s="14">
        <v>0</v>
      </c>
      <c r="BC150" s="6">
        <v>0</v>
      </c>
      <c r="BD150" s="7">
        <f t="shared" si="632"/>
        <v>0</v>
      </c>
      <c r="BE150" s="14">
        <v>0</v>
      </c>
      <c r="BF150" s="6">
        <v>0</v>
      </c>
      <c r="BG150" s="7">
        <f t="shared" si="633"/>
        <v>0</v>
      </c>
      <c r="BH150" s="14">
        <v>0</v>
      </c>
      <c r="BI150" s="6">
        <v>0</v>
      </c>
      <c r="BJ150" s="7">
        <f t="shared" si="634"/>
        <v>0</v>
      </c>
      <c r="BK150" s="89">
        <v>1.5</v>
      </c>
      <c r="BL150" s="6">
        <v>4.2960000000000003</v>
      </c>
      <c r="BM150" s="7">
        <f t="shared" si="635"/>
        <v>2864.0000000000005</v>
      </c>
      <c r="BN150" s="14"/>
      <c r="BO150" s="6"/>
      <c r="BP150" s="7"/>
      <c r="BQ150" s="14">
        <v>0</v>
      </c>
      <c r="BR150" s="6">
        <v>0</v>
      </c>
      <c r="BS150" s="7">
        <f t="shared" si="636"/>
        <v>0</v>
      </c>
      <c r="BT150" s="89"/>
      <c r="BU150" s="6"/>
      <c r="BV150" s="7"/>
      <c r="BW150" s="89">
        <v>2.5979999999999999</v>
      </c>
      <c r="BX150" s="6">
        <v>110.048</v>
      </c>
      <c r="BY150" s="7">
        <f t="shared" si="637"/>
        <v>42358.737490377214</v>
      </c>
      <c r="BZ150" s="89">
        <v>170.14328</v>
      </c>
      <c r="CA150" s="6">
        <v>1864.63</v>
      </c>
      <c r="CB150" s="7">
        <f t="shared" si="638"/>
        <v>10959.175114056812</v>
      </c>
      <c r="CC150" s="89">
        <v>7.8407799999999996</v>
      </c>
      <c r="CD150" s="6">
        <v>324.76</v>
      </c>
      <c r="CE150" s="7">
        <f t="shared" si="639"/>
        <v>41419.348585217289</v>
      </c>
      <c r="CF150" s="14">
        <v>0</v>
      </c>
      <c r="CG150" s="6">
        <v>0</v>
      </c>
      <c r="CH150" s="7">
        <f t="shared" si="640"/>
        <v>0</v>
      </c>
      <c r="CI150" s="14">
        <v>0</v>
      </c>
      <c r="CJ150" s="6">
        <v>0</v>
      </c>
      <c r="CK150" s="7">
        <f t="shared" si="641"/>
        <v>0</v>
      </c>
      <c r="CL150" s="14">
        <v>0</v>
      </c>
      <c r="CM150" s="6">
        <v>0</v>
      </c>
      <c r="CN150" s="7">
        <f t="shared" si="642"/>
        <v>0</v>
      </c>
      <c r="CO150" s="14">
        <v>0</v>
      </c>
      <c r="CP150" s="6">
        <v>0</v>
      </c>
      <c r="CQ150" s="7">
        <f t="shared" si="643"/>
        <v>0</v>
      </c>
      <c r="CR150" s="14"/>
      <c r="CS150" s="6"/>
      <c r="CT150" s="7"/>
      <c r="CU150" s="14">
        <v>0</v>
      </c>
      <c r="CV150" s="6">
        <v>0</v>
      </c>
      <c r="CW150" s="7">
        <f t="shared" si="644"/>
        <v>0</v>
      </c>
      <c r="CX150" s="14">
        <v>0</v>
      </c>
      <c r="CY150" s="6">
        <v>0</v>
      </c>
      <c r="CZ150" s="7">
        <f t="shared" si="645"/>
        <v>0</v>
      </c>
      <c r="DA150" s="14">
        <v>0</v>
      </c>
      <c r="DB150" s="6">
        <v>0</v>
      </c>
      <c r="DC150" s="7">
        <f t="shared" si="646"/>
        <v>0</v>
      </c>
      <c r="DD150" s="89">
        <v>0.01</v>
      </c>
      <c r="DE150" s="6">
        <v>1.6E-2</v>
      </c>
      <c r="DF150" s="7">
        <f t="shared" si="647"/>
        <v>1600</v>
      </c>
      <c r="DG150" s="14">
        <v>0</v>
      </c>
      <c r="DH150" s="6">
        <v>0</v>
      </c>
      <c r="DI150" s="7">
        <f t="shared" si="648"/>
        <v>0</v>
      </c>
      <c r="DJ150" s="14">
        <v>0</v>
      </c>
      <c r="DK150" s="6">
        <v>0</v>
      </c>
      <c r="DL150" s="7">
        <f t="shared" si="649"/>
        <v>0</v>
      </c>
      <c r="DM150" s="14">
        <v>0</v>
      </c>
      <c r="DN150" s="6">
        <v>0</v>
      </c>
      <c r="DO150" s="7">
        <f t="shared" si="650"/>
        <v>0</v>
      </c>
      <c r="DP150" s="89">
        <v>79</v>
      </c>
      <c r="DQ150" s="6">
        <v>868.84</v>
      </c>
      <c r="DR150" s="7">
        <f t="shared" si="651"/>
        <v>10997.974683544306</v>
      </c>
      <c r="DS150" s="14">
        <v>0</v>
      </c>
      <c r="DT150" s="6">
        <v>0</v>
      </c>
      <c r="DU150" s="7">
        <f t="shared" si="652"/>
        <v>0</v>
      </c>
      <c r="DV150" s="89">
        <v>1</v>
      </c>
      <c r="DW150" s="6">
        <v>2.6579999999999999</v>
      </c>
      <c r="DX150" s="7">
        <f t="shared" si="653"/>
        <v>2658</v>
      </c>
      <c r="DY150" s="14"/>
      <c r="DZ150" s="6"/>
      <c r="EA150" s="7"/>
      <c r="EB150" s="14">
        <v>0</v>
      </c>
      <c r="EC150" s="6">
        <v>0</v>
      </c>
      <c r="ED150" s="7">
        <f t="shared" si="654"/>
        <v>0</v>
      </c>
      <c r="EE150" s="14">
        <v>0</v>
      </c>
      <c r="EF150" s="6">
        <v>0</v>
      </c>
      <c r="EG150" s="7">
        <f t="shared" si="655"/>
        <v>0</v>
      </c>
      <c r="EH150" s="14">
        <v>0</v>
      </c>
      <c r="EI150" s="6">
        <v>0</v>
      </c>
      <c r="EJ150" s="7">
        <f t="shared" si="656"/>
        <v>0</v>
      </c>
      <c r="EK150" s="14">
        <v>0</v>
      </c>
      <c r="EL150" s="6">
        <v>0</v>
      </c>
      <c r="EM150" s="7">
        <f t="shared" si="657"/>
        <v>0</v>
      </c>
      <c r="EN150" s="14">
        <v>0</v>
      </c>
      <c r="EO150" s="6">
        <v>0</v>
      </c>
      <c r="EP150" s="7">
        <f t="shared" si="658"/>
        <v>0</v>
      </c>
      <c r="EQ150" s="14">
        <v>0</v>
      </c>
      <c r="ER150" s="6">
        <v>0</v>
      </c>
      <c r="ES150" s="7">
        <f t="shared" si="659"/>
        <v>0</v>
      </c>
      <c r="ET150" s="14">
        <v>0</v>
      </c>
      <c r="EU150" s="6">
        <v>0</v>
      </c>
      <c r="EV150" s="7">
        <f t="shared" si="660"/>
        <v>0</v>
      </c>
      <c r="EW150" s="14">
        <v>0</v>
      </c>
      <c r="EX150" s="6">
        <v>0</v>
      </c>
      <c r="EY150" s="7">
        <f t="shared" si="661"/>
        <v>0</v>
      </c>
      <c r="EZ150" s="14">
        <v>0</v>
      </c>
      <c r="FA150" s="6">
        <v>0</v>
      </c>
      <c r="FB150" s="7">
        <f t="shared" si="662"/>
        <v>0</v>
      </c>
      <c r="FC150" s="14">
        <v>0</v>
      </c>
      <c r="FD150" s="6">
        <v>0</v>
      </c>
      <c r="FE150" s="7">
        <f t="shared" si="663"/>
        <v>0</v>
      </c>
      <c r="FF150" s="14">
        <v>0</v>
      </c>
      <c r="FG150" s="6">
        <v>0</v>
      </c>
      <c r="FH150" s="7">
        <f t="shared" si="664"/>
        <v>0</v>
      </c>
      <c r="FI150" s="14">
        <v>0</v>
      </c>
      <c r="FJ150" s="6">
        <v>0</v>
      </c>
      <c r="FK150" s="7">
        <f t="shared" si="665"/>
        <v>0</v>
      </c>
      <c r="FL150" s="14">
        <v>0</v>
      </c>
      <c r="FM150" s="6">
        <v>0</v>
      </c>
      <c r="FN150" s="7">
        <f t="shared" si="666"/>
        <v>0</v>
      </c>
      <c r="FO150" s="14">
        <v>0</v>
      </c>
      <c r="FP150" s="6">
        <v>0</v>
      </c>
      <c r="FQ150" s="7">
        <f t="shared" si="667"/>
        <v>0</v>
      </c>
      <c r="FR150" s="14">
        <v>0</v>
      </c>
      <c r="FS150" s="6">
        <v>0</v>
      </c>
      <c r="FT150" s="7">
        <f t="shared" si="668"/>
        <v>0</v>
      </c>
      <c r="FU150" s="14">
        <v>0</v>
      </c>
      <c r="FV150" s="6">
        <v>0</v>
      </c>
      <c r="FW150" s="7">
        <f t="shared" si="669"/>
        <v>0</v>
      </c>
      <c r="FX150" s="14">
        <v>0</v>
      </c>
      <c r="FY150" s="6">
        <v>0</v>
      </c>
      <c r="FZ150" s="7">
        <f t="shared" si="670"/>
        <v>0</v>
      </c>
      <c r="GA150" s="14">
        <v>0</v>
      </c>
      <c r="GB150" s="6">
        <v>0</v>
      </c>
      <c r="GC150" s="7">
        <f t="shared" si="671"/>
        <v>0</v>
      </c>
      <c r="GD150" s="14">
        <v>0</v>
      </c>
      <c r="GE150" s="6">
        <v>0</v>
      </c>
      <c r="GF150" s="7">
        <f t="shared" si="672"/>
        <v>0</v>
      </c>
      <c r="GG150" s="14">
        <v>0</v>
      </c>
      <c r="GH150" s="6">
        <v>0</v>
      </c>
      <c r="GI150" s="7">
        <f t="shared" si="673"/>
        <v>0</v>
      </c>
      <c r="GJ150" s="14">
        <v>0</v>
      </c>
      <c r="GK150" s="6">
        <v>0</v>
      </c>
      <c r="GL150" s="7">
        <f t="shared" si="674"/>
        <v>0</v>
      </c>
      <c r="GM150" s="89">
        <v>1.50237</v>
      </c>
      <c r="GN150" s="6">
        <v>131.52199999999999</v>
      </c>
      <c r="GO150" s="7">
        <f t="shared" si="675"/>
        <v>87543.015369050219</v>
      </c>
      <c r="GP150" s="89">
        <v>4.0925000000000002</v>
      </c>
      <c r="GQ150" s="6">
        <v>42.415999999999997</v>
      </c>
      <c r="GR150" s="7">
        <f t="shared" si="676"/>
        <v>10364.32498472816</v>
      </c>
      <c r="GS150" s="14">
        <v>0</v>
      </c>
      <c r="GT150" s="6">
        <v>0</v>
      </c>
      <c r="GU150" s="7">
        <f t="shared" si="677"/>
        <v>0</v>
      </c>
      <c r="GV150" s="14">
        <f t="shared" ref="GV150:GV161" si="679">SUMIF($C$5:$GU$5,"Ton",C150:GU150)</f>
        <v>268.06158999999997</v>
      </c>
      <c r="GW150" s="7">
        <f t="shared" ref="GW150:GW161" ca="1" si="680">SUMIF($C$5:$GW$5,"F*",C150:GU150)</f>
        <v>3351.3880000000004</v>
      </c>
    </row>
    <row r="151" spans="1:205" x14ac:dyDescent="0.3">
      <c r="A151" s="60">
        <v>2022</v>
      </c>
      <c r="B151" s="57" t="s">
        <v>7</v>
      </c>
      <c r="C151" s="14">
        <v>0</v>
      </c>
      <c r="D151" s="6">
        <v>0</v>
      </c>
      <c r="E151" s="7">
        <f t="shared" si="678"/>
        <v>0</v>
      </c>
      <c r="F151" s="14">
        <v>0</v>
      </c>
      <c r="G151" s="6">
        <v>0</v>
      </c>
      <c r="H151" s="7">
        <f t="shared" si="616"/>
        <v>0</v>
      </c>
      <c r="I151" s="14">
        <v>0</v>
      </c>
      <c r="J151" s="6">
        <v>0</v>
      </c>
      <c r="K151" s="7">
        <f t="shared" si="617"/>
        <v>0</v>
      </c>
      <c r="L151" s="14">
        <v>0</v>
      </c>
      <c r="M151" s="6">
        <v>0</v>
      </c>
      <c r="N151" s="7">
        <f t="shared" si="618"/>
        <v>0</v>
      </c>
      <c r="O151" s="14">
        <v>0</v>
      </c>
      <c r="P151" s="6">
        <v>0</v>
      </c>
      <c r="Q151" s="7">
        <f t="shared" si="619"/>
        <v>0</v>
      </c>
      <c r="R151" s="14">
        <v>0</v>
      </c>
      <c r="S151" s="6">
        <v>0</v>
      </c>
      <c r="T151" s="7">
        <f t="shared" si="620"/>
        <v>0</v>
      </c>
      <c r="U151" s="14">
        <v>0</v>
      </c>
      <c r="V151" s="6">
        <v>0</v>
      </c>
      <c r="W151" s="7">
        <f t="shared" si="621"/>
        <v>0</v>
      </c>
      <c r="X151" s="14">
        <v>0</v>
      </c>
      <c r="Y151" s="6">
        <v>0</v>
      </c>
      <c r="Z151" s="7">
        <f t="shared" si="622"/>
        <v>0</v>
      </c>
      <c r="AA151" s="14">
        <v>0</v>
      </c>
      <c r="AB151" s="6">
        <v>0</v>
      </c>
      <c r="AC151" s="7">
        <f t="shared" si="623"/>
        <v>0</v>
      </c>
      <c r="AD151" s="14">
        <v>0</v>
      </c>
      <c r="AE151" s="6">
        <v>0</v>
      </c>
      <c r="AF151" s="7">
        <f t="shared" si="624"/>
        <v>0</v>
      </c>
      <c r="AG151" s="14">
        <v>0</v>
      </c>
      <c r="AH151" s="6">
        <v>0</v>
      </c>
      <c r="AI151" s="7">
        <f t="shared" si="625"/>
        <v>0</v>
      </c>
      <c r="AJ151" s="14">
        <v>0</v>
      </c>
      <c r="AK151" s="6">
        <v>0</v>
      </c>
      <c r="AL151" s="7">
        <f t="shared" si="626"/>
        <v>0</v>
      </c>
      <c r="AM151" s="14">
        <v>0</v>
      </c>
      <c r="AN151" s="6">
        <v>0</v>
      </c>
      <c r="AO151" s="7">
        <f t="shared" si="627"/>
        <v>0</v>
      </c>
      <c r="AP151" s="14">
        <v>0</v>
      </c>
      <c r="AQ151" s="6">
        <v>0</v>
      </c>
      <c r="AR151" s="7">
        <f t="shared" si="628"/>
        <v>0</v>
      </c>
      <c r="AS151" s="14">
        <v>0</v>
      </c>
      <c r="AT151" s="6">
        <v>0</v>
      </c>
      <c r="AU151" s="7">
        <f t="shared" si="629"/>
        <v>0</v>
      </c>
      <c r="AV151" s="14">
        <v>0</v>
      </c>
      <c r="AW151" s="6">
        <v>0</v>
      </c>
      <c r="AX151" s="7">
        <f t="shared" si="630"/>
        <v>0</v>
      </c>
      <c r="AY151" s="14">
        <v>0</v>
      </c>
      <c r="AZ151" s="6">
        <v>0</v>
      </c>
      <c r="BA151" s="7">
        <f t="shared" si="631"/>
        <v>0</v>
      </c>
      <c r="BB151" s="14">
        <v>0</v>
      </c>
      <c r="BC151" s="6">
        <v>0</v>
      </c>
      <c r="BD151" s="7">
        <f t="shared" si="632"/>
        <v>0</v>
      </c>
      <c r="BE151" s="14">
        <v>0</v>
      </c>
      <c r="BF151" s="6">
        <v>0</v>
      </c>
      <c r="BG151" s="7">
        <f t="shared" si="633"/>
        <v>0</v>
      </c>
      <c r="BH151" s="14">
        <v>0</v>
      </c>
      <c r="BI151" s="6">
        <v>0</v>
      </c>
      <c r="BJ151" s="7">
        <f t="shared" si="634"/>
        <v>0</v>
      </c>
      <c r="BK151" s="89">
        <v>11.52</v>
      </c>
      <c r="BL151" s="6">
        <v>69.025000000000006</v>
      </c>
      <c r="BM151" s="7">
        <f t="shared" si="635"/>
        <v>5991.7534722222235</v>
      </c>
      <c r="BN151" s="14"/>
      <c r="BO151" s="6"/>
      <c r="BP151" s="7"/>
      <c r="BQ151" s="14">
        <v>0</v>
      </c>
      <c r="BR151" s="6">
        <v>0</v>
      </c>
      <c r="BS151" s="7">
        <f t="shared" si="636"/>
        <v>0</v>
      </c>
      <c r="BT151" s="14"/>
      <c r="BU151" s="6"/>
      <c r="BV151" s="7"/>
      <c r="BW151" s="14">
        <v>0</v>
      </c>
      <c r="BX151" s="6">
        <v>0</v>
      </c>
      <c r="BY151" s="7">
        <f t="shared" si="637"/>
        <v>0</v>
      </c>
      <c r="BZ151" s="89">
        <v>102.28077</v>
      </c>
      <c r="CA151" s="6">
        <v>979.66499999999996</v>
      </c>
      <c r="CB151" s="7">
        <f t="shared" si="638"/>
        <v>9578.1934375347373</v>
      </c>
      <c r="CC151" s="14">
        <v>0</v>
      </c>
      <c r="CD151" s="6">
        <v>0</v>
      </c>
      <c r="CE151" s="7">
        <f t="shared" si="639"/>
        <v>0</v>
      </c>
      <c r="CF151" s="14">
        <v>0</v>
      </c>
      <c r="CG151" s="6">
        <v>0</v>
      </c>
      <c r="CH151" s="7">
        <f t="shared" si="640"/>
        <v>0</v>
      </c>
      <c r="CI151" s="14">
        <v>0</v>
      </c>
      <c r="CJ151" s="6">
        <v>0</v>
      </c>
      <c r="CK151" s="7">
        <f t="shared" si="641"/>
        <v>0</v>
      </c>
      <c r="CL151" s="14">
        <v>0</v>
      </c>
      <c r="CM151" s="6">
        <v>0</v>
      </c>
      <c r="CN151" s="7">
        <f t="shared" si="642"/>
        <v>0</v>
      </c>
      <c r="CO151" s="14">
        <v>0</v>
      </c>
      <c r="CP151" s="6">
        <v>0</v>
      </c>
      <c r="CQ151" s="7">
        <f t="shared" si="643"/>
        <v>0</v>
      </c>
      <c r="CR151" s="14"/>
      <c r="CS151" s="6"/>
      <c r="CT151" s="7"/>
      <c r="CU151" s="14">
        <v>0</v>
      </c>
      <c r="CV151" s="6">
        <v>0</v>
      </c>
      <c r="CW151" s="7">
        <f t="shared" si="644"/>
        <v>0</v>
      </c>
      <c r="CX151" s="14">
        <v>0</v>
      </c>
      <c r="CY151" s="6">
        <v>0</v>
      </c>
      <c r="CZ151" s="7">
        <f t="shared" si="645"/>
        <v>0</v>
      </c>
      <c r="DA151" s="14">
        <v>0</v>
      </c>
      <c r="DB151" s="6">
        <v>0</v>
      </c>
      <c r="DC151" s="7">
        <f t="shared" si="646"/>
        <v>0</v>
      </c>
      <c r="DD151" s="14">
        <v>0</v>
      </c>
      <c r="DE151" s="6">
        <v>0</v>
      </c>
      <c r="DF151" s="7">
        <f t="shared" si="647"/>
        <v>0</v>
      </c>
      <c r="DG151" s="14">
        <v>0</v>
      </c>
      <c r="DH151" s="6">
        <v>0</v>
      </c>
      <c r="DI151" s="7">
        <f t="shared" si="648"/>
        <v>0</v>
      </c>
      <c r="DJ151" s="14">
        <v>0</v>
      </c>
      <c r="DK151" s="6">
        <v>0</v>
      </c>
      <c r="DL151" s="7">
        <f t="shared" si="649"/>
        <v>0</v>
      </c>
      <c r="DM151" s="14">
        <v>0</v>
      </c>
      <c r="DN151" s="6">
        <v>0</v>
      </c>
      <c r="DO151" s="7">
        <f t="shared" si="650"/>
        <v>0</v>
      </c>
      <c r="DP151" s="89">
        <v>79.954189999999997</v>
      </c>
      <c r="DQ151" s="6">
        <v>994.73199999999997</v>
      </c>
      <c r="DR151" s="7">
        <f t="shared" si="651"/>
        <v>12441.274184629974</v>
      </c>
      <c r="DS151" s="14">
        <v>0</v>
      </c>
      <c r="DT151" s="6">
        <v>0</v>
      </c>
      <c r="DU151" s="7">
        <f t="shared" si="652"/>
        <v>0</v>
      </c>
      <c r="DV151" s="89">
        <v>1.5</v>
      </c>
      <c r="DW151" s="6">
        <v>1.3839999999999999</v>
      </c>
      <c r="DX151" s="7">
        <f t="shared" si="653"/>
        <v>922.66666666666663</v>
      </c>
      <c r="DY151" s="14"/>
      <c r="DZ151" s="6"/>
      <c r="EA151" s="7"/>
      <c r="EB151" s="14">
        <v>0</v>
      </c>
      <c r="EC151" s="6">
        <v>0</v>
      </c>
      <c r="ED151" s="7">
        <f t="shared" si="654"/>
        <v>0</v>
      </c>
      <c r="EE151" s="14">
        <v>0</v>
      </c>
      <c r="EF151" s="6">
        <v>0</v>
      </c>
      <c r="EG151" s="7">
        <f t="shared" si="655"/>
        <v>0</v>
      </c>
      <c r="EH151" s="14">
        <v>0</v>
      </c>
      <c r="EI151" s="6">
        <v>0</v>
      </c>
      <c r="EJ151" s="7">
        <f t="shared" si="656"/>
        <v>0</v>
      </c>
      <c r="EK151" s="14">
        <v>0</v>
      </c>
      <c r="EL151" s="6">
        <v>0</v>
      </c>
      <c r="EM151" s="7">
        <f t="shared" si="657"/>
        <v>0</v>
      </c>
      <c r="EN151" s="14">
        <v>0</v>
      </c>
      <c r="EO151" s="6">
        <v>0</v>
      </c>
      <c r="EP151" s="7">
        <f t="shared" si="658"/>
        <v>0</v>
      </c>
      <c r="EQ151" s="14">
        <v>0</v>
      </c>
      <c r="ER151" s="6">
        <v>0</v>
      </c>
      <c r="ES151" s="7">
        <f t="shared" si="659"/>
        <v>0</v>
      </c>
      <c r="ET151" s="14">
        <v>0</v>
      </c>
      <c r="EU151" s="6">
        <v>0</v>
      </c>
      <c r="EV151" s="7">
        <f t="shared" si="660"/>
        <v>0</v>
      </c>
      <c r="EW151" s="14">
        <v>0</v>
      </c>
      <c r="EX151" s="6">
        <v>0</v>
      </c>
      <c r="EY151" s="7">
        <f t="shared" si="661"/>
        <v>0</v>
      </c>
      <c r="EZ151" s="14">
        <v>0</v>
      </c>
      <c r="FA151" s="6">
        <v>0</v>
      </c>
      <c r="FB151" s="7">
        <f t="shared" si="662"/>
        <v>0</v>
      </c>
      <c r="FC151" s="14">
        <v>0</v>
      </c>
      <c r="FD151" s="6">
        <v>0</v>
      </c>
      <c r="FE151" s="7">
        <f t="shared" si="663"/>
        <v>0</v>
      </c>
      <c r="FF151" s="14">
        <v>0</v>
      </c>
      <c r="FG151" s="6">
        <v>0</v>
      </c>
      <c r="FH151" s="7">
        <f t="shared" si="664"/>
        <v>0</v>
      </c>
      <c r="FI151" s="14">
        <v>0</v>
      </c>
      <c r="FJ151" s="6">
        <v>0</v>
      </c>
      <c r="FK151" s="7">
        <f t="shared" si="665"/>
        <v>0</v>
      </c>
      <c r="FL151" s="89">
        <v>1.2</v>
      </c>
      <c r="FM151" s="6">
        <v>3.8620000000000001</v>
      </c>
      <c r="FN151" s="7">
        <f t="shared" si="666"/>
        <v>3218.3333333333339</v>
      </c>
      <c r="FO151" s="14">
        <v>0</v>
      </c>
      <c r="FP151" s="6">
        <v>0</v>
      </c>
      <c r="FQ151" s="7">
        <f t="shared" si="667"/>
        <v>0</v>
      </c>
      <c r="FR151" s="89">
        <v>0.3</v>
      </c>
      <c r="FS151" s="6">
        <v>7.5069999999999997</v>
      </c>
      <c r="FT151" s="7">
        <f t="shared" si="668"/>
        <v>25023.333333333332</v>
      </c>
      <c r="FU151" s="14">
        <v>0</v>
      </c>
      <c r="FV151" s="6">
        <v>0</v>
      </c>
      <c r="FW151" s="7">
        <f t="shared" si="669"/>
        <v>0</v>
      </c>
      <c r="FX151" s="14">
        <v>0</v>
      </c>
      <c r="FY151" s="6">
        <v>0</v>
      </c>
      <c r="FZ151" s="7">
        <f t="shared" si="670"/>
        <v>0</v>
      </c>
      <c r="GA151" s="14">
        <v>0</v>
      </c>
      <c r="GB151" s="6">
        <v>0</v>
      </c>
      <c r="GC151" s="7">
        <f t="shared" si="671"/>
        <v>0</v>
      </c>
      <c r="GD151" s="14">
        <v>0</v>
      </c>
      <c r="GE151" s="6">
        <v>0</v>
      </c>
      <c r="GF151" s="7">
        <f t="shared" si="672"/>
        <v>0</v>
      </c>
      <c r="GG151" s="14">
        <v>0</v>
      </c>
      <c r="GH151" s="6">
        <v>0</v>
      </c>
      <c r="GI151" s="7">
        <f t="shared" si="673"/>
        <v>0</v>
      </c>
      <c r="GJ151" s="89">
        <v>0.25</v>
      </c>
      <c r="GK151" s="6">
        <v>7.7080000000000002</v>
      </c>
      <c r="GL151" s="7">
        <f t="shared" si="674"/>
        <v>30832</v>
      </c>
      <c r="GM151" s="14">
        <v>0</v>
      </c>
      <c r="GN151" s="6">
        <v>0</v>
      </c>
      <c r="GO151" s="7">
        <f t="shared" si="675"/>
        <v>0</v>
      </c>
      <c r="GP151" s="89">
        <v>13.51</v>
      </c>
      <c r="GQ151" s="6">
        <v>152.54499999999999</v>
      </c>
      <c r="GR151" s="7">
        <f t="shared" si="676"/>
        <v>11291.265729089562</v>
      </c>
      <c r="GS151" s="89">
        <v>0.02</v>
      </c>
      <c r="GT151" s="6">
        <v>0.26300000000000001</v>
      </c>
      <c r="GU151" s="7">
        <f t="shared" si="677"/>
        <v>13150</v>
      </c>
      <c r="GV151" s="14">
        <f t="shared" si="679"/>
        <v>210.53495999999998</v>
      </c>
      <c r="GW151" s="7">
        <f t="shared" ca="1" si="680"/>
        <v>2216.6910000000003</v>
      </c>
    </row>
    <row r="152" spans="1:205" x14ac:dyDescent="0.3">
      <c r="A152" s="60">
        <v>2022</v>
      </c>
      <c r="B152" s="57" t="s">
        <v>8</v>
      </c>
      <c r="C152" s="14">
        <v>0</v>
      </c>
      <c r="D152" s="6">
        <v>0</v>
      </c>
      <c r="E152" s="7">
        <f>IF(C152=0,0,D152/C152*1000)</f>
        <v>0</v>
      </c>
      <c r="F152" s="14">
        <v>0</v>
      </c>
      <c r="G152" s="6">
        <v>0</v>
      </c>
      <c r="H152" s="7">
        <f t="shared" si="616"/>
        <v>0</v>
      </c>
      <c r="I152" s="89">
        <v>0.46899999999999997</v>
      </c>
      <c r="J152" s="6">
        <v>24.338999999999999</v>
      </c>
      <c r="K152" s="7">
        <f t="shared" si="617"/>
        <v>51895.522388059704</v>
      </c>
      <c r="L152" s="14">
        <v>0</v>
      </c>
      <c r="M152" s="6">
        <v>0</v>
      </c>
      <c r="N152" s="7">
        <f t="shared" si="618"/>
        <v>0</v>
      </c>
      <c r="O152" s="14">
        <v>0</v>
      </c>
      <c r="P152" s="6">
        <v>0</v>
      </c>
      <c r="Q152" s="7">
        <f t="shared" si="619"/>
        <v>0</v>
      </c>
      <c r="R152" s="14">
        <v>0</v>
      </c>
      <c r="S152" s="6">
        <v>0</v>
      </c>
      <c r="T152" s="7">
        <f t="shared" si="620"/>
        <v>0</v>
      </c>
      <c r="U152" s="14">
        <v>0</v>
      </c>
      <c r="V152" s="6">
        <v>0</v>
      </c>
      <c r="W152" s="7">
        <f t="shared" si="621"/>
        <v>0</v>
      </c>
      <c r="X152" s="14">
        <v>0</v>
      </c>
      <c r="Y152" s="6">
        <v>0</v>
      </c>
      <c r="Z152" s="7">
        <f t="shared" si="622"/>
        <v>0</v>
      </c>
      <c r="AA152" s="14">
        <v>0</v>
      </c>
      <c r="AB152" s="6">
        <v>0</v>
      </c>
      <c r="AC152" s="7">
        <f t="shared" si="623"/>
        <v>0</v>
      </c>
      <c r="AD152" s="14">
        <v>0</v>
      </c>
      <c r="AE152" s="6">
        <v>0</v>
      </c>
      <c r="AF152" s="7">
        <f t="shared" si="624"/>
        <v>0</v>
      </c>
      <c r="AG152" s="14">
        <v>0</v>
      </c>
      <c r="AH152" s="6">
        <v>0</v>
      </c>
      <c r="AI152" s="7">
        <f t="shared" si="625"/>
        <v>0</v>
      </c>
      <c r="AJ152" s="14">
        <v>0</v>
      </c>
      <c r="AK152" s="6">
        <v>0</v>
      </c>
      <c r="AL152" s="7">
        <f t="shared" si="626"/>
        <v>0</v>
      </c>
      <c r="AM152" s="14">
        <v>0</v>
      </c>
      <c r="AN152" s="6">
        <v>0</v>
      </c>
      <c r="AO152" s="7">
        <f t="shared" si="627"/>
        <v>0</v>
      </c>
      <c r="AP152" s="14">
        <v>0</v>
      </c>
      <c r="AQ152" s="6">
        <v>0</v>
      </c>
      <c r="AR152" s="7">
        <f t="shared" si="628"/>
        <v>0</v>
      </c>
      <c r="AS152" s="14">
        <v>0</v>
      </c>
      <c r="AT152" s="6">
        <v>0</v>
      </c>
      <c r="AU152" s="7">
        <f t="shared" si="629"/>
        <v>0</v>
      </c>
      <c r="AV152" s="14">
        <v>0</v>
      </c>
      <c r="AW152" s="6">
        <v>0</v>
      </c>
      <c r="AX152" s="7">
        <f t="shared" si="630"/>
        <v>0</v>
      </c>
      <c r="AY152" s="14">
        <v>0</v>
      </c>
      <c r="AZ152" s="6">
        <v>0</v>
      </c>
      <c r="BA152" s="7">
        <f t="shared" si="631"/>
        <v>0</v>
      </c>
      <c r="BB152" s="14">
        <v>0</v>
      </c>
      <c r="BC152" s="6">
        <v>0</v>
      </c>
      <c r="BD152" s="7">
        <f t="shared" si="632"/>
        <v>0</v>
      </c>
      <c r="BE152" s="14">
        <v>0</v>
      </c>
      <c r="BF152" s="6">
        <v>0</v>
      </c>
      <c r="BG152" s="7">
        <f t="shared" si="633"/>
        <v>0</v>
      </c>
      <c r="BH152" s="14">
        <v>0</v>
      </c>
      <c r="BI152" s="6">
        <v>0</v>
      </c>
      <c r="BJ152" s="7">
        <f t="shared" si="634"/>
        <v>0</v>
      </c>
      <c r="BK152" s="89">
        <v>1.788</v>
      </c>
      <c r="BL152" s="6">
        <v>35.883000000000003</v>
      </c>
      <c r="BM152" s="7">
        <f t="shared" si="635"/>
        <v>20068.791946308724</v>
      </c>
      <c r="BN152" s="14"/>
      <c r="BO152" s="6"/>
      <c r="BP152" s="7"/>
      <c r="BQ152" s="14">
        <v>0</v>
      </c>
      <c r="BR152" s="6">
        <v>0</v>
      </c>
      <c r="BS152" s="7">
        <f t="shared" si="636"/>
        <v>0</v>
      </c>
      <c r="BT152" s="14"/>
      <c r="BU152" s="6"/>
      <c r="BV152" s="7"/>
      <c r="BW152" s="14">
        <v>0</v>
      </c>
      <c r="BX152" s="6">
        <v>0</v>
      </c>
      <c r="BY152" s="7">
        <f t="shared" si="637"/>
        <v>0</v>
      </c>
      <c r="BZ152" s="89">
        <v>209.03</v>
      </c>
      <c r="CA152" s="6">
        <v>1972.1489999999999</v>
      </c>
      <c r="CB152" s="7">
        <f t="shared" si="638"/>
        <v>9434.7653446873646</v>
      </c>
      <c r="CC152" s="89">
        <v>2.94</v>
      </c>
      <c r="CD152" s="6">
        <v>115.43600000000001</v>
      </c>
      <c r="CE152" s="7">
        <f t="shared" si="639"/>
        <v>39263.945578231294</v>
      </c>
      <c r="CF152" s="14">
        <v>0</v>
      </c>
      <c r="CG152" s="6">
        <v>0</v>
      </c>
      <c r="CH152" s="7">
        <f t="shared" si="640"/>
        <v>0</v>
      </c>
      <c r="CI152" s="14">
        <v>0</v>
      </c>
      <c r="CJ152" s="6">
        <v>0</v>
      </c>
      <c r="CK152" s="7">
        <f t="shared" si="641"/>
        <v>0</v>
      </c>
      <c r="CL152" s="14">
        <v>0</v>
      </c>
      <c r="CM152" s="6">
        <v>0</v>
      </c>
      <c r="CN152" s="7">
        <f t="shared" si="642"/>
        <v>0</v>
      </c>
      <c r="CO152" s="14">
        <v>0</v>
      </c>
      <c r="CP152" s="6">
        <v>0</v>
      </c>
      <c r="CQ152" s="7">
        <f t="shared" si="643"/>
        <v>0</v>
      </c>
      <c r="CR152" s="14"/>
      <c r="CS152" s="6"/>
      <c r="CT152" s="7"/>
      <c r="CU152" s="14">
        <v>0</v>
      </c>
      <c r="CV152" s="6">
        <v>0</v>
      </c>
      <c r="CW152" s="7">
        <f t="shared" si="644"/>
        <v>0</v>
      </c>
      <c r="CX152" s="14">
        <v>0</v>
      </c>
      <c r="CY152" s="6">
        <v>0</v>
      </c>
      <c r="CZ152" s="7">
        <f t="shared" si="645"/>
        <v>0</v>
      </c>
      <c r="DA152" s="14">
        <v>0</v>
      </c>
      <c r="DB152" s="6">
        <v>0</v>
      </c>
      <c r="DC152" s="7">
        <f t="shared" si="646"/>
        <v>0</v>
      </c>
      <c r="DD152" s="89">
        <v>0.01</v>
      </c>
      <c r="DE152" s="6">
        <v>1.6E-2</v>
      </c>
      <c r="DF152" s="7">
        <f t="shared" si="647"/>
        <v>1600</v>
      </c>
      <c r="DG152" s="14">
        <v>0</v>
      </c>
      <c r="DH152" s="6">
        <v>0</v>
      </c>
      <c r="DI152" s="7">
        <f t="shared" si="648"/>
        <v>0</v>
      </c>
      <c r="DJ152" s="14">
        <v>0</v>
      </c>
      <c r="DK152" s="6">
        <v>0</v>
      </c>
      <c r="DL152" s="7">
        <f t="shared" si="649"/>
        <v>0</v>
      </c>
      <c r="DM152" s="14">
        <v>0</v>
      </c>
      <c r="DN152" s="6">
        <v>0</v>
      </c>
      <c r="DO152" s="7">
        <f t="shared" si="650"/>
        <v>0</v>
      </c>
      <c r="DP152" s="14">
        <v>0</v>
      </c>
      <c r="DQ152" s="6">
        <v>0</v>
      </c>
      <c r="DR152" s="7">
        <f t="shared" si="651"/>
        <v>0</v>
      </c>
      <c r="DS152" s="14">
        <v>0</v>
      </c>
      <c r="DT152" s="6">
        <v>0</v>
      </c>
      <c r="DU152" s="7">
        <f t="shared" si="652"/>
        <v>0</v>
      </c>
      <c r="DV152" s="14">
        <v>0</v>
      </c>
      <c r="DW152" s="6">
        <v>0</v>
      </c>
      <c r="DX152" s="7">
        <f t="shared" si="653"/>
        <v>0</v>
      </c>
      <c r="DY152" s="14"/>
      <c r="DZ152" s="6"/>
      <c r="EA152" s="7"/>
      <c r="EB152" s="14">
        <v>0</v>
      </c>
      <c r="EC152" s="6">
        <v>0</v>
      </c>
      <c r="ED152" s="7">
        <f t="shared" si="654"/>
        <v>0</v>
      </c>
      <c r="EE152" s="14">
        <v>0</v>
      </c>
      <c r="EF152" s="6">
        <v>0</v>
      </c>
      <c r="EG152" s="7">
        <f t="shared" si="655"/>
        <v>0</v>
      </c>
      <c r="EH152" s="14">
        <v>0</v>
      </c>
      <c r="EI152" s="6">
        <v>0</v>
      </c>
      <c r="EJ152" s="7">
        <f t="shared" si="656"/>
        <v>0</v>
      </c>
      <c r="EK152" s="14">
        <v>0</v>
      </c>
      <c r="EL152" s="6">
        <v>0</v>
      </c>
      <c r="EM152" s="7">
        <f t="shared" si="657"/>
        <v>0</v>
      </c>
      <c r="EN152" s="14">
        <v>0</v>
      </c>
      <c r="EO152" s="6">
        <v>0</v>
      </c>
      <c r="EP152" s="7">
        <f t="shared" si="658"/>
        <v>0</v>
      </c>
      <c r="EQ152" s="14">
        <v>0</v>
      </c>
      <c r="ER152" s="6">
        <v>0</v>
      </c>
      <c r="ES152" s="7">
        <f t="shared" si="659"/>
        <v>0</v>
      </c>
      <c r="ET152" s="14">
        <v>0</v>
      </c>
      <c r="EU152" s="6">
        <v>0</v>
      </c>
      <c r="EV152" s="7">
        <f t="shared" si="660"/>
        <v>0</v>
      </c>
      <c r="EW152" s="14">
        <v>0</v>
      </c>
      <c r="EX152" s="6">
        <v>0</v>
      </c>
      <c r="EY152" s="7">
        <f t="shared" si="661"/>
        <v>0</v>
      </c>
      <c r="EZ152" s="14">
        <v>0</v>
      </c>
      <c r="FA152" s="6">
        <v>0</v>
      </c>
      <c r="FB152" s="7">
        <f t="shared" si="662"/>
        <v>0</v>
      </c>
      <c r="FC152" s="14">
        <v>0</v>
      </c>
      <c r="FD152" s="6">
        <v>0</v>
      </c>
      <c r="FE152" s="7">
        <f t="shared" si="663"/>
        <v>0</v>
      </c>
      <c r="FF152" s="14">
        <v>0</v>
      </c>
      <c r="FG152" s="6">
        <v>0</v>
      </c>
      <c r="FH152" s="7">
        <f t="shared" si="664"/>
        <v>0</v>
      </c>
      <c r="FI152" s="14">
        <v>0</v>
      </c>
      <c r="FJ152" s="6">
        <v>0</v>
      </c>
      <c r="FK152" s="7">
        <f t="shared" si="665"/>
        <v>0</v>
      </c>
      <c r="FL152" s="89">
        <v>4.5999999999999999E-2</v>
      </c>
      <c r="FM152" s="6">
        <v>0.434</v>
      </c>
      <c r="FN152" s="7">
        <f t="shared" si="666"/>
        <v>9434.782608695652</v>
      </c>
      <c r="FO152" s="14">
        <v>0</v>
      </c>
      <c r="FP152" s="6">
        <v>0</v>
      </c>
      <c r="FQ152" s="7">
        <f t="shared" si="667"/>
        <v>0</v>
      </c>
      <c r="FR152" s="89">
        <v>1.05</v>
      </c>
      <c r="FS152" s="6">
        <v>23.363</v>
      </c>
      <c r="FT152" s="7">
        <f t="shared" si="668"/>
        <v>22250.476190476187</v>
      </c>
      <c r="FU152" s="14">
        <v>0</v>
      </c>
      <c r="FV152" s="6">
        <v>0</v>
      </c>
      <c r="FW152" s="7">
        <f t="shared" si="669"/>
        <v>0</v>
      </c>
      <c r="FX152" s="14">
        <v>0</v>
      </c>
      <c r="FY152" s="6">
        <v>0</v>
      </c>
      <c r="FZ152" s="7">
        <f t="shared" si="670"/>
        <v>0</v>
      </c>
      <c r="GA152" s="14">
        <v>0</v>
      </c>
      <c r="GB152" s="6">
        <v>0</v>
      </c>
      <c r="GC152" s="7">
        <f t="shared" si="671"/>
        <v>0</v>
      </c>
      <c r="GD152" s="14">
        <v>0</v>
      </c>
      <c r="GE152" s="6">
        <v>0</v>
      </c>
      <c r="GF152" s="7">
        <f t="shared" si="672"/>
        <v>0</v>
      </c>
      <c r="GG152" s="14">
        <v>0</v>
      </c>
      <c r="GH152" s="6">
        <v>0</v>
      </c>
      <c r="GI152" s="7">
        <f t="shared" si="673"/>
        <v>0</v>
      </c>
      <c r="GJ152" s="14">
        <v>0</v>
      </c>
      <c r="GK152" s="6">
        <v>0</v>
      </c>
      <c r="GL152" s="7">
        <f t="shared" si="674"/>
        <v>0</v>
      </c>
      <c r="GM152" s="14">
        <v>0</v>
      </c>
      <c r="GN152" s="6">
        <v>0</v>
      </c>
      <c r="GO152" s="7">
        <f t="shared" si="675"/>
        <v>0</v>
      </c>
      <c r="GP152" s="89">
        <v>12.621499999999999</v>
      </c>
      <c r="GQ152" s="6">
        <v>133.697</v>
      </c>
      <c r="GR152" s="7">
        <f t="shared" si="676"/>
        <v>10592.798003406886</v>
      </c>
      <c r="GS152" s="14">
        <v>0</v>
      </c>
      <c r="GT152" s="6">
        <v>0</v>
      </c>
      <c r="GU152" s="7">
        <f t="shared" si="677"/>
        <v>0</v>
      </c>
      <c r="GV152" s="14">
        <f t="shared" si="679"/>
        <v>227.9545</v>
      </c>
      <c r="GW152" s="7">
        <f t="shared" ca="1" si="680"/>
        <v>2305.317</v>
      </c>
    </row>
    <row r="153" spans="1:205" x14ac:dyDescent="0.3">
      <c r="A153" s="60">
        <v>2022</v>
      </c>
      <c r="B153" s="7" t="s">
        <v>9</v>
      </c>
      <c r="C153" s="14">
        <v>0</v>
      </c>
      <c r="D153" s="6">
        <v>0</v>
      </c>
      <c r="E153" s="7">
        <f t="shared" ref="E153:E160" si="681">IF(C153=0,0,D153/C153*1000)</f>
        <v>0</v>
      </c>
      <c r="F153" s="14">
        <v>0</v>
      </c>
      <c r="G153" s="6">
        <v>0</v>
      </c>
      <c r="H153" s="7">
        <f t="shared" si="616"/>
        <v>0</v>
      </c>
      <c r="I153" s="14">
        <v>0</v>
      </c>
      <c r="J153" s="6">
        <v>0</v>
      </c>
      <c r="K153" s="7">
        <f t="shared" si="617"/>
        <v>0</v>
      </c>
      <c r="L153" s="14">
        <v>0</v>
      </c>
      <c r="M153" s="6">
        <v>0</v>
      </c>
      <c r="N153" s="7">
        <f t="shared" si="618"/>
        <v>0</v>
      </c>
      <c r="O153" s="14">
        <v>0</v>
      </c>
      <c r="P153" s="6">
        <v>0</v>
      </c>
      <c r="Q153" s="7">
        <f t="shared" si="619"/>
        <v>0</v>
      </c>
      <c r="R153" s="14">
        <v>0</v>
      </c>
      <c r="S153" s="6">
        <v>0</v>
      </c>
      <c r="T153" s="7">
        <f t="shared" si="620"/>
        <v>0</v>
      </c>
      <c r="U153" s="14">
        <v>0</v>
      </c>
      <c r="V153" s="6">
        <v>0</v>
      </c>
      <c r="W153" s="7">
        <f t="shared" si="621"/>
        <v>0</v>
      </c>
      <c r="X153" s="14">
        <v>0</v>
      </c>
      <c r="Y153" s="6">
        <v>0</v>
      </c>
      <c r="Z153" s="7">
        <f t="shared" si="622"/>
        <v>0</v>
      </c>
      <c r="AA153" s="14">
        <v>0</v>
      </c>
      <c r="AB153" s="6">
        <v>0</v>
      </c>
      <c r="AC153" s="7">
        <f t="shared" si="623"/>
        <v>0</v>
      </c>
      <c r="AD153" s="14">
        <v>0</v>
      </c>
      <c r="AE153" s="6">
        <v>0</v>
      </c>
      <c r="AF153" s="7">
        <f t="shared" si="624"/>
        <v>0</v>
      </c>
      <c r="AG153" s="14">
        <v>0</v>
      </c>
      <c r="AH153" s="6">
        <v>0</v>
      </c>
      <c r="AI153" s="7">
        <f t="shared" si="625"/>
        <v>0</v>
      </c>
      <c r="AJ153" s="14">
        <v>0</v>
      </c>
      <c r="AK153" s="6">
        <v>0</v>
      </c>
      <c r="AL153" s="7">
        <f t="shared" si="626"/>
        <v>0</v>
      </c>
      <c r="AM153" s="14">
        <v>0</v>
      </c>
      <c r="AN153" s="6">
        <v>0</v>
      </c>
      <c r="AO153" s="7">
        <f t="shared" si="627"/>
        <v>0</v>
      </c>
      <c r="AP153" s="14">
        <v>0</v>
      </c>
      <c r="AQ153" s="6">
        <v>0</v>
      </c>
      <c r="AR153" s="7">
        <f t="shared" si="628"/>
        <v>0</v>
      </c>
      <c r="AS153" s="89">
        <v>2.0199999999999999E-2</v>
      </c>
      <c r="AT153" s="6">
        <v>3.4000000000000002E-2</v>
      </c>
      <c r="AU153" s="7">
        <f t="shared" si="629"/>
        <v>1683.1683168316833</v>
      </c>
      <c r="AV153" s="14">
        <v>0</v>
      </c>
      <c r="AW153" s="6">
        <v>0</v>
      </c>
      <c r="AX153" s="7">
        <f t="shared" si="630"/>
        <v>0</v>
      </c>
      <c r="AY153" s="89">
        <v>2.25</v>
      </c>
      <c r="AZ153" s="6">
        <v>39.954000000000001</v>
      </c>
      <c r="BA153" s="7">
        <f t="shared" si="631"/>
        <v>17757.333333333336</v>
      </c>
      <c r="BB153" s="14">
        <v>0</v>
      </c>
      <c r="BC153" s="6">
        <v>0</v>
      </c>
      <c r="BD153" s="7">
        <f t="shared" si="632"/>
        <v>0</v>
      </c>
      <c r="BE153" s="14">
        <v>0</v>
      </c>
      <c r="BF153" s="6">
        <v>0</v>
      </c>
      <c r="BG153" s="7">
        <f t="shared" si="633"/>
        <v>0</v>
      </c>
      <c r="BH153" s="14">
        <v>0</v>
      </c>
      <c r="BI153" s="6">
        <v>0</v>
      </c>
      <c r="BJ153" s="7">
        <f t="shared" si="634"/>
        <v>0</v>
      </c>
      <c r="BK153" s="89">
        <v>8.6</v>
      </c>
      <c r="BL153" s="6">
        <v>58.75</v>
      </c>
      <c r="BM153" s="7">
        <f t="shared" si="635"/>
        <v>6831.3953488372099</v>
      </c>
      <c r="BN153" s="14"/>
      <c r="BO153" s="6"/>
      <c r="BP153" s="7"/>
      <c r="BQ153" s="14">
        <v>0</v>
      </c>
      <c r="BR153" s="6">
        <v>0</v>
      </c>
      <c r="BS153" s="7">
        <f t="shared" si="636"/>
        <v>0</v>
      </c>
      <c r="BT153" s="14"/>
      <c r="BU153" s="6"/>
      <c r="BV153" s="7"/>
      <c r="BW153" s="14">
        <v>0</v>
      </c>
      <c r="BX153" s="6">
        <v>0</v>
      </c>
      <c r="BY153" s="7">
        <f t="shared" si="637"/>
        <v>0</v>
      </c>
      <c r="BZ153" s="89">
        <v>528.79254000000003</v>
      </c>
      <c r="CA153" s="6">
        <v>5219.2070000000003</v>
      </c>
      <c r="CB153" s="7">
        <f t="shared" si="638"/>
        <v>9870.0465781911371</v>
      </c>
      <c r="CC153" s="14">
        <v>0</v>
      </c>
      <c r="CD153" s="6">
        <v>0</v>
      </c>
      <c r="CE153" s="7">
        <f t="shared" si="639"/>
        <v>0</v>
      </c>
      <c r="CF153" s="14">
        <v>0</v>
      </c>
      <c r="CG153" s="6">
        <v>0</v>
      </c>
      <c r="CH153" s="7">
        <f t="shared" si="640"/>
        <v>0</v>
      </c>
      <c r="CI153" s="14">
        <v>0</v>
      </c>
      <c r="CJ153" s="6">
        <v>0</v>
      </c>
      <c r="CK153" s="7">
        <f t="shared" si="641"/>
        <v>0</v>
      </c>
      <c r="CL153" s="14">
        <v>0</v>
      </c>
      <c r="CM153" s="6">
        <v>0</v>
      </c>
      <c r="CN153" s="7">
        <f t="shared" si="642"/>
        <v>0</v>
      </c>
      <c r="CO153" s="14">
        <v>0</v>
      </c>
      <c r="CP153" s="6">
        <v>0</v>
      </c>
      <c r="CQ153" s="7">
        <f t="shared" si="643"/>
        <v>0</v>
      </c>
      <c r="CR153" s="14"/>
      <c r="CS153" s="6"/>
      <c r="CT153" s="7"/>
      <c r="CU153" s="14">
        <v>0</v>
      </c>
      <c r="CV153" s="6">
        <v>0</v>
      </c>
      <c r="CW153" s="7">
        <f t="shared" si="644"/>
        <v>0</v>
      </c>
      <c r="CX153" s="14">
        <v>0</v>
      </c>
      <c r="CY153" s="6">
        <v>0</v>
      </c>
      <c r="CZ153" s="7">
        <f t="shared" si="645"/>
        <v>0</v>
      </c>
      <c r="DA153" s="14">
        <v>0</v>
      </c>
      <c r="DB153" s="6">
        <v>0</v>
      </c>
      <c r="DC153" s="7">
        <f t="shared" si="646"/>
        <v>0</v>
      </c>
      <c r="DD153" s="14">
        <v>0</v>
      </c>
      <c r="DE153" s="6">
        <v>0</v>
      </c>
      <c r="DF153" s="7">
        <f t="shared" si="647"/>
        <v>0</v>
      </c>
      <c r="DG153" s="14">
        <v>0</v>
      </c>
      <c r="DH153" s="6">
        <v>0</v>
      </c>
      <c r="DI153" s="7">
        <f t="shared" si="648"/>
        <v>0</v>
      </c>
      <c r="DJ153" s="14">
        <v>0</v>
      </c>
      <c r="DK153" s="6">
        <v>0</v>
      </c>
      <c r="DL153" s="7">
        <f t="shared" si="649"/>
        <v>0</v>
      </c>
      <c r="DM153" s="14">
        <v>0</v>
      </c>
      <c r="DN153" s="6">
        <v>0</v>
      </c>
      <c r="DO153" s="7">
        <f t="shared" si="650"/>
        <v>0</v>
      </c>
      <c r="DP153" s="14">
        <v>0</v>
      </c>
      <c r="DQ153" s="6">
        <v>0</v>
      </c>
      <c r="DR153" s="7">
        <f t="shared" si="651"/>
        <v>0</v>
      </c>
      <c r="DS153" s="14">
        <v>0</v>
      </c>
      <c r="DT153" s="6">
        <v>0</v>
      </c>
      <c r="DU153" s="7">
        <f t="shared" si="652"/>
        <v>0</v>
      </c>
      <c r="DV153" s="14">
        <v>0</v>
      </c>
      <c r="DW153" s="6">
        <v>0</v>
      </c>
      <c r="DX153" s="7">
        <f t="shared" si="653"/>
        <v>0</v>
      </c>
      <c r="DY153" s="14"/>
      <c r="DZ153" s="6"/>
      <c r="EA153" s="7"/>
      <c r="EB153" s="14">
        <v>0</v>
      </c>
      <c r="EC153" s="6">
        <v>0</v>
      </c>
      <c r="ED153" s="7">
        <f t="shared" si="654"/>
        <v>0</v>
      </c>
      <c r="EE153" s="14">
        <v>0</v>
      </c>
      <c r="EF153" s="6">
        <v>0</v>
      </c>
      <c r="EG153" s="7">
        <f t="shared" si="655"/>
        <v>0</v>
      </c>
      <c r="EH153" s="14">
        <v>0</v>
      </c>
      <c r="EI153" s="6">
        <v>0</v>
      </c>
      <c r="EJ153" s="7">
        <f t="shared" si="656"/>
        <v>0</v>
      </c>
      <c r="EK153" s="14">
        <v>0</v>
      </c>
      <c r="EL153" s="6">
        <v>0</v>
      </c>
      <c r="EM153" s="7">
        <f t="shared" si="657"/>
        <v>0</v>
      </c>
      <c r="EN153" s="89">
        <v>0.25</v>
      </c>
      <c r="EO153" s="6">
        <v>0.79700000000000004</v>
      </c>
      <c r="EP153" s="7">
        <f t="shared" si="658"/>
        <v>3188</v>
      </c>
      <c r="EQ153" s="14">
        <v>0</v>
      </c>
      <c r="ER153" s="6">
        <v>0</v>
      </c>
      <c r="ES153" s="7">
        <f t="shared" si="659"/>
        <v>0</v>
      </c>
      <c r="ET153" s="14">
        <v>0</v>
      </c>
      <c r="EU153" s="6">
        <v>0</v>
      </c>
      <c r="EV153" s="7">
        <f t="shared" si="660"/>
        <v>0</v>
      </c>
      <c r="EW153" s="14">
        <v>0</v>
      </c>
      <c r="EX153" s="6">
        <v>0</v>
      </c>
      <c r="EY153" s="7">
        <f t="shared" si="661"/>
        <v>0</v>
      </c>
      <c r="EZ153" s="14">
        <v>0</v>
      </c>
      <c r="FA153" s="6">
        <v>0</v>
      </c>
      <c r="FB153" s="7">
        <f t="shared" si="662"/>
        <v>0</v>
      </c>
      <c r="FC153" s="14">
        <v>0</v>
      </c>
      <c r="FD153" s="6">
        <v>0</v>
      </c>
      <c r="FE153" s="7">
        <f t="shared" si="663"/>
        <v>0</v>
      </c>
      <c r="FF153" s="14">
        <v>0</v>
      </c>
      <c r="FG153" s="6">
        <v>0</v>
      </c>
      <c r="FH153" s="7">
        <f t="shared" si="664"/>
        <v>0</v>
      </c>
      <c r="FI153" s="14">
        <v>0</v>
      </c>
      <c r="FJ153" s="6">
        <v>0</v>
      </c>
      <c r="FK153" s="7">
        <f t="shared" si="665"/>
        <v>0</v>
      </c>
      <c r="FL153" s="14">
        <v>0</v>
      </c>
      <c r="FM153" s="6">
        <v>0</v>
      </c>
      <c r="FN153" s="7">
        <f t="shared" si="666"/>
        <v>0</v>
      </c>
      <c r="FO153" s="14">
        <v>0</v>
      </c>
      <c r="FP153" s="6">
        <v>0</v>
      </c>
      <c r="FQ153" s="7">
        <f t="shared" si="667"/>
        <v>0</v>
      </c>
      <c r="FR153" s="14">
        <v>0</v>
      </c>
      <c r="FS153" s="6">
        <v>0</v>
      </c>
      <c r="FT153" s="7">
        <f t="shared" si="668"/>
        <v>0</v>
      </c>
      <c r="FU153" s="14">
        <v>0</v>
      </c>
      <c r="FV153" s="6">
        <v>0</v>
      </c>
      <c r="FW153" s="7">
        <f t="shared" si="669"/>
        <v>0</v>
      </c>
      <c r="FX153" s="14">
        <v>0</v>
      </c>
      <c r="FY153" s="6">
        <v>0</v>
      </c>
      <c r="FZ153" s="7">
        <f t="shared" si="670"/>
        <v>0</v>
      </c>
      <c r="GA153" s="14">
        <v>0</v>
      </c>
      <c r="GB153" s="6">
        <v>0</v>
      </c>
      <c r="GC153" s="7">
        <f t="shared" si="671"/>
        <v>0</v>
      </c>
      <c r="GD153" s="14">
        <v>0</v>
      </c>
      <c r="GE153" s="6">
        <v>0</v>
      </c>
      <c r="GF153" s="7">
        <f t="shared" si="672"/>
        <v>0</v>
      </c>
      <c r="GG153" s="14">
        <v>0</v>
      </c>
      <c r="GH153" s="6">
        <v>0</v>
      </c>
      <c r="GI153" s="7">
        <f t="shared" si="673"/>
        <v>0</v>
      </c>
      <c r="GJ153" s="89">
        <v>0.27550000000000002</v>
      </c>
      <c r="GK153" s="6">
        <v>10.628</v>
      </c>
      <c r="GL153" s="7">
        <f t="shared" si="674"/>
        <v>38577.132486388378</v>
      </c>
      <c r="GM153" s="14">
        <v>0</v>
      </c>
      <c r="GN153" s="6">
        <v>0</v>
      </c>
      <c r="GO153" s="7">
        <f t="shared" si="675"/>
        <v>0</v>
      </c>
      <c r="GP153" s="89">
        <v>7.5354999999999999</v>
      </c>
      <c r="GQ153" s="6">
        <v>84.501999999999995</v>
      </c>
      <c r="GR153" s="7">
        <f t="shared" si="676"/>
        <v>11213.854422400636</v>
      </c>
      <c r="GS153" s="14">
        <v>0</v>
      </c>
      <c r="GT153" s="6">
        <v>0</v>
      </c>
      <c r="GU153" s="7">
        <f t="shared" si="677"/>
        <v>0</v>
      </c>
      <c r="GV153" s="14">
        <f t="shared" si="679"/>
        <v>547.72373999999991</v>
      </c>
      <c r="GW153" s="7">
        <f t="shared" ca="1" si="680"/>
        <v>5413.8720000000003</v>
      </c>
    </row>
    <row r="154" spans="1:205" x14ac:dyDescent="0.3">
      <c r="A154" s="60">
        <v>2022</v>
      </c>
      <c r="B154" s="57" t="s">
        <v>10</v>
      </c>
      <c r="C154" s="14">
        <v>0</v>
      </c>
      <c r="D154" s="6">
        <v>0</v>
      </c>
      <c r="E154" s="7">
        <f t="shared" si="681"/>
        <v>0</v>
      </c>
      <c r="F154" s="14">
        <v>0</v>
      </c>
      <c r="G154" s="6">
        <v>0</v>
      </c>
      <c r="H154" s="7">
        <f t="shared" si="616"/>
        <v>0</v>
      </c>
      <c r="I154" s="14">
        <v>0</v>
      </c>
      <c r="J154" s="6">
        <v>0</v>
      </c>
      <c r="K154" s="7">
        <f t="shared" si="617"/>
        <v>0</v>
      </c>
      <c r="L154" s="14">
        <v>0</v>
      </c>
      <c r="M154" s="6">
        <v>0</v>
      </c>
      <c r="N154" s="7">
        <f t="shared" si="618"/>
        <v>0</v>
      </c>
      <c r="O154" s="14">
        <v>0</v>
      </c>
      <c r="P154" s="6">
        <v>0</v>
      </c>
      <c r="Q154" s="7">
        <f t="shared" si="619"/>
        <v>0</v>
      </c>
      <c r="R154" s="14">
        <v>0</v>
      </c>
      <c r="S154" s="6">
        <v>0</v>
      </c>
      <c r="T154" s="7">
        <f t="shared" si="620"/>
        <v>0</v>
      </c>
      <c r="U154" s="14">
        <v>0</v>
      </c>
      <c r="V154" s="6">
        <v>0</v>
      </c>
      <c r="W154" s="7">
        <f t="shared" si="621"/>
        <v>0</v>
      </c>
      <c r="X154" s="14">
        <v>0</v>
      </c>
      <c r="Y154" s="6">
        <v>0</v>
      </c>
      <c r="Z154" s="7">
        <f t="shared" si="622"/>
        <v>0</v>
      </c>
      <c r="AA154" s="14">
        <v>0</v>
      </c>
      <c r="AB154" s="6">
        <v>0</v>
      </c>
      <c r="AC154" s="7">
        <f t="shared" si="623"/>
        <v>0</v>
      </c>
      <c r="AD154" s="14">
        <v>0</v>
      </c>
      <c r="AE154" s="6">
        <v>0</v>
      </c>
      <c r="AF154" s="7">
        <f t="shared" si="624"/>
        <v>0</v>
      </c>
      <c r="AG154" s="14">
        <v>0</v>
      </c>
      <c r="AH154" s="6">
        <v>0</v>
      </c>
      <c r="AI154" s="7">
        <f t="shared" si="625"/>
        <v>0</v>
      </c>
      <c r="AJ154" s="14">
        <v>0</v>
      </c>
      <c r="AK154" s="6">
        <v>0</v>
      </c>
      <c r="AL154" s="7">
        <f t="shared" si="626"/>
        <v>0</v>
      </c>
      <c r="AM154" s="14">
        <v>0</v>
      </c>
      <c r="AN154" s="6">
        <v>0</v>
      </c>
      <c r="AO154" s="7">
        <f t="shared" si="627"/>
        <v>0</v>
      </c>
      <c r="AP154" s="14">
        <v>0</v>
      </c>
      <c r="AQ154" s="6">
        <v>0</v>
      </c>
      <c r="AR154" s="7">
        <f t="shared" si="628"/>
        <v>0</v>
      </c>
      <c r="AS154" s="14">
        <v>0</v>
      </c>
      <c r="AT154" s="6">
        <v>0</v>
      </c>
      <c r="AU154" s="7">
        <f t="shared" si="629"/>
        <v>0</v>
      </c>
      <c r="AV154" s="14">
        <v>0</v>
      </c>
      <c r="AW154" s="6">
        <v>0</v>
      </c>
      <c r="AX154" s="7">
        <f t="shared" si="630"/>
        <v>0</v>
      </c>
      <c r="AY154" s="89">
        <v>1.2469100000000002</v>
      </c>
      <c r="AZ154" s="6">
        <v>27.945</v>
      </c>
      <c r="BA154" s="7">
        <f t="shared" si="631"/>
        <v>22411.400983230542</v>
      </c>
      <c r="BB154" s="14">
        <v>0</v>
      </c>
      <c r="BC154" s="6">
        <v>0</v>
      </c>
      <c r="BD154" s="7">
        <f t="shared" si="632"/>
        <v>0</v>
      </c>
      <c r="BE154" s="89">
        <v>2.7899999999999999E-3</v>
      </c>
      <c r="BF154" s="6">
        <v>4.3140000000000001</v>
      </c>
      <c r="BG154" s="7">
        <f t="shared" si="633"/>
        <v>1546236.5591397849</v>
      </c>
      <c r="BH154" s="14">
        <v>0</v>
      </c>
      <c r="BI154" s="6">
        <v>0</v>
      </c>
      <c r="BJ154" s="7">
        <f t="shared" si="634"/>
        <v>0</v>
      </c>
      <c r="BK154" s="89">
        <v>27.460750000000001</v>
      </c>
      <c r="BL154" s="6">
        <v>199.05099999999999</v>
      </c>
      <c r="BM154" s="7">
        <f t="shared" si="635"/>
        <v>7248.5638593264921</v>
      </c>
      <c r="BN154" s="14"/>
      <c r="BO154" s="6"/>
      <c r="BP154" s="7"/>
      <c r="BQ154" s="14">
        <v>0</v>
      </c>
      <c r="BR154" s="6">
        <v>0</v>
      </c>
      <c r="BS154" s="7">
        <f t="shared" si="636"/>
        <v>0</v>
      </c>
      <c r="BT154" s="14"/>
      <c r="BU154" s="6"/>
      <c r="BV154" s="7"/>
      <c r="BW154" s="14">
        <v>0</v>
      </c>
      <c r="BX154" s="6">
        <v>0</v>
      </c>
      <c r="BY154" s="7">
        <f t="shared" si="637"/>
        <v>0</v>
      </c>
      <c r="BZ154" s="89">
        <v>26.02384</v>
      </c>
      <c r="CA154" s="6">
        <v>302.036</v>
      </c>
      <c r="CB154" s="7">
        <f t="shared" si="638"/>
        <v>11606.127304809745</v>
      </c>
      <c r="CC154" s="89">
        <v>4.4800000000000004</v>
      </c>
      <c r="CD154" s="6">
        <v>161.72999999999999</v>
      </c>
      <c r="CE154" s="7">
        <f t="shared" si="639"/>
        <v>36100.44642857142</v>
      </c>
      <c r="CF154" s="14">
        <v>0</v>
      </c>
      <c r="CG154" s="6">
        <v>0</v>
      </c>
      <c r="CH154" s="7">
        <f t="shared" si="640"/>
        <v>0</v>
      </c>
      <c r="CI154" s="14">
        <v>0</v>
      </c>
      <c r="CJ154" s="6">
        <v>0</v>
      </c>
      <c r="CK154" s="7">
        <f t="shared" si="641"/>
        <v>0</v>
      </c>
      <c r="CL154" s="14">
        <v>0</v>
      </c>
      <c r="CM154" s="6">
        <v>0</v>
      </c>
      <c r="CN154" s="7">
        <f t="shared" si="642"/>
        <v>0</v>
      </c>
      <c r="CO154" s="14">
        <v>0</v>
      </c>
      <c r="CP154" s="6">
        <v>0</v>
      </c>
      <c r="CQ154" s="7">
        <f t="shared" si="643"/>
        <v>0</v>
      </c>
      <c r="CR154" s="14"/>
      <c r="CS154" s="6"/>
      <c r="CT154" s="7"/>
      <c r="CU154" s="14">
        <v>0</v>
      </c>
      <c r="CV154" s="6">
        <v>0</v>
      </c>
      <c r="CW154" s="7">
        <f t="shared" si="644"/>
        <v>0</v>
      </c>
      <c r="CX154" s="14">
        <v>0</v>
      </c>
      <c r="CY154" s="6">
        <v>0</v>
      </c>
      <c r="CZ154" s="7">
        <f t="shared" si="645"/>
        <v>0</v>
      </c>
      <c r="DA154" s="14">
        <v>0</v>
      </c>
      <c r="DB154" s="6">
        <v>0</v>
      </c>
      <c r="DC154" s="7">
        <f t="shared" si="646"/>
        <v>0</v>
      </c>
      <c r="DD154" s="14">
        <v>0</v>
      </c>
      <c r="DE154" s="6">
        <v>0</v>
      </c>
      <c r="DF154" s="7">
        <f t="shared" si="647"/>
        <v>0</v>
      </c>
      <c r="DG154" s="14">
        <v>0</v>
      </c>
      <c r="DH154" s="6">
        <v>0</v>
      </c>
      <c r="DI154" s="7">
        <f t="shared" si="648"/>
        <v>0</v>
      </c>
      <c r="DJ154" s="14">
        <v>0</v>
      </c>
      <c r="DK154" s="6">
        <v>0</v>
      </c>
      <c r="DL154" s="7">
        <f t="shared" si="649"/>
        <v>0</v>
      </c>
      <c r="DM154" s="89">
        <v>9.8000000000000014E-3</v>
      </c>
      <c r="DN154" s="6">
        <v>3.4000000000000002E-2</v>
      </c>
      <c r="DO154" s="7">
        <f t="shared" si="650"/>
        <v>3469.3877551020405</v>
      </c>
      <c r="DP154" s="89">
        <v>79</v>
      </c>
      <c r="DQ154" s="6">
        <v>1485.7829999999999</v>
      </c>
      <c r="DR154" s="7">
        <f t="shared" si="651"/>
        <v>18807.379746835442</v>
      </c>
      <c r="DS154" s="14">
        <v>0</v>
      </c>
      <c r="DT154" s="6">
        <v>0</v>
      </c>
      <c r="DU154" s="7">
        <f t="shared" si="652"/>
        <v>0</v>
      </c>
      <c r="DV154" s="89">
        <v>1.2500000000000001E-2</v>
      </c>
      <c r="DW154" s="6">
        <v>0.26200000000000001</v>
      </c>
      <c r="DX154" s="7">
        <f t="shared" si="653"/>
        <v>20960</v>
      </c>
      <c r="DY154" s="14"/>
      <c r="DZ154" s="6"/>
      <c r="EA154" s="7"/>
      <c r="EB154" s="14">
        <v>0</v>
      </c>
      <c r="EC154" s="6">
        <v>0</v>
      </c>
      <c r="ED154" s="7">
        <f t="shared" si="654"/>
        <v>0</v>
      </c>
      <c r="EE154" s="14">
        <v>0</v>
      </c>
      <c r="EF154" s="6">
        <v>0</v>
      </c>
      <c r="EG154" s="7">
        <f t="shared" si="655"/>
        <v>0</v>
      </c>
      <c r="EH154" s="14">
        <v>0</v>
      </c>
      <c r="EI154" s="6">
        <v>0</v>
      </c>
      <c r="EJ154" s="7">
        <f t="shared" si="656"/>
        <v>0</v>
      </c>
      <c r="EK154" s="14">
        <v>0</v>
      </c>
      <c r="EL154" s="6">
        <v>0</v>
      </c>
      <c r="EM154" s="7">
        <f t="shared" si="657"/>
        <v>0</v>
      </c>
      <c r="EN154" s="14">
        <v>0</v>
      </c>
      <c r="EO154" s="6">
        <v>0</v>
      </c>
      <c r="EP154" s="7">
        <f t="shared" si="658"/>
        <v>0</v>
      </c>
      <c r="EQ154" s="14">
        <v>0</v>
      </c>
      <c r="ER154" s="6">
        <v>0</v>
      </c>
      <c r="ES154" s="7">
        <f t="shared" si="659"/>
        <v>0</v>
      </c>
      <c r="ET154" s="14">
        <v>0</v>
      </c>
      <c r="EU154" s="6">
        <v>0</v>
      </c>
      <c r="EV154" s="7">
        <f t="shared" si="660"/>
        <v>0</v>
      </c>
      <c r="EW154" s="14">
        <v>0</v>
      </c>
      <c r="EX154" s="6">
        <v>0</v>
      </c>
      <c r="EY154" s="7">
        <f t="shared" si="661"/>
        <v>0</v>
      </c>
      <c r="EZ154" s="14">
        <v>0</v>
      </c>
      <c r="FA154" s="6">
        <v>0</v>
      </c>
      <c r="FB154" s="7">
        <f t="shared" si="662"/>
        <v>0</v>
      </c>
      <c r="FC154" s="14">
        <v>0</v>
      </c>
      <c r="FD154" s="6">
        <v>0</v>
      </c>
      <c r="FE154" s="7">
        <f t="shared" si="663"/>
        <v>0</v>
      </c>
      <c r="FF154" s="14">
        <v>0</v>
      </c>
      <c r="FG154" s="6">
        <v>0</v>
      </c>
      <c r="FH154" s="7">
        <f t="shared" si="664"/>
        <v>0</v>
      </c>
      <c r="FI154" s="14">
        <v>0</v>
      </c>
      <c r="FJ154" s="6">
        <v>0</v>
      </c>
      <c r="FK154" s="7">
        <f t="shared" si="665"/>
        <v>0</v>
      </c>
      <c r="FL154" s="14">
        <v>0</v>
      </c>
      <c r="FM154" s="6">
        <v>0</v>
      </c>
      <c r="FN154" s="7">
        <f t="shared" si="666"/>
        <v>0</v>
      </c>
      <c r="FO154" s="14">
        <v>0</v>
      </c>
      <c r="FP154" s="6">
        <v>0</v>
      </c>
      <c r="FQ154" s="7">
        <f t="shared" si="667"/>
        <v>0</v>
      </c>
      <c r="FR154" s="89">
        <v>3.25</v>
      </c>
      <c r="FS154" s="6">
        <v>77.819000000000003</v>
      </c>
      <c r="FT154" s="7">
        <f t="shared" si="668"/>
        <v>23944.307692307691</v>
      </c>
      <c r="FU154" s="14">
        <v>0</v>
      </c>
      <c r="FV154" s="6">
        <v>0</v>
      </c>
      <c r="FW154" s="7">
        <f t="shared" si="669"/>
        <v>0</v>
      </c>
      <c r="FX154" s="14">
        <v>0</v>
      </c>
      <c r="FY154" s="6">
        <v>0</v>
      </c>
      <c r="FZ154" s="7">
        <f t="shared" si="670"/>
        <v>0</v>
      </c>
      <c r="GA154" s="14">
        <v>0</v>
      </c>
      <c r="GB154" s="6">
        <v>0</v>
      </c>
      <c r="GC154" s="7">
        <f t="shared" si="671"/>
        <v>0</v>
      </c>
      <c r="GD154" s="14">
        <v>0</v>
      </c>
      <c r="GE154" s="6">
        <v>0</v>
      </c>
      <c r="GF154" s="7">
        <f t="shared" si="672"/>
        <v>0</v>
      </c>
      <c r="GG154" s="14">
        <v>0</v>
      </c>
      <c r="GH154" s="6">
        <v>0</v>
      </c>
      <c r="GI154" s="7">
        <f t="shared" si="673"/>
        <v>0</v>
      </c>
      <c r="GJ154" s="14">
        <v>0</v>
      </c>
      <c r="GK154" s="6">
        <v>0</v>
      </c>
      <c r="GL154" s="7">
        <f t="shared" si="674"/>
        <v>0</v>
      </c>
      <c r="GM154" s="89">
        <v>8.1659399999999991</v>
      </c>
      <c r="GN154" s="6">
        <v>957.03800000000001</v>
      </c>
      <c r="GO154" s="7">
        <f t="shared" si="675"/>
        <v>117198.75482798062</v>
      </c>
      <c r="GP154" s="89">
        <v>9.8015000000000008</v>
      </c>
      <c r="GQ154" s="6">
        <v>118.39</v>
      </c>
      <c r="GR154" s="7">
        <f t="shared" si="676"/>
        <v>12078.763454573278</v>
      </c>
      <c r="GS154" s="14">
        <v>0</v>
      </c>
      <c r="GT154" s="6">
        <v>0</v>
      </c>
      <c r="GU154" s="7">
        <f t="shared" si="677"/>
        <v>0</v>
      </c>
      <c r="GV154" s="14">
        <f t="shared" si="679"/>
        <v>159.45402999999999</v>
      </c>
      <c r="GW154" s="7">
        <f t="shared" ca="1" si="680"/>
        <v>3334.402</v>
      </c>
    </row>
    <row r="155" spans="1:205" x14ac:dyDescent="0.3">
      <c r="A155" s="60">
        <v>2022</v>
      </c>
      <c r="B155" s="57" t="s">
        <v>11</v>
      </c>
      <c r="C155" s="14">
        <v>0</v>
      </c>
      <c r="D155" s="6">
        <v>0</v>
      </c>
      <c r="E155" s="7">
        <f t="shared" si="681"/>
        <v>0</v>
      </c>
      <c r="F155" s="14">
        <v>0</v>
      </c>
      <c r="G155" s="6">
        <v>0</v>
      </c>
      <c r="H155" s="7">
        <f t="shared" si="616"/>
        <v>0</v>
      </c>
      <c r="I155" s="14">
        <v>0</v>
      </c>
      <c r="J155" s="6">
        <v>0</v>
      </c>
      <c r="K155" s="7">
        <f t="shared" si="617"/>
        <v>0</v>
      </c>
      <c r="L155" s="14">
        <v>0</v>
      </c>
      <c r="M155" s="6">
        <v>0</v>
      </c>
      <c r="N155" s="7">
        <f t="shared" si="618"/>
        <v>0</v>
      </c>
      <c r="O155" s="14">
        <v>0</v>
      </c>
      <c r="P155" s="6">
        <v>0</v>
      </c>
      <c r="Q155" s="7">
        <f t="shared" si="619"/>
        <v>0</v>
      </c>
      <c r="R155" s="14">
        <v>0</v>
      </c>
      <c r="S155" s="6">
        <v>0</v>
      </c>
      <c r="T155" s="7">
        <f t="shared" si="620"/>
        <v>0</v>
      </c>
      <c r="U155" s="14">
        <v>0</v>
      </c>
      <c r="V155" s="6">
        <v>0</v>
      </c>
      <c r="W155" s="7">
        <f t="shared" si="621"/>
        <v>0</v>
      </c>
      <c r="X155" s="14">
        <v>0</v>
      </c>
      <c r="Y155" s="6">
        <v>0</v>
      </c>
      <c r="Z155" s="7">
        <f t="shared" si="622"/>
        <v>0</v>
      </c>
      <c r="AA155" s="14">
        <v>0</v>
      </c>
      <c r="AB155" s="6">
        <v>0</v>
      </c>
      <c r="AC155" s="7">
        <f t="shared" si="623"/>
        <v>0</v>
      </c>
      <c r="AD155" s="14">
        <v>0</v>
      </c>
      <c r="AE155" s="6">
        <v>0</v>
      </c>
      <c r="AF155" s="7">
        <f t="shared" si="624"/>
        <v>0</v>
      </c>
      <c r="AG155" s="14">
        <v>0</v>
      </c>
      <c r="AH155" s="6">
        <v>0</v>
      </c>
      <c r="AI155" s="7">
        <f t="shared" si="625"/>
        <v>0</v>
      </c>
      <c r="AJ155" s="14">
        <v>0</v>
      </c>
      <c r="AK155" s="6">
        <v>0</v>
      </c>
      <c r="AL155" s="7">
        <f t="shared" si="626"/>
        <v>0</v>
      </c>
      <c r="AM155" s="14">
        <v>0</v>
      </c>
      <c r="AN155" s="6">
        <v>0</v>
      </c>
      <c r="AO155" s="7">
        <f t="shared" si="627"/>
        <v>0</v>
      </c>
      <c r="AP155" s="14">
        <v>0</v>
      </c>
      <c r="AQ155" s="6">
        <v>0</v>
      </c>
      <c r="AR155" s="7">
        <f t="shared" si="628"/>
        <v>0</v>
      </c>
      <c r="AS155" s="89">
        <v>4.7099999999999998E-3</v>
      </c>
      <c r="AT155" s="6">
        <v>1.381</v>
      </c>
      <c r="AU155" s="7">
        <f t="shared" si="629"/>
        <v>293205.9447983015</v>
      </c>
      <c r="AV155" s="14">
        <v>0</v>
      </c>
      <c r="AW155" s="6">
        <v>0</v>
      </c>
      <c r="AX155" s="7">
        <f t="shared" si="630"/>
        <v>0</v>
      </c>
      <c r="AY155" s="14">
        <v>0</v>
      </c>
      <c r="AZ155" s="6">
        <v>0</v>
      </c>
      <c r="BA155" s="7">
        <f t="shared" si="631"/>
        <v>0</v>
      </c>
      <c r="BB155" s="14">
        <v>0</v>
      </c>
      <c r="BC155" s="6">
        <v>0</v>
      </c>
      <c r="BD155" s="7">
        <f t="shared" si="632"/>
        <v>0</v>
      </c>
      <c r="BE155" s="14">
        <v>0</v>
      </c>
      <c r="BF155" s="6">
        <v>0</v>
      </c>
      <c r="BG155" s="7">
        <f t="shared" si="633"/>
        <v>0</v>
      </c>
      <c r="BH155" s="14">
        <v>0</v>
      </c>
      <c r="BI155" s="6">
        <v>0</v>
      </c>
      <c r="BJ155" s="7">
        <f t="shared" si="634"/>
        <v>0</v>
      </c>
      <c r="BK155" s="89">
        <v>17.2</v>
      </c>
      <c r="BL155" s="6">
        <v>121.111</v>
      </c>
      <c r="BM155" s="7">
        <f t="shared" si="635"/>
        <v>7041.3372093023263</v>
      </c>
      <c r="BN155" s="14"/>
      <c r="BO155" s="6"/>
      <c r="BP155" s="7"/>
      <c r="BQ155" s="14">
        <v>0</v>
      </c>
      <c r="BR155" s="6">
        <v>0</v>
      </c>
      <c r="BS155" s="7">
        <f t="shared" si="636"/>
        <v>0</v>
      </c>
      <c r="BT155" s="14"/>
      <c r="BU155" s="6"/>
      <c r="BV155" s="7"/>
      <c r="BW155" s="14">
        <v>0</v>
      </c>
      <c r="BX155" s="6">
        <v>0</v>
      </c>
      <c r="BY155" s="7">
        <f t="shared" si="637"/>
        <v>0</v>
      </c>
      <c r="BZ155" s="89">
        <v>170.55549999999999</v>
      </c>
      <c r="CA155" s="6">
        <v>2278.1190000000001</v>
      </c>
      <c r="CB155" s="7">
        <f t="shared" si="638"/>
        <v>13357.053862232529</v>
      </c>
      <c r="CC155" s="89">
        <v>2.8</v>
      </c>
      <c r="CD155" s="6">
        <v>98.352999999999994</v>
      </c>
      <c r="CE155" s="7">
        <f t="shared" si="639"/>
        <v>35126.071428571428</v>
      </c>
      <c r="CF155" s="14">
        <v>0</v>
      </c>
      <c r="CG155" s="6">
        <v>0</v>
      </c>
      <c r="CH155" s="7">
        <f t="shared" si="640"/>
        <v>0</v>
      </c>
      <c r="CI155" s="14">
        <v>0</v>
      </c>
      <c r="CJ155" s="6">
        <v>0</v>
      </c>
      <c r="CK155" s="7">
        <f t="shared" si="641"/>
        <v>0</v>
      </c>
      <c r="CL155" s="14">
        <v>0</v>
      </c>
      <c r="CM155" s="6">
        <v>0</v>
      </c>
      <c r="CN155" s="7">
        <f t="shared" si="642"/>
        <v>0</v>
      </c>
      <c r="CO155" s="14">
        <v>0</v>
      </c>
      <c r="CP155" s="6">
        <v>0</v>
      </c>
      <c r="CQ155" s="7">
        <f t="shared" si="643"/>
        <v>0</v>
      </c>
      <c r="CR155" s="14"/>
      <c r="CS155" s="6"/>
      <c r="CT155" s="7"/>
      <c r="CU155" s="14">
        <v>0</v>
      </c>
      <c r="CV155" s="6">
        <v>0</v>
      </c>
      <c r="CW155" s="7">
        <f t="shared" si="644"/>
        <v>0</v>
      </c>
      <c r="CX155" s="14">
        <v>0</v>
      </c>
      <c r="CY155" s="6">
        <v>0</v>
      </c>
      <c r="CZ155" s="7">
        <f t="shared" si="645"/>
        <v>0</v>
      </c>
      <c r="DA155" s="14">
        <v>0</v>
      </c>
      <c r="DB155" s="6">
        <v>0</v>
      </c>
      <c r="DC155" s="7">
        <f t="shared" si="646"/>
        <v>0</v>
      </c>
      <c r="DD155" s="14">
        <v>0</v>
      </c>
      <c r="DE155" s="6">
        <v>0</v>
      </c>
      <c r="DF155" s="7">
        <f t="shared" si="647"/>
        <v>0</v>
      </c>
      <c r="DG155" s="14">
        <v>0</v>
      </c>
      <c r="DH155" s="6">
        <v>0</v>
      </c>
      <c r="DI155" s="7">
        <f t="shared" si="648"/>
        <v>0</v>
      </c>
      <c r="DJ155" s="14">
        <v>0</v>
      </c>
      <c r="DK155" s="6">
        <v>0</v>
      </c>
      <c r="DL155" s="7">
        <f t="shared" si="649"/>
        <v>0</v>
      </c>
      <c r="DM155" s="14">
        <v>0</v>
      </c>
      <c r="DN155" s="6">
        <v>0</v>
      </c>
      <c r="DO155" s="7">
        <f t="shared" si="650"/>
        <v>0</v>
      </c>
      <c r="DP155" s="14">
        <v>0</v>
      </c>
      <c r="DQ155" s="6">
        <v>0</v>
      </c>
      <c r="DR155" s="7">
        <f t="shared" si="651"/>
        <v>0</v>
      </c>
      <c r="DS155" s="14">
        <v>0</v>
      </c>
      <c r="DT155" s="6">
        <v>0</v>
      </c>
      <c r="DU155" s="7">
        <f t="shared" si="652"/>
        <v>0</v>
      </c>
      <c r="DV155" s="14">
        <v>0</v>
      </c>
      <c r="DW155" s="6">
        <v>0</v>
      </c>
      <c r="DX155" s="7">
        <f t="shared" si="653"/>
        <v>0</v>
      </c>
      <c r="DY155" s="14"/>
      <c r="DZ155" s="6"/>
      <c r="EA155" s="7"/>
      <c r="EB155" s="14">
        <v>0</v>
      </c>
      <c r="EC155" s="6">
        <v>0</v>
      </c>
      <c r="ED155" s="7">
        <f t="shared" si="654"/>
        <v>0</v>
      </c>
      <c r="EE155" s="14">
        <v>0</v>
      </c>
      <c r="EF155" s="6">
        <v>0</v>
      </c>
      <c r="EG155" s="7">
        <f t="shared" si="655"/>
        <v>0</v>
      </c>
      <c r="EH155" s="14">
        <v>0</v>
      </c>
      <c r="EI155" s="6">
        <v>0</v>
      </c>
      <c r="EJ155" s="7">
        <f t="shared" si="656"/>
        <v>0</v>
      </c>
      <c r="EK155" s="14">
        <v>0</v>
      </c>
      <c r="EL155" s="6">
        <v>0</v>
      </c>
      <c r="EM155" s="7">
        <f t="shared" si="657"/>
        <v>0</v>
      </c>
      <c r="EN155" s="14">
        <v>0</v>
      </c>
      <c r="EO155" s="6">
        <v>0</v>
      </c>
      <c r="EP155" s="7">
        <f t="shared" si="658"/>
        <v>0</v>
      </c>
      <c r="EQ155" s="14">
        <v>0</v>
      </c>
      <c r="ER155" s="6">
        <v>0</v>
      </c>
      <c r="ES155" s="7">
        <f t="shared" si="659"/>
        <v>0</v>
      </c>
      <c r="ET155" s="14">
        <v>0</v>
      </c>
      <c r="EU155" s="6">
        <v>0</v>
      </c>
      <c r="EV155" s="7">
        <f t="shared" si="660"/>
        <v>0</v>
      </c>
      <c r="EW155" s="14">
        <v>0</v>
      </c>
      <c r="EX155" s="6">
        <v>0</v>
      </c>
      <c r="EY155" s="7">
        <f t="shared" si="661"/>
        <v>0</v>
      </c>
      <c r="EZ155" s="14">
        <v>0</v>
      </c>
      <c r="FA155" s="6">
        <v>0</v>
      </c>
      <c r="FB155" s="7">
        <f t="shared" si="662"/>
        <v>0</v>
      </c>
      <c r="FC155" s="14">
        <v>0</v>
      </c>
      <c r="FD155" s="6">
        <v>0</v>
      </c>
      <c r="FE155" s="7">
        <f t="shared" si="663"/>
        <v>0</v>
      </c>
      <c r="FF155" s="14">
        <v>0</v>
      </c>
      <c r="FG155" s="6">
        <v>0</v>
      </c>
      <c r="FH155" s="7">
        <f t="shared" si="664"/>
        <v>0</v>
      </c>
      <c r="FI155" s="14">
        <v>0</v>
      </c>
      <c r="FJ155" s="6">
        <v>0</v>
      </c>
      <c r="FK155" s="7">
        <f t="shared" si="665"/>
        <v>0</v>
      </c>
      <c r="FL155" s="14">
        <v>0</v>
      </c>
      <c r="FM155" s="6">
        <v>0</v>
      </c>
      <c r="FN155" s="7">
        <f t="shared" si="666"/>
        <v>0</v>
      </c>
      <c r="FO155" s="14">
        <v>0</v>
      </c>
      <c r="FP155" s="6">
        <v>0</v>
      </c>
      <c r="FQ155" s="7">
        <f t="shared" si="667"/>
        <v>0</v>
      </c>
      <c r="FR155" s="14">
        <v>0</v>
      </c>
      <c r="FS155" s="6">
        <v>0</v>
      </c>
      <c r="FT155" s="7">
        <f t="shared" si="668"/>
        <v>0</v>
      </c>
      <c r="FU155" s="14">
        <v>0</v>
      </c>
      <c r="FV155" s="6">
        <v>0</v>
      </c>
      <c r="FW155" s="7">
        <f t="shared" si="669"/>
        <v>0</v>
      </c>
      <c r="FX155" s="14">
        <v>0</v>
      </c>
      <c r="FY155" s="6">
        <v>0</v>
      </c>
      <c r="FZ155" s="7">
        <f t="shared" si="670"/>
        <v>0</v>
      </c>
      <c r="GA155" s="14">
        <v>0</v>
      </c>
      <c r="GB155" s="6">
        <v>0</v>
      </c>
      <c r="GC155" s="7">
        <f t="shared" si="671"/>
        <v>0</v>
      </c>
      <c r="GD155" s="14">
        <v>0</v>
      </c>
      <c r="GE155" s="6">
        <v>0</v>
      </c>
      <c r="GF155" s="7">
        <f t="shared" si="672"/>
        <v>0</v>
      </c>
      <c r="GG155" s="14">
        <v>0</v>
      </c>
      <c r="GH155" s="6">
        <v>0</v>
      </c>
      <c r="GI155" s="7">
        <f t="shared" si="673"/>
        <v>0</v>
      </c>
      <c r="GJ155" s="89">
        <v>1.4</v>
      </c>
      <c r="GK155" s="6">
        <v>34.438000000000002</v>
      </c>
      <c r="GL155" s="7">
        <f t="shared" si="674"/>
        <v>24598.571428571431</v>
      </c>
      <c r="GM155" s="89">
        <v>8.7098999999999993</v>
      </c>
      <c r="GN155" s="6">
        <v>940.39300000000003</v>
      </c>
      <c r="GO155" s="7">
        <f t="shared" si="675"/>
        <v>107968.28895854144</v>
      </c>
      <c r="GP155" s="89">
        <v>2.9295</v>
      </c>
      <c r="GQ155" s="6">
        <v>37.954999999999998</v>
      </c>
      <c r="GR155" s="7">
        <f t="shared" si="676"/>
        <v>12956.135859361666</v>
      </c>
      <c r="GS155" s="14">
        <v>0</v>
      </c>
      <c r="GT155" s="6">
        <v>0</v>
      </c>
      <c r="GU155" s="7">
        <f t="shared" si="677"/>
        <v>0</v>
      </c>
      <c r="GV155" s="14">
        <f t="shared" si="679"/>
        <v>203.59961000000001</v>
      </c>
      <c r="GW155" s="7">
        <f t="shared" ca="1" si="680"/>
        <v>3511.7500000000005</v>
      </c>
    </row>
    <row r="156" spans="1:205" x14ac:dyDescent="0.3">
      <c r="A156" s="60">
        <v>2022</v>
      </c>
      <c r="B156" s="57" t="s">
        <v>12</v>
      </c>
      <c r="C156" s="14">
        <v>0</v>
      </c>
      <c r="D156" s="6">
        <v>0</v>
      </c>
      <c r="E156" s="7">
        <f t="shared" si="681"/>
        <v>0</v>
      </c>
      <c r="F156" s="14">
        <v>0</v>
      </c>
      <c r="G156" s="6">
        <v>0</v>
      </c>
      <c r="H156" s="7">
        <f t="shared" si="616"/>
        <v>0</v>
      </c>
      <c r="I156" s="14">
        <v>0</v>
      </c>
      <c r="J156" s="6">
        <v>0</v>
      </c>
      <c r="K156" s="7">
        <f t="shared" si="617"/>
        <v>0</v>
      </c>
      <c r="L156" s="14">
        <v>0</v>
      </c>
      <c r="M156" s="6">
        <v>0</v>
      </c>
      <c r="N156" s="7">
        <f t="shared" si="618"/>
        <v>0</v>
      </c>
      <c r="O156" s="14">
        <v>0</v>
      </c>
      <c r="P156" s="6">
        <v>0</v>
      </c>
      <c r="Q156" s="7">
        <f t="shared" si="619"/>
        <v>0</v>
      </c>
      <c r="R156" s="14">
        <v>0</v>
      </c>
      <c r="S156" s="6">
        <v>0</v>
      </c>
      <c r="T156" s="7">
        <f t="shared" si="620"/>
        <v>0</v>
      </c>
      <c r="U156" s="14">
        <v>0</v>
      </c>
      <c r="V156" s="6">
        <v>0</v>
      </c>
      <c r="W156" s="7">
        <f t="shared" si="621"/>
        <v>0</v>
      </c>
      <c r="X156" s="14">
        <v>0</v>
      </c>
      <c r="Y156" s="6">
        <v>0</v>
      </c>
      <c r="Z156" s="7">
        <f t="shared" si="622"/>
        <v>0</v>
      </c>
      <c r="AA156" s="14">
        <v>0</v>
      </c>
      <c r="AB156" s="6">
        <v>0</v>
      </c>
      <c r="AC156" s="7">
        <f t="shared" si="623"/>
        <v>0</v>
      </c>
      <c r="AD156" s="14">
        <v>0</v>
      </c>
      <c r="AE156" s="6">
        <v>0</v>
      </c>
      <c r="AF156" s="7">
        <f t="shared" si="624"/>
        <v>0</v>
      </c>
      <c r="AG156" s="14">
        <v>0</v>
      </c>
      <c r="AH156" s="6">
        <v>0</v>
      </c>
      <c r="AI156" s="7">
        <f t="shared" si="625"/>
        <v>0</v>
      </c>
      <c r="AJ156" s="14">
        <v>0</v>
      </c>
      <c r="AK156" s="6">
        <v>0</v>
      </c>
      <c r="AL156" s="7">
        <f t="shared" si="626"/>
        <v>0</v>
      </c>
      <c r="AM156" s="14">
        <v>0</v>
      </c>
      <c r="AN156" s="6">
        <v>0</v>
      </c>
      <c r="AO156" s="7">
        <f t="shared" si="627"/>
        <v>0</v>
      </c>
      <c r="AP156" s="14">
        <v>0</v>
      </c>
      <c r="AQ156" s="6">
        <v>0</v>
      </c>
      <c r="AR156" s="7">
        <f t="shared" si="628"/>
        <v>0</v>
      </c>
      <c r="AS156" s="14">
        <v>0</v>
      </c>
      <c r="AT156" s="6">
        <v>0</v>
      </c>
      <c r="AU156" s="7">
        <f t="shared" si="629"/>
        <v>0</v>
      </c>
      <c r="AV156" s="14">
        <v>0</v>
      </c>
      <c r="AW156" s="6">
        <v>0</v>
      </c>
      <c r="AX156" s="7">
        <f t="shared" si="630"/>
        <v>0</v>
      </c>
      <c r="AY156" s="89">
        <v>0.65900000000000003</v>
      </c>
      <c r="AZ156" s="6">
        <v>14.617000000000001</v>
      </c>
      <c r="BA156" s="7">
        <f t="shared" si="631"/>
        <v>22180.576631259482</v>
      </c>
      <c r="BB156" s="14">
        <v>0</v>
      </c>
      <c r="BC156" s="6">
        <v>0</v>
      </c>
      <c r="BD156" s="7">
        <f t="shared" si="632"/>
        <v>0</v>
      </c>
      <c r="BE156" s="14">
        <v>0</v>
      </c>
      <c r="BF156" s="6">
        <v>0</v>
      </c>
      <c r="BG156" s="7">
        <f t="shared" si="633"/>
        <v>0</v>
      </c>
      <c r="BH156" s="14">
        <v>0</v>
      </c>
      <c r="BI156" s="6">
        <v>0</v>
      </c>
      <c r="BJ156" s="7">
        <f t="shared" si="634"/>
        <v>0</v>
      </c>
      <c r="BK156" s="14">
        <v>0</v>
      </c>
      <c r="BL156" s="6">
        <v>0</v>
      </c>
      <c r="BM156" s="7">
        <f t="shared" si="635"/>
        <v>0</v>
      </c>
      <c r="BN156" s="14"/>
      <c r="BO156" s="6"/>
      <c r="BP156" s="7"/>
      <c r="BQ156" s="14">
        <v>0</v>
      </c>
      <c r="BR156" s="6">
        <v>0</v>
      </c>
      <c r="BS156" s="7">
        <f t="shared" si="636"/>
        <v>0</v>
      </c>
      <c r="BT156" s="14"/>
      <c r="BU156" s="6"/>
      <c r="BV156" s="7"/>
      <c r="BW156" s="14">
        <v>0</v>
      </c>
      <c r="BX156" s="6">
        <v>0</v>
      </c>
      <c r="BY156" s="7">
        <f t="shared" si="637"/>
        <v>0</v>
      </c>
      <c r="BZ156" s="89">
        <v>178.11024</v>
      </c>
      <c r="CA156" s="6">
        <v>2255.36</v>
      </c>
      <c r="CB156" s="7">
        <f t="shared" si="638"/>
        <v>12662.719448359623</v>
      </c>
      <c r="CC156" s="89">
        <v>8.4</v>
      </c>
      <c r="CD156" s="6">
        <v>317.71600000000001</v>
      </c>
      <c r="CE156" s="7">
        <f t="shared" si="639"/>
        <v>37823.333333333328</v>
      </c>
      <c r="CF156" s="14">
        <v>0</v>
      </c>
      <c r="CG156" s="6">
        <v>0</v>
      </c>
      <c r="CH156" s="7">
        <f t="shared" si="640"/>
        <v>0</v>
      </c>
      <c r="CI156" s="14">
        <v>0</v>
      </c>
      <c r="CJ156" s="6">
        <v>0</v>
      </c>
      <c r="CK156" s="7">
        <f t="shared" si="641"/>
        <v>0</v>
      </c>
      <c r="CL156" s="89">
        <v>0.5</v>
      </c>
      <c r="CM156" s="6">
        <v>9.7590000000000003</v>
      </c>
      <c r="CN156" s="7">
        <f t="shared" si="642"/>
        <v>19518</v>
      </c>
      <c r="CO156" s="14">
        <v>0</v>
      </c>
      <c r="CP156" s="6">
        <v>0</v>
      </c>
      <c r="CQ156" s="7">
        <f t="shared" si="643"/>
        <v>0</v>
      </c>
      <c r="CR156" s="14"/>
      <c r="CS156" s="6"/>
      <c r="CT156" s="7"/>
      <c r="CU156" s="14">
        <v>0</v>
      </c>
      <c r="CV156" s="6">
        <v>0</v>
      </c>
      <c r="CW156" s="7">
        <f t="shared" si="644"/>
        <v>0</v>
      </c>
      <c r="CX156" s="14">
        <v>0</v>
      </c>
      <c r="CY156" s="6">
        <v>0</v>
      </c>
      <c r="CZ156" s="7">
        <f t="shared" si="645"/>
        <v>0</v>
      </c>
      <c r="DA156" s="14">
        <v>0</v>
      </c>
      <c r="DB156" s="6">
        <v>0</v>
      </c>
      <c r="DC156" s="7">
        <f t="shared" si="646"/>
        <v>0</v>
      </c>
      <c r="DD156" s="14">
        <v>0</v>
      </c>
      <c r="DE156" s="6">
        <v>0</v>
      </c>
      <c r="DF156" s="7">
        <f t="shared" si="647"/>
        <v>0</v>
      </c>
      <c r="DG156" s="14">
        <v>0</v>
      </c>
      <c r="DH156" s="6">
        <v>0</v>
      </c>
      <c r="DI156" s="7">
        <f t="shared" si="648"/>
        <v>0</v>
      </c>
      <c r="DJ156" s="14">
        <v>0</v>
      </c>
      <c r="DK156" s="6">
        <v>0</v>
      </c>
      <c r="DL156" s="7">
        <f t="shared" si="649"/>
        <v>0</v>
      </c>
      <c r="DM156" s="89">
        <v>4.0000000000000001E-3</v>
      </c>
      <c r="DN156" s="6">
        <v>0.82099999999999995</v>
      </c>
      <c r="DO156" s="7">
        <f t="shared" si="650"/>
        <v>205249.99999999997</v>
      </c>
      <c r="DP156" s="89">
        <v>79</v>
      </c>
      <c r="DQ156" s="6">
        <v>1466.268</v>
      </c>
      <c r="DR156" s="7">
        <f t="shared" si="651"/>
        <v>18560.354430379746</v>
      </c>
      <c r="DS156" s="14">
        <v>0</v>
      </c>
      <c r="DT156" s="6">
        <v>0</v>
      </c>
      <c r="DU156" s="7">
        <f t="shared" si="652"/>
        <v>0</v>
      </c>
      <c r="DV156" s="14">
        <v>0</v>
      </c>
      <c r="DW156" s="6">
        <v>0</v>
      </c>
      <c r="DX156" s="7">
        <f t="shared" si="653"/>
        <v>0</v>
      </c>
      <c r="DY156" s="14"/>
      <c r="DZ156" s="6"/>
      <c r="EA156" s="7"/>
      <c r="EB156" s="14">
        <v>0</v>
      </c>
      <c r="EC156" s="6">
        <v>0</v>
      </c>
      <c r="ED156" s="7">
        <f t="shared" si="654"/>
        <v>0</v>
      </c>
      <c r="EE156" s="14">
        <v>0</v>
      </c>
      <c r="EF156" s="6">
        <v>0</v>
      </c>
      <c r="EG156" s="7">
        <f t="shared" si="655"/>
        <v>0</v>
      </c>
      <c r="EH156" s="89">
        <v>0.18606</v>
      </c>
      <c r="EI156" s="6">
        <v>9.8070000000000004</v>
      </c>
      <c r="EJ156" s="7">
        <f t="shared" si="656"/>
        <v>52708.803611738149</v>
      </c>
      <c r="EK156" s="14">
        <v>0</v>
      </c>
      <c r="EL156" s="6">
        <v>0</v>
      </c>
      <c r="EM156" s="7">
        <f t="shared" si="657"/>
        <v>0</v>
      </c>
      <c r="EN156" s="14">
        <v>0</v>
      </c>
      <c r="EO156" s="6">
        <v>0</v>
      </c>
      <c r="EP156" s="7">
        <f t="shared" si="658"/>
        <v>0</v>
      </c>
      <c r="EQ156" s="14">
        <v>0</v>
      </c>
      <c r="ER156" s="6">
        <v>0</v>
      </c>
      <c r="ES156" s="7">
        <f t="shared" si="659"/>
        <v>0</v>
      </c>
      <c r="ET156" s="14">
        <v>0</v>
      </c>
      <c r="EU156" s="6">
        <v>0</v>
      </c>
      <c r="EV156" s="7">
        <f t="shared" si="660"/>
        <v>0</v>
      </c>
      <c r="EW156" s="14">
        <v>0</v>
      </c>
      <c r="EX156" s="6">
        <v>0</v>
      </c>
      <c r="EY156" s="7">
        <f t="shared" si="661"/>
        <v>0</v>
      </c>
      <c r="EZ156" s="14">
        <v>0</v>
      </c>
      <c r="FA156" s="6">
        <v>0</v>
      </c>
      <c r="FB156" s="7">
        <f t="shared" si="662"/>
        <v>0</v>
      </c>
      <c r="FC156" s="14">
        <v>0</v>
      </c>
      <c r="FD156" s="6">
        <v>0</v>
      </c>
      <c r="FE156" s="7">
        <f t="shared" si="663"/>
        <v>0</v>
      </c>
      <c r="FF156" s="14">
        <v>0</v>
      </c>
      <c r="FG156" s="6">
        <v>0</v>
      </c>
      <c r="FH156" s="7">
        <f t="shared" si="664"/>
        <v>0</v>
      </c>
      <c r="FI156" s="14">
        <v>0</v>
      </c>
      <c r="FJ156" s="6">
        <v>0</v>
      </c>
      <c r="FK156" s="7">
        <f t="shared" si="665"/>
        <v>0</v>
      </c>
      <c r="FL156" s="14">
        <v>0</v>
      </c>
      <c r="FM156" s="6">
        <v>0</v>
      </c>
      <c r="FN156" s="7">
        <f t="shared" si="666"/>
        <v>0</v>
      </c>
      <c r="FO156" s="14">
        <v>0</v>
      </c>
      <c r="FP156" s="6">
        <v>0</v>
      </c>
      <c r="FQ156" s="7">
        <f t="shared" si="667"/>
        <v>0</v>
      </c>
      <c r="FR156" s="89">
        <v>1.9</v>
      </c>
      <c r="FS156" s="6">
        <v>46.826999999999998</v>
      </c>
      <c r="FT156" s="7">
        <f t="shared" si="668"/>
        <v>24645.78947368421</v>
      </c>
      <c r="FU156" s="14">
        <v>0</v>
      </c>
      <c r="FV156" s="6">
        <v>0</v>
      </c>
      <c r="FW156" s="7">
        <f t="shared" si="669"/>
        <v>0</v>
      </c>
      <c r="FX156" s="14">
        <v>0</v>
      </c>
      <c r="FY156" s="6">
        <v>0</v>
      </c>
      <c r="FZ156" s="7">
        <f t="shared" si="670"/>
        <v>0</v>
      </c>
      <c r="GA156" s="14">
        <v>0</v>
      </c>
      <c r="GB156" s="6">
        <v>0</v>
      </c>
      <c r="GC156" s="7">
        <f t="shared" si="671"/>
        <v>0</v>
      </c>
      <c r="GD156" s="14">
        <v>0</v>
      </c>
      <c r="GE156" s="6">
        <v>0</v>
      </c>
      <c r="GF156" s="7">
        <f t="shared" si="672"/>
        <v>0</v>
      </c>
      <c r="GG156" s="14">
        <v>0</v>
      </c>
      <c r="GH156" s="6">
        <v>0</v>
      </c>
      <c r="GI156" s="7">
        <f t="shared" si="673"/>
        <v>0</v>
      </c>
      <c r="GJ156" s="89">
        <v>0.71229999999999993</v>
      </c>
      <c r="GK156" s="6">
        <v>72.132000000000005</v>
      </c>
      <c r="GL156" s="7">
        <f t="shared" si="674"/>
        <v>101266.32037063036</v>
      </c>
      <c r="GM156" s="14">
        <v>0</v>
      </c>
      <c r="GN156" s="6">
        <v>0</v>
      </c>
      <c r="GO156" s="7">
        <f t="shared" si="675"/>
        <v>0</v>
      </c>
      <c r="GP156" s="14">
        <v>5.1974999999999998</v>
      </c>
      <c r="GQ156" s="6">
        <v>72.021000000000001</v>
      </c>
      <c r="GR156" s="7">
        <f t="shared" si="676"/>
        <v>13856.854256854258</v>
      </c>
      <c r="GS156" s="14">
        <v>0</v>
      </c>
      <c r="GT156" s="6">
        <v>0</v>
      </c>
      <c r="GU156" s="7">
        <f t="shared" si="677"/>
        <v>0</v>
      </c>
      <c r="GV156" s="14">
        <f t="shared" si="679"/>
        <v>274.66909999999996</v>
      </c>
      <c r="GW156" s="7">
        <f t="shared" ca="1" si="680"/>
        <v>4265.3279999999995</v>
      </c>
    </row>
    <row r="157" spans="1:205" x14ac:dyDescent="0.3">
      <c r="A157" s="60">
        <v>2022</v>
      </c>
      <c r="B157" s="57" t="s">
        <v>13</v>
      </c>
      <c r="C157" s="14">
        <v>0</v>
      </c>
      <c r="D157" s="6">
        <v>0</v>
      </c>
      <c r="E157" s="7">
        <f t="shared" si="681"/>
        <v>0</v>
      </c>
      <c r="F157" s="14">
        <v>0</v>
      </c>
      <c r="G157" s="6">
        <v>0</v>
      </c>
      <c r="H157" s="7">
        <f t="shared" si="616"/>
        <v>0</v>
      </c>
      <c r="I157" s="14">
        <v>0</v>
      </c>
      <c r="J157" s="6">
        <v>0</v>
      </c>
      <c r="K157" s="7">
        <f t="shared" si="617"/>
        <v>0</v>
      </c>
      <c r="L157" s="14">
        <v>0</v>
      </c>
      <c r="M157" s="6">
        <v>0</v>
      </c>
      <c r="N157" s="7">
        <f t="shared" si="618"/>
        <v>0</v>
      </c>
      <c r="O157" s="14">
        <v>0</v>
      </c>
      <c r="P157" s="6">
        <v>0</v>
      </c>
      <c r="Q157" s="7">
        <f t="shared" si="619"/>
        <v>0</v>
      </c>
      <c r="R157" s="14">
        <v>0</v>
      </c>
      <c r="S157" s="6">
        <v>0</v>
      </c>
      <c r="T157" s="7">
        <f t="shared" si="620"/>
        <v>0</v>
      </c>
      <c r="U157" s="14">
        <v>0</v>
      </c>
      <c r="V157" s="6">
        <v>0</v>
      </c>
      <c r="W157" s="7">
        <f t="shared" si="621"/>
        <v>0</v>
      </c>
      <c r="X157" s="14">
        <v>0</v>
      </c>
      <c r="Y157" s="6">
        <v>0</v>
      </c>
      <c r="Z157" s="7">
        <f t="shared" si="622"/>
        <v>0</v>
      </c>
      <c r="AA157" s="14">
        <v>0</v>
      </c>
      <c r="AB157" s="6">
        <v>0</v>
      </c>
      <c r="AC157" s="7">
        <f t="shared" si="623"/>
        <v>0</v>
      </c>
      <c r="AD157" s="14">
        <v>0</v>
      </c>
      <c r="AE157" s="6">
        <v>0</v>
      </c>
      <c r="AF157" s="7">
        <f t="shared" si="624"/>
        <v>0</v>
      </c>
      <c r="AG157" s="14">
        <v>0</v>
      </c>
      <c r="AH157" s="6">
        <v>0</v>
      </c>
      <c r="AI157" s="7">
        <f t="shared" si="625"/>
        <v>0</v>
      </c>
      <c r="AJ157" s="14">
        <v>0</v>
      </c>
      <c r="AK157" s="6">
        <v>0</v>
      </c>
      <c r="AL157" s="7">
        <f t="shared" si="626"/>
        <v>0</v>
      </c>
      <c r="AM157" s="14">
        <v>0</v>
      </c>
      <c r="AN157" s="6">
        <v>0</v>
      </c>
      <c r="AO157" s="7">
        <f t="shared" si="627"/>
        <v>0</v>
      </c>
      <c r="AP157" s="14">
        <v>0</v>
      </c>
      <c r="AQ157" s="6">
        <v>0</v>
      </c>
      <c r="AR157" s="7">
        <f t="shared" si="628"/>
        <v>0</v>
      </c>
      <c r="AS157" s="89">
        <v>1.8700000000000001E-3</v>
      </c>
      <c r="AT157" s="6">
        <v>1.218</v>
      </c>
      <c r="AU157" s="7">
        <f t="shared" si="629"/>
        <v>651336.8983957218</v>
      </c>
      <c r="AV157" s="14">
        <v>0</v>
      </c>
      <c r="AW157" s="6">
        <v>0</v>
      </c>
      <c r="AX157" s="7">
        <f t="shared" si="630"/>
        <v>0</v>
      </c>
      <c r="AY157" s="14">
        <v>0</v>
      </c>
      <c r="AZ157" s="6">
        <v>0</v>
      </c>
      <c r="BA157" s="7">
        <f t="shared" si="631"/>
        <v>0</v>
      </c>
      <c r="BB157" s="14">
        <v>0</v>
      </c>
      <c r="BC157" s="6">
        <v>0</v>
      </c>
      <c r="BD157" s="7">
        <f t="shared" si="632"/>
        <v>0</v>
      </c>
      <c r="BE157" s="89">
        <v>0.28999999999999998</v>
      </c>
      <c r="BF157" s="6">
        <v>6.44</v>
      </c>
      <c r="BG157" s="7">
        <f t="shared" si="633"/>
        <v>22206.896551724141</v>
      </c>
      <c r="BH157" s="14">
        <v>0</v>
      </c>
      <c r="BI157" s="6">
        <v>0</v>
      </c>
      <c r="BJ157" s="7">
        <f t="shared" si="634"/>
        <v>0</v>
      </c>
      <c r="BK157" s="14">
        <v>0</v>
      </c>
      <c r="BL157" s="6">
        <v>0</v>
      </c>
      <c r="BM157" s="7">
        <f t="shared" si="635"/>
        <v>0</v>
      </c>
      <c r="BN157" s="14"/>
      <c r="BO157" s="6"/>
      <c r="BP157" s="7"/>
      <c r="BQ157" s="14">
        <v>0</v>
      </c>
      <c r="BR157" s="6">
        <v>0</v>
      </c>
      <c r="BS157" s="7">
        <f t="shared" si="636"/>
        <v>0</v>
      </c>
      <c r="BT157" s="14"/>
      <c r="BU157" s="6"/>
      <c r="BV157" s="7"/>
      <c r="BW157" s="14">
        <v>0</v>
      </c>
      <c r="BX157" s="6">
        <v>0</v>
      </c>
      <c r="BY157" s="7">
        <f t="shared" si="637"/>
        <v>0</v>
      </c>
      <c r="BZ157" s="89">
        <v>203.63933</v>
      </c>
      <c r="CA157" s="6">
        <v>2197.1979999999999</v>
      </c>
      <c r="CB157" s="7">
        <f t="shared" si="638"/>
        <v>10789.654434632052</v>
      </c>
      <c r="CC157" s="89">
        <v>6.5399999999999998E-3</v>
      </c>
      <c r="CD157" s="6">
        <v>0.91400000000000003</v>
      </c>
      <c r="CE157" s="7">
        <f t="shared" si="639"/>
        <v>139755.3516819572</v>
      </c>
      <c r="CF157" s="14">
        <v>0</v>
      </c>
      <c r="CG157" s="6">
        <v>0</v>
      </c>
      <c r="CH157" s="7">
        <f t="shared" si="640"/>
        <v>0</v>
      </c>
      <c r="CI157" s="89">
        <v>2.8390000000000002E-2</v>
      </c>
      <c r="CJ157" s="6">
        <v>0.51600000000000001</v>
      </c>
      <c r="CK157" s="7">
        <f t="shared" si="641"/>
        <v>18175.413878126099</v>
      </c>
      <c r="CL157" s="14">
        <v>0</v>
      </c>
      <c r="CM157" s="6">
        <v>0</v>
      </c>
      <c r="CN157" s="7">
        <f t="shared" si="642"/>
        <v>0</v>
      </c>
      <c r="CO157" s="14">
        <v>0</v>
      </c>
      <c r="CP157" s="6">
        <v>0</v>
      </c>
      <c r="CQ157" s="7">
        <f t="shared" si="643"/>
        <v>0</v>
      </c>
      <c r="CR157" s="14"/>
      <c r="CS157" s="6"/>
      <c r="CT157" s="7"/>
      <c r="CU157" s="14">
        <v>0</v>
      </c>
      <c r="CV157" s="6">
        <v>0</v>
      </c>
      <c r="CW157" s="7">
        <f t="shared" si="644"/>
        <v>0</v>
      </c>
      <c r="CX157" s="14">
        <v>0</v>
      </c>
      <c r="CY157" s="6">
        <v>0</v>
      </c>
      <c r="CZ157" s="7">
        <f t="shared" si="645"/>
        <v>0</v>
      </c>
      <c r="DA157" s="14">
        <v>0</v>
      </c>
      <c r="DB157" s="6">
        <v>0</v>
      </c>
      <c r="DC157" s="7">
        <f t="shared" si="646"/>
        <v>0</v>
      </c>
      <c r="DD157" s="14">
        <v>0</v>
      </c>
      <c r="DE157" s="6">
        <v>0</v>
      </c>
      <c r="DF157" s="7">
        <f t="shared" si="647"/>
        <v>0</v>
      </c>
      <c r="DG157" s="14">
        <v>0</v>
      </c>
      <c r="DH157" s="6">
        <v>0</v>
      </c>
      <c r="DI157" s="7">
        <f t="shared" si="648"/>
        <v>0</v>
      </c>
      <c r="DJ157" s="14">
        <v>0</v>
      </c>
      <c r="DK157" s="6">
        <v>0</v>
      </c>
      <c r="DL157" s="7">
        <f t="shared" si="649"/>
        <v>0</v>
      </c>
      <c r="DM157" s="14">
        <v>0</v>
      </c>
      <c r="DN157" s="6">
        <v>0</v>
      </c>
      <c r="DO157" s="7">
        <f t="shared" si="650"/>
        <v>0</v>
      </c>
      <c r="DP157" s="89">
        <v>79</v>
      </c>
      <c r="DQ157" s="6">
        <v>1254.606</v>
      </c>
      <c r="DR157" s="7">
        <f t="shared" si="651"/>
        <v>15881.088607594937</v>
      </c>
      <c r="DS157" s="14">
        <v>0</v>
      </c>
      <c r="DT157" s="6">
        <v>0</v>
      </c>
      <c r="DU157" s="7">
        <f t="shared" si="652"/>
        <v>0</v>
      </c>
      <c r="DV157" s="89">
        <v>0.45</v>
      </c>
      <c r="DW157" s="6">
        <v>2.5779999999999998</v>
      </c>
      <c r="DX157" s="7">
        <f t="shared" si="653"/>
        <v>5728.8888888888887</v>
      </c>
      <c r="DY157" s="14"/>
      <c r="DZ157" s="6"/>
      <c r="EA157" s="7"/>
      <c r="EB157" s="14">
        <v>0</v>
      </c>
      <c r="EC157" s="6">
        <v>0</v>
      </c>
      <c r="ED157" s="7">
        <f t="shared" si="654"/>
        <v>0</v>
      </c>
      <c r="EE157" s="14">
        <v>0</v>
      </c>
      <c r="EF157" s="6">
        <v>0</v>
      </c>
      <c r="EG157" s="7">
        <f t="shared" si="655"/>
        <v>0</v>
      </c>
      <c r="EH157" s="14">
        <v>0</v>
      </c>
      <c r="EI157" s="6">
        <v>0</v>
      </c>
      <c r="EJ157" s="7">
        <f t="shared" si="656"/>
        <v>0</v>
      </c>
      <c r="EK157" s="14">
        <v>0</v>
      </c>
      <c r="EL157" s="6">
        <v>0</v>
      </c>
      <c r="EM157" s="7">
        <f t="shared" si="657"/>
        <v>0</v>
      </c>
      <c r="EN157" s="14">
        <v>0</v>
      </c>
      <c r="EO157" s="6">
        <v>0</v>
      </c>
      <c r="EP157" s="7">
        <f t="shared" si="658"/>
        <v>0</v>
      </c>
      <c r="EQ157" s="14">
        <v>0</v>
      </c>
      <c r="ER157" s="6">
        <v>0</v>
      </c>
      <c r="ES157" s="7">
        <f t="shared" si="659"/>
        <v>0</v>
      </c>
      <c r="ET157" s="14">
        <v>0</v>
      </c>
      <c r="EU157" s="6">
        <v>0</v>
      </c>
      <c r="EV157" s="7">
        <f t="shared" si="660"/>
        <v>0</v>
      </c>
      <c r="EW157" s="14">
        <v>0</v>
      </c>
      <c r="EX157" s="6">
        <v>0</v>
      </c>
      <c r="EY157" s="7">
        <f t="shared" si="661"/>
        <v>0</v>
      </c>
      <c r="EZ157" s="14">
        <v>0</v>
      </c>
      <c r="FA157" s="6">
        <v>0</v>
      </c>
      <c r="FB157" s="7">
        <f t="shared" si="662"/>
        <v>0</v>
      </c>
      <c r="FC157" s="14">
        <v>0</v>
      </c>
      <c r="FD157" s="6">
        <v>0</v>
      </c>
      <c r="FE157" s="7">
        <f t="shared" si="663"/>
        <v>0</v>
      </c>
      <c r="FF157" s="14">
        <v>0</v>
      </c>
      <c r="FG157" s="6">
        <v>0</v>
      </c>
      <c r="FH157" s="7">
        <f t="shared" si="664"/>
        <v>0</v>
      </c>
      <c r="FI157" s="14">
        <v>0</v>
      </c>
      <c r="FJ157" s="6">
        <v>0</v>
      </c>
      <c r="FK157" s="7">
        <f t="shared" si="665"/>
        <v>0</v>
      </c>
      <c r="FL157" s="14">
        <v>0</v>
      </c>
      <c r="FM157" s="6">
        <v>0</v>
      </c>
      <c r="FN157" s="7">
        <f t="shared" si="666"/>
        <v>0</v>
      </c>
      <c r="FO157" s="14">
        <v>0</v>
      </c>
      <c r="FP157" s="6">
        <v>0</v>
      </c>
      <c r="FQ157" s="7">
        <f t="shared" si="667"/>
        <v>0</v>
      </c>
      <c r="FR157" s="89">
        <v>0.7</v>
      </c>
      <c r="FS157" s="6">
        <v>18.213000000000001</v>
      </c>
      <c r="FT157" s="7">
        <f t="shared" si="668"/>
        <v>26018.571428571431</v>
      </c>
      <c r="FU157" s="14">
        <v>0</v>
      </c>
      <c r="FV157" s="6">
        <v>0</v>
      </c>
      <c r="FW157" s="7">
        <f t="shared" si="669"/>
        <v>0</v>
      </c>
      <c r="FX157" s="14">
        <v>0</v>
      </c>
      <c r="FY157" s="6">
        <v>0</v>
      </c>
      <c r="FZ157" s="7">
        <f t="shared" si="670"/>
        <v>0</v>
      </c>
      <c r="GA157" s="14">
        <v>0</v>
      </c>
      <c r="GB157" s="6">
        <v>0</v>
      </c>
      <c r="GC157" s="7">
        <f t="shared" si="671"/>
        <v>0</v>
      </c>
      <c r="GD157" s="14">
        <v>0</v>
      </c>
      <c r="GE157" s="6">
        <v>0</v>
      </c>
      <c r="GF157" s="7">
        <f t="shared" si="672"/>
        <v>0</v>
      </c>
      <c r="GG157" s="14">
        <v>0</v>
      </c>
      <c r="GH157" s="6">
        <v>0</v>
      </c>
      <c r="GI157" s="7">
        <f t="shared" si="673"/>
        <v>0</v>
      </c>
      <c r="GJ157" s="89">
        <v>0.25</v>
      </c>
      <c r="GK157" s="6">
        <v>6.8979999999999997</v>
      </c>
      <c r="GL157" s="7">
        <f t="shared" si="674"/>
        <v>27592</v>
      </c>
      <c r="GM157" s="14">
        <v>0</v>
      </c>
      <c r="GN157" s="6">
        <v>0</v>
      </c>
      <c r="GO157" s="7">
        <f t="shared" si="675"/>
        <v>0</v>
      </c>
      <c r="GP157" s="89">
        <v>12.609</v>
      </c>
      <c r="GQ157" s="6">
        <v>509.58499999999998</v>
      </c>
      <c r="GR157" s="7">
        <f t="shared" si="676"/>
        <v>40414.386549290182</v>
      </c>
      <c r="GS157" s="14">
        <v>0</v>
      </c>
      <c r="GT157" s="6">
        <v>0</v>
      </c>
      <c r="GU157" s="7">
        <f t="shared" si="677"/>
        <v>0</v>
      </c>
      <c r="GV157" s="14">
        <f t="shared" si="679"/>
        <v>296.97512999999998</v>
      </c>
      <c r="GW157" s="7">
        <f t="shared" ca="1" si="680"/>
        <v>3998.1660000000002</v>
      </c>
    </row>
    <row r="158" spans="1:205" x14ac:dyDescent="0.3">
      <c r="A158" s="60">
        <v>2022</v>
      </c>
      <c r="B158" s="57" t="s">
        <v>14</v>
      </c>
      <c r="C158" s="14">
        <v>0</v>
      </c>
      <c r="D158" s="6">
        <v>0</v>
      </c>
      <c r="E158" s="7">
        <f t="shared" si="681"/>
        <v>0</v>
      </c>
      <c r="F158" s="14">
        <v>0</v>
      </c>
      <c r="G158" s="6">
        <v>0</v>
      </c>
      <c r="H158" s="7">
        <f t="shared" si="616"/>
        <v>0</v>
      </c>
      <c r="I158" s="14">
        <v>0</v>
      </c>
      <c r="J158" s="6">
        <v>0</v>
      </c>
      <c r="K158" s="7">
        <f t="shared" si="617"/>
        <v>0</v>
      </c>
      <c r="L158" s="14">
        <v>0</v>
      </c>
      <c r="M158" s="6">
        <v>0</v>
      </c>
      <c r="N158" s="7">
        <f t="shared" si="618"/>
        <v>0</v>
      </c>
      <c r="O158" s="89">
        <v>2E-3</v>
      </c>
      <c r="P158" s="6">
        <v>8.9999999999999993E-3</v>
      </c>
      <c r="Q158" s="7">
        <f t="shared" si="619"/>
        <v>4500</v>
      </c>
      <c r="R158" s="89">
        <v>0.05</v>
      </c>
      <c r="S158" s="6">
        <v>0.45900000000000002</v>
      </c>
      <c r="T158" s="7">
        <f t="shared" si="620"/>
        <v>9180</v>
      </c>
      <c r="U158" s="14">
        <v>0</v>
      </c>
      <c r="V158" s="6">
        <v>0</v>
      </c>
      <c r="W158" s="7">
        <f t="shared" si="621"/>
        <v>0</v>
      </c>
      <c r="X158" s="14">
        <v>0</v>
      </c>
      <c r="Y158" s="6">
        <v>0</v>
      </c>
      <c r="Z158" s="7">
        <f t="shared" si="622"/>
        <v>0</v>
      </c>
      <c r="AA158" s="89">
        <v>3.8546399999999998</v>
      </c>
      <c r="AB158" s="6">
        <v>0.57899999999999996</v>
      </c>
      <c r="AC158" s="7">
        <f t="shared" si="623"/>
        <v>150.20857978955232</v>
      </c>
      <c r="AD158" s="14">
        <v>0</v>
      </c>
      <c r="AE158" s="6">
        <v>0</v>
      </c>
      <c r="AF158" s="7">
        <f t="shared" si="624"/>
        <v>0</v>
      </c>
      <c r="AG158" s="14">
        <v>0</v>
      </c>
      <c r="AH158" s="6">
        <v>0</v>
      </c>
      <c r="AI158" s="7">
        <f t="shared" si="625"/>
        <v>0</v>
      </c>
      <c r="AJ158" s="14">
        <v>0</v>
      </c>
      <c r="AK158" s="6">
        <v>0</v>
      </c>
      <c r="AL158" s="7">
        <f t="shared" si="626"/>
        <v>0</v>
      </c>
      <c r="AM158" s="14">
        <v>0</v>
      </c>
      <c r="AN158" s="6">
        <v>0</v>
      </c>
      <c r="AO158" s="7">
        <f t="shared" si="627"/>
        <v>0</v>
      </c>
      <c r="AP158" s="14">
        <v>0</v>
      </c>
      <c r="AQ158" s="6">
        <v>0</v>
      </c>
      <c r="AR158" s="7">
        <f t="shared" si="628"/>
        <v>0</v>
      </c>
      <c r="AS158" s="14">
        <v>0</v>
      </c>
      <c r="AT158" s="6">
        <v>0</v>
      </c>
      <c r="AU158" s="7">
        <f t="shared" si="629"/>
        <v>0</v>
      </c>
      <c r="AV158" s="14">
        <v>0</v>
      </c>
      <c r="AW158" s="6">
        <v>0</v>
      </c>
      <c r="AX158" s="7">
        <f t="shared" si="630"/>
        <v>0</v>
      </c>
      <c r="AY158" s="14">
        <v>0</v>
      </c>
      <c r="AZ158" s="6">
        <v>0</v>
      </c>
      <c r="BA158" s="7">
        <f t="shared" si="631"/>
        <v>0</v>
      </c>
      <c r="BB158" s="14">
        <v>0</v>
      </c>
      <c r="BC158" s="6">
        <v>0</v>
      </c>
      <c r="BD158" s="7">
        <f t="shared" si="632"/>
        <v>0</v>
      </c>
      <c r="BE158" s="14">
        <v>0</v>
      </c>
      <c r="BF158" s="6">
        <v>0</v>
      </c>
      <c r="BG158" s="7">
        <f t="shared" si="633"/>
        <v>0</v>
      </c>
      <c r="BH158" s="14">
        <v>0</v>
      </c>
      <c r="BI158" s="6">
        <v>0</v>
      </c>
      <c r="BJ158" s="7">
        <f t="shared" si="634"/>
        <v>0</v>
      </c>
      <c r="BK158" s="14">
        <v>0</v>
      </c>
      <c r="BL158" s="6">
        <v>0</v>
      </c>
      <c r="BM158" s="7">
        <f t="shared" si="635"/>
        <v>0</v>
      </c>
      <c r="BN158" s="14"/>
      <c r="BO158" s="6"/>
      <c r="BP158" s="7"/>
      <c r="BQ158" s="14">
        <v>0</v>
      </c>
      <c r="BR158" s="6">
        <v>0</v>
      </c>
      <c r="BS158" s="7">
        <f t="shared" si="636"/>
        <v>0</v>
      </c>
      <c r="BT158" s="14"/>
      <c r="BU158" s="6"/>
      <c r="BV158" s="7"/>
      <c r="BW158" s="14">
        <v>0</v>
      </c>
      <c r="BX158" s="6">
        <v>0</v>
      </c>
      <c r="BY158" s="7">
        <f t="shared" si="637"/>
        <v>0</v>
      </c>
      <c r="BZ158" s="89">
        <v>152.21356</v>
      </c>
      <c r="CA158" s="6">
        <v>2119.2930000000001</v>
      </c>
      <c r="CB158" s="7">
        <f t="shared" si="638"/>
        <v>13923.155072386455</v>
      </c>
      <c r="CC158" s="89">
        <v>4.2016299999999998</v>
      </c>
      <c r="CD158" s="6">
        <v>169.06800000000001</v>
      </c>
      <c r="CE158" s="7">
        <f t="shared" si="639"/>
        <v>40238.669278351503</v>
      </c>
      <c r="CF158" s="14">
        <v>0</v>
      </c>
      <c r="CG158" s="6">
        <v>0</v>
      </c>
      <c r="CH158" s="7">
        <f t="shared" si="640"/>
        <v>0</v>
      </c>
      <c r="CI158" s="14">
        <v>0</v>
      </c>
      <c r="CJ158" s="6">
        <v>0</v>
      </c>
      <c r="CK158" s="7">
        <f t="shared" si="641"/>
        <v>0</v>
      </c>
      <c r="CL158" s="14">
        <v>0</v>
      </c>
      <c r="CM158" s="6">
        <v>0</v>
      </c>
      <c r="CN158" s="7">
        <f t="shared" si="642"/>
        <v>0</v>
      </c>
      <c r="CO158" s="14">
        <v>0</v>
      </c>
      <c r="CP158" s="6">
        <v>0</v>
      </c>
      <c r="CQ158" s="7">
        <f t="shared" si="643"/>
        <v>0</v>
      </c>
      <c r="CR158" s="14"/>
      <c r="CS158" s="6"/>
      <c r="CT158" s="7"/>
      <c r="CU158" s="14">
        <v>0</v>
      </c>
      <c r="CV158" s="6">
        <v>0</v>
      </c>
      <c r="CW158" s="7">
        <f t="shared" si="644"/>
        <v>0</v>
      </c>
      <c r="CX158" s="14">
        <v>0</v>
      </c>
      <c r="CY158" s="6">
        <v>0</v>
      </c>
      <c r="CZ158" s="7">
        <f t="shared" si="645"/>
        <v>0</v>
      </c>
      <c r="DA158" s="14">
        <v>0</v>
      </c>
      <c r="DB158" s="6">
        <v>0</v>
      </c>
      <c r="DC158" s="7">
        <f t="shared" si="646"/>
        <v>0</v>
      </c>
      <c r="DD158" s="89">
        <v>5.9999999999999995E-4</v>
      </c>
      <c r="DE158" s="6">
        <v>1.7999999999999999E-2</v>
      </c>
      <c r="DF158" s="7">
        <f t="shared" si="647"/>
        <v>30000</v>
      </c>
      <c r="DG158" s="14">
        <v>0</v>
      </c>
      <c r="DH158" s="6">
        <v>0</v>
      </c>
      <c r="DI158" s="7">
        <f t="shared" si="648"/>
        <v>0</v>
      </c>
      <c r="DJ158" s="89">
        <v>2E-3</v>
      </c>
      <c r="DK158" s="6">
        <v>0.26700000000000002</v>
      </c>
      <c r="DL158" s="7">
        <f t="shared" si="649"/>
        <v>133500</v>
      </c>
      <c r="DM158" s="14">
        <v>0</v>
      </c>
      <c r="DN158" s="6">
        <v>0</v>
      </c>
      <c r="DO158" s="7">
        <f t="shared" si="650"/>
        <v>0</v>
      </c>
      <c r="DP158" s="89">
        <v>79.001999999999995</v>
      </c>
      <c r="DQ158" s="6">
        <v>1444.0260000000001</v>
      </c>
      <c r="DR158" s="7">
        <f t="shared" si="651"/>
        <v>18278.347383610544</v>
      </c>
      <c r="DS158" s="14">
        <v>0</v>
      </c>
      <c r="DT158" s="6">
        <v>0</v>
      </c>
      <c r="DU158" s="7">
        <f t="shared" si="652"/>
        <v>0</v>
      </c>
      <c r="DV158" s="14">
        <v>0</v>
      </c>
      <c r="DW158" s="6">
        <v>0</v>
      </c>
      <c r="DX158" s="7">
        <f t="shared" si="653"/>
        <v>0</v>
      </c>
      <c r="DY158" s="14"/>
      <c r="DZ158" s="6"/>
      <c r="EA158" s="7"/>
      <c r="EB158" s="14">
        <v>0</v>
      </c>
      <c r="EC158" s="6">
        <v>0</v>
      </c>
      <c r="ED158" s="7">
        <f t="shared" si="654"/>
        <v>0</v>
      </c>
      <c r="EE158" s="14">
        <v>0</v>
      </c>
      <c r="EF158" s="6">
        <v>0</v>
      </c>
      <c r="EG158" s="7">
        <f t="shared" si="655"/>
        <v>0</v>
      </c>
      <c r="EH158" s="14">
        <v>0</v>
      </c>
      <c r="EI158" s="6">
        <v>0</v>
      </c>
      <c r="EJ158" s="7">
        <f t="shared" si="656"/>
        <v>0</v>
      </c>
      <c r="EK158" s="14">
        <v>0</v>
      </c>
      <c r="EL158" s="6">
        <v>0</v>
      </c>
      <c r="EM158" s="7">
        <f t="shared" si="657"/>
        <v>0</v>
      </c>
      <c r="EN158" s="89">
        <v>1.12E-2</v>
      </c>
      <c r="EO158" s="6">
        <v>8.8999999999999996E-2</v>
      </c>
      <c r="EP158" s="7">
        <f t="shared" si="658"/>
        <v>7946.4285714285716</v>
      </c>
      <c r="EQ158" s="14">
        <v>0</v>
      </c>
      <c r="ER158" s="6">
        <v>0</v>
      </c>
      <c r="ES158" s="7">
        <f t="shared" si="659"/>
        <v>0</v>
      </c>
      <c r="ET158" s="14">
        <v>0</v>
      </c>
      <c r="EU158" s="6">
        <v>0</v>
      </c>
      <c r="EV158" s="7">
        <f t="shared" si="660"/>
        <v>0</v>
      </c>
      <c r="EW158" s="89">
        <v>5.0000000000000001E-4</v>
      </c>
      <c r="EX158" s="6">
        <v>0.02</v>
      </c>
      <c r="EY158" s="7">
        <f t="shared" si="661"/>
        <v>40000</v>
      </c>
      <c r="EZ158" s="14">
        <v>0</v>
      </c>
      <c r="FA158" s="6">
        <v>0</v>
      </c>
      <c r="FB158" s="7">
        <f t="shared" si="662"/>
        <v>0</v>
      </c>
      <c r="FC158" s="14">
        <v>0</v>
      </c>
      <c r="FD158" s="6">
        <v>0</v>
      </c>
      <c r="FE158" s="7">
        <f t="shared" si="663"/>
        <v>0</v>
      </c>
      <c r="FF158" s="14">
        <v>0</v>
      </c>
      <c r="FG158" s="6">
        <v>0</v>
      </c>
      <c r="FH158" s="7">
        <f t="shared" si="664"/>
        <v>0</v>
      </c>
      <c r="FI158" s="14">
        <v>0</v>
      </c>
      <c r="FJ158" s="6">
        <v>0</v>
      </c>
      <c r="FK158" s="7">
        <f t="shared" si="665"/>
        <v>0</v>
      </c>
      <c r="FL158" s="14">
        <v>0</v>
      </c>
      <c r="FM158" s="6">
        <v>0</v>
      </c>
      <c r="FN158" s="7">
        <f t="shared" si="666"/>
        <v>0</v>
      </c>
      <c r="FO158" s="14">
        <v>0</v>
      </c>
      <c r="FP158" s="6">
        <v>0</v>
      </c>
      <c r="FQ158" s="7">
        <f t="shared" si="667"/>
        <v>0</v>
      </c>
      <c r="FR158" s="89">
        <v>1.6</v>
      </c>
      <c r="FS158" s="6">
        <v>41.945999999999998</v>
      </c>
      <c r="FT158" s="7">
        <f t="shared" si="668"/>
        <v>26216.25</v>
      </c>
      <c r="FU158" s="14">
        <v>0</v>
      </c>
      <c r="FV158" s="6">
        <v>0</v>
      </c>
      <c r="FW158" s="7">
        <f t="shared" si="669"/>
        <v>0</v>
      </c>
      <c r="FX158" s="14">
        <v>0</v>
      </c>
      <c r="FY158" s="6">
        <v>0</v>
      </c>
      <c r="FZ158" s="7">
        <f t="shared" si="670"/>
        <v>0</v>
      </c>
      <c r="GA158" s="14">
        <v>0</v>
      </c>
      <c r="GB158" s="6">
        <v>0</v>
      </c>
      <c r="GC158" s="7">
        <f t="shared" si="671"/>
        <v>0</v>
      </c>
      <c r="GD158" s="14">
        <v>0</v>
      </c>
      <c r="GE158" s="6">
        <v>0</v>
      </c>
      <c r="GF158" s="7">
        <f t="shared" si="672"/>
        <v>0</v>
      </c>
      <c r="GG158" s="89">
        <v>21</v>
      </c>
      <c r="GH158" s="6">
        <v>298.30099999999999</v>
      </c>
      <c r="GI158" s="7">
        <f t="shared" si="673"/>
        <v>14204.809523809523</v>
      </c>
      <c r="GJ158" s="89">
        <v>3.8079999999999996E-2</v>
      </c>
      <c r="GK158" s="6">
        <v>1.1759999999999999</v>
      </c>
      <c r="GL158" s="7">
        <f t="shared" si="674"/>
        <v>30882.352941176472</v>
      </c>
      <c r="GM158" s="14">
        <v>0</v>
      </c>
      <c r="GN158" s="6">
        <v>0</v>
      </c>
      <c r="GO158" s="7">
        <f t="shared" si="675"/>
        <v>0</v>
      </c>
      <c r="GP158" s="89">
        <v>8.06</v>
      </c>
      <c r="GQ158" s="6">
        <v>92.91</v>
      </c>
      <c r="GR158" s="7">
        <f t="shared" si="676"/>
        <v>11527.2952853598</v>
      </c>
      <c r="GS158" s="14">
        <v>0</v>
      </c>
      <c r="GT158" s="6">
        <v>0</v>
      </c>
      <c r="GU158" s="7">
        <f t="shared" si="677"/>
        <v>0</v>
      </c>
      <c r="GV158" s="14">
        <f t="shared" si="679"/>
        <v>270.03620999999998</v>
      </c>
      <c r="GW158" s="7">
        <f t="shared" ca="1" si="680"/>
        <v>4168.1610000000001</v>
      </c>
    </row>
    <row r="159" spans="1:205" x14ac:dyDescent="0.3">
      <c r="A159" s="60">
        <v>2022</v>
      </c>
      <c r="B159" s="7" t="s">
        <v>15</v>
      </c>
      <c r="C159" s="14">
        <v>0</v>
      </c>
      <c r="D159" s="6">
        <v>0</v>
      </c>
      <c r="E159" s="7">
        <f t="shared" si="681"/>
        <v>0</v>
      </c>
      <c r="F159" s="14">
        <v>0</v>
      </c>
      <c r="G159" s="6">
        <v>0</v>
      </c>
      <c r="H159" s="7">
        <f t="shared" si="616"/>
        <v>0</v>
      </c>
      <c r="I159" s="14">
        <v>0</v>
      </c>
      <c r="J159" s="6">
        <v>0</v>
      </c>
      <c r="K159" s="7">
        <f t="shared" si="617"/>
        <v>0</v>
      </c>
      <c r="L159" s="14">
        <v>0</v>
      </c>
      <c r="M159" s="6">
        <v>0</v>
      </c>
      <c r="N159" s="7">
        <f t="shared" si="618"/>
        <v>0</v>
      </c>
      <c r="O159" s="14">
        <v>0</v>
      </c>
      <c r="P159" s="6">
        <v>0</v>
      </c>
      <c r="Q159" s="7">
        <f t="shared" si="619"/>
        <v>0</v>
      </c>
      <c r="R159" s="14">
        <v>0</v>
      </c>
      <c r="S159" s="6">
        <v>0</v>
      </c>
      <c r="T159" s="7">
        <f t="shared" si="620"/>
        <v>0</v>
      </c>
      <c r="U159" s="14">
        <v>0</v>
      </c>
      <c r="V159" s="6">
        <v>0</v>
      </c>
      <c r="W159" s="7">
        <f t="shared" si="621"/>
        <v>0</v>
      </c>
      <c r="X159" s="14">
        <v>0</v>
      </c>
      <c r="Y159" s="6">
        <v>0</v>
      </c>
      <c r="Z159" s="7">
        <f t="shared" si="622"/>
        <v>0</v>
      </c>
      <c r="AA159" s="89">
        <v>3.33161</v>
      </c>
      <c r="AB159" s="6">
        <v>1.4770000000000001</v>
      </c>
      <c r="AC159" s="7">
        <f t="shared" si="623"/>
        <v>443.3292011970189</v>
      </c>
      <c r="AD159" s="14">
        <v>0</v>
      </c>
      <c r="AE159" s="6">
        <v>0</v>
      </c>
      <c r="AF159" s="7">
        <f t="shared" si="624"/>
        <v>0</v>
      </c>
      <c r="AG159" s="14">
        <v>0</v>
      </c>
      <c r="AH159" s="6">
        <v>0</v>
      </c>
      <c r="AI159" s="7">
        <f t="shared" si="625"/>
        <v>0</v>
      </c>
      <c r="AJ159" s="14">
        <v>0</v>
      </c>
      <c r="AK159" s="6">
        <v>0</v>
      </c>
      <c r="AL159" s="7">
        <f t="shared" si="626"/>
        <v>0</v>
      </c>
      <c r="AM159" s="14">
        <v>0</v>
      </c>
      <c r="AN159" s="6">
        <v>0</v>
      </c>
      <c r="AO159" s="7">
        <f t="shared" si="627"/>
        <v>0</v>
      </c>
      <c r="AP159" s="14">
        <v>0</v>
      </c>
      <c r="AQ159" s="6">
        <v>0</v>
      </c>
      <c r="AR159" s="7">
        <f t="shared" si="628"/>
        <v>0</v>
      </c>
      <c r="AS159" s="14">
        <v>0</v>
      </c>
      <c r="AT159" s="6">
        <v>0</v>
      </c>
      <c r="AU159" s="7">
        <f t="shared" si="629"/>
        <v>0</v>
      </c>
      <c r="AV159" s="14">
        <v>0</v>
      </c>
      <c r="AW159" s="6">
        <v>0</v>
      </c>
      <c r="AX159" s="7">
        <f t="shared" si="630"/>
        <v>0</v>
      </c>
      <c r="AY159" s="14">
        <v>0</v>
      </c>
      <c r="AZ159" s="6">
        <v>0</v>
      </c>
      <c r="BA159" s="7">
        <f t="shared" si="631"/>
        <v>0</v>
      </c>
      <c r="BB159" s="14">
        <v>0</v>
      </c>
      <c r="BC159" s="6">
        <v>0</v>
      </c>
      <c r="BD159" s="7">
        <f t="shared" si="632"/>
        <v>0</v>
      </c>
      <c r="BE159" s="14">
        <v>0</v>
      </c>
      <c r="BF159" s="6">
        <v>0</v>
      </c>
      <c r="BG159" s="7">
        <f t="shared" si="633"/>
        <v>0</v>
      </c>
      <c r="BH159" s="14">
        <v>0</v>
      </c>
      <c r="BI159" s="6">
        <v>0</v>
      </c>
      <c r="BJ159" s="7">
        <f t="shared" si="634"/>
        <v>0</v>
      </c>
      <c r="BK159" s="89">
        <v>2.0092699999999999</v>
      </c>
      <c r="BL159" s="6">
        <v>49.183</v>
      </c>
      <c r="BM159" s="7">
        <f t="shared" si="635"/>
        <v>24478.044264832501</v>
      </c>
      <c r="BN159" s="14"/>
      <c r="BO159" s="6"/>
      <c r="BP159" s="7"/>
      <c r="BQ159" s="14">
        <v>0</v>
      </c>
      <c r="BR159" s="6">
        <v>0</v>
      </c>
      <c r="BS159" s="7">
        <f t="shared" si="636"/>
        <v>0</v>
      </c>
      <c r="BT159" s="14"/>
      <c r="BU159" s="6"/>
      <c r="BV159" s="7"/>
      <c r="BW159" s="14">
        <v>0</v>
      </c>
      <c r="BX159" s="6">
        <v>0</v>
      </c>
      <c r="BY159" s="7">
        <f t="shared" si="637"/>
        <v>0</v>
      </c>
      <c r="BZ159" s="89">
        <v>219.55651</v>
      </c>
      <c r="CA159" s="6">
        <v>2870.384</v>
      </c>
      <c r="CB159" s="7">
        <f t="shared" si="638"/>
        <v>13073.554503120858</v>
      </c>
      <c r="CC159" s="89">
        <v>2.9257399999999998</v>
      </c>
      <c r="CD159" s="6">
        <v>204.511</v>
      </c>
      <c r="CE159" s="7">
        <f t="shared" si="639"/>
        <v>69900.606342327068</v>
      </c>
      <c r="CF159" s="14">
        <v>0</v>
      </c>
      <c r="CG159" s="6">
        <v>0</v>
      </c>
      <c r="CH159" s="7">
        <f t="shared" si="640"/>
        <v>0</v>
      </c>
      <c r="CI159" s="89">
        <v>7.4999999999999997E-2</v>
      </c>
      <c r="CJ159" s="6">
        <v>0.98499999999999999</v>
      </c>
      <c r="CK159" s="7">
        <f t="shared" si="641"/>
        <v>13133.333333333332</v>
      </c>
      <c r="CL159" s="14">
        <v>0</v>
      </c>
      <c r="CM159" s="6">
        <v>0</v>
      </c>
      <c r="CN159" s="7">
        <f t="shared" si="642"/>
        <v>0</v>
      </c>
      <c r="CO159" s="14">
        <v>0</v>
      </c>
      <c r="CP159" s="6">
        <v>0</v>
      </c>
      <c r="CQ159" s="7">
        <f t="shared" si="643"/>
        <v>0</v>
      </c>
      <c r="CR159" s="14"/>
      <c r="CS159" s="6"/>
      <c r="CT159" s="7"/>
      <c r="CU159" s="14">
        <v>0</v>
      </c>
      <c r="CV159" s="6">
        <v>0</v>
      </c>
      <c r="CW159" s="7">
        <f t="shared" si="644"/>
        <v>0</v>
      </c>
      <c r="CX159" s="14">
        <v>0</v>
      </c>
      <c r="CY159" s="6">
        <v>0</v>
      </c>
      <c r="CZ159" s="7">
        <f t="shared" si="645"/>
        <v>0</v>
      </c>
      <c r="DA159" s="14">
        <v>0</v>
      </c>
      <c r="DB159" s="6">
        <v>0</v>
      </c>
      <c r="DC159" s="7">
        <f t="shared" si="646"/>
        <v>0</v>
      </c>
      <c r="DD159" s="14">
        <v>0</v>
      </c>
      <c r="DE159" s="6">
        <v>0</v>
      </c>
      <c r="DF159" s="7">
        <f t="shared" si="647"/>
        <v>0</v>
      </c>
      <c r="DG159" s="14">
        <v>0</v>
      </c>
      <c r="DH159" s="6">
        <v>0</v>
      </c>
      <c r="DI159" s="7">
        <f t="shared" si="648"/>
        <v>0</v>
      </c>
      <c r="DJ159" s="14">
        <v>0</v>
      </c>
      <c r="DK159" s="6">
        <v>0</v>
      </c>
      <c r="DL159" s="7">
        <f t="shared" si="649"/>
        <v>0</v>
      </c>
      <c r="DM159" s="14">
        <v>0</v>
      </c>
      <c r="DN159" s="6">
        <v>0</v>
      </c>
      <c r="DO159" s="7">
        <f t="shared" si="650"/>
        <v>0</v>
      </c>
      <c r="DP159" s="89">
        <v>79</v>
      </c>
      <c r="DQ159" s="6">
        <v>1351.2159999999999</v>
      </c>
      <c r="DR159" s="7">
        <f t="shared" si="651"/>
        <v>17104</v>
      </c>
      <c r="DS159" s="14">
        <v>0</v>
      </c>
      <c r="DT159" s="6">
        <v>0</v>
      </c>
      <c r="DU159" s="7">
        <f t="shared" si="652"/>
        <v>0</v>
      </c>
      <c r="DV159" s="14">
        <v>0</v>
      </c>
      <c r="DW159" s="6">
        <v>0</v>
      </c>
      <c r="DX159" s="7">
        <f t="shared" si="653"/>
        <v>0</v>
      </c>
      <c r="DY159" s="14"/>
      <c r="DZ159" s="6"/>
      <c r="EA159" s="7"/>
      <c r="EB159" s="14">
        <v>0</v>
      </c>
      <c r="EC159" s="6">
        <v>0</v>
      </c>
      <c r="ED159" s="7">
        <f t="shared" si="654"/>
        <v>0</v>
      </c>
      <c r="EE159" s="14">
        <v>0</v>
      </c>
      <c r="EF159" s="6">
        <v>0</v>
      </c>
      <c r="EG159" s="7">
        <f t="shared" si="655"/>
        <v>0</v>
      </c>
      <c r="EH159" s="14">
        <v>0</v>
      </c>
      <c r="EI159" s="6">
        <v>0</v>
      </c>
      <c r="EJ159" s="7">
        <f t="shared" si="656"/>
        <v>0</v>
      </c>
      <c r="EK159" s="14">
        <v>0</v>
      </c>
      <c r="EL159" s="6">
        <v>0</v>
      </c>
      <c r="EM159" s="7">
        <f t="shared" si="657"/>
        <v>0</v>
      </c>
      <c r="EN159" s="89">
        <v>0.31</v>
      </c>
      <c r="EO159" s="6">
        <v>0.35099999999999998</v>
      </c>
      <c r="EP159" s="7">
        <f t="shared" si="658"/>
        <v>1132.2580645161288</v>
      </c>
      <c r="EQ159" s="14">
        <v>0</v>
      </c>
      <c r="ER159" s="6">
        <v>0</v>
      </c>
      <c r="ES159" s="7">
        <f t="shared" si="659"/>
        <v>0</v>
      </c>
      <c r="ET159" s="14">
        <v>0</v>
      </c>
      <c r="EU159" s="6">
        <v>0</v>
      </c>
      <c r="EV159" s="7">
        <f t="shared" si="660"/>
        <v>0</v>
      </c>
      <c r="EW159" s="14">
        <v>0</v>
      </c>
      <c r="EX159" s="6">
        <v>0</v>
      </c>
      <c r="EY159" s="7">
        <f t="shared" si="661"/>
        <v>0</v>
      </c>
      <c r="EZ159" s="14">
        <v>0</v>
      </c>
      <c r="FA159" s="6">
        <v>0</v>
      </c>
      <c r="FB159" s="7">
        <f t="shared" si="662"/>
        <v>0</v>
      </c>
      <c r="FC159" s="14">
        <v>0</v>
      </c>
      <c r="FD159" s="6">
        <v>0</v>
      </c>
      <c r="FE159" s="7">
        <f t="shared" si="663"/>
        <v>0</v>
      </c>
      <c r="FF159" s="14">
        <v>0</v>
      </c>
      <c r="FG159" s="6">
        <v>0</v>
      </c>
      <c r="FH159" s="7">
        <f t="shared" si="664"/>
        <v>0</v>
      </c>
      <c r="FI159" s="14">
        <v>0</v>
      </c>
      <c r="FJ159" s="6">
        <v>0</v>
      </c>
      <c r="FK159" s="7">
        <f t="shared" si="665"/>
        <v>0</v>
      </c>
      <c r="FL159" s="89">
        <v>4.5999999999999999E-2</v>
      </c>
      <c r="FM159" s="6">
        <v>0.62</v>
      </c>
      <c r="FN159" s="7">
        <f t="shared" si="666"/>
        <v>13478.260869565216</v>
      </c>
      <c r="FO159" s="14">
        <v>0</v>
      </c>
      <c r="FP159" s="6">
        <v>0</v>
      </c>
      <c r="FQ159" s="7">
        <f t="shared" si="667"/>
        <v>0</v>
      </c>
      <c r="FR159" s="89">
        <v>10.895</v>
      </c>
      <c r="FS159" s="6">
        <v>3.7789999999999999</v>
      </c>
      <c r="FT159" s="7">
        <f t="shared" si="668"/>
        <v>346.85635612666363</v>
      </c>
      <c r="FU159" s="14">
        <v>0</v>
      </c>
      <c r="FV159" s="6">
        <v>0</v>
      </c>
      <c r="FW159" s="7">
        <f t="shared" si="669"/>
        <v>0</v>
      </c>
      <c r="FX159" s="14">
        <v>0</v>
      </c>
      <c r="FY159" s="6">
        <v>0</v>
      </c>
      <c r="FZ159" s="7">
        <f t="shared" si="670"/>
        <v>0</v>
      </c>
      <c r="GA159" s="14">
        <v>0</v>
      </c>
      <c r="GB159" s="6">
        <v>0</v>
      </c>
      <c r="GC159" s="7">
        <f t="shared" si="671"/>
        <v>0</v>
      </c>
      <c r="GD159" s="14">
        <v>0</v>
      </c>
      <c r="GE159" s="6">
        <v>0</v>
      </c>
      <c r="GF159" s="7">
        <f t="shared" si="672"/>
        <v>0</v>
      </c>
      <c r="GG159" s="89">
        <v>21</v>
      </c>
      <c r="GH159" s="6">
        <v>193.10400000000001</v>
      </c>
      <c r="GI159" s="7">
        <f t="shared" si="673"/>
        <v>9195.4285714285725</v>
      </c>
      <c r="GJ159" s="89">
        <v>0.25</v>
      </c>
      <c r="GK159" s="6">
        <v>7.4080000000000004</v>
      </c>
      <c r="GL159" s="7">
        <f t="shared" si="674"/>
        <v>29632</v>
      </c>
      <c r="GM159" s="89">
        <v>3.2669200000000003</v>
      </c>
      <c r="GN159" s="6">
        <v>503.77600000000001</v>
      </c>
      <c r="GO159" s="7">
        <f t="shared" si="675"/>
        <v>154205.18408776462</v>
      </c>
      <c r="GP159" s="89">
        <v>7.34</v>
      </c>
      <c r="GQ159" s="6">
        <v>75.998000000000005</v>
      </c>
      <c r="GR159" s="7">
        <f t="shared" si="676"/>
        <v>10353.950953678474</v>
      </c>
      <c r="GS159" s="14">
        <v>0</v>
      </c>
      <c r="GT159" s="6">
        <v>0</v>
      </c>
      <c r="GU159" s="7">
        <f t="shared" si="677"/>
        <v>0</v>
      </c>
      <c r="GV159" s="14">
        <f t="shared" si="679"/>
        <v>350.00604999999996</v>
      </c>
      <c r="GW159" s="7">
        <f t="shared" ca="1" si="680"/>
        <v>5262.7919999999995</v>
      </c>
    </row>
    <row r="160" spans="1:205" x14ac:dyDescent="0.3">
      <c r="A160" s="60">
        <v>2022</v>
      </c>
      <c r="B160" s="57" t="s">
        <v>16</v>
      </c>
      <c r="C160" s="14">
        <v>0</v>
      </c>
      <c r="D160" s="6">
        <v>0</v>
      </c>
      <c r="E160" s="7">
        <f t="shared" si="681"/>
        <v>0</v>
      </c>
      <c r="F160" s="14">
        <v>0</v>
      </c>
      <c r="G160" s="6">
        <v>0</v>
      </c>
      <c r="H160" s="7">
        <f t="shared" si="616"/>
        <v>0</v>
      </c>
      <c r="I160" s="14">
        <v>0</v>
      </c>
      <c r="J160" s="6">
        <v>0</v>
      </c>
      <c r="K160" s="7">
        <f t="shared" si="617"/>
        <v>0</v>
      </c>
      <c r="L160" s="14">
        <v>0</v>
      </c>
      <c r="M160" s="6">
        <v>0</v>
      </c>
      <c r="N160" s="7">
        <f t="shared" si="618"/>
        <v>0</v>
      </c>
      <c r="O160" s="14">
        <v>0</v>
      </c>
      <c r="P160" s="6">
        <v>0</v>
      </c>
      <c r="Q160" s="7">
        <f t="shared" si="619"/>
        <v>0</v>
      </c>
      <c r="R160" s="14">
        <v>0</v>
      </c>
      <c r="S160" s="6">
        <v>0</v>
      </c>
      <c r="T160" s="7">
        <f t="shared" si="620"/>
        <v>0</v>
      </c>
      <c r="U160" s="14">
        <v>0</v>
      </c>
      <c r="V160" s="6">
        <v>0</v>
      </c>
      <c r="W160" s="7">
        <f t="shared" si="621"/>
        <v>0</v>
      </c>
      <c r="X160" s="14">
        <v>0</v>
      </c>
      <c r="Y160" s="6">
        <v>0</v>
      </c>
      <c r="Z160" s="7">
        <f t="shared" si="622"/>
        <v>0</v>
      </c>
      <c r="AA160" s="89">
        <v>1.9871700000000001</v>
      </c>
      <c r="AB160" s="6">
        <v>0.39400000000000002</v>
      </c>
      <c r="AC160" s="7">
        <f t="shared" si="623"/>
        <v>198.27191433042969</v>
      </c>
      <c r="AD160" s="14">
        <v>0</v>
      </c>
      <c r="AE160" s="6">
        <v>0</v>
      </c>
      <c r="AF160" s="7">
        <f t="shared" si="624"/>
        <v>0</v>
      </c>
      <c r="AG160" s="14">
        <v>0</v>
      </c>
      <c r="AH160" s="6">
        <v>0</v>
      </c>
      <c r="AI160" s="7">
        <f t="shared" si="625"/>
        <v>0</v>
      </c>
      <c r="AJ160" s="14">
        <v>0</v>
      </c>
      <c r="AK160" s="6">
        <v>0</v>
      </c>
      <c r="AL160" s="7">
        <f t="shared" si="626"/>
        <v>0</v>
      </c>
      <c r="AM160" s="14">
        <v>0</v>
      </c>
      <c r="AN160" s="6">
        <v>0</v>
      </c>
      <c r="AO160" s="7">
        <f t="shared" si="627"/>
        <v>0</v>
      </c>
      <c r="AP160" s="14">
        <v>0</v>
      </c>
      <c r="AQ160" s="6">
        <v>0</v>
      </c>
      <c r="AR160" s="7">
        <f t="shared" si="628"/>
        <v>0</v>
      </c>
      <c r="AS160" s="14">
        <v>0</v>
      </c>
      <c r="AT160" s="6">
        <v>0</v>
      </c>
      <c r="AU160" s="7">
        <f t="shared" si="629"/>
        <v>0</v>
      </c>
      <c r="AV160" s="14">
        <v>0</v>
      </c>
      <c r="AW160" s="6">
        <v>0</v>
      </c>
      <c r="AX160" s="7">
        <f t="shared" si="630"/>
        <v>0</v>
      </c>
      <c r="AY160" s="14">
        <v>0</v>
      </c>
      <c r="AZ160" s="6">
        <v>0</v>
      </c>
      <c r="BA160" s="7">
        <f t="shared" si="631"/>
        <v>0</v>
      </c>
      <c r="BB160" s="14">
        <v>0</v>
      </c>
      <c r="BC160" s="6">
        <v>0</v>
      </c>
      <c r="BD160" s="7">
        <f t="shared" si="632"/>
        <v>0</v>
      </c>
      <c r="BE160" s="14">
        <v>0</v>
      </c>
      <c r="BF160" s="6">
        <v>0</v>
      </c>
      <c r="BG160" s="7">
        <f t="shared" si="633"/>
        <v>0</v>
      </c>
      <c r="BH160" s="14">
        <v>0</v>
      </c>
      <c r="BI160" s="6">
        <v>0</v>
      </c>
      <c r="BJ160" s="7">
        <f t="shared" si="634"/>
        <v>0</v>
      </c>
      <c r="BK160" s="14">
        <v>0</v>
      </c>
      <c r="BL160" s="6">
        <v>0</v>
      </c>
      <c r="BM160" s="7">
        <f t="shared" si="635"/>
        <v>0</v>
      </c>
      <c r="BN160" s="14"/>
      <c r="BO160" s="6"/>
      <c r="BP160" s="7"/>
      <c r="BQ160" s="14">
        <v>0</v>
      </c>
      <c r="BR160" s="6">
        <v>0</v>
      </c>
      <c r="BS160" s="7">
        <f t="shared" si="636"/>
        <v>0</v>
      </c>
      <c r="BT160" s="14"/>
      <c r="BU160" s="6"/>
      <c r="BV160" s="7"/>
      <c r="BW160" s="14">
        <v>0</v>
      </c>
      <c r="BX160" s="6">
        <v>0</v>
      </c>
      <c r="BY160" s="7">
        <f t="shared" si="637"/>
        <v>0</v>
      </c>
      <c r="BZ160" s="89">
        <v>114.39752</v>
      </c>
      <c r="CA160" s="6">
        <v>1716.376</v>
      </c>
      <c r="CB160" s="7">
        <f t="shared" si="638"/>
        <v>15003.611966413258</v>
      </c>
      <c r="CC160" s="89">
        <v>11.9</v>
      </c>
      <c r="CD160" s="6">
        <v>483.47899999999998</v>
      </c>
      <c r="CE160" s="7">
        <f t="shared" si="639"/>
        <v>40628.487394957978</v>
      </c>
      <c r="CF160" s="14">
        <v>0</v>
      </c>
      <c r="CG160" s="6">
        <v>0</v>
      </c>
      <c r="CH160" s="7">
        <f t="shared" si="640"/>
        <v>0</v>
      </c>
      <c r="CI160" s="14">
        <v>0</v>
      </c>
      <c r="CJ160" s="6">
        <v>0</v>
      </c>
      <c r="CK160" s="7">
        <f t="shared" si="641"/>
        <v>0</v>
      </c>
      <c r="CL160" s="14">
        <v>0</v>
      </c>
      <c r="CM160" s="6">
        <v>0</v>
      </c>
      <c r="CN160" s="7">
        <f t="shared" si="642"/>
        <v>0</v>
      </c>
      <c r="CO160" s="14">
        <v>0</v>
      </c>
      <c r="CP160" s="6">
        <v>0</v>
      </c>
      <c r="CQ160" s="7">
        <f t="shared" si="643"/>
        <v>0</v>
      </c>
      <c r="CR160" s="14"/>
      <c r="CS160" s="6"/>
      <c r="CT160" s="7"/>
      <c r="CU160" s="14">
        <v>0</v>
      </c>
      <c r="CV160" s="6">
        <v>0</v>
      </c>
      <c r="CW160" s="7">
        <f t="shared" si="644"/>
        <v>0</v>
      </c>
      <c r="CX160" s="14">
        <v>0</v>
      </c>
      <c r="CY160" s="6">
        <v>0</v>
      </c>
      <c r="CZ160" s="7">
        <f t="shared" si="645"/>
        <v>0</v>
      </c>
      <c r="DA160" s="14">
        <v>0</v>
      </c>
      <c r="DB160" s="6">
        <v>0</v>
      </c>
      <c r="DC160" s="7">
        <f t="shared" si="646"/>
        <v>0</v>
      </c>
      <c r="DD160" s="14">
        <v>0</v>
      </c>
      <c r="DE160" s="6">
        <v>0</v>
      </c>
      <c r="DF160" s="7">
        <f t="shared" si="647"/>
        <v>0</v>
      </c>
      <c r="DG160" s="14">
        <v>0</v>
      </c>
      <c r="DH160" s="6">
        <v>0</v>
      </c>
      <c r="DI160" s="7">
        <f t="shared" si="648"/>
        <v>0</v>
      </c>
      <c r="DJ160" s="14">
        <v>0</v>
      </c>
      <c r="DK160" s="6">
        <v>0</v>
      </c>
      <c r="DL160" s="7">
        <f t="shared" si="649"/>
        <v>0</v>
      </c>
      <c r="DM160" s="89">
        <v>2.1000000000000001E-2</v>
      </c>
      <c r="DN160" s="6">
        <v>0.14000000000000001</v>
      </c>
      <c r="DO160" s="7">
        <f t="shared" si="650"/>
        <v>6666.666666666667</v>
      </c>
      <c r="DP160" s="14">
        <v>0</v>
      </c>
      <c r="DQ160" s="6">
        <v>0</v>
      </c>
      <c r="DR160" s="7">
        <f t="shared" si="651"/>
        <v>0</v>
      </c>
      <c r="DS160" s="14">
        <v>0</v>
      </c>
      <c r="DT160" s="6">
        <v>0</v>
      </c>
      <c r="DU160" s="7">
        <f t="shared" si="652"/>
        <v>0</v>
      </c>
      <c r="DV160" s="89">
        <v>0.2505</v>
      </c>
      <c r="DW160" s="6">
        <v>4.7830000000000004</v>
      </c>
      <c r="DX160" s="7">
        <f t="shared" si="653"/>
        <v>19093.812375249501</v>
      </c>
      <c r="DY160" s="14"/>
      <c r="DZ160" s="6"/>
      <c r="EA160" s="7"/>
      <c r="EB160" s="14">
        <v>0</v>
      </c>
      <c r="EC160" s="6">
        <v>0</v>
      </c>
      <c r="ED160" s="7">
        <f t="shared" si="654"/>
        <v>0</v>
      </c>
      <c r="EE160" s="14">
        <v>0</v>
      </c>
      <c r="EF160" s="6">
        <v>0</v>
      </c>
      <c r="EG160" s="7">
        <f t="shared" si="655"/>
        <v>0</v>
      </c>
      <c r="EH160" s="14">
        <v>0</v>
      </c>
      <c r="EI160" s="6">
        <v>0</v>
      </c>
      <c r="EJ160" s="7">
        <f t="shared" si="656"/>
        <v>0</v>
      </c>
      <c r="EK160" s="14">
        <v>0</v>
      </c>
      <c r="EL160" s="6">
        <v>0</v>
      </c>
      <c r="EM160" s="7">
        <f t="shared" si="657"/>
        <v>0</v>
      </c>
      <c r="EN160" s="14">
        <v>0</v>
      </c>
      <c r="EO160" s="6">
        <v>0</v>
      </c>
      <c r="EP160" s="7">
        <f t="shared" si="658"/>
        <v>0</v>
      </c>
      <c r="EQ160" s="14">
        <v>0</v>
      </c>
      <c r="ER160" s="6">
        <v>0</v>
      </c>
      <c r="ES160" s="7">
        <f t="shared" si="659"/>
        <v>0</v>
      </c>
      <c r="ET160" s="14">
        <v>0</v>
      </c>
      <c r="EU160" s="6">
        <v>0</v>
      </c>
      <c r="EV160" s="7">
        <f t="shared" si="660"/>
        <v>0</v>
      </c>
      <c r="EW160" s="14">
        <v>0</v>
      </c>
      <c r="EX160" s="6">
        <v>0</v>
      </c>
      <c r="EY160" s="7">
        <f t="shared" si="661"/>
        <v>0</v>
      </c>
      <c r="EZ160" s="14">
        <v>0</v>
      </c>
      <c r="FA160" s="6">
        <v>0</v>
      </c>
      <c r="FB160" s="7">
        <f t="shared" si="662"/>
        <v>0</v>
      </c>
      <c r="FC160" s="14">
        <v>0</v>
      </c>
      <c r="FD160" s="6">
        <v>0</v>
      </c>
      <c r="FE160" s="7">
        <f t="shared" si="663"/>
        <v>0</v>
      </c>
      <c r="FF160" s="14">
        <v>0</v>
      </c>
      <c r="FG160" s="6">
        <v>0</v>
      </c>
      <c r="FH160" s="7">
        <f t="shared" si="664"/>
        <v>0</v>
      </c>
      <c r="FI160" s="14">
        <v>0</v>
      </c>
      <c r="FJ160" s="6">
        <v>0</v>
      </c>
      <c r="FK160" s="7">
        <f t="shared" si="665"/>
        <v>0</v>
      </c>
      <c r="FL160" s="14">
        <v>0</v>
      </c>
      <c r="FM160" s="6">
        <v>0</v>
      </c>
      <c r="FN160" s="7">
        <f t="shared" si="666"/>
        <v>0</v>
      </c>
      <c r="FO160" s="14">
        <v>0</v>
      </c>
      <c r="FP160" s="6">
        <v>0</v>
      </c>
      <c r="FQ160" s="7">
        <f t="shared" si="667"/>
        <v>0</v>
      </c>
      <c r="FR160" s="14">
        <v>0</v>
      </c>
      <c r="FS160" s="6">
        <v>0</v>
      </c>
      <c r="FT160" s="7">
        <f t="shared" si="668"/>
        <v>0</v>
      </c>
      <c r="FU160" s="14">
        <v>0</v>
      </c>
      <c r="FV160" s="6">
        <v>0</v>
      </c>
      <c r="FW160" s="7">
        <f t="shared" si="669"/>
        <v>0</v>
      </c>
      <c r="FX160" s="14">
        <v>0</v>
      </c>
      <c r="FY160" s="6">
        <v>0</v>
      </c>
      <c r="FZ160" s="7">
        <f t="shared" si="670"/>
        <v>0</v>
      </c>
      <c r="GA160" s="14">
        <v>0</v>
      </c>
      <c r="GB160" s="6">
        <v>0</v>
      </c>
      <c r="GC160" s="7">
        <f t="shared" si="671"/>
        <v>0</v>
      </c>
      <c r="GD160" s="14">
        <v>0</v>
      </c>
      <c r="GE160" s="6">
        <v>0</v>
      </c>
      <c r="GF160" s="7">
        <f t="shared" si="672"/>
        <v>0</v>
      </c>
      <c r="GG160" s="14">
        <v>0</v>
      </c>
      <c r="GH160" s="6">
        <v>0</v>
      </c>
      <c r="GI160" s="7">
        <f t="shared" si="673"/>
        <v>0</v>
      </c>
      <c r="GJ160" s="14">
        <v>0</v>
      </c>
      <c r="GK160" s="6">
        <v>0</v>
      </c>
      <c r="GL160" s="7">
        <f t="shared" si="674"/>
        <v>0</v>
      </c>
      <c r="GM160" s="89">
        <v>8.7096900000000002</v>
      </c>
      <c r="GN160" s="6">
        <v>1127.924</v>
      </c>
      <c r="GO160" s="7">
        <f t="shared" si="675"/>
        <v>129502.19812645455</v>
      </c>
      <c r="GP160" s="89">
        <v>9.1144999999999996</v>
      </c>
      <c r="GQ160" s="6">
        <v>107.88800000000001</v>
      </c>
      <c r="GR160" s="7">
        <f t="shared" si="676"/>
        <v>11836.963080805312</v>
      </c>
      <c r="GS160" s="89">
        <v>10</v>
      </c>
      <c r="GT160" s="6">
        <v>138.339</v>
      </c>
      <c r="GU160" s="7">
        <f t="shared" si="677"/>
        <v>13833.9</v>
      </c>
      <c r="GV160" s="14">
        <f t="shared" si="679"/>
        <v>156.38037999999997</v>
      </c>
      <c r="GW160" s="7">
        <f t="shared" ca="1" si="680"/>
        <v>3579.3229999999994</v>
      </c>
    </row>
    <row r="161" spans="1:205" ht="15" thickBot="1" x14ac:dyDescent="0.35">
      <c r="A161" s="67"/>
      <c r="B161" s="81" t="s">
        <v>17</v>
      </c>
      <c r="C161" s="43">
        <f t="shared" ref="C161:D161" si="682">SUM(C149:C160)</f>
        <v>0</v>
      </c>
      <c r="D161" s="42">
        <f t="shared" si="682"/>
        <v>0</v>
      </c>
      <c r="E161" s="72"/>
      <c r="F161" s="43">
        <f t="shared" ref="F161:G161" si="683">SUM(F149:F160)</f>
        <v>0</v>
      </c>
      <c r="G161" s="42">
        <f t="shared" si="683"/>
        <v>0</v>
      </c>
      <c r="H161" s="72"/>
      <c r="I161" s="43">
        <f t="shared" ref="I161:J161" si="684">SUM(I149:I160)</f>
        <v>0.46899999999999997</v>
      </c>
      <c r="J161" s="42">
        <f t="shared" si="684"/>
        <v>24.338999999999999</v>
      </c>
      <c r="K161" s="72"/>
      <c r="L161" s="43">
        <f t="shared" ref="L161:M161" si="685">SUM(L149:L160)</f>
        <v>0</v>
      </c>
      <c r="M161" s="42">
        <f t="shared" si="685"/>
        <v>0</v>
      </c>
      <c r="N161" s="72"/>
      <c r="O161" s="43">
        <f t="shared" ref="O161:P161" si="686">SUM(O149:O160)</f>
        <v>2E-3</v>
      </c>
      <c r="P161" s="42">
        <f t="shared" si="686"/>
        <v>8.9999999999999993E-3</v>
      </c>
      <c r="Q161" s="72"/>
      <c r="R161" s="43">
        <f t="shared" ref="R161:S161" si="687">SUM(R149:R160)</f>
        <v>5.6000000000000001E-2</v>
      </c>
      <c r="S161" s="42">
        <f t="shared" si="687"/>
        <v>0.53700000000000003</v>
      </c>
      <c r="T161" s="72"/>
      <c r="U161" s="43">
        <f t="shared" ref="U161:V161" si="688">SUM(U149:U160)</f>
        <v>0</v>
      </c>
      <c r="V161" s="42">
        <f t="shared" si="688"/>
        <v>0</v>
      </c>
      <c r="W161" s="72"/>
      <c r="X161" s="43">
        <f t="shared" ref="X161:Y161" si="689">SUM(X149:X160)</f>
        <v>0</v>
      </c>
      <c r="Y161" s="42">
        <f t="shared" si="689"/>
        <v>0</v>
      </c>
      <c r="Z161" s="72"/>
      <c r="AA161" s="43">
        <f t="shared" ref="AA161:AB161" si="690">SUM(AA149:AA160)</f>
        <v>9.5340800000000012</v>
      </c>
      <c r="AB161" s="42">
        <f t="shared" si="690"/>
        <v>4.1840000000000002</v>
      </c>
      <c r="AC161" s="72"/>
      <c r="AD161" s="43">
        <f t="shared" ref="AD161:AE161" si="691">SUM(AD149:AD160)</f>
        <v>0</v>
      </c>
      <c r="AE161" s="42">
        <f t="shared" si="691"/>
        <v>0</v>
      </c>
      <c r="AF161" s="72"/>
      <c r="AG161" s="43">
        <f t="shared" ref="AG161:AH161" si="692">SUM(AG149:AG160)</f>
        <v>0</v>
      </c>
      <c r="AH161" s="42">
        <f t="shared" si="692"/>
        <v>0</v>
      </c>
      <c r="AI161" s="72"/>
      <c r="AJ161" s="43">
        <f t="shared" ref="AJ161:AK161" si="693">SUM(AJ149:AJ160)</f>
        <v>0</v>
      </c>
      <c r="AK161" s="42">
        <f t="shared" si="693"/>
        <v>0</v>
      </c>
      <c r="AL161" s="72"/>
      <c r="AM161" s="43">
        <f t="shared" ref="AM161:AN161" si="694">SUM(AM149:AM160)</f>
        <v>0</v>
      </c>
      <c r="AN161" s="42">
        <f t="shared" si="694"/>
        <v>0</v>
      </c>
      <c r="AO161" s="72"/>
      <c r="AP161" s="43">
        <f t="shared" ref="AP161:AQ161" si="695">SUM(AP149:AP160)</f>
        <v>0</v>
      </c>
      <c r="AQ161" s="42">
        <f t="shared" si="695"/>
        <v>0</v>
      </c>
      <c r="AR161" s="72"/>
      <c r="AS161" s="43">
        <f t="shared" ref="AS161:AT161" si="696">SUM(AS149:AS160)</f>
        <v>2.6779999999999998E-2</v>
      </c>
      <c r="AT161" s="42">
        <f t="shared" si="696"/>
        <v>2.633</v>
      </c>
      <c r="AU161" s="72"/>
      <c r="AV161" s="43">
        <f t="shared" ref="AV161:AW161" si="697">SUM(AV149:AV160)</f>
        <v>0</v>
      </c>
      <c r="AW161" s="42">
        <f t="shared" si="697"/>
        <v>0</v>
      </c>
      <c r="AX161" s="72"/>
      <c r="AY161" s="43">
        <f t="shared" ref="AY161:AZ161" si="698">SUM(AY149:AY160)</f>
        <v>4.1649099999999999</v>
      </c>
      <c r="AZ161" s="42">
        <f t="shared" si="698"/>
        <v>82.948999999999998</v>
      </c>
      <c r="BA161" s="72"/>
      <c r="BB161" s="43">
        <f t="shared" ref="BB161:BC161" si="699">SUM(BB149:BB160)</f>
        <v>0</v>
      </c>
      <c r="BC161" s="42">
        <f t="shared" si="699"/>
        <v>0</v>
      </c>
      <c r="BD161" s="72"/>
      <c r="BE161" s="43">
        <f t="shared" ref="BE161:BF161" si="700">SUM(BE149:BE160)</f>
        <v>0.29278999999999999</v>
      </c>
      <c r="BF161" s="42">
        <f t="shared" si="700"/>
        <v>10.754000000000001</v>
      </c>
      <c r="BG161" s="72"/>
      <c r="BH161" s="43">
        <f t="shared" ref="BH161:BI161" si="701">SUM(BH149:BH160)</f>
        <v>0</v>
      </c>
      <c r="BI161" s="42">
        <f t="shared" si="701"/>
        <v>0</v>
      </c>
      <c r="BJ161" s="72"/>
      <c r="BK161" s="43">
        <f t="shared" ref="BK161:BL161" si="702">SUM(BK149:BK160)</f>
        <v>70.678020000000004</v>
      </c>
      <c r="BL161" s="42">
        <f t="shared" si="702"/>
        <v>543.66399999999999</v>
      </c>
      <c r="BM161" s="72"/>
      <c r="BN161" s="43"/>
      <c r="BO161" s="42"/>
      <c r="BP161" s="72"/>
      <c r="BQ161" s="43">
        <f t="shared" ref="BQ161:BR161" si="703">SUM(BQ149:BQ160)</f>
        <v>0</v>
      </c>
      <c r="BR161" s="42">
        <f t="shared" si="703"/>
        <v>0</v>
      </c>
      <c r="BS161" s="72"/>
      <c r="BT161" s="43"/>
      <c r="BU161" s="42"/>
      <c r="BV161" s="72"/>
      <c r="BW161" s="43">
        <f t="shared" ref="BW161:BX161" si="704">SUM(BW149:BW160)</f>
        <v>3.4569999999999999</v>
      </c>
      <c r="BX161" s="42">
        <f t="shared" si="704"/>
        <v>197.75400000000002</v>
      </c>
      <c r="BY161" s="72"/>
      <c r="BZ161" s="43">
        <f t="shared" ref="BZ161:CA161" si="705">SUM(BZ149:BZ160)</f>
        <v>2169.4699099999998</v>
      </c>
      <c r="CA161" s="42">
        <f t="shared" si="705"/>
        <v>24787.871999999999</v>
      </c>
      <c r="CB161" s="72"/>
      <c r="CC161" s="43">
        <f t="shared" ref="CC161:CD161" si="706">SUM(CC149:CC160)</f>
        <v>45.495469999999997</v>
      </c>
      <c r="CD161" s="42">
        <f t="shared" si="706"/>
        <v>1876.0519999999999</v>
      </c>
      <c r="CE161" s="72"/>
      <c r="CF161" s="43">
        <f t="shared" ref="CF161:CG161" si="707">SUM(CF149:CF160)</f>
        <v>0</v>
      </c>
      <c r="CG161" s="42">
        <f t="shared" si="707"/>
        <v>0</v>
      </c>
      <c r="CH161" s="72"/>
      <c r="CI161" s="43">
        <f t="shared" ref="CI161:CJ161" si="708">SUM(CI149:CI160)</f>
        <v>0.10339</v>
      </c>
      <c r="CJ161" s="42">
        <f t="shared" si="708"/>
        <v>1.5009999999999999</v>
      </c>
      <c r="CK161" s="72"/>
      <c r="CL161" s="43">
        <f t="shared" ref="CL161:CM161" si="709">SUM(CL149:CL160)</f>
        <v>0.5</v>
      </c>
      <c r="CM161" s="42">
        <f t="shared" si="709"/>
        <v>9.7590000000000003</v>
      </c>
      <c r="CN161" s="72"/>
      <c r="CO161" s="43">
        <f t="shared" ref="CO161:CP161" si="710">SUM(CO149:CO160)</f>
        <v>0</v>
      </c>
      <c r="CP161" s="42">
        <f t="shared" si="710"/>
        <v>0</v>
      </c>
      <c r="CQ161" s="72"/>
      <c r="CR161" s="43"/>
      <c r="CS161" s="42"/>
      <c r="CT161" s="72"/>
      <c r="CU161" s="43">
        <f t="shared" ref="CU161:CV161" si="711">SUM(CU149:CU160)</f>
        <v>0</v>
      </c>
      <c r="CV161" s="42">
        <f t="shared" si="711"/>
        <v>0</v>
      </c>
      <c r="CW161" s="72"/>
      <c r="CX161" s="43">
        <f t="shared" ref="CX161:CY161" si="712">SUM(CX149:CX160)</f>
        <v>0</v>
      </c>
      <c r="CY161" s="42">
        <f t="shared" si="712"/>
        <v>0</v>
      </c>
      <c r="CZ161" s="72"/>
      <c r="DA161" s="43">
        <f t="shared" ref="DA161:DB161" si="713">SUM(DA149:DA160)</f>
        <v>0</v>
      </c>
      <c r="DB161" s="42">
        <f t="shared" si="713"/>
        <v>0</v>
      </c>
      <c r="DC161" s="72"/>
      <c r="DD161" s="43">
        <f t="shared" ref="DD161:DE161" si="714">SUM(DD149:DD160)</f>
        <v>2.06E-2</v>
      </c>
      <c r="DE161" s="42">
        <f t="shared" si="714"/>
        <v>0.05</v>
      </c>
      <c r="DF161" s="72"/>
      <c r="DG161" s="43">
        <f t="shared" ref="DG161:DH161" si="715">SUM(DG149:DG160)</f>
        <v>0</v>
      </c>
      <c r="DH161" s="42">
        <f t="shared" si="715"/>
        <v>0</v>
      </c>
      <c r="DI161" s="72"/>
      <c r="DJ161" s="43">
        <f t="shared" ref="DJ161:DK161" si="716">SUM(DJ149:DJ160)</f>
        <v>2E-3</v>
      </c>
      <c r="DK161" s="42">
        <f t="shared" si="716"/>
        <v>0.26700000000000002</v>
      </c>
      <c r="DL161" s="72"/>
      <c r="DM161" s="43">
        <f t="shared" ref="DM161:DN161" si="717">SUM(DM149:DM160)</f>
        <v>3.4800000000000005E-2</v>
      </c>
      <c r="DN161" s="42">
        <f t="shared" si="717"/>
        <v>0.995</v>
      </c>
      <c r="DO161" s="72"/>
      <c r="DP161" s="43">
        <f t="shared" ref="DP161:DQ161" si="718">SUM(DP149:DP160)</f>
        <v>553.95618999999999</v>
      </c>
      <c r="DQ161" s="42">
        <f t="shared" si="718"/>
        <v>8865.4709999999995</v>
      </c>
      <c r="DR161" s="72"/>
      <c r="DS161" s="43">
        <f t="shared" ref="DS161:DT161" si="719">SUM(DS149:DS160)</f>
        <v>0</v>
      </c>
      <c r="DT161" s="42">
        <f t="shared" si="719"/>
        <v>0</v>
      </c>
      <c r="DU161" s="72"/>
      <c r="DV161" s="43">
        <f t="shared" ref="DV161:DW161" si="720">SUM(DV149:DV160)</f>
        <v>3.2130000000000005</v>
      </c>
      <c r="DW161" s="42">
        <f t="shared" si="720"/>
        <v>11.664999999999999</v>
      </c>
      <c r="DX161" s="72"/>
      <c r="DY161" s="43"/>
      <c r="DZ161" s="42"/>
      <c r="EA161" s="72"/>
      <c r="EB161" s="43">
        <f t="shared" ref="EB161:EC161" si="721">SUM(EB149:EB160)</f>
        <v>0</v>
      </c>
      <c r="EC161" s="42">
        <f t="shared" si="721"/>
        <v>0</v>
      </c>
      <c r="ED161" s="72"/>
      <c r="EE161" s="43">
        <f t="shared" ref="EE161:EF161" si="722">SUM(EE149:EE160)</f>
        <v>0</v>
      </c>
      <c r="EF161" s="42">
        <f t="shared" si="722"/>
        <v>0</v>
      </c>
      <c r="EG161" s="72"/>
      <c r="EH161" s="43">
        <f t="shared" ref="EH161:EI161" si="723">SUM(EH149:EH160)</f>
        <v>0.18606</v>
      </c>
      <c r="EI161" s="42">
        <f t="shared" si="723"/>
        <v>9.8070000000000004</v>
      </c>
      <c r="EJ161" s="72"/>
      <c r="EK161" s="43">
        <f t="shared" ref="EK161:EL161" si="724">SUM(EK149:EK160)</f>
        <v>0</v>
      </c>
      <c r="EL161" s="42">
        <f t="shared" si="724"/>
        <v>0</v>
      </c>
      <c r="EM161" s="72"/>
      <c r="EN161" s="43">
        <f t="shared" ref="EN161:EO161" si="725">SUM(EN149:EN160)</f>
        <v>0.57119999999999993</v>
      </c>
      <c r="EO161" s="42">
        <f t="shared" si="725"/>
        <v>1.2370000000000001</v>
      </c>
      <c r="EP161" s="72"/>
      <c r="EQ161" s="43">
        <f t="shared" ref="EQ161:ER161" si="726">SUM(EQ149:EQ160)</f>
        <v>0</v>
      </c>
      <c r="ER161" s="42">
        <f t="shared" si="726"/>
        <v>0</v>
      </c>
      <c r="ES161" s="72"/>
      <c r="ET161" s="43">
        <f t="shared" ref="ET161:EU161" si="727">SUM(ET149:ET160)</f>
        <v>0</v>
      </c>
      <c r="EU161" s="42">
        <f t="shared" si="727"/>
        <v>0</v>
      </c>
      <c r="EV161" s="72"/>
      <c r="EW161" s="43">
        <f t="shared" ref="EW161:EX161" si="728">SUM(EW149:EW160)</f>
        <v>5.0000000000000001E-4</v>
      </c>
      <c r="EX161" s="42">
        <f t="shared" si="728"/>
        <v>0.02</v>
      </c>
      <c r="EY161" s="72"/>
      <c r="EZ161" s="43">
        <f t="shared" ref="EZ161:FA161" si="729">SUM(EZ149:EZ160)</f>
        <v>0</v>
      </c>
      <c r="FA161" s="42">
        <f t="shared" si="729"/>
        <v>0</v>
      </c>
      <c r="FB161" s="72"/>
      <c r="FC161" s="43">
        <f t="shared" ref="FC161:FD161" si="730">SUM(FC149:FC160)</f>
        <v>0</v>
      </c>
      <c r="FD161" s="42">
        <f t="shared" si="730"/>
        <v>0</v>
      </c>
      <c r="FE161" s="72"/>
      <c r="FF161" s="43">
        <f t="shared" ref="FF161:FG161" si="731">SUM(FF149:FF160)</f>
        <v>0</v>
      </c>
      <c r="FG161" s="42">
        <f t="shared" si="731"/>
        <v>0</v>
      </c>
      <c r="FH161" s="72"/>
      <c r="FI161" s="43">
        <f t="shared" ref="FI161:FJ161" si="732">SUM(FI149:FI160)</f>
        <v>0</v>
      </c>
      <c r="FJ161" s="42">
        <f t="shared" si="732"/>
        <v>0</v>
      </c>
      <c r="FK161" s="72"/>
      <c r="FL161" s="43">
        <f t="shared" ref="FL161:FM161" si="733">SUM(FL149:FL160)</f>
        <v>1.292</v>
      </c>
      <c r="FM161" s="42">
        <f t="shared" si="733"/>
        <v>4.9160000000000004</v>
      </c>
      <c r="FN161" s="72"/>
      <c r="FO161" s="43">
        <f t="shared" ref="FO161:FP161" si="734">SUM(FO149:FO160)</f>
        <v>0</v>
      </c>
      <c r="FP161" s="42">
        <f t="shared" si="734"/>
        <v>0</v>
      </c>
      <c r="FQ161" s="72"/>
      <c r="FR161" s="43">
        <f t="shared" ref="FR161:FS161" si="735">SUM(FR149:FR160)</f>
        <v>20.644999999999996</v>
      </c>
      <c r="FS161" s="42">
        <f t="shared" si="735"/>
        <v>241.76999999999998</v>
      </c>
      <c r="FT161" s="72"/>
      <c r="FU161" s="43">
        <f t="shared" ref="FU161:FV161" si="736">SUM(FU149:FU160)</f>
        <v>0</v>
      </c>
      <c r="FV161" s="42">
        <f t="shared" si="736"/>
        <v>0</v>
      </c>
      <c r="FW161" s="72"/>
      <c r="FX161" s="43">
        <f t="shared" ref="FX161:FY161" si="737">SUM(FX149:FX160)</f>
        <v>0</v>
      </c>
      <c r="FY161" s="42">
        <f t="shared" si="737"/>
        <v>0</v>
      </c>
      <c r="FZ161" s="72"/>
      <c r="GA161" s="43">
        <f t="shared" ref="GA161:GB161" si="738">SUM(GA149:GA160)</f>
        <v>0</v>
      </c>
      <c r="GB161" s="42">
        <f t="shared" si="738"/>
        <v>0</v>
      </c>
      <c r="GC161" s="72"/>
      <c r="GD161" s="43">
        <f t="shared" ref="GD161:GE161" si="739">SUM(GD149:GD160)</f>
        <v>0</v>
      </c>
      <c r="GE161" s="42">
        <f t="shared" si="739"/>
        <v>0</v>
      </c>
      <c r="GF161" s="72"/>
      <c r="GG161" s="43">
        <f t="shared" ref="GG161:GH161" si="740">SUM(GG149:GG160)</f>
        <v>42</v>
      </c>
      <c r="GH161" s="42">
        <f t="shared" si="740"/>
        <v>491.40499999999997</v>
      </c>
      <c r="GI161" s="72"/>
      <c r="GJ161" s="43">
        <f t="shared" ref="GJ161:GK161" si="741">SUM(GJ149:GJ160)</f>
        <v>3.1758799999999998</v>
      </c>
      <c r="GK161" s="42">
        <f t="shared" si="741"/>
        <v>140.38799999999998</v>
      </c>
      <c r="GL161" s="72"/>
      <c r="GM161" s="43">
        <f t="shared" ref="GM161:GN161" si="742">SUM(GM149:GM160)</f>
        <v>30.354819999999997</v>
      </c>
      <c r="GN161" s="42">
        <f t="shared" si="742"/>
        <v>3660.6529999999998</v>
      </c>
      <c r="GO161" s="72"/>
      <c r="GP161" s="43">
        <f t="shared" ref="GP161:GQ161" si="743">SUM(GP149:GP160)</f>
        <v>103.3415</v>
      </c>
      <c r="GQ161" s="42">
        <f t="shared" si="743"/>
        <v>1529.913</v>
      </c>
      <c r="GR161" s="72"/>
      <c r="GS161" s="43">
        <f t="shared" ref="GS161:GT161" si="744">SUM(GS149:GS160)</f>
        <v>10.02</v>
      </c>
      <c r="GT161" s="42">
        <f t="shared" si="744"/>
        <v>138.602</v>
      </c>
      <c r="GU161" s="72"/>
      <c r="GV161" s="43">
        <f t="shared" si="679"/>
        <v>3073.0628999999994</v>
      </c>
      <c r="GW161" s="44">
        <f t="shared" ca="1" si="680"/>
        <v>42639.165999999983</v>
      </c>
    </row>
    <row r="162" spans="1:205" x14ac:dyDescent="0.3">
      <c r="A162" s="60">
        <v>2023</v>
      </c>
      <c r="B162" s="57" t="s">
        <v>5</v>
      </c>
      <c r="C162" s="14">
        <v>0</v>
      </c>
      <c r="D162" s="6">
        <v>0</v>
      </c>
      <c r="E162" s="7">
        <f>IF(C162=0,0,D162/C162*1000)</f>
        <v>0</v>
      </c>
      <c r="F162" s="14">
        <v>0</v>
      </c>
      <c r="G162" s="6">
        <v>0</v>
      </c>
      <c r="H162" s="7">
        <f t="shared" ref="H162:H173" si="745">IF(F162=0,0,G162/F162*1000)</f>
        <v>0</v>
      </c>
      <c r="I162" s="14">
        <v>0</v>
      </c>
      <c r="J162" s="6">
        <v>0</v>
      </c>
      <c r="K162" s="7">
        <f t="shared" ref="K162:K173" si="746">IF(I162=0,0,J162/I162*1000)</f>
        <v>0</v>
      </c>
      <c r="L162" s="14">
        <v>0</v>
      </c>
      <c r="M162" s="6">
        <v>0</v>
      </c>
      <c r="N162" s="7">
        <f t="shared" ref="N162:N173" si="747">IF(L162=0,0,M162/L162*1000)</f>
        <v>0</v>
      </c>
      <c r="O162" s="14">
        <v>0</v>
      </c>
      <c r="P162" s="6">
        <v>0</v>
      </c>
      <c r="Q162" s="7">
        <f t="shared" ref="Q162:Q173" si="748">IF(O162=0,0,P162/O162*1000)</f>
        <v>0</v>
      </c>
      <c r="R162" s="14">
        <v>0</v>
      </c>
      <c r="S162" s="6">
        <v>0</v>
      </c>
      <c r="T162" s="7">
        <f t="shared" ref="T162:T173" si="749">IF(R162=0,0,S162/R162*1000)</f>
        <v>0</v>
      </c>
      <c r="U162" s="14">
        <v>0</v>
      </c>
      <c r="V162" s="6">
        <v>0</v>
      </c>
      <c r="W162" s="7">
        <f t="shared" ref="W162:W173" si="750">IF(U162=0,0,V162/U162*1000)</f>
        <v>0</v>
      </c>
      <c r="X162" s="14">
        <v>0</v>
      </c>
      <c r="Y162" s="6">
        <v>0</v>
      </c>
      <c r="Z162" s="7">
        <f t="shared" ref="Z162:Z173" si="751">IF(X162=0,0,Y162/X162*1000)</f>
        <v>0</v>
      </c>
      <c r="AA162" s="89">
        <v>2.4583000000000004</v>
      </c>
      <c r="AB162" s="6">
        <v>0.84399999999999997</v>
      </c>
      <c r="AC162" s="7">
        <f t="shared" ref="AC162:AC173" si="752">IF(AA162=0,0,AB162/AA162*1000)</f>
        <v>343.3266891754464</v>
      </c>
      <c r="AD162" s="14">
        <v>0</v>
      </c>
      <c r="AE162" s="6">
        <v>0</v>
      </c>
      <c r="AF162" s="7">
        <f t="shared" ref="AF162:AF173" si="753">IF(AD162=0,0,AE162/AD162*1000)</f>
        <v>0</v>
      </c>
      <c r="AG162" s="14">
        <v>0</v>
      </c>
      <c r="AH162" s="6">
        <v>0</v>
      </c>
      <c r="AI162" s="7">
        <f t="shared" ref="AI162:AI173" si="754">IF(AG162=0,0,AH162/AG162*1000)</f>
        <v>0</v>
      </c>
      <c r="AJ162" s="14">
        <v>0</v>
      </c>
      <c r="AK162" s="6">
        <v>0</v>
      </c>
      <c r="AL162" s="7">
        <f t="shared" ref="AL162:AL173" si="755">IF(AJ162=0,0,AK162/AJ162*1000)</f>
        <v>0</v>
      </c>
      <c r="AM162" s="14">
        <v>0</v>
      </c>
      <c r="AN162" s="6">
        <v>0</v>
      </c>
      <c r="AO162" s="7">
        <f t="shared" ref="AO162:AO173" si="756">IF(AM162=0,0,AN162/AM162*1000)</f>
        <v>0</v>
      </c>
      <c r="AP162" s="14">
        <v>0</v>
      </c>
      <c r="AQ162" s="6">
        <v>0</v>
      </c>
      <c r="AR162" s="7">
        <f t="shared" ref="AR162:AR173" si="757">IF(AP162=0,0,AQ162/AP162*1000)</f>
        <v>0</v>
      </c>
      <c r="AS162" s="14">
        <v>0</v>
      </c>
      <c r="AT162" s="6">
        <v>0</v>
      </c>
      <c r="AU162" s="7">
        <f t="shared" ref="AU162:AU173" si="758">IF(AS162=0,0,AT162/AS162*1000)</f>
        <v>0</v>
      </c>
      <c r="AV162" s="14">
        <v>0</v>
      </c>
      <c r="AW162" s="6">
        <v>0</v>
      </c>
      <c r="AX162" s="7">
        <f t="shared" ref="AX162:AX173" si="759">IF(AV162=0,0,AW162/AV162*1000)</f>
        <v>0</v>
      </c>
      <c r="AY162" s="14">
        <v>0</v>
      </c>
      <c r="AZ162" s="6">
        <v>0</v>
      </c>
      <c r="BA162" s="7">
        <f t="shared" ref="BA162:BA173" si="760">IF(AY162=0,0,AZ162/AY162*1000)</f>
        <v>0</v>
      </c>
      <c r="BB162" s="14">
        <v>0</v>
      </c>
      <c r="BC162" s="6">
        <v>0</v>
      </c>
      <c r="BD162" s="7">
        <f t="shared" ref="BD162:BD173" si="761">IF(BB162=0,0,BC162/BB162*1000)</f>
        <v>0</v>
      </c>
      <c r="BE162" s="14">
        <v>0</v>
      </c>
      <c r="BF162" s="6">
        <v>0</v>
      </c>
      <c r="BG162" s="7">
        <f t="shared" ref="BG162:BG173" si="762">IF(BE162=0,0,BF162/BE162*1000)</f>
        <v>0</v>
      </c>
      <c r="BH162" s="14">
        <v>0</v>
      </c>
      <c r="BI162" s="6">
        <v>0</v>
      </c>
      <c r="BJ162" s="7">
        <f t="shared" ref="BJ162:BJ173" si="763">IF(BH162=0,0,BI162/BH162*1000)</f>
        <v>0</v>
      </c>
      <c r="BK162" s="14">
        <v>0</v>
      </c>
      <c r="BL162" s="6">
        <v>0</v>
      </c>
      <c r="BM162" s="7">
        <f t="shared" ref="BM162:BM173" si="764">IF(BK162=0,0,BL162/BK162*1000)</f>
        <v>0</v>
      </c>
      <c r="BN162" s="14"/>
      <c r="BO162" s="6"/>
      <c r="BP162" s="7"/>
      <c r="BQ162" s="14">
        <v>0</v>
      </c>
      <c r="BR162" s="6">
        <v>0</v>
      </c>
      <c r="BS162" s="7">
        <f t="shared" ref="BS162:BS173" si="765">IF(BQ162=0,0,BR162/BQ162*1000)</f>
        <v>0</v>
      </c>
      <c r="BT162" s="14">
        <v>0</v>
      </c>
      <c r="BU162" s="6">
        <v>0</v>
      </c>
      <c r="BV162" s="7">
        <f t="shared" ref="BV162:BV173" si="766">IF(BT162=0,0,BU162/BT162*1000)</f>
        <v>0</v>
      </c>
      <c r="BW162" s="89">
        <v>0.70699999999999996</v>
      </c>
      <c r="BX162" s="6">
        <v>85.634</v>
      </c>
      <c r="BY162" s="7">
        <f t="shared" ref="BY162:BY173" si="767">IF(BW162=0,0,BX162/BW162*1000)</f>
        <v>121123.05516265913</v>
      </c>
      <c r="BZ162" s="89">
        <v>262.05284999999998</v>
      </c>
      <c r="CA162" s="6">
        <v>3451.585</v>
      </c>
      <c r="CB162" s="7">
        <f t="shared" ref="CB162:CB173" si="768">IF(BZ162=0,0,CA162/BZ162*1000)</f>
        <v>13171.331660769956</v>
      </c>
      <c r="CC162" s="89">
        <v>3.9205300000000003</v>
      </c>
      <c r="CD162" s="6">
        <v>169.55699999999999</v>
      </c>
      <c r="CE162" s="7">
        <f t="shared" ref="CE162:CE173" si="769">IF(CC162=0,0,CD162/CC162*1000)</f>
        <v>43248.489362407629</v>
      </c>
      <c r="CF162" s="14">
        <v>0</v>
      </c>
      <c r="CG162" s="6">
        <v>0</v>
      </c>
      <c r="CH162" s="7">
        <f t="shared" ref="CH162:CH173" si="770">IF(CF162=0,0,CG162/CF162*1000)</f>
        <v>0</v>
      </c>
      <c r="CI162" s="14">
        <v>0</v>
      </c>
      <c r="CJ162" s="6">
        <v>0</v>
      </c>
      <c r="CK162" s="7">
        <f t="shared" ref="CK162:CK173" si="771">IF(CI162=0,0,CJ162/CI162*1000)</f>
        <v>0</v>
      </c>
      <c r="CL162" s="14">
        <v>0</v>
      </c>
      <c r="CM162" s="6">
        <v>0</v>
      </c>
      <c r="CN162" s="7">
        <f t="shared" ref="CN162:CN173" si="772">IF(CL162=0,0,CM162/CL162*1000)</f>
        <v>0</v>
      </c>
      <c r="CO162" s="14">
        <v>0</v>
      </c>
      <c r="CP162" s="6">
        <v>0</v>
      </c>
      <c r="CQ162" s="7">
        <f t="shared" ref="CQ162:CQ173" si="773">IF(CO162=0,0,CP162/CO162*1000)</f>
        <v>0</v>
      </c>
      <c r="CR162" s="14"/>
      <c r="CS162" s="6"/>
      <c r="CT162" s="7"/>
      <c r="CU162" s="14">
        <v>0</v>
      </c>
      <c r="CV162" s="6">
        <v>0</v>
      </c>
      <c r="CW162" s="7">
        <f t="shared" ref="CW162:CW173" si="774">IF(CU162=0,0,CV162/CU162*1000)</f>
        <v>0</v>
      </c>
      <c r="CX162" s="14">
        <v>0</v>
      </c>
      <c r="CY162" s="6">
        <v>0</v>
      </c>
      <c r="CZ162" s="7">
        <f t="shared" ref="CZ162:CZ173" si="775">IF(CX162=0,0,CY162/CX162*1000)</f>
        <v>0</v>
      </c>
      <c r="DA162" s="14">
        <v>0</v>
      </c>
      <c r="DB162" s="6">
        <v>0</v>
      </c>
      <c r="DC162" s="7">
        <f t="shared" ref="DC162:DC173" si="776">IF(DA162=0,0,DB162/DA162*1000)</f>
        <v>0</v>
      </c>
      <c r="DD162" s="14">
        <v>0</v>
      </c>
      <c r="DE162" s="6">
        <v>0</v>
      </c>
      <c r="DF162" s="7">
        <f t="shared" ref="DF162:DF173" si="777">IF(DD162=0,0,DE162/DD162*1000)</f>
        <v>0</v>
      </c>
      <c r="DG162" s="14">
        <v>0</v>
      </c>
      <c r="DH162" s="6">
        <v>0</v>
      </c>
      <c r="DI162" s="7">
        <f t="shared" ref="DI162:DI173" si="778">IF(DG162=0,0,DH162/DG162*1000)</f>
        <v>0</v>
      </c>
      <c r="DJ162" s="14">
        <v>0</v>
      </c>
      <c r="DK162" s="6">
        <v>0</v>
      </c>
      <c r="DL162" s="7">
        <f t="shared" ref="DL162:DL173" si="779">IF(DJ162=0,0,DK162/DJ162*1000)</f>
        <v>0</v>
      </c>
      <c r="DM162" s="14">
        <v>0</v>
      </c>
      <c r="DN162" s="6">
        <v>0</v>
      </c>
      <c r="DO162" s="7">
        <f t="shared" ref="DO162:DO173" si="780">IF(DM162=0,0,DN162/DM162*1000)</f>
        <v>0</v>
      </c>
      <c r="DP162" s="14">
        <v>0</v>
      </c>
      <c r="DQ162" s="6">
        <v>0</v>
      </c>
      <c r="DR162" s="7">
        <f t="shared" ref="DR162:DR173" si="781">IF(DP162=0,0,DQ162/DP162*1000)</f>
        <v>0</v>
      </c>
      <c r="DS162" s="14">
        <v>0</v>
      </c>
      <c r="DT162" s="6">
        <v>0</v>
      </c>
      <c r="DU162" s="7">
        <f t="shared" ref="DU162:DU173" si="782">IF(DS162=0,0,DT162/DS162*1000)</f>
        <v>0</v>
      </c>
      <c r="DV162" s="89">
        <v>4.7210000000000001</v>
      </c>
      <c r="DW162" s="6">
        <v>7.0039999999999996</v>
      </c>
      <c r="DX162" s="7">
        <f t="shared" ref="DX162:DX173" si="783">IF(DV162=0,0,DW162/DV162*1000)</f>
        <v>1483.58398644355</v>
      </c>
      <c r="DY162" s="14"/>
      <c r="DZ162" s="6"/>
      <c r="EA162" s="7"/>
      <c r="EB162" s="14">
        <v>0</v>
      </c>
      <c r="EC162" s="6">
        <v>0</v>
      </c>
      <c r="ED162" s="7">
        <f t="shared" ref="ED162:ED173" si="784">IF(EB162=0,0,EC162/EB162*1000)</f>
        <v>0</v>
      </c>
      <c r="EE162" s="14">
        <v>0</v>
      </c>
      <c r="EF162" s="6">
        <v>0</v>
      </c>
      <c r="EG162" s="7">
        <f t="shared" ref="EG162:EG173" si="785">IF(EE162=0,0,EF162/EE162*1000)</f>
        <v>0</v>
      </c>
      <c r="EH162" s="14">
        <v>0</v>
      </c>
      <c r="EI162" s="6">
        <v>0</v>
      </c>
      <c r="EJ162" s="7">
        <f t="shared" ref="EJ162:EJ173" si="786">IF(EH162=0,0,EI162/EH162*1000)</f>
        <v>0</v>
      </c>
      <c r="EK162" s="14">
        <v>0</v>
      </c>
      <c r="EL162" s="6">
        <v>0</v>
      </c>
      <c r="EM162" s="7">
        <f t="shared" ref="EM162:EM173" si="787">IF(EK162=0,0,EL162/EK162*1000)</f>
        <v>0</v>
      </c>
      <c r="EN162" s="14">
        <v>0</v>
      </c>
      <c r="EO162" s="6">
        <v>0</v>
      </c>
      <c r="EP162" s="7">
        <f t="shared" ref="EP162:EP173" si="788">IF(EN162=0,0,EO162/EN162*1000)</f>
        <v>0</v>
      </c>
      <c r="EQ162" s="89">
        <v>1.2E-2</v>
      </c>
      <c r="ER162" s="6">
        <v>9.5000000000000001E-2</v>
      </c>
      <c r="ES162" s="7">
        <f t="shared" ref="ES162:ES173" si="789">IF(EQ162=0,0,ER162/EQ162*1000)</f>
        <v>7916.666666666667</v>
      </c>
      <c r="ET162" s="14">
        <v>0</v>
      </c>
      <c r="EU162" s="6">
        <v>0</v>
      </c>
      <c r="EV162" s="7">
        <f t="shared" ref="EV162:EV173" si="790">IF(ET162=0,0,EU162/ET162*1000)</f>
        <v>0</v>
      </c>
      <c r="EW162" s="14">
        <v>0</v>
      </c>
      <c r="EX162" s="6">
        <v>0</v>
      </c>
      <c r="EY162" s="7">
        <f t="shared" ref="EY162:EY173" si="791">IF(EW162=0,0,EX162/EW162*1000)</f>
        <v>0</v>
      </c>
      <c r="EZ162" s="89">
        <v>1.25</v>
      </c>
      <c r="FA162" s="6">
        <v>20</v>
      </c>
      <c r="FB162" s="7">
        <f t="shared" ref="FB162:FB173" si="792">IF(EZ162=0,0,FA162/EZ162*1000)</f>
        <v>16000</v>
      </c>
      <c r="FC162" s="14">
        <v>0</v>
      </c>
      <c r="FD162" s="6">
        <v>0</v>
      </c>
      <c r="FE162" s="7">
        <f t="shared" ref="FE162:FE173" si="793">IF(FC162=0,0,FD162/FC162*1000)</f>
        <v>0</v>
      </c>
      <c r="FF162" s="14">
        <v>0</v>
      </c>
      <c r="FG162" s="6">
        <v>0</v>
      </c>
      <c r="FH162" s="7">
        <f t="shared" ref="FH162:FH173" si="794">IF(FF162=0,0,FG162/FF162*1000)</f>
        <v>0</v>
      </c>
      <c r="FI162" s="14">
        <v>0</v>
      </c>
      <c r="FJ162" s="6">
        <v>0</v>
      </c>
      <c r="FK162" s="7">
        <f t="shared" ref="FK162:FK173" si="795">IF(FI162=0,0,FJ162/FI162*1000)</f>
        <v>0</v>
      </c>
      <c r="FL162" s="89">
        <v>0.42679</v>
      </c>
      <c r="FM162" s="6">
        <v>5.4260000000000002</v>
      </c>
      <c r="FN162" s="7">
        <f t="shared" ref="FN162:FN173" si="796">IF(FL162=0,0,FM162/FL162*1000)</f>
        <v>12713.512500292883</v>
      </c>
      <c r="FO162" s="14">
        <v>0</v>
      </c>
      <c r="FP162" s="6">
        <v>0</v>
      </c>
      <c r="FQ162" s="7">
        <f t="shared" ref="FQ162:FQ173" si="797">IF(FO162=0,0,FP162/FO162*1000)</f>
        <v>0</v>
      </c>
      <c r="FR162" s="89">
        <v>2.5261999999999998</v>
      </c>
      <c r="FS162" s="6">
        <v>64.378</v>
      </c>
      <c r="FT162" s="7">
        <f t="shared" ref="FT162:FT173" si="798">IF(FR162=0,0,FS162/FR162*1000)</f>
        <v>25484.126355791312</v>
      </c>
      <c r="FU162" s="14">
        <v>0</v>
      </c>
      <c r="FV162" s="6">
        <v>0</v>
      </c>
      <c r="FW162" s="7">
        <f t="shared" ref="FW162:FW173" si="799">IF(FU162=0,0,FV162/FU162*1000)</f>
        <v>0</v>
      </c>
      <c r="FX162" s="14">
        <v>0</v>
      </c>
      <c r="FY162" s="6">
        <v>0</v>
      </c>
      <c r="FZ162" s="7">
        <f t="shared" ref="FZ162:FZ173" si="800">IF(FX162=0,0,FY162/FX162*1000)</f>
        <v>0</v>
      </c>
      <c r="GA162" s="14">
        <v>0</v>
      </c>
      <c r="GB162" s="6">
        <v>0</v>
      </c>
      <c r="GC162" s="7">
        <f t="shared" ref="GC162:GC173" si="801">IF(GA162=0,0,GB162/GA162*1000)</f>
        <v>0</v>
      </c>
      <c r="GD162" s="14">
        <v>0</v>
      </c>
      <c r="GE162" s="6">
        <v>0</v>
      </c>
      <c r="GF162" s="7">
        <f t="shared" ref="GF162:GF173" si="802">IF(GD162=0,0,GE162/GD162*1000)</f>
        <v>0</v>
      </c>
      <c r="GG162" s="89">
        <v>21</v>
      </c>
      <c r="GH162" s="6">
        <v>222.33</v>
      </c>
      <c r="GI162" s="7">
        <f t="shared" ref="GI162:GI173" si="803">IF(GG162=0,0,GH162/GG162*1000)</f>
        <v>10587.142857142859</v>
      </c>
      <c r="GJ162" s="14">
        <v>0</v>
      </c>
      <c r="GK162" s="6">
        <v>0</v>
      </c>
      <c r="GL162" s="7">
        <f t="shared" ref="GL162:GL173" si="804">IF(GJ162=0,0,GK162/GJ162*1000)</f>
        <v>0</v>
      </c>
      <c r="GM162" s="89">
        <v>1.25E-3</v>
      </c>
      <c r="GN162" s="6">
        <v>7.5519999999999996</v>
      </c>
      <c r="GO162" s="7">
        <f t="shared" ref="GO162:GO173" si="805">IF(GM162=0,0,GN162/GM162*1000)</f>
        <v>6041599.9999999991</v>
      </c>
      <c r="GP162" s="89">
        <v>8.3290000000000006</v>
      </c>
      <c r="GQ162" s="6">
        <v>103.566</v>
      </c>
      <c r="GR162" s="7">
        <f t="shared" ref="GR162:GR173" si="806">IF(GP162=0,0,GQ162/GP162*1000)</f>
        <v>12434.385880657941</v>
      </c>
      <c r="GS162" s="14">
        <v>0</v>
      </c>
      <c r="GT162" s="6">
        <v>0</v>
      </c>
      <c r="GU162" s="7">
        <f t="shared" ref="GU162:GU173" si="807">IF(GS162=0,0,GT162/GS162*1000)</f>
        <v>0</v>
      </c>
      <c r="GV162" s="14">
        <f>SUMIF($C$5:$GU$5,"Ton",C162:GU162)</f>
        <v>307.40492</v>
      </c>
      <c r="GW162" s="7">
        <f ca="1">SUMIF($C$5:$GW$5,"F*",C162:GU162)</f>
        <v>4137.9709999999995</v>
      </c>
    </row>
    <row r="163" spans="1:205" x14ac:dyDescent="0.3">
      <c r="A163" s="60">
        <v>2023</v>
      </c>
      <c r="B163" s="57" t="s">
        <v>6</v>
      </c>
      <c r="C163" s="14">
        <v>0</v>
      </c>
      <c r="D163" s="6">
        <v>0</v>
      </c>
      <c r="E163" s="7">
        <f t="shared" ref="E163:E164" si="808">IF(C163=0,0,D163/C163*1000)</f>
        <v>0</v>
      </c>
      <c r="F163" s="14">
        <v>0</v>
      </c>
      <c r="G163" s="6">
        <v>0</v>
      </c>
      <c r="H163" s="7">
        <f t="shared" si="745"/>
        <v>0</v>
      </c>
      <c r="I163" s="14">
        <v>0</v>
      </c>
      <c r="J163" s="6">
        <v>0</v>
      </c>
      <c r="K163" s="7">
        <f t="shared" si="746"/>
        <v>0</v>
      </c>
      <c r="L163" s="14">
        <v>0</v>
      </c>
      <c r="M163" s="6">
        <v>0</v>
      </c>
      <c r="N163" s="7">
        <f t="shared" si="747"/>
        <v>0</v>
      </c>
      <c r="O163" s="14">
        <v>0</v>
      </c>
      <c r="P163" s="6">
        <v>0</v>
      </c>
      <c r="Q163" s="7">
        <f t="shared" si="748"/>
        <v>0</v>
      </c>
      <c r="R163" s="14">
        <v>0</v>
      </c>
      <c r="S163" s="6">
        <v>0</v>
      </c>
      <c r="T163" s="7">
        <f t="shared" si="749"/>
        <v>0</v>
      </c>
      <c r="U163" s="14">
        <v>0</v>
      </c>
      <c r="V163" s="6">
        <v>0</v>
      </c>
      <c r="W163" s="7">
        <f t="shared" si="750"/>
        <v>0</v>
      </c>
      <c r="X163" s="14">
        <v>0</v>
      </c>
      <c r="Y163" s="6">
        <v>0</v>
      </c>
      <c r="Z163" s="7">
        <f t="shared" si="751"/>
        <v>0</v>
      </c>
      <c r="AA163" s="89">
        <v>7.0000000000000007E-2</v>
      </c>
      <c r="AB163" s="6">
        <v>0.05</v>
      </c>
      <c r="AC163" s="7">
        <f t="shared" si="752"/>
        <v>714.28571428571433</v>
      </c>
      <c r="AD163" s="14">
        <v>0</v>
      </c>
      <c r="AE163" s="6">
        <v>0</v>
      </c>
      <c r="AF163" s="7">
        <f t="shared" si="753"/>
        <v>0</v>
      </c>
      <c r="AG163" s="14">
        <v>0</v>
      </c>
      <c r="AH163" s="6">
        <v>0</v>
      </c>
      <c r="AI163" s="7">
        <f t="shared" si="754"/>
        <v>0</v>
      </c>
      <c r="AJ163" s="14">
        <v>0</v>
      </c>
      <c r="AK163" s="6">
        <v>0</v>
      </c>
      <c r="AL163" s="7">
        <f t="shared" si="755"/>
        <v>0</v>
      </c>
      <c r="AM163" s="14">
        <v>0</v>
      </c>
      <c r="AN163" s="6">
        <v>0</v>
      </c>
      <c r="AO163" s="7">
        <f t="shared" si="756"/>
        <v>0</v>
      </c>
      <c r="AP163" s="14">
        <v>0</v>
      </c>
      <c r="AQ163" s="6">
        <v>0</v>
      </c>
      <c r="AR163" s="7">
        <f t="shared" si="757"/>
        <v>0</v>
      </c>
      <c r="AS163" s="14">
        <v>0</v>
      </c>
      <c r="AT163" s="6">
        <v>0</v>
      </c>
      <c r="AU163" s="7">
        <f t="shared" si="758"/>
        <v>0</v>
      </c>
      <c r="AV163" s="14">
        <v>0</v>
      </c>
      <c r="AW163" s="6">
        <v>0</v>
      </c>
      <c r="AX163" s="7">
        <f t="shared" si="759"/>
        <v>0</v>
      </c>
      <c r="AY163" s="14">
        <v>0</v>
      </c>
      <c r="AZ163" s="6">
        <v>0</v>
      </c>
      <c r="BA163" s="7">
        <f t="shared" si="760"/>
        <v>0</v>
      </c>
      <c r="BB163" s="14">
        <v>0</v>
      </c>
      <c r="BC163" s="6">
        <v>0</v>
      </c>
      <c r="BD163" s="7">
        <f t="shared" si="761"/>
        <v>0</v>
      </c>
      <c r="BE163" s="14">
        <v>0</v>
      </c>
      <c r="BF163" s="6">
        <v>0</v>
      </c>
      <c r="BG163" s="7">
        <f t="shared" si="762"/>
        <v>0</v>
      </c>
      <c r="BH163" s="14">
        <v>0</v>
      </c>
      <c r="BI163" s="6">
        <v>0</v>
      </c>
      <c r="BJ163" s="7">
        <f t="shared" si="763"/>
        <v>0</v>
      </c>
      <c r="BK163" s="89">
        <v>13.444000000000001</v>
      </c>
      <c r="BL163" s="6">
        <v>159.69499999999999</v>
      </c>
      <c r="BM163" s="7">
        <f t="shared" si="764"/>
        <v>11878.5331746504</v>
      </c>
      <c r="BN163" s="14"/>
      <c r="BO163" s="6"/>
      <c r="BP163" s="7"/>
      <c r="BQ163" s="14">
        <v>0</v>
      </c>
      <c r="BR163" s="6">
        <v>0</v>
      </c>
      <c r="BS163" s="7">
        <f t="shared" si="765"/>
        <v>0</v>
      </c>
      <c r="BT163" s="14">
        <v>0</v>
      </c>
      <c r="BU163" s="6">
        <v>0</v>
      </c>
      <c r="BV163" s="7">
        <f t="shared" si="766"/>
        <v>0</v>
      </c>
      <c r="BW163" s="89">
        <v>5.6417700000000002</v>
      </c>
      <c r="BX163" s="6">
        <v>316.65100000000001</v>
      </c>
      <c r="BY163" s="7">
        <f t="shared" si="767"/>
        <v>56126.180259032182</v>
      </c>
      <c r="BZ163" s="89">
        <v>174.4701</v>
      </c>
      <c r="CA163" s="6">
        <v>2382.4540000000002</v>
      </c>
      <c r="CB163" s="7">
        <f t="shared" si="768"/>
        <v>13655.371321504374</v>
      </c>
      <c r="CC163" s="89">
        <v>4.4803000000000006</v>
      </c>
      <c r="CD163" s="6">
        <v>190.017</v>
      </c>
      <c r="CE163" s="7">
        <f t="shared" si="769"/>
        <v>42411.668861460166</v>
      </c>
      <c r="CF163" s="14">
        <v>0</v>
      </c>
      <c r="CG163" s="6">
        <v>0</v>
      </c>
      <c r="CH163" s="7">
        <f t="shared" si="770"/>
        <v>0</v>
      </c>
      <c r="CI163" s="14">
        <v>0</v>
      </c>
      <c r="CJ163" s="6">
        <v>0</v>
      </c>
      <c r="CK163" s="7">
        <f t="shared" si="771"/>
        <v>0</v>
      </c>
      <c r="CL163" s="14">
        <v>0</v>
      </c>
      <c r="CM163" s="6">
        <v>0</v>
      </c>
      <c r="CN163" s="7">
        <f t="shared" si="772"/>
        <v>0</v>
      </c>
      <c r="CO163" s="14">
        <v>0</v>
      </c>
      <c r="CP163" s="6">
        <v>0</v>
      </c>
      <c r="CQ163" s="7">
        <f t="shared" si="773"/>
        <v>0</v>
      </c>
      <c r="CR163" s="14"/>
      <c r="CS163" s="6"/>
      <c r="CT163" s="7"/>
      <c r="CU163" s="14">
        <v>0</v>
      </c>
      <c r="CV163" s="6">
        <v>0</v>
      </c>
      <c r="CW163" s="7">
        <f t="shared" si="774"/>
        <v>0</v>
      </c>
      <c r="CX163" s="14">
        <v>0</v>
      </c>
      <c r="CY163" s="6">
        <v>0</v>
      </c>
      <c r="CZ163" s="7">
        <f t="shared" si="775"/>
        <v>0</v>
      </c>
      <c r="DA163" s="14">
        <v>0</v>
      </c>
      <c r="DB163" s="6">
        <v>0</v>
      </c>
      <c r="DC163" s="7">
        <f t="shared" si="776"/>
        <v>0</v>
      </c>
      <c r="DD163" s="14">
        <v>0</v>
      </c>
      <c r="DE163" s="6">
        <v>0</v>
      </c>
      <c r="DF163" s="7">
        <f t="shared" si="777"/>
        <v>0</v>
      </c>
      <c r="DG163" s="14">
        <v>0</v>
      </c>
      <c r="DH163" s="6">
        <v>0</v>
      </c>
      <c r="DI163" s="7">
        <f t="shared" si="778"/>
        <v>0</v>
      </c>
      <c r="DJ163" s="14">
        <v>0</v>
      </c>
      <c r="DK163" s="6">
        <v>0</v>
      </c>
      <c r="DL163" s="7">
        <f t="shared" si="779"/>
        <v>0</v>
      </c>
      <c r="DM163" s="14">
        <v>0</v>
      </c>
      <c r="DN163" s="6">
        <v>0</v>
      </c>
      <c r="DO163" s="7">
        <f t="shared" si="780"/>
        <v>0</v>
      </c>
      <c r="DP163" s="14">
        <v>0</v>
      </c>
      <c r="DQ163" s="6">
        <v>0</v>
      </c>
      <c r="DR163" s="7">
        <f t="shared" si="781"/>
        <v>0</v>
      </c>
      <c r="DS163" s="14">
        <v>0</v>
      </c>
      <c r="DT163" s="6">
        <v>0</v>
      </c>
      <c r="DU163" s="7">
        <f t="shared" si="782"/>
        <v>0</v>
      </c>
      <c r="DV163" s="89">
        <v>0.2</v>
      </c>
      <c r="DW163" s="6">
        <v>2.6179999999999999</v>
      </c>
      <c r="DX163" s="7">
        <f t="shared" si="783"/>
        <v>13089.999999999998</v>
      </c>
      <c r="DY163" s="14"/>
      <c r="DZ163" s="6"/>
      <c r="EA163" s="7"/>
      <c r="EB163" s="14">
        <v>0</v>
      </c>
      <c r="EC163" s="6">
        <v>0</v>
      </c>
      <c r="ED163" s="7">
        <f t="shared" si="784"/>
        <v>0</v>
      </c>
      <c r="EE163" s="14">
        <v>0</v>
      </c>
      <c r="EF163" s="6">
        <v>0</v>
      </c>
      <c r="EG163" s="7">
        <f t="shared" si="785"/>
        <v>0</v>
      </c>
      <c r="EH163" s="14">
        <v>0</v>
      </c>
      <c r="EI163" s="6">
        <v>0</v>
      </c>
      <c r="EJ163" s="7">
        <f t="shared" si="786"/>
        <v>0</v>
      </c>
      <c r="EK163" s="14">
        <v>0</v>
      </c>
      <c r="EL163" s="6">
        <v>0</v>
      </c>
      <c r="EM163" s="7">
        <f t="shared" si="787"/>
        <v>0</v>
      </c>
      <c r="EN163" s="14">
        <v>0</v>
      </c>
      <c r="EO163" s="6">
        <v>0</v>
      </c>
      <c r="EP163" s="7">
        <f t="shared" si="788"/>
        <v>0</v>
      </c>
      <c r="EQ163" s="14">
        <v>0</v>
      </c>
      <c r="ER163" s="6">
        <v>0</v>
      </c>
      <c r="ES163" s="7">
        <f t="shared" si="789"/>
        <v>0</v>
      </c>
      <c r="ET163" s="14">
        <v>0</v>
      </c>
      <c r="EU163" s="6">
        <v>0</v>
      </c>
      <c r="EV163" s="7">
        <f t="shared" si="790"/>
        <v>0</v>
      </c>
      <c r="EW163" s="14">
        <v>0</v>
      </c>
      <c r="EX163" s="6">
        <v>0</v>
      </c>
      <c r="EY163" s="7">
        <f t="shared" si="791"/>
        <v>0</v>
      </c>
      <c r="EZ163" s="14">
        <v>0</v>
      </c>
      <c r="FA163" s="6">
        <v>0</v>
      </c>
      <c r="FB163" s="7">
        <f t="shared" si="792"/>
        <v>0</v>
      </c>
      <c r="FC163" s="14">
        <v>0</v>
      </c>
      <c r="FD163" s="6">
        <v>0</v>
      </c>
      <c r="FE163" s="7">
        <f t="shared" si="793"/>
        <v>0</v>
      </c>
      <c r="FF163" s="89">
        <v>5.1999999999999998E-2</v>
      </c>
      <c r="FG163" s="6">
        <v>0.191</v>
      </c>
      <c r="FH163" s="7">
        <f t="shared" si="794"/>
        <v>3673.0769230769233</v>
      </c>
      <c r="FI163" s="14">
        <v>0</v>
      </c>
      <c r="FJ163" s="6">
        <v>0</v>
      </c>
      <c r="FK163" s="7">
        <f t="shared" si="795"/>
        <v>0</v>
      </c>
      <c r="FL163" s="14">
        <v>0</v>
      </c>
      <c r="FM163" s="6">
        <v>0</v>
      </c>
      <c r="FN163" s="7">
        <f t="shared" si="796"/>
        <v>0</v>
      </c>
      <c r="FO163" s="14">
        <v>0</v>
      </c>
      <c r="FP163" s="6">
        <v>0</v>
      </c>
      <c r="FQ163" s="7">
        <f t="shared" si="797"/>
        <v>0</v>
      </c>
      <c r="FR163" s="89">
        <v>0.5</v>
      </c>
      <c r="FS163" s="6">
        <v>12.875999999999999</v>
      </c>
      <c r="FT163" s="7">
        <f t="shared" si="798"/>
        <v>25752</v>
      </c>
      <c r="FU163" s="14">
        <v>0</v>
      </c>
      <c r="FV163" s="6">
        <v>0</v>
      </c>
      <c r="FW163" s="7">
        <f t="shared" si="799"/>
        <v>0</v>
      </c>
      <c r="FX163" s="14">
        <v>0</v>
      </c>
      <c r="FY163" s="6">
        <v>0</v>
      </c>
      <c r="FZ163" s="7">
        <f t="shared" si="800"/>
        <v>0</v>
      </c>
      <c r="GA163" s="14">
        <v>0</v>
      </c>
      <c r="GB163" s="6">
        <v>0</v>
      </c>
      <c r="GC163" s="7">
        <f t="shared" si="801"/>
        <v>0</v>
      </c>
      <c r="GD163" s="14">
        <v>0</v>
      </c>
      <c r="GE163" s="6">
        <v>0</v>
      </c>
      <c r="GF163" s="7">
        <f t="shared" si="802"/>
        <v>0</v>
      </c>
      <c r="GG163" s="89">
        <v>21</v>
      </c>
      <c r="GH163" s="6">
        <v>222.31899999999999</v>
      </c>
      <c r="GI163" s="7">
        <f t="shared" si="803"/>
        <v>10586.619047619048</v>
      </c>
      <c r="GJ163" s="89">
        <v>1.2E-2</v>
      </c>
      <c r="GK163" s="6">
        <v>0.436</v>
      </c>
      <c r="GL163" s="7">
        <f t="shared" si="804"/>
        <v>36333.333333333336</v>
      </c>
      <c r="GM163" s="89">
        <v>1.9E-3</v>
      </c>
      <c r="GN163" s="6">
        <v>0.72899999999999998</v>
      </c>
      <c r="GO163" s="7">
        <f t="shared" si="805"/>
        <v>383684.21052631579</v>
      </c>
      <c r="GP163" s="89">
        <v>16.398</v>
      </c>
      <c r="GQ163" s="6">
        <v>118.64700000000001</v>
      </c>
      <c r="GR163" s="7">
        <f t="shared" si="806"/>
        <v>7235.4555433589467</v>
      </c>
      <c r="GS163" s="14">
        <v>0</v>
      </c>
      <c r="GT163" s="6">
        <v>0</v>
      </c>
      <c r="GU163" s="7">
        <f t="shared" si="807"/>
        <v>0</v>
      </c>
      <c r="GV163" s="14">
        <f t="shared" ref="GV163:GV174" si="809">SUMIF($C$5:$GU$5,"Ton",C163:GU163)</f>
        <v>236.27006999999998</v>
      </c>
      <c r="GW163" s="7">
        <f t="shared" ref="GW163:GW174" ca="1" si="810">SUMIF($C$5:$GW$5,"F*",C163:GU163)</f>
        <v>3406.683</v>
      </c>
    </row>
    <row r="164" spans="1:205" x14ac:dyDescent="0.3">
      <c r="A164" s="60">
        <v>2023</v>
      </c>
      <c r="B164" s="57" t="s">
        <v>7</v>
      </c>
      <c r="C164" s="14">
        <v>0</v>
      </c>
      <c r="D164" s="6">
        <v>0</v>
      </c>
      <c r="E164" s="7">
        <f t="shared" si="808"/>
        <v>0</v>
      </c>
      <c r="F164" s="14">
        <v>0</v>
      </c>
      <c r="G164" s="6">
        <v>0</v>
      </c>
      <c r="H164" s="7">
        <f t="shared" si="745"/>
        <v>0</v>
      </c>
      <c r="I164" s="14">
        <v>0</v>
      </c>
      <c r="J164" s="6">
        <v>0</v>
      </c>
      <c r="K164" s="7">
        <f t="shared" si="746"/>
        <v>0</v>
      </c>
      <c r="L164" s="14">
        <v>0</v>
      </c>
      <c r="M164" s="6">
        <v>0</v>
      </c>
      <c r="N164" s="7">
        <f t="shared" si="747"/>
        <v>0</v>
      </c>
      <c r="O164" s="14">
        <v>0</v>
      </c>
      <c r="P164" s="6">
        <v>0</v>
      </c>
      <c r="Q164" s="7">
        <f t="shared" si="748"/>
        <v>0</v>
      </c>
      <c r="R164" s="14">
        <v>0</v>
      </c>
      <c r="S164" s="6">
        <v>0</v>
      </c>
      <c r="T164" s="7">
        <f t="shared" si="749"/>
        <v>0</v>
      </c>
      <c r="U164" s="14">
        <v>0</v>
      </c>
      <c r="V164" s="6">
        <v>0</v>
      </c>
      <c r="W164" s="7">
        <f t="shared" si="750"/>
        <v>0</v>
      </c>
      <c r="X164" s="14">
        <v>0</v>
      </c>
      <c r="Y164" s="6">
        <v>0</v>
      </c>
      <c r="Z164" s="7">
        <f t="shared" si="751"/>
        <v>0</v>
      </c>
      <c r="AA164" s="89">
        <v>3.2957100000000001</v>
      </c>
      <c r="AB164" s="6">
        <v>2.1659999999999999</v>
      </c>
      <c r="AC164" s="7">
        <f t="shared" si="752"/>
        <v>657.21801978936242</v>
      </c>
      <c r="AD164" s="14">
        <v>0</v>
      </c>
      <c r="AE164" s="6">
        <v>0</v>
      </c>
      <c r="AF164" s="7">
        <f t="shared" si="753"/>
        <v>0</v>
      </c>
      <c r="AG164" s="14">
        <v>0</v>
      </c>
      <c r="AH164" s="6">
        <v>0</v>
      </c>
      <c r="AI164" s="7">
        <f t="shared" si="754"/>
        <v>0</v>
      </c>
      <c r="AJ164" s="89">
        <v>2.7000000000000001E-3</v>
      </c>
      <c r="AK164" s="6">
        <v>0.05</v>
      </c>
      <c r="AL164" s="7">
        <f t="shared" si="755"/>
        <v>18518.518518518518</v>
      </c>
      <c r="AM164" s="14">
        <v>0</v>
      </c>
      <c r="AN164" s="6">
        <v>0</v>
      </c>
      <c r="AO164" s="7">
        <f t="shared" si="756"/>
        <v>0</v>
      </c>
      <c r="AP164" s="14">
        <v>0</v>
      </c>
      <c r="AQ164" s="6">
        <v>0</v>
      </c>
      <c r="AR164" s="7">
        <f t="shared" si="757"/>
        <v>0</v>
      </c>
      <c r="AS164" s="14">
        <v>0</v>
      </c>
      <c r="AT164" s="6">
        <v>0</v>
      </c>
      <c r="AU164" s="7">
        <f t="shared" si="758"/>
        <v>0</v>
      </c>
      <c r="AV164" s="14">
        <v>0</v>
      </c>
      <c r="AW164" s="6">
        <v>0</v>
      </c>
      <c r="AX164" s="7">
        <f t="shared" si="759"/>
        <v>0</v>
      </c>
      <c r="AY164" s="14">
        <v>0</v>
      </c>
      <c r="AZ164" s="6">
        <v>0</v>
      </c>
      <c r="BA164" s="7">
        <f t="shared" si="760"/>
        <v>0</v>
      </c>
      <c r="BB164" s="14">
        <v>0</v>
      </c>
      <c r="BC164" s="6">
        <v>0</v>
      </c>
      <c r="BD164" s="7">
        <f t="shared" si="761"/>
        <v>0</v>
      </c>
      <c r="BE164" s="89">
        <v>0.3165</v>
      </c>
      <c r="BF164" s="6">
        <v>6.95</v>
      </c>
      <c r="BG164" s="7">
        <f t="shared" si="762"/>
        <v>21958.925750394945</v>
      </c>
      <c r="BH164" s="14">
        <v>0</v>
      </c>
      <c r="BI164" s="6">
        <v>0</v>
      </c>
      <c r="BJ164" s="7">
        <f t="shared" si="763"/>
        <v>0</v>
      </c>
      <c r="BK164" s="89">
        <v>0.42549999999999999</v>
      </c>
      <c r="BL164" s="6">
        <v>10.518000000000001</v>
      </c>
      <c r="BM164" s="7">
        <f t="shared" si="764"/>
        <v>24719.153936545245</v>
      </c>
      <c r="BN164" s="14"/>
      <c r="BO164" s="6"/>
      <c r="BP164" s="7"/>
      <c r="BQ164" s="14">
        <v>0</v>
      </c>
      <c r="BR164" s="6">
        <v>0</v>
      </c>
      <c r="BS164" s="7">
        <f t="shared" si="765"/>
        <v>0</v>
      </c>
      <c r="BT164" s="14">
        <v>0</v>
      </c>
      <c r="BU164" s="6">
        <v>0</v>
      </c>
      <c r="BV164" s="7">
        <f t="shared" si="766"/>
        <v>0</v>
      </c>
      <c r="BW164" s="14">
        <v>0</v>
      </c>
      <c r="BX164" s="6">
        <v>0</v>
      </c>
      <c r="BY164" s="7">
        <f t="shared" si="767"/>
        <v>0</v>
      </c>
      <c r="BZ164" s="89">
        <v>37.148139999999998</v>
      </c>
      <c r="CA164" s="6">
        <v>678.41399999999999</v>
      </c>
      <c r="CB164" s="7">
        <f t="shared" si="768"/>
        <v>18262.394833227183</v>
      </c>
      <c r="CC164" s="89">
        <v>3.9293499999999999</v>
      </c>
      <c r="CD164" s="6">
        <v>174.33099999999999</v>
      </c>
      <c r="CE164" s="7">
        <f t="shared" si="769"/>
        <v>44366.371028287118</v>
      </c>
      <c r="CF164" s="14">
        <v>0</v>
      </c>
      <c r="CG164" s="6">
        <v>0</v>
      </c>
      <c r="CH164" s="7">
        <f t="shared" si="770"/>
        <v>0</v>
      </c>
      <c r="CI164" s="14">
        <v>0</v>
      </c>
      <c r="CJ164" s="6">
        <v>0</v>
      </c>
      <c r="CK164" s="7">
        <f t="shared" si="771"/>
        <v>0</v>
      </c>
      <c r="CL164" s="14">
        <v>0</v>
      </c>
      <c r="CM164" s="6">
        <v>0</v>
      </c>
      <c r="CN164" s="7">
        <f t="shared" si="772"/>
        <v>0</v>
      </c>
      <c r="CO164" s="14">
        <v>0</v>
      </c>
      <c r="CP164" s="6">
        <v>0</v>
      </c>
      <c r="CQ164" s="7">
        <f t="shared" si="773"/>
        <v>0</v>
      </c>
      <c r="CR164" s="14"/>
      <c r="CS164" s="6"/>
      <c r="CT164" s="7"/>
      <c r="CU164" s="14">
        <v>0</v>
      </c>
      <c r="CV164" s="6">
        <v>0</v>
      </c>
      <c r="CW164" s="7">
        <f t="shared" si="774"/>
        <v>0</v>
      </c>
      <c r="CX164" s="14">
        <v>0</v>
      </c>
      <c r="CY164" s="6">
        <v>0</v>
      </c>
      <c r="CZ164" s="7">
        <f t="shared" si="775"/>
        <v>0</v>
      </c>
      <c r="DA164" s="14">
        <v>0</v>
      </c>
      <c r="DB164" s="6">
        <v>0</v>
      </c>
      <c r="DC164" s="7">
        <f t="shared" si="776"/>
        <v>0</v>
      </c>
      <c r="DD164" s="14">
        <v>0</v>
      </c>
      <c r="DE164" s="6">
        <v>0</v>
      </c>
      <c r="DF164" s="7">
        <f t="shared" si="777"/>
        <v>0</v>
      </c>
      <c r="DG164" s="14">
        <v>0</v>
      </c>
      <c r="DH164" s="6">
        <v>0</v>
      </c>
      <c r="DI164" s="7">
        <f t="shared" si="778"/>
        <v>0</v>
      </c>
      <c r="DJ164" s="89">
        <v>1.0999999999999999E-2</v>
      </c>
      <c r="DK164" s="6">
        <v>9.1999999999999998E-2</v>
      </c>
      <c r="DL164" s="7">
        <f t="shared" si="779"/>
        <v>8363.636363636364</v>
      </c>
      <c r="DM164" s="14">
        <v>0</v>
      </c>
      <c r="DN164" s="6">
        <v>0</v>
      </c>
      <c r="DO164" s="7">
        <f t="shared" si="780"/>
        <v>0</v>
      </c>
      <c r="DP164" s="14">
        <v>0</v>
      </c>
      <c r="DQ164" s="6">
        <v>0</v>
      </c>
      <c r="DR164" s="7">
        <f t="shared" si="781"/>
        <v>0</v>
      </c>
      <c r="DS164" s="14">
        <v>0</v>
      </c>
      <c r="DT164" s="6">
        <v>0</v>
      </c>
      <c r="DU164" s="7">
        <f t="shared" si="782"/>
        <v>0</v>
      </c>
      <c r="DV164" s="89">
        <v>0.05</v>
      </c>
      <c r="DW164" s="6">
        <v>0.64</v>
      </c>
      <c r="DX164" s="7">
        <f t="shared" si="783"/>
        <v>12799.999999999998</v>
      </c>
      <c r="DY164" s="14"/>
      <c r="DZ164" s="6"/>
      <c r="EA164" s="7"/>
      <c r="EB164" s="14">
        <v>0</v>
      </c>
      <c r="EC164" s="6">
        <v>0</v>
      </c>
      <c r="ED164" s="7">
        <f t="shared" si="784"/>
        <v>0</v>
      </c>
      <c r="EE164" s="14">
        <v>0</v>
      </c>
      <c r="EF164" s="6">
        <v>0</v>
      </c>
      <c r="EG164" s="7">
        <f t="shared" si="785"/>
        <v>0</v>
      </c>
      <c r="EH164" s="89">
        <v>0.31502999999999998</v>
      </c>
      <c r="EI164" s="6">
        <v>22.949000000000002</v>
      </c>
      <c r="EJ164" s="7">
        <f t="shared" si="786"/>
        <v>72847.030441545256</v>
      </c>
      <c r="EK164" s="14">
        <v>0</v>
      </c>
      <c r="EL164" s="6">
        <v>0</v>
      </c>
      <c r="EM164" s="7">
        <f t="shared" si="787"/>
        <v>0</v>
      </c>
      <c r="EN164" s="14">
        <v>0</v>
      </c>
      <c r="EO164" s="6">
        <v>0</v>
      </c>
      <c r="EP164" s="7">
        <f t="shared" si="788"/>
        <v>0</v>
      </c>
      <c r="EQ164" s="14">
        <v>0</v>
      </c>
      <c r="ER164" s="6">
        <v>0</v>
      </c>
      <c r="ES164" s="7">
        <f t="shared" si="789"/>
        <v>0</v>
      </c>
      <c r="ET164" s="14">
        <v>0</v>
      </c>
      <c r="EU164" s="6">
        <v>0</v>
      </c>
      <c r="EV164" s="7">
        <f t="shared" si="790"/>
        <v>0</v>
      </c>
      <c r="EW164" s="14">
        <v>0</v>
      </c>
      <c r="EX164" s="6">
        <v>0</v>
      </c>
      <c r="EY164" s="7">
        <f t="shared" si="791"/>
        <v>0</v>
      </c>
      <c r="EZ164" s="14">
        <v>0</v>
      </c>
      <c r="FA164" s="6">
        <v>0</v>
      </c>
      <c r="FB164" s="7">
        <f t="shared" si="792"/>
        <v>0</v>
      </c>
      <c r="FC164" s="14">
        <v>0</v>
      </c>
      <c r="FD164" s="6">
        <v>0</v>
      </c>
      <c r="FE164" s="7">
        <f t="shared" si="793"/>
        <v>0</v>
      </c>
      <c r="FF164" s="14">
        <v>0</v>
      </c>
      <c r="FG164" s="6">
        <v>0</v>
      </c>
      <c r="FH164" s="7">
        <f t="shared" si="794"/>
        <v>0</v>
      </c>
      <c r="FI164" s="14">
        <v>0</v>
      </c>
      <c r="FJ164" s="6">
        <v>0</v>
      </c>
      <c r="FK164" s="7">
        <f t="shared" si="795"/>
        <v>0</v>
      </c>
      <c r="FL164" s="89">
        <v>1.2</v>
      </c>
      <c r="FM164" s="6">
        <v>4.4950000000000001</v>
      </c>
      <c r="FN164" s="7">
        <f t="shared" si="796"/>
        <v>3745.8333333333335</v>
      </c>
      <c r="FO164" s="14">
        <v>0</v>
      </c>
      <c r="FP164" s="6">
        <v>0</v>
      </c>
      <c r="FQ164" s="7">
        <f t="shared" si="797"/>
        <v>0</v>
      </c>
      <c r="FR164" s="89">
        <v>1.6</v>
      </c>
      <c r="FS164" s="6">
        <v>45.67</v>
      </c>
      <c r="FT164" s="7">
        <f t="shared" si="798"/>
        <v>28543.75</v>
      </c>
      <c r="FU164" s="14">
        <v>0</v>
      </c>
      <c r="FV164" s="6">
        <v>0</v>
      </c>
      <c r="FW164" s="7">
        <f t="shared" si="799"/>
        <v>0</v>
      </c>
      <c r="FX164" s="14">
        <v>0</v>
      </c>
      <c r="FY164" s="6">
        <v>0</v>
      </c>
      <c r="FZ164" s="7">
        <f t="shared" si="800"/>
        <v>0</v>
      </c>
      <c r="GA164" s="14">
        <v>0</v>
      </c>
      <c r="GB164" s="6">
        <v>0</v>
      </c>
      <c r="GC164" s="7">
        <f t="shared" si="801"/>
        <v>0</v>
      </c>
      <c r="GD164" s="14">
        <v>0</v>
      </c>
      <c r="GE164" s="6">
        <v>0</v>
      </c>
      <c r="GF164" s="7">
        <f t="shared" si="802"/>
        <v>0</v>
      </c>
      <c r="GG164" s="14">
        <v>0</v>
      </c>
      <c r="GH164" s="6">
        <v>0</v>
      </c>
      <c r="GI164" s="7">
        <f t="shared" si="803"/>
        <v>0</v>
      </c>
      <c r="GJ164" s="14">
        <v>0</v>
      </c>
      <c r="GK164" s="6">
        <v>0</v>
      </c>
      <c r="GL164" s="7">
        <f t="shared" si="804"/>
        <v>0</v>
      </c>
      <c r="GM164" s="89">
        <v>1.47E-3</v>
      </c>
      <c r="GN164" s="6">
        <v>1.7230000000000001</v>
      </c>
      <c r="GO164" s="7">
        <f t="shared" si="805"/>
        <v>1172108.8435374151</v>
      </c>
      <c r="GP164" s="89">
        <v>9.6571899999999999</v>
      </c>
      <c r="GQ164" s="6">
        <v>78.632999999999996</v>
      </c>
      <c r="GR164" s="7">
        <f t="shared" si="806"/>
        <v>8142.4306656491171</v>
      </c>
      <c r="GS164" s="14">
        <v>0</v>
      </c>
      <c r="GT164" s="6">
        <v>0</v>
      </c>
      <c r="GU164" s="7">
        <f t="shared" si="807"/>
        <v>0</v>
      </c>
      <c r="GV164" s="14">
        <f t="shared" si="809"/>
        <v>57.952590000000001</v>
      </c>
      <c r="GW164" s="7">
        <f t="shared" ca="1" si="810"/>
        <v>1026.6309999999999</v>
      </c>
    </row>
    <row r="165" spans="1:205" x14ac:dyDescent="0.3">
      <c r="A165" s="60">
        <v>2023</v>
      </c>
      <c r="B165" s="57" t="s">
        <v>8</v>
      </c>
      <c r="C165" s="14">
        <v>0</v>
      </c>
      <c r="D165" s="6">
        <v>0</v>
      </c>
      <c r="E165" s="7">
        <f>IF(C165=0,0,D165/C165*1000)</f>
        <v>0</v>
      </c>
      <c r="F165" s="14">
        <v>0</v>
      </c>
      <c r="G165" s="6">
        <v>0</v>
      </c>
      <c r="H165" s="7">
        <f t="shared" si="745"/>
        <v>0</v>
      </c>
      <c r="I165" s="14">
        <v>0</v>
      </c>
      <c r="J165" s="6">
        <v>0</v>
      </c>
      <c r="K165" s="7">
        <f t="shared" si="746"/>
        <v>0</v>
      </c>
      <c r="L165" s="14">
        <v>0</v>
      </c>
      <c r="M165" s="6">
        <v>0</v>
      </c>
      <c r="N165" s="7">
        <f t="shared" si="747"/>
        <v>0</v>
      </c>
      <c r="O165" s="14">
        <v>0</v>
      </c>
      <c r="P165" s="6">
        <v>0</v>
      </c>
      <c r="Q165" s="7">
        <f t="shared" si="748"/>
        <v>0</v>
      </c>
      <c r="R165" s="14">
        <v>0</v>
      </c>
      <c r="S165" s="6">
        <v>0</v>
      </c>
      <c r="T165" s="7">
        <f t="shared" si="749"/>
        <v>0</v>
      </c>
      <c r="U165" s="14">
        <v>0</v>
      </c>
      <c r="V165" s="6">
        <v>0</v>
      </c>
      <c r="W165" s="7">
        <f t="shared" si="750"/>
        <v>0</v>
      </c>
      <c r="X165" s="14">
        <v>0</v>
      </c>
      <c r="Y165" s="6">
        <v>0</v>
      </c>
      <c r="Z165" s="7">
        <f t="shared" si="751"/>
        <v>0</v>
      </c>
      <c r="AA165" s="89">
        <v>0.36282999999999999</v>
      </c>
      <c r="AB165" s="6">
        <v>5.8000000000000003E-2</v>
      </c>
      <c r="AC165" s="7">
        <f t="shared" si="752"/>
        <v>159.85447730342034</v>
      </c>
      <c r="AD165" s="14">
        <v>0</v>
      </c>
      <c r="AE165" s="6">
        <v>0</v>
      </c>
      <c r="AF165" s="7">
        <f t="shared" si="753"/>
        <v>0</v>
      </c>
      <c r="AG165" s="14">
        <v>0</v>
      </c>
      <c r="AH165" s="6">
        <v>0</v>
      </c>
      <c r="AI165" s="7">
        <f t="shared" si="754"/>
        <v>0</v>
      </c>
      <c r="AJ165" s="14">
        <v>0</v>
      </c>
      <c r="AK165" s="6">
        <v>0</v>
      </c>
      <c r="AL165" s="7">
        <f t="shared" si="755"/>
        <v>0</v>
      </c>
      <c r="AM165" s="14">
        <v>0</v>
      </c>
      <c r="AN165" s="6">
        <v>0</v>
      </c>
      <c r="AO165" s="7">
        <f t="shared" si="756"/>
        <v>0</v>
      </c>
      <c r="AP165" s="14">
        <v>0</v>
      </c>
      <c r="AQ165" s="6">
        <v>0</v>
      </c>
      <c r="AR165" s="7">
        <f t="shared" si="757"/>
        <v>0</v>
      </c>
      <c r="AS165" s="89">
        <v>1.103E-2</v>
      </c>
      <c r="AT165" s="6">
        <v>6.0229999999999997</v>
      </c>
      <c r="AU165" s="7">
        <f t="shared" si="758"/>
        <v>546056.21033544873</v>
      </c>
      <c r="AV165" s="14">
        <v>0</v>
      </c>
      <c r="AW165" s="6">
        <v>0</v>
      </c>
      <c r="AX165" s="7">
        <f t="shared" si="759"/>
        <v>0</v>
      </c>
      <c r="AY165" s="14">
        <v>0</v>
      </c>
      <c r="AZ165" s="6">
        <v>0</v>
      </c>
      <c r="BA165" s="7">
        <f t="shared" si="760"/>
        <v>0</v>
      </c>
      <c r="BB165" s="14">
        <v>0</v>
      </c>
      <c r="BC165" s="6">
        <v>0</v>
      </c>
      <c r="BD165" s="7">
        <f t="shared" si="761"/>
        <v>0</v>
      </c>
      <c r="BE165" s="14">
        <v>0</v>
      </c>
      <c r="BF165" s="6">
        <v>0</v>
      </c>
      <c r="BG165" s="7">
        <f t="shared" si="762"/>
        <v>0</v>
      </c>
      <c r="BH165" s="14">
        <v>0</v>
      </c>
      <c r="BI165" s="6">
        <v>0</v>
      </c>
      <c r="BJ165" s="7">
        <f t="shared" si="763"/>
        <v>0</v>
      </c>
      <c r="BK165" s="89">
        <v>20.5</v>
      </c>
      <c r="BL165" s="6">
        <v>332.63600000000002</v>
      </c>
      <c r="BM165" s="7">
        <f t="shared" si="764"/>
        <v>16226.146341463416</v>
      </c>
      <c r="BN165" s="14"/>
      <c r="BO165" s="6"/>
      <c r="BP165" s="7"/>
      <c r="BQ165" s="14">
        <v>0</v>
      </c>
      <c r="BR165" s="6">
        <v>0</v>
      </c>
      <c r="BS165" s="7">
        <f t="shared" si="765"/>
        <v>0</v>
      </c>
      <c r="BT165" s="14">
        <v>0</v>
      </c>
      <c r="BU165" s="6">
        <v>0</v>
      </c>
      <c r="BV165" s="7">
        <f t="shared" si="766"/>
        <v>0</v>
      </c>
      <c r="BW165" s="14">
        <v>0</v>
      </c>
      <c r="BX165" s="6">
        <v>0</v>
      </c>
      <c r="BY165" s="7">
        <f t="shared" si="767"/>
        <v>0</v>
      </c>
      <c r="BZ165" s="89">
        <v>185.71785999999997</v>
      </c>
      <c r="CA165" s="6">
        <v>2751.732</v>
      </c>
      <c r="CB165" s="7">
        <f t="shared" si="768"/>
        <v>14816.733296409942</v>
      </c>
      <c r="CC165" s="89">
        <v>7.00143</v>
      </c>
      <c r="CD165" s="6">
        <v>306.596</v>
      </c>
      <c r="CE165" s="7">
        <f t="shared" si="769"/>
        <v>43790.482801370577</v>
      </c>
      <c r="CF165" s="14">
        <v>0</v>
      </c>
      <c r="CG165" s="6">
        <v>0</v>
      </c>
      <c r="CH165" s="7">
        <f t="shared" si="770"/>
        <v>0</v>
      </c>
      <c r="CI165" s="14">
        <v>0</v>
      </c>
      <c r="CJ165" s="6">
        <v>0</v>
      </c>
      <c r="CK165" s="7">
        <f t="shared" si="771"/>
        <v>0</v>
      </c>
      <c r="CL165" s="14">
        <v>0</v>
      </c>
      <c r="CM165" s="6">
        <v>0</v>
      </c>
      <c r="CN165" s="7">
        <f t="shared" si="772"/>
        <v>0</v>
      </c>
      <c r="CO165" s="14">
        <v>0</v>
      </c>
      <c r="CP165" s="6">
        <v>0</v>
      </c>
      <c r="CQ165" s="7">
        <f t="shared" si="773"/>
        <v>0</v>
      </c>
      <c r="CR165" s="14"/>
      <c r="CS165" s="6"/>
      <c r="CT165" s="7"/>
      <c r="CU165" s="14">
        <v>0</v>
      </c>
      <c r="CV165" s="6">
        <v>0</v>
      </c>
      <c r="CW165" s="7">
        <f t="shared" si="774"/>
        <v>0</v>
      </c>
      <c r="CX165" s="14">
        <v>0</v>
      </c>
      <c r="CY165" s="6">
        <v>0</v>
      </c>
      <c r="CZ165" s="7">
        <f t="shared" si="775"/>
        <v>0</v>
      </c>
      <c r="DA165" s="14">
        <v>0</v>
      </c>
      <c r="DB165" s="6">
        <v>0</v>
      </c>
      <c r="DC165" s="7">
        <f t="shared" si="776"/>
        <v>0</v>
      </c>
      <c r="DD165" s="14">
        <v>0</v>
      </c>
      <c r="DE165" s="6">
        <v>0</v>
      </c>
      <c r="DF165" s="7">
        <f t="shared" si="777"/>
        <v>0</v>
      </c>
      <c r="DG165" s="14">
        <v>0</v>
      </c>
      <c r="DH165" s="6">
        <v>0</v>
      </c>
      <c r="DI165" s="7">
        <f t="shared" si="778"/>
        <v>0</v>
      </c>
      <c r="DJ165" s="14">
        <v>0</v>
      </c>
      <c r="DK165" s="6">
        <v>0</v>
      </c>
      <c r="DL165" s="7">
        <f t="shared" si="779"/>
        <v>0</v>
      </c>
      <c r="DM165" s="14">
        <v>0</v>
      </c>
      <c r="DN165" s="6">
        <v>0</v>
      </c>
      <c r="DO165" s="7">
        <f t="shared" si="780"/>
        <v>0</v>
      </c>
      <c r="DP165" s="14">
        <v>0</v>
      </c>
      <c r="DQ165" s="6">
        <v>0</v>
      </c>
      <c r="DR165" s="7">
        <f t="shared" si="781"/>
        <v>0</v>
      </c>
      <c r="DS165" s="14">
        <v>0</v>
      </c>
      <c r="DT165" s="6">
        <v>0</v>
      </c>
      <c r="DU165" s="7">
        <f t="shared" si="782"/>
        <v>0</v>
      </c>
      <c r="DV165" s="14">
        <v>0</v>
      </c>
      <c r="DW165" s="6">
        <v>0</v>
      </c>
      <c r="DX165" s="7">
        <f t="shared" si="783"/>
        <v>0</v>
      </c>
      <c r="DY165" s="14"/>
      <c r="DZ165" s="6"/>
      <c r="EA165" s="7"/>
      <c r="EB165" s="14">
        <v>0</v>
      </c>
      <c r="EC165" s="6">
        <v>0</v>
      </c>
      <c r="ED165" s="7">
        <f t="shared" si="784"/>
        <v>0</v>
      </c>
      <c r="EE165" s="14">
        <v>0</v>
      </c>
      <c r="EF165" s="6">
        <v>0</v>
      </c>
      <c r="EG165" s="7">
        <f t="shared" si="785"/>
        <v>0</v>
      </c>
      <c r="EH165" s="14">
        <v>0</v>
      </c>
      <c r="EI165" s="6">
        <v>0</v>
      </c>
      <c r="EJ165" s="7">
        <f t="shared" si="786"/>
        <v>0</v>
      </c>
      <c r="EK165" s="14">
        <v>0</v>
      </c>
      <c r="EL165" s="6">
        <v>0</v>
      </c>
      <c r="EM165" s="7">
        <f t="shared" si="787"/>
        <v>0</v>
      </c>
      <c r="EN165" s="14">
        <v>0</v>
      </c>
      <c r="EO165" s="6">
        <v>0</v>
      </c>
      <c r="EP165" s="7">
        <f t="shared" si="788"/>
        <v>0</v>
      </c>
      <c r="EQ165" s="14">
        <v>0</v>
      </c>
      <c r="ER165" s="6">
        <v>0</v>
      </c>
      <c r="ES165" s="7">
        <f t="shared" si="789"/>
        <v>0</v>
      </c>
      <c r="ET165" s="14">
        <v>0</v>
      </c>
      <c r="EU165" s="6">
        <v>0</v>
      </c>
      <c r="EV165" s="7">
        <f t="shared" si="790"/>
        <v>0</v>
      </c>
      <c r="EW165" s="14">
        <v>0</v>
      </c>
      <c r="EX165" s="6">
        <v>0</v>
      </c>
      <c r="EY165" s="7">
        <f t="shared" si="791"/>
        <v>0</v>
      </c>
      <c r="EZ165" s="14">
        <v>0</v>
      </c>
      <c r="FA165" s="6">
        <v>0</v>
      </c>
      <c r="FB165" s="7">
        <f t="shared" si="792"/>
        <v>0</v>
      </c>
      <c r="FC165" s="14">
        <v>0</v>
      </c>
      <c r="FD165" s="6">
        <v>0</v>
      </c>
      <c r="FE165" s="7">
        <f t="shared" si="793"/>
        <v>0</v>
      </c>
      <c r="FF165" s="14">
        <v>0</v>
      </c>
      <c r="FG165" s="6">
        <v>0</v>
      </c>
      <c r="FH165" s="7">
        <f t="shared" si="794"/>
        <v>0</v>
      </c>
      <c r="FI165" s="14">
        <v>0</v>
      </c>
      <c r="FJ165" s="6">
        <v>0</v>
      </c>
      <c r="FK165" s="7">
        <f t="shared" si="795"/>
        <v>0</v>
      </c>
      <c r="FL165" s="89">
        <v>0.14000000000000001</v>
      </c>
      <c r="FM165" s="6">
        <v>0.183</v>
      </c>
      <c r="FN165" s="7">
        <f t="shared" si="796"/>
        <v>1307.1428571428569</v>
      </c>
      <c r="FO165" s="14">
        <v>0</v>
      </c>
      <c r="FP165" s="6">
        <v>0</v>
      </c>
      <c r="FQ165" s="7">
        <f t="shared" si="797"/>
        <v>0</v>
      </c>
      <c r="FR165" s="14">
        <v>0</v>
      </c>
      <c r="FS165" s="6">
        <v>0</v>
      </c>
      <c r="FT165" s="7">
        <f t="shared" si="798"/>
        <v>0</v>
      </c>
      <c r="FU165" s="14">
        <v>0</v>
      </c>
      <c r="FV165" s="6">
        <v>0</v>
      </c>
      <c r="FW165" s="7">
        <f t="shared" si="799"/>
        <v>0</v>
      </c>
      <c r="FX165" s="14">
        <v>0</v>
      </c>
      <c r="FY165" s="6">
        <v>0</v>
      </c>
      <c r="FZ165" s="7">
        <f t="shared" si="800"/>
        <v>0</v>
      </c>
      <c r="GA165" s="14">
        <v>0</v>
      </c>
      <c r="GB165" s="6">
        <v>0</v>
      </c>
      <c r="GC165" s="7">
        <f t="shared" si="801"/>
        <v>0</v>
      </c>
      <c r="GD165" s="14">
        <v>0</v>
      </c>
      <c r="GE165" s="6">
        <v>0</v>
      </c>
      <c r="GF165" s="7">
        <f t="shared" si="802"/>
        <v>0</v>
      </c>
      <c r="GG165" s="89">
        <v>21</v>
      </c>
      <c r="GH165" s="6">
        <v>228.501</v>
      </c>
      <c r="GI165" s="7">
        <f t="shared" si="803"/>
        <v>10881</v>
      </c>
      <c r="GJ165" s="14">
        <v>0</v>
      </c>
      <c r="GK165" s="6">
        <v>0</v>
      </c>
      <c r="GL165" s="7">
        <f t="shared" si="804"/>
        <v>0</v>
      </c>
      <c r="GM165" s="89">
        <v>8.16601</v>
      </c>
      <c r="GN165" s="6">
        <v>1204.1089999999999</v>
      </c>
      <c r="GO165" s="7">
        <f t="shared" si="805"/>
        <v>147453.77485454953</v>
      </c>
      <c r="GP165" s="89">
        <v>4.5434999999999999</v>
      </c>
      <c r="GQ165" s="6">
        <v>93.307000000000002</v>
      </c>
      <c r="GR165" s="7">
        <f t="shared" si="806"/>
        <v>20536.370639374934</v>
      </c>
      <c r="GS165" s="14">
        <v>0</v>
      </c>
      <c r="GT165" s="6">
        <v>0</v>
      </c>
      <c r="GU165" s="7">
        <f t="shared" si="807"/>
        <v>0</v>
      </c>
      <c r="GV165" s="14">
        <f t="shared" si="809"/>
        <v>247.44265999999996</v>
      </c>
      <c r="GW165" s="7">
        <f t="shared" ca="1" si="810"/>
        <v>4923.1449999999995</v>
      </c>
    </row>
    <row r="166" spans="1:205" x14ac:dyDescent="0.3">
      <c r="A166" s="60">
        <v>2023</v>
      </c>
      <c r="B166" s="7" t="s">
        <v>9</v>
      </c>
      <c r="C166" s="14">
        <v>0</v>
      </c>
      <c r="D166" s="6">
        <v>0</v>
      </c>
      <c r="E166" s="7">
        <f t="shared" ref="E166:E173" si="811">IF(C166=0,0,D166/C166*1000)</f>
        <v>0</v>
      </c>
      <c r="F166" s="14">
        <v>0</v>
      </c>
      <c r="G166" s="6">
        <v>0</v>
      </c>
      <c r="H166" s="7">
        <f t="shared" si="745"/>
        <v>0</v>
      </c>
      <c r="I166" s="14">
        <v>0</v>
      </c>
      <c r="J166" s="6">
        <v>0</v>
      </c>
      <c r="K166" s="7">
        <f t="shared" si="746"/>
        <v>0</v>
      </c>
      <c r="L166" s="14">
        <v>0</v>
      </c>
      <c r="M166" s="6">
        <v>0</v>
      </c>
      <c r="N166" s="7">
        <f t="shared" si="747"/>
        <v>0</v>
      </c>
      <c r="O166" s="14">
        <v>0</v>
      </c>
      <c r="P166" s="6">
        <v>0</v>
      </c>
      <c r="Q166" s="7">
        <f t="shared" si="748"/>
        <v>0</v>
      </c>
      <c r="R166" s="14">
        <v>0</v>
      </c>
      <c r="S166" s="6">
        <v>0</v>
      </c>
      <c r="T166" s="7">
        <f t="shared" si="749"/>
        <v>0</v>
      </c>
      <c r="U166" s="14">
        <v>0</v>
      </c>
      <c r="V166" s="6">
        <v>0</v>
      </c>
      <c r="W166" s="7">
        <f t="shared" si="750"/>
        <v>0</v>
      </c>
      <c r="X166" s="14">
        <v>0</v>
      </c>
      <c r="Y166" s="6">
        <v>0</v>
      </c>
      <c r="Z166" s="7">
        <f t="shared" si="751"/>
        <v>0</v>
      </c>
      <c r="AA166" s="89">
        <v>0.218</v>
      </c>
      <c r="AB166" s="6">
        <v>5.3999999999999999E-2</v>
      </c>
      <c r="AC166" s="7">
        <f t="shared" si="752"/>
        <v>247.7064220183486</v>
      </c>
      <c r="AD166" s="14">
        <v>0</v>
      </c>
      <c r="AE166" s="6">
        <v>0</v>
      </c>
      <c r="AF166" s="7">
        <f t="shared" si="753"/>
        <v>0</v>
      </c>
      <c r="AG166" s="14">
        <v>0</v>
      </c>
      <c r="AH166" s="6">
        <v>0</v>
      </c>
      <c r="AI166" s="7">
        <f t="shared" si="754"/>
        <v>0</v>
      </c>
      <c r="AJ166" s="14">
        <v>0</v>
      </c>
      <c r="AK166" s="6">
        <v>0</v>
      </c>
      <c r="AL166" s="7">
        <f t="shared" si="755"/>
        <v>0</v>
      </c>
      <c r="AM166" s="14">
        <v>0</v>
      </c>
      <c r="AN166" s="6">
        <v>0</v>
      </c>
      <c r="AO166" s="7">
        <f t="shared" si="756"/>
        <v>0</v>
      </c>
      <c r="AP166" s="14">
        <v>0</v>
      </c>
      <c r="AQ166" s="6">
        <v>0</v>
      </c>
      <c r="AR166" s="7">
        <f t="shared" si="757"/>
        <v>0</v>
      </c>
      <c r="AS166" s="14">
        <v>0</v>
      </c>
      <c r="AT166" s="6">
        <v>0</v>
      </c>
      <c r="AU166" s="7">
        <f t="shared" si="758"/>
        <v>0</v>
      </c>
      <c r="AV166" s="14">
        <v>0</v>
      </c>
      <c r="AW166" s="6">
        <v>0</v>
      </c>
      <c r="AX166" s="7">
        <f t="shared" si="759"/>
        <v>0</v>
      </c>
      <c r="AY166" s="89">
        <v>5.2560600000000006</v>
      </c>
      <c r="AZ166" s="6">
        <v>82.819000000000003</v>
      </c>
      <c r="BA166" s="7">
        <f t="shared" si="760"/>
        <v>15756.859700992758</v>
      </c>
      <c r="BB166" s="14">
        <v>0</v>
      </c>
      <c r="BC166" s="6">
        <v>0</v>
      </c>
      <c r="BD166" s="7">
        <f t="shared" si="761"/>
        <v>0</v>
      </c>
      <c r="BE166" s="14">
        <v>0</v>
      </c>
      <c r="BF166" s="6">
        <v>0</v>
      </c>
      <c r="BG166" s="7">
        <f t="shared" si="762"/>
        <v>0</v>
      </c>
      <c r="BH166" s="14">
        <v>0</v>
      </c>
      <c r="BI166" s="6">
        <v>0</v>
      </c>
      <c r="BJ166" s="7">
        <f t="shared" si="763"/>
        <v>0</v>
      </c>
      <c r="BK166" s="89">
        <v>2.0139999999999998</v>
      </c>
      <c r="BL166" s="6">
        <v>46.273000000000003</v>
      </c>
      <c r="BM166" s="7">
        <f t="shared" si="764"/>
        <v>22975.670307845088</v>
      </c>
      <c r="BN166" s="14"/>
      <c r="BO166" s="6"/>
      <c r="BP166" s="7"/>
      <c r="BQ166" s="14">
        <v>0</v>
      </c>
      <c r="BR166" s="6">
        <v>0</v>
      </c>
      <c r="BS166" s="7">
        <f t="shared" si="765"/>
        <v>0</v>
      </c>
      <c r="BT166" s="14">
        <v>0</v>
      </c>
      <c r="BU166" s="6">
        <v>0</v>
      </c>
      <c r="BV166" s="7">
        <f t="shared" si="766"/>
        <v>0</v>
      </c>
      <c r="BW166" s="14">
        <v>0</v>
      </c>
      <c r="BX166" s="6">
        <v>0</v>
      </c>
      <c r="BY166" s="7">
        <f t="shared" si="767"/>
        <v>0</v>
      </c>
      <c r="BZ166" s="89">
        <v>234.46170000000001</v>
      </c>
      <c r="CA166" s="6">
        <v>3347.085</v>
      </c>
      <c r="CB166" s="7">
        <f t="shared" si="768"/>
        <v>14275.61516443837</v>
      </c>
      <c r="CC166" s="89">
        <v>6.3017200000000004</v>
      </c>
      <c r="CD166" s="6">
        <v>285.87299999999999</v>
      </c>
      <c r="CE166" s="7">
        <f t="shared" si="769"/>
        <v>45364.281497749813</v>
      </c>
      <c r="CF166" s="14">
        <v>0</v>
      </c>
      <c r="CG166" s="6">
        <v>0</v>
      </c>
      <c r="CH166" s="7">
        <f t="shared" si="770"/>
        <v>0</v>
      </c>
      <c r="CI166" s="14">
        <v>0</v>
      </c>
      <c r="CJ166" s="6">
        <v>0</v>
      </c>
      <c r="CK166" s="7">
        <f t="shared" si="771"/>
        <v>0</v>
      </c>
      <c r="CL166" s="14">
        <v>0</v>
      </c>
      <c r="CM166" s="6">
        <v>0</v>
      </c>
      <c r="CN166" s="7">
        <f t="shared" si="772"/>
        <v>0</v>
      </c>
      <c r="CO166" s="14">
        <v>0</v>
      </c>
      <c r="CP166" s="6">
        <v>0</v>
      </c>
      <c r="CQ166" s="7">
        <f t="shared" si="773"/>
        <v>0</v>
      </c>
      <c r="CR166" s="14"/>
      <c r="CS166" s="6"/>
      <c r="CT166" s="7"/>
      <c r="CU166" s="14">
        <v>0</v>
      </c>
      <c r="CV166" s="6">
        <v>0</v>
      </c>
      <c r="CW166" s="7">
        <f t="shared" si="774"/>
        <v>0</v>
      </c>
      <c r="CX166" s="14">
        <v>0</v>
      </c>
      <c r="CY166" s="6">
        <v>0</v>
      </c>
      <c r="CZ166" s="7">
        <f t="shared" si="775"/>
        <v>0</v>
      </c>
      <c r="DA166" s="14">
        <v>0</v>
      </c>
      <c r="DB166" s="6">
        <v>0</v>
      </c>
      <c r="DC166" s="7">
        <f t="shared" si="776"/>
        <v>0</v>
      </c>
      <c r="DD166" s="14">
        <v>0</v>
      </c>
      <c r="DE166" s="6">
        <v>0</v>
      </c>
      <c r="DF166" s="7">
        <f t="shared" si="777"/>
        <v>0</v>
      </c>
      <c r="DG166" s="14">
        <v>0</v>
      </c>
      <c r="DH166" s="6">
        <v>0</v>
      </c>
      <c r="DI166" s="7">
        <f t="shared" si="778"/>
        <v>0</v>
      </c>
      <c r="DJ166" s="89">
        <v>1E-3</v>
      </c>
      <c r="DK166" s="6">
        <v>3.9E-2</v>
      </c>
      <c r="DL166" s="7">
        <f t="shared" si="779"/>
        <v>39000</v>
      </c>
      <c r="DM166" s="14">
        <v>0</v>
      </c>
      <c r="DN166" s="6">
        <v>0</v>
      </c>
      <c r="DO166" s="7">
        <f t="shared" si="780"/>
        <v>0</v>
      </c>
      <c r="DP166" s="14">
        <v>0</v>
      </c>
      <c r="DQ166" s="6">
        <v>0</v>
      </c>
      <c r="DR166" s="7">
        <f t="shared" si="781"/>
        <v>0</v>
      </c>
      <c r="DS166" s="14">
        <v>0</v>
      </c>
      <c r="DT166" s="6">
        <v>0</v>
      </c>
      <c r="DU166" s="7">
        <f t="shared" si="782"/>
        <v>0</v>
      </c>
      <c r="DV166" s="14">
        <v>0</v>
      </c>
      <c r="DW166" s="6">
        <v>0</v>
      </c>
      <c r="DX166" s="7">
        <f t="shared" si="783"/>
        <v>0</v>
      </c>
      <c r="DY166" s="14"/>
      <c r="DZ166" s="6"/>
      <c r="EA166" s="7"/>
      <c r="EB166" s="14">
        <v>0</v>
      </c>
      <c r="EC166" s="6">
        <v>0</v>
      </c>
      <c r="ED166" s="7">
        <f t="shared" si="784"/>
        <v>0</v>
      </c>
      <c r="EE166" s="89">
        <v>4</v>
      </c>
      <c r="EF166" s="6">
        <v>63.113</v>
      </c>
      <c r="EG166" s="7">
        <f t="shared" si="785"/>
        <v>15778.25</v>
      </c>
      <c r="EH166" s="14">
        <v>0</v>
      </c>
      <c r="EI166" s="6">
        <v>0</v>
      </c>
      <c r="EJ166" s="7">
        <f t="shared" si="786"/>
        <v>0</v>
      </c>
      <c r="EK166" s="14">
        <v>0</v>
      </c>
      <c r="EL166" s="6">
        <v>0</v>
      </c>
      <c r="EM166" s="7">
        <f t="shared" si="787"/>
        <v>0</v>
      </c>
      <c r="EN166" s="14">
        <v>0</v>
      </c>
      <c r="EO166" s="6">
        <v>0</v>
      </c>
      <c r="EP166" s="7">
        <f t="shared" si="788"/>
        <v>0</v>
      </c>
      <c r="EQ166" s="14">
        <v>0</v>
      </c>
      <c r="ER166" s="6">
        <v>0</v>
      </c>
      <c r="ES166" s="7">
        <f t="shared" si="789"/>
        <v>0</v>
      </c>
      <c r="ET166" s="14">
        <v>0</v>
      </c>
      <c r="EU166" s="6">
        <v>0</v>
      </c>
      <c r="EV166" s="7">
        <f t="shared" si="790"/>
        <v>0</v>
      </c>
      <c r="EW166" s="14">
        <v>0</v>
      </c>
      <c r="EX166" s="6">
        <v>0</v>
      </c>
      <c r="EY166" s="7">
        <f t="shared" si="791"/>
        <v>0</v>
      </c>
      <c r="EZ166" s="14">
        <v>0</v>
      </c>
      <c r="FA166" s="6">
        <v>0</v>
      </c>
      <c r="FB166" s="7">
        <f t="shared" si="792"/>
        <v>0</v>
      </c>
      <c r="FC166" s="14">
        <v>0</v>
      </c>
      <c r="FD166" s="6">
        <v>0</v>
      </c>
      <c r="FE166" s="7">
        <f t="shared" si="793"/>
        <v>0</v>
      </c>
      <c r="FF166" s="14">
        <v>0</v>
      </c>
      <c r="FG166" s="6">
        <v>0</v>
      </c>
      <c r="FH166" s="7">
        <f t="shared" si="794"/>
        <v>0</v>
      </c>
      <c r="FI166" s="14">
        <v>0</v>
      </c>
      <c r="FJ166" s="6">
        <v>0</v>
      </c>
      <c r="FK166" s="7">
        <f t="shared" si="795"/>
        <v>0</v>
      </c>
      <c r="FL166" s="14">
        <v>0</v>
      </c>
      <c r="FM166" s="6">
        <v>0</v>
      </c>
      <c r="FN166" s="7">
        <f t="shared" si="796"/>
        <v>0</v>
      </c>
      <c r="FO166" s="14">
        <v>0</v>
      </c>
      <c r="FP166" s="6">
        <v>0</v>
      </c>
      <c r="FQ166" s="7">
        <f t="shared" si="797"/>
        <v>0</v>
      </c>
      <c r="FR166" s="89">
        <v>1.1000000000000001</v>
      </c>
      <c r="FS166" s="6">
        <v>29.626999999999999</v>
      </c>
      <c r="FT166" s="7">
        <f t="shared" si="798"/>
        <v>26933.63636363636</v>
      </c>
      <c r="FU166" s="14">
        <v>0</v>
      </c>
      <c r="FV166" s="6">
        <v>0</v>
      </c>
      <c r="FW166" s="7">
        <f t="shared" si="799"/>
        <v>0</v>
      </c>
      <c r="FX166" s="14">
        <v>0</v>
      </c>
      <c r="FY166" s="6">
        <v>0</v>
      </c>
      <c r="FZ166" s="7">
        <f t="shared" si="800"/>
        <v>0</v>
      </c>
      <c r="GA166" s="14">
        <v>0</v>
      </c>
      <c r="GB166" s="6">
        <v>0</v>
      </c>
      <c r="GC166" s="7">
        <f t="shared" si="801"/>
        <v>0</v>
      </c>
      <c r="GD166" s="14">
        <v>0</v>
      </c>
      <c r="GE166" s="6">
        <v>0</v>
      </c>
      <c r="GF166" s="7">
        <f t="shared" si="802"/>
        <v>0</v>
      </c>
      <c r="GG166" s="14">
        <v>0</v>
      </c>
      <c r="GH166" s="6">
        <v>0</v>
      </c>
      <c r="GI166" s="7">
        <f t="shared" si="803"/>
        <v>0</v>
      </c>
      <c r="GJ166" s="14">
        <v>0</v>
      </c>
      <c r="GK166" s="6">
        <v>0</v>
      </c>
      <c r="GL166" s="7">
        <f t="shared" si="804"/>
        <v>0</v>
      </c>
      <c r="GM166" s="89">
        <v>5.8999999999999992E-4</v>
      </c>
      <c r="GN166" s="6">
        <v>1.615</v>
      </c>
      <c r="GO166" s="7">
        <f t="shared" si="805"/>
        <v>2737288.1355932211</v>
      </c>
      <c r="GP166" s="89">
        <v>13.487</v>
      </c>
      <c r="GQ166" s="6">
        <v>137.446</v>
      </c>
      <c r="GR166" s="7">
        <f t="shared" si="806"/>
        <v>10190.998739526953</v>
      </c>
      <c r="GS166" s="14">
        <v>0</v>
      </c>
      <c r="GT166" s="6">
        <v>0</v>
      </c>
      <c r="GU166" s="7">
        <f t="shared" si="807"/>
        <v>0</v>
      </c>
      <c r="GV166" s="14">
        <f t="shared" si="809"/>
        <v>266.84006999999997</v>
      </c>
      <c r="GW166" s="7">
        <f t="shared" ca="1" si="810"/>
        <v>3993.944</v>
      </c>
    </row>
    <row r="167" spans="1:205" x14ac:dyDescent="0.3">
      <c r="A167" s="60">
        <v>2023</v>
      </c>
      <c r="B167" s="57" t="s">
        <v>10</v>
      </c>
      <c r="C167" s="14">
        <v>0</v>
      </c>
      <c r="D167" s="6">
        <v>0</v>
      </c>
      <c r="E167" s="7">
        <f t="shared" si="811"/>
        <v>0</v>
      </c>
      <c r="F167" s="14">
        <v>0</v>
      </c>
      <c r="G167" s="6">
        <v>0</v>
      </c>
      <c r="H167" s="7">
        <f t="shared" si="745"/>
        <v>0</v>
      </c>
      <c r="I167" s="14">
        <v>0</v>
      </c>
      <c r="J167" s="6">
        <v>0</v>
      </c>
      <c r="K167" s="7">
        <f t="shared" si="746"/>
        <v>0</v>
      </c>
      <c r="L167" s="14">
        <v>0</v>
      </c>
      <c r="M167" s="6">
        <v>0</v>
      </c>
      <c r="N167" s="7">
        <f t="shared" si="747"/>
        <v>0</v>
      </c>
      <c r="O167" s="14">
        <v>0</v>
      </c>
      <c r="P167" s="6">
        <v>0</v>
      </c>
      <c r="Q167" s="7">
        <f t="shared" si="748"/>
        <v>0</v>
      </c>
      <c r="R167" s="14">
        <v>0</v>
      </c>
      <c r="S167" s="6">
        <v>0</v>
      </c>
      <c r="T167" s="7">
        <f t="shared" si="749"/>
        <v>0</v>
      </c>
      <c r="U167" s="89">
        <v>1E-3</v>
      </c>
      <c r="V167" s="6">
        <v>9.9000000000000005E-2</v>
      </c>
      <c r="W167" s="7">
        <f t="shared" si="750"/>
        <v>99000</v>
      </c>
      <c r="X167" s="14">
        <v>0</v>
      </c>
      <c r="Y167" s="6">
        <v>0</v>
      </c>
      <c r="Z167" s="7">
        <f t="shared" si="751"/>
        <v>0</v>
      </c>
      <c r="AA167" s="89">
        <v>0.32283999999999996</v>
      </c>
      <c r="AB167" s="6">
        <v>0.253</v>
      </c>
      <c r="AC167" s="7">
        <f t="shared" si="752"/>
        <v>783.66992937678117</v>
      </c>
      <c r="AD167" s="89">
        <v>1.8315299999999999</v>
      </c>
      <c r="AE167" s="6">
        <v>2.2309999999999999</v>
      </c>
      <c r="AF167" s="7">
        <f t="shared" si="753"/>
        <v>1218.1072655102564</v>
      </c>
      <c r="AG167" s="14">
        <v>0</v>
      </c>
      <c r="AH167" s="6">
        <v>0</v>
      </c>
      <c r="AI167" s="7">
        <f t="shared" si="754"/>
        <v>0</v>
      </c>
      <c r="AJ167" s="89">
        <v>5.0000000000000001E-3</v>
      </c>
      <c r="AK167" s="6">
        <v>0.06</v>
      </c>
      <c r="AL167" s="7">
        <f t="shared" si="755"/>
        <v>12000</v>
      </c>
      <c r="AM167" s="14">
        <v>0</v>
      </c>
      <c r="AN167" s="6">
        <v>0</v>
      </c>
      <c r="AO167" s="7">
        <f t="shared" si="756"/>
        <v>0</v>
      </c>
      <c r="AP167" s="14">
        <v>0</v>
      </c>
      <c r="AQ167" s="6">
        <v>0</v>
      </c>
      <c r="AR167" s="7">
        <f t="shared" si="757"/>
        <v>0</v>
      </c>
      <c r="AS167" s="14">
        <v>0</v>
      </c>
      <c r="AT167" s="6">
        <v>0</v>
      </c>
      <c r="AU167" s="7">
        <f t="shared" si="758"/>
        <v>0</v>
      </c>
      <c r="AV167" s="14">
        <v>0</v>
      </c>
      <c r="AW167" s="6">
        <v>0</v>
      </c>
      <c r="AX167" s="7">
        <f t="shared" si="759"/>
        <v>0</v>
      </c>
      <c r="AY167" s="89">
        <v>3.8553099999999998</v>
      </c>
      <c r="AZ167" s="6">
        <v>135.66800000000001</v>
      </c>
      <c r="BA167" s="7">
        <f t="shared" si="760"/>
        <v>35189.906907615739</v>
      </c>
      <c r="BB167" s="14">
        <v>0</v>
      </c>
      <c r="BC167" s="6">
        <v>0</v>
      </c>
      <c r="BD167" s="7">
        <f t="shared" si="761"/>
        <v>0</v>
      </c>
      <c r="BE167" s="14">
        <v>0</v>
      </c>
      <c r="BF167" s="6">
        <v>0</v>
      </c>
      <c r="BG167" s="7">
        <f t="shared" si="762"/>
        <v>0</v>
      </c>
      <c r="BH167" s="14">
        <v>0</v>
      </c>
      <c r="BI167" s="6">
        <v>0</v>
      </c>
      <c r="BJ167" s="7">
        <f t="shared" si="763"/>
        <v>0</v>
      </c>
      <c r="BK167" s="89">
        <v>1.3976</v>
      </c>
      <c r="BL167" s="6">
        <v>130.523</v>
      </c>
      <c r="BM167" s="7">
        <f t="shared" si="764"/>
        <v>93390.812821980537</v>
      </c>
      <c r="BN167" s="14"/>
      <c r="BO167" s="6"/>
      <c r="BP167" s="7"/>
      <c r="BQ167" s="14">
        <v>0</v>
      </c>
      <c r="BR167" s="6">
        <v>0</v>
      </c>
      <c r="BS167" s="7">
        <f t="shared" si="765"/>
        <v>0</v>
      </c>
      <c r="BT167" s="14">
        <v>0</v>
      </c>
      <c r="BU167" s="6">
        <v>0</v>
      </c>
      <c r="BV167" s="7">
        <f t="shared" si="766"/>
        <v>0</v>
      </c>
      <c r="BW167" s="14">
        <v>0</v>
      </c>
      <c r="BX167" s="6">
        <v>0</v>
      </c>
      <c r="BY167" s="7">
        <f t="shared" si="767"/>
        <v>0</v>
      </c>
      <c r="BZ167" s="89">
        <v>134.07062999999999</v>
      </c>
      <c r="CA167" s="6">
        <v>2030.3589999999999</v>
      </c>
      <c r="CB167" s="7">
        <f t="shared" si="768"/>
        <v>15143.9506176707</v>
      </c>
      <c r="CC167" s="89">
        <v>3.6448100000000001</v>
      </c>
      <c r="CD167" s="6">
        <v>170.523</v>
      </c>
      <c r="CE167" s="7">
        <f t="shared" si="769"/>
        <v>46785.154781730729</v>
      </c>
      <c r="CF167" s="14">
        <v>0</v>
      </c>
      <c r="CG167" s="6">
        <v>0</v>
      </c>
      <c r="CH167" s="7">
        <f t="shared" si="770"/>
        <v>0</v>
      </c>
      <c r="CI167" s="14">
        <v>0</v>
      </c>
      <c r="CJ167" s="6">
        <v>0</v>
      </c>
      <c r="CK167" s="7">
        <f t="shared" si="771"/>
        <v>0</v>
      </c>
      <c r="CL167" s="14">
        <v>0</v>
      </c>
      <c r="CM167" s="6">
        <v>0</v>
      </c>
      <c r="CN167" s="7">
        <f t="shared" si="772"/>
        <v>0</v>
      </c>
      <c r="CO167" s="14">
        <v>0</v>
      </c>
      <c r="CP167" s="6">
        <v>0</v>
      </c>
      <c r="CQ167" s="7">
        <f t="shared" si="773"/>
        <v>0</v>
      </c>
      <c r="CR167" s="14"/>
      <c r="CS167" s="6"/>
      <c r="CT167" s="7"/>
      <c r="CU167" s="14">
        <v>0</v>
      </c>
      <c r="CV167" s="6">
        <v>0</v>
      </c>
      <c r="CW167" s="7">
        <f t="shared" si="774"/>
        <v>0</v>
      </c>
      <c r="CX167" s="14">
        <v>0</v>
      </c>
      <c r="CY167" s="6">
        <v>0</v>
      </c>
      <c r="CZ167" s="7">
        <f t="shared" si="775"/>
        <v>0</v>
      </c>
      <c r="DA167" s="14">
        <v>0</v>
      </c>
      <c r="DB167" s="6">
        <v>0</v>
      </c>
      <c r="DC167" s="7">
        <f t="shared" si="776"/>
        <v>0</v>
      </c>
      <c r="DD167" s="14">
        <v>0</v>
      </c>
      <c r="DE167" s="6">
        <v>0</v>
      </c>
      <c r="DF167" s="7">
        <f t="shared" si="777"/>
        <v>0</v>
      </c>
      <c r="DG167" s="14">
        <v>0</v>
      </c>
      <c r="DH167" s="6">
        <v>0</v>
      </c>
      <c r="DI167" s="7">
        <f t="shared" si="778"/>
        <v>0</v>
      </c>
      <c r="DJ167" s="14">
        <v>0</v>
      </c>
      <c r="DK167" s="6">
        <v>0</v>
      </c>
      <c r="DL167" s="7">
        <f t="shared" si="779"/>
        <v>0</v>
      </c>
      <c r="DM167" s="14">
        <v>0</v>
      </c>
      <c r="DN167" s="6">
        <v>0</v>
      </c>
      <c r="DO167" s="7">
        <f t="shared" si="780"/>
        <v>0</v>
      </c>
      <c r="DP167" s="14">
        <v>0</v>
      </c>
      <c r="DQ167" s="6">
        <v>0</v>
      </c>
      <c r="DR167" s="7">
        <f t="shared" si="781"/>
        <v>0</v>
      </c>
      <c r="DS167" s="14">
        <v>0</v>
      </c>
      <c r="DT167" s="6">
        <v>0</v>
      </c>
      <c r="DU167" s="7">
        <f t="shared" si="782"/>
        <v>0</v>
      </c>
      <c r="DV167" s="14">
        <v>0</v>
      </c>
      <c r="DW167" s="6">
        <v>0</v>
      </c>
      <c r="DX167" s="7">
        <f t="shared" si="783"/>
        <v>0</v>
      </c>
      <c r="DY167" s="14"/>
      <c r="DZ167" s="6"/>
      <c r="EA167" s="7"/>
      <c r="EB167" s="14">
        <v>0</v>
      </c>
      <c r="EC167" s="6">
        <v>0</v>
      </c>
      <c r="ED167" s="7">
        <f t="shared" si="784"/>
        <v>0</v>
      </c>
      <c r="EE167" s="14">
        <v>0</v>
      </c>
      <c r="EF167" s="6">
        <v>0</v>
      </c>
      <c r="EG167" s="7">
        <f t="shared" si="785"/>
        <v>0</v>
      </c>
      <c r="EH167" s="14">
        <v>0</v>
      </c>
      <c r="EI167" s="6">
        <v>0</v>
      </c>
      <c r="EJ167" s="7">
        <f t="shared" si="786"/>
        <v>0</v>
      </c>
      <c r="EK167" s="14">
        <v>0</v>
      </c>
      <c r="EL167" s="6">
        <v>0</v>
      </c>
      <c r="EM167" s="7">
        <f t="shared" si="787"/>
        <v>0</v>
      </c>
      <c r="EN167" s="14">
        <v>0</v>
      </c>
      <c r="EO167" s="6">
        <v>0</v>
      </c>
      <c r="EP167" s="7">
        <f t="shared" si="788"/>
        <v>0</v>
      </c>
      <c r="EQ167" s="14">
        <v>0</v>
      </c>
      <c r="ER167" s="6">
        <v>0</v>
      </c>
      <c r="ES167" s="7">
        <f t="shared" si="789"/>
        <v>0</v>
      </c>
      <c r="ET167" s="14">
        <v>0</v>
      </c>
      <c r="EU167" s="6">
        <v>0</v>
      </c>
      <c r="EV167" s="7">
        <f t="shared" si="790"/>
        <v>0</v>
      </c>
      <c r="EW167" s="14">
        <v>0</v>
      </c>
      <c r="EX167" s="6">
        <v>0</v>
      </c>
      <c r="EY167" s="7">
        <f t="shared" si="791"/>
        <v>0</v>
      </c>
      <c r="EZ167" s="14">
        <v>0</v>
      </c>
      <c r="FA167" s="6">
        <v>0</v>
      </c>
      <c r="FB167" s="7">
        <f t="shared" si="792"/>
        <v>0</v>
      </c>
      <c r="FC167" s="14">
        <v>0</v>
      </c>
      <c r="FD167" s="6">
        <v>0</v>
      </c>
      <c r="FE167" s="7">
        <f t="shared" si="793"/>
        <v>0</v>
      </c>
      <c r="FF167" s="14">
        <v>0</v>
      </c>
      <c r="FG167" s="6">
        <v>0</v>
      </c>
      <c r="FH167" s="7">
        <f t="shared" si="794"/>
        <v>0</v>
      </c>
      <c r="FI167" s="14">
        <v>0</v>
      </c>
      <c r="FJ167" s="6">
        <v>0</v>
      </c>
      <c r="FK167" s="7">
        <f t="shared" si="795"/>
        <v>0</v>
      </c>
      <c r="FL167" s="14">
        <v>0</v>
      </c>
      <c r="FM167" s="6">
        <v>0</v>
      </c>
      <c r="FN167" s="7">
        <f t="shared" si="796"/>
        <v>0</v>
      </c>
      <c r="FO167" s="14">
        <v>0</v>
      </c>
      <c r="FP167" s="6">
        <v>0</v>
      </c>
      <c r="FQ167" s="7">
        <f t="shared" si="797"/>
        <v>0</v>
      </c>
      <c r="FR167" s="14">
        <v>0</v>
      </c>
      <c r="FS167" s="6">
        <v>0</v>
      </c>
      <c r="FT167" s="7">
        <f t="shared" si="798"/>
        <v>0</v>
      </c>
      <c r="FU167" s="14">
        <v>0</v>
      </c>
      <c r="FV167" s="6">
        <v>0</v>
      </c>
      <c r="FW167" s="7">
        <f t="shared" si="799"/>
        <v>0</v>
      </c>
      <c r="FX167" s="14">
        <v>0</v>
      </c>
      <c r="FY167" s="6">
        <v>0</v>
      </c>
      <c r="FZ167" s="7">
        <f t="shared" si="800"/>
        <v>0</v>
      </c>
      <c r="GA167" s="14">
        <v>0</v>
      </c>
      <c r="GB167" s="6">
        <v>0</v>
      </c>
      <c r="GC167" s="7">
        <f t="shared" si="801"/>
        <v>0</v>
      </c>
      <c r="GD167" s="14">
        <v>0</v>
      </c>
      <c r="GE167" s="6">
        <v>0</v>
      </c>
      <c r="GF167" s="7">
        <f t="shared" si="802"/>
        <v>0</v>
      </c>
      <c r="GG167" s="89">
        <v>20.98</v>
      </c>
      <c r="GH167" s="6">
        <v>265.53199999999998</v>
      </c>
      <c r="GI167" s="7">
        <f t="shared" si="803"/>
        <v>12656.434699714013</v>
      </c>
      <c r="GJ167" s="14">
        <v>0</v>
      </c>
      <c r="GK167" s="6">
        <v>0</v>
      </c>
      <c r="GL167" s="7">
        <f t="shared" si="804"/>
        <v>0</v>
      </c>
      <c r="GM167" s="89">
        <v>8.1647700000000007</v>
      </c>
      <c r="GN167" s="6">
        <v>1203.873</v>
      </c>
      <c r="GO167" s="7">
        <f t="shared" si="805"/>
        <v>147447.26428301103</v>
      </c>
      <c r="GP167" s="89">
        <v>8.1914999999999996</v>
      </c>
      <c r="GQ167" s="6">
        <v>118.175</v>
      </c>
      <c r="GR167" s="7">
        <f t="shared" si="806"/>
        <v>14426.539705792591</v>
      </c>
      <c r="GS167" s="14">
        <v>0</v>
      </c>
      <c r="GT167" s="6">
        <v>0</v>
      </c>
      <c r="GU167" s="7">
        <f t="shared" si="807"/>
        <v>0</v>
      </c>
      <c r="GV167" s="14">
        <f t="shared" si="809"/>
        <v>182.46498999999997</v>
      </c>
      <c r="GW167" s="7">
        <f t="shared" ca="1" si="810"/>
        <v>4057.2960000000003</v>
      </c>
    </row>
    <row r="168" spans="1:205" x14ac:dyDescent="0.3">
      <c r="A168" s="60">
        <v>2023</v>
      </c>
      <c r="B168" s="57" t="s">
        <v>11</v>
      </c>
      <c r="C168" s="14">
        <v>0</v>
      </c>
      <c r="D168" s="6">
        <v>0</v>
      </c>
      <c r="E168" s="7">
        <f t="shared" si="811"/>
        <v>0</v>
      </c>
      <c r="F168" s="14">
        <v>0</v>
      </c>
      <c r="G168" s="6">
        <v>0</v>
      </c>
      <c r="H168" s="7">
        <f t="shared" si="745"/>
        <v>0</v>
      </c>
      <c r="I168" s="14">
        <v>0</v>
      </c>
      <c r="J168" s="6">
        <v>0</v>
      </c>
      <c r="K168" s="7">
        <f t="shared" si="746"/>
        <v>0</v>
      </c>
      <c r="L168" s="14">
        <v>0</v>
      </c>
      <c r="M168" s="6">
        <v>0</v>
      </c>
      <c r="N168" s="7">
        <f t="shared" si="747"/>
        <v>0</v>
      </c>
      <c r="O168" s="14">
        <v>0</v>
      </c>
      <c r="P168" s="6">
        <v>0</v>
      </c>
      <c r="Q168" s="7">
        <f t="shared" si="748"/>
        <v>0</v>
      </c>
      <c r="R168" s="14">
        <v>0</v>
      </c>
      <c r="S168" s="6">
        <v>0</v>
      </c>
      <c r="T168" s="7">
        <f t="shared" si="749"/>
        <v>0</v>
      </c>
      <c r="U168" s="14">
        <v>0</v>
      </c>
      <c r="V168" s="6">
        <v>0</v>
      </c>
      <c r="W168" s="7">
        <f t="shared" si="750"/>
        <v>0</v>
      </c>
      <c r="X168" s="14">
        <v>0</v>
      </c>
      <c r="Y168" s="6">
        <v>0</v>
      </c>
      <c r="Z168" s="7">
        <f t="shared" si="751"/>
        <v>0</v>
      </c>
      <c r="AA168" s="14">
        <v>0</v>
      </c>
      <c r="AB168" s="6">
        <v>0</v>
      </c>
      <c r="AC168" s="7">
        <f t="shared" si="752"/>
        <v>0</v>
      </c>
      <c r="AD168" s="14">
        <v>0</v>
      </c>
      <c r="AE168" s="6">
        <v>0</v>
      </c>
      <c r="AF168" s="7">
        <f t="shared" si="753"/>
        <v>0</v>
      </c>
      <c r="AG168" s="14">
        <v>0</v>
      </c>
      <c r="AH168" s="6">
        <v>0</v>
      </c>
      <c r="AI168" s="7">
        <f t="shared" si="754"/>
        <v>0</v>
      </c>
      <c r="AJ168" s="14">
        <v>0</v>
      </c>
      <c r="AK168" s="6">
        <v>0</v>
      </c>
      <c r="AL168" s="7">
        <f t="shared" si="755"/>
        <v>0</v>
      </c>
      <c r="AM168" s="14">
        <v>0</v>
      </c>
      <c r="AN168" s="6">
        <v>0</v>
      </c>
      <c r="AO168" s="7">
        <f t="shared" si="756"/>
        <v>0</v>
      </c>
      <c r="AP168" s="14">
        <v>0</v>
      </c>
      <c r="AQ168" s="6">
        <v>0</v>
      </c>
      <c r="AR168" s="7">
        <f t="shared" si="757"/>
        <v>0</v>
      </c>
      <c r="AS168" s="14">
        <v>0</v>
      </c>
      <c r="AT168" s="6">
        <v>0</v>
      </c>
      <c r="AU168" s="7">
        <f t="shared" si="758"/>
        <v>0</v>
      </c>
      <c r="AV168" s="14">
        <v>0</v>
      </c>
      <c r="AW168" s="6">
        <v>0</v>
      </c>
      <c r="AX168" s="7">
        <f t="shared" si="759"/>
        <v>0</v>
      </c>
      <c r="AY168" s="14">
        <v>0</v>
      </c>
      <c r="AZ168" s="6">
        <v>0</v>
      </c>
      <c r="BA168" s="7">
        <f t="shared" si="760"/>
        <v>0</v>
      </c>
      <c r="BB168" s="14">
        <v>0</v>
      </c>
      <c r="BC168" s="6">
        <v>0</v>
      </c>
      <c r="BD168" s="7">
        <f t="shared" si="761"/>
        <v>0</v>
      </c>
      <c r="BE168" s="14">
        <v>0</v>
      </c>
      <c r="BF168" s="6">
        <v>0</v>
      </c>
      <c r="BG168" s="7">
        <f t="shared" si="762"/>
        <v>0</v>
      </c>
      <c r="BH168" s="14">
        <v>0</v>
      </c>
      <c r="BI168" s="6">
        <v>0</v>
      </c>
      <c r="BJ168" s="7">
        <f t="shared" si="763"/>
        <v>0</v>
      </c>
      <c r="BK168" s="89">
        <v>0.77100000000000002</v>
      </c>
      <c r="BL168" s="6">
        <v>13.452</v>
      </c>
      <c r="BM168" s="7">
        <f t="shared" si="764"/>
        <v>17447.470817120622</v>
      </c>
      <c r="BN168" s="14"/>
      <c r="BO168" s="6"/>
      <c r="BP168" s="7"/>
      <c r="BQ168" s="14">
        <v>0</v>
      </c>
      <c r="BR168" s="6">
        <v>0</v>
      </c>
      <c r="BS168" s="7">
        <f t="shared" si="765"/>
        <v>0</v>
      </c>
      <c r="BT168" s="14">
        <v>0</v>
      </c>
      <c r="BU168" s="6">
        <v>0</v>
      </c>
      <c r="BV168" s="7">
        <f t="shared" si="766"/>
        <v>0</v>
      </c>
      <c r="BW168" s="14">
        <v>0</v>
      </c>
      <c r="BX168" s="6">
        <v>0</v>
      </c>
      <c r="BY168" s="7">
        <f t="shared" si="767"/>
        <v>0</v>
      </c>
      <c r="BZ168" s="89">
        <v>53.77</v>
      </c>
      <c r="CA168" s="6">
        <v>811.02700000000004</v>
      </c>
      <c r="CB168" s="7">
        <f t="shared" si="768"/>
        <v>15083.262042030872</v>
      </c>
      <c r="CC168" s="89">
        <v>4.0609999999999999</v>
      </c>
      <c r="CD168" s="6">
        <v>173.52099999999999</v>
      </c>
      <c r="CE168" s="7">
        <f t="shared" si="769"/>
        <v>42728.638266436836</v>
      </c>
      <c r="CF168" s="14">
        <v>0</v>
      </c>
      <c r="CG168" s="6">
        <v>0</v>
      </c>
      <c r="CH168" s="7">
        <f t="shared" si="770"/>
        <v>0</v>
      </c>
      <c r="CI168" s="14">
        <v>0</v>
      </c>
      <c r="CJ168" s="6">
        <v>0</v>
      </c>
      <c r="CK168" s="7">
        <f t="shared" si="771"/>
        <v>0</v>
      </c>
      <c r="CL168" s="14">
        <v>0</v>
      </c>
      <c r="CM168" s="6">
        <v>0</v>
      </c>
      <c r="CN168" s="7">
        <f t="shared" si="772"/>
        <v>0</v>
      </c>
      <c r="CO168" s="14">
        <v>0</v>
      </c>
      <c r="CP168" s="6">
        <v>0</v>
      </c>
      <c r="CQ168" s="7">
        <f t="shared" si="773"/>
        <v>0</v>
      </c>
      <c r="CR168" s="14"/>
      <c r="CS168" s="6"/>
      <c r="CT168" s="7"/>
      <c r="CU168" s="14">
        <v>0</v>
      </c>
      <c r="CV168" s="6">
        <v>0</v>
      </c>
      <c r="CW168" s="7">
        <f t="shared" si="774"/>
        <v>0</v>
      </c>
      <c r="CX168" s="14">
        <v>0</v>
      </c>
      <c r="CY168" s="6">
        <v>0</v>
      </c>
      <c r="CZ168" s="7">
        <f t="shared" si="775"/>
        <v>0</v>
      </c>
      <c r="DA168" s="14">
        <v>0</v>
      </c>
      <c r="DB168" s="6">
        <v>0</v>
      </c>
      <c r="DC168" s="7">
        <f t="shared" si="776"/>
        <v>0</v>
      </c>
      <c r="DD168" s="14">
        <v>0</v>
      </c>
      <c r="DE168" s="6">
        <v>0</v>
      </c>
      <c r="DF168" s="7">
        <f t="shared" si="777"/>
        <v>0</v>
      </c>
      <c r="DG168" s="14">
        <v>0</v>
      </c>
      <c r="DH168" s="6">
        <v>0</v>
      </c>
      <c r="DI168" s="7">
        <f t="shared" si="778"/>
        <v>0</v>
      </c>
      <c r="DJ168" s="14">
        <v>0</v>
      </c>
      <c r="DK168" s="6">
        <v>0</v>
      </c>
      <c r="DL168" s="7">
        <f t="shared" si="779"/>
        <v>0</v>
      </c>
      <c r="DM168" s="14">
        <v>0</v>
      </c>
      <c r="DN168" s="6">
        <v>0</v>
      </c>
      <c r="DO168" s="7">
        <f t="shared" si="780"/>
        <v>0</v>
      </c>
      <c r="DP168" s="14">
        <v>0</v>
      </c>
      <c r="DQ168" s="6">
        <v>0</v>
      </c>
      <c r="DR168" s="7">
        <f t="shared" si="781"/>
        <v>0</v>
      </c>
      <c r="DS168" s="14">
        <v>0</v>
      </c>
      <c r="DT168" s="6">
        <v>0</v>
      </c>
      <c r="DU168" s="7">
        <f t="shared" si="782"/>
        <v>0</v>
      </c>
      <c r="DV168" s="14">
        <v>0</v>
      </c>
      <c r="DW168" s="6">
        <v>0</v>
      </c>
      <c r="DX168" s="7">
        <f t="shared" si="783"/>
        <v>0</v>
      </c>
      <c r="DY168" s="14"/>
      <c r="DZ168" s="6"/>
      <c r="EA168" s="7"/>
      <c r="EB168" s="14">
        <v>0</v>
      </c>
      <c r="EC168" s="6">
        <v>0</v>
      </c>
      <c r="ED168" s="7">
        <f t="shared" si="784"/>
        <v>0</v>
      </c>
      <c r="EE168" s="14">
        <v>0</v>
      </c>
      <c r="EF168" s="6">
        <v>0</v>
      </c>
      <c r="EG168" s="7">
        <f t="shared" si="785"/>
        <v>0</v>
      </c>
      <c r="EH168" s="14">
        <v>0</v>
      </c>
      <c r="EI168" s="6">
        <v>0</v>
      </c>
      <c r="EJ168" s="7">
        <f t="shared" si="786"/>
        <v>0</v>
      </c>
      <c r="EK168" s="14">
        <v>0</v>
      </c>
      <c r="EL168" s="6">
        <v>0</v>
      </c>
      <c r="EM168" s="7">
        <f t="shared" si="787"/>
        <v>0</v>
      </c>
      <c r="EN168" s="14">
        <v>0</v>
      </c>
      <c r="EO168" s="6">
        <v>0</v>
      </c>
      <c r="EP168" s="7">
        <f t="shared" si="788"/>
        <v>0</v>
      </c>
      <c r="EQ168" s="14">
        <v>0</v>
      </c>
      <c r="ER168" s="6">
        <v>0</v>
      </c>
      <c r="ES168" s="7">
        <f t="shared" si="789"/>
        <v>0</v>
      </c>
      <c r="ET168" s="14">
        <v>0</v>
      </c>
      <c r="EU168" s="6">
        <v>0</v>
      </c>
      <c r="EV168" s="7">
        <f t="shared" si="790"/>
        <v>0</v>
      </c>
      <c r="EW168" s="14">
        <v>0</v>
      </c>
      <c r="EX168" s="6">
        <v>0</v>
      </c>
      <c r="EY168" s="7">
        <f t="shared" si="791"/>
        <v>0</v>
      </c>
      <c r="EZ168" s="14">
        <v>0</v>
      </c>
      <c r="FA168" s="6">
        <v>0</v>
      </c>
      <c r="FB168" s="7">
        <f t="shared" si="792"/>
        <v>0</v>
      </c>
      <c r="FC168" s="14">
        <v>0</v>
      </c>
      <c r="FD168" s="6">
        <v>0</v>
      </c>
      <c r="FE168" s="7">
        <f t="shared" si="793"/>
        <v>0</v>
      </c>
      <c r="FF168" s="14">
        <v>0</v>
      </c>
      <c r="FG168" s="6">
        <v>0</v>
      </c>
      <c r="FH168" s="7">
        <f t="shared" si="794"/>
        <v>0</v>
      </c>
      <c r="FI168" s="14">
        <v>0</v>
      </c>
      <c r="FJ168" s="6">
        <v>0</v>
      </c>
      <c r="FK168" s="7">
        <f t="shared" si="795"/>
        <v>0</v>
      </c>
      <c r="FL168" s="14">
        <v>0</v>
      </c>
      <c r="FM168" s="6">
        <v>0</v>
      </c>
      <c r="FN168" s="7">
        <f t="shared" si="796"/>
        <v>0</v>
      </c>
      <c r="FO168" s="14">
        <v>0</v>
      </c>
      <c r="FP168" s="6">
        <v>0</v>
      </c>
      <c r="FQ168" s="7">
        <f t="shared" si="797"/>
        <v>0</v>
      </c>
      <c r="FR168" s="89">
        <v>0.75441999999999998</v>
      </c>
      <c r="FS168" s="6">
        <v>26.896999999999998</v>
      </c>
      <c r="FT168" s="7">
        <f t="shared" si="798"/>
        <v>35652.554280109223</v>
      </c>
      <c r="FU168" s="14">
        <v>0</v>
      </c>
      <c r="FV168" s="6">
        <v>0</v>
      </c>
      <c r="FW168" s="7">
        <f t="shared" si="799"/>
        <v>0</v>
      </c>
      <c r="FX168" s="14">
        <v>0</v>
      </c>
      <c r="FY168" s="6">
        <v>0</v>
      </c>
      <c r="FZ168" s="7">
        <f t="shared" si="800"/>
        <v>0</v>
      </c>
      <c r="GA168" s="14">
        <v>0</v>
      </c>
      <c r="GB168" s="6">
        <v>0</v>
      </c>
      <c r="GC168" s="7">
        <f t="shared" si="801"/>
        <v>0</v>
      </c>
      <c r="GD168" s="14">
        <v>0</v>
      </c>
      <c r="GE168" s="6">
        <v>0</v>
      </c>
      <c r="GF168" s="7">
        <f t="shared" si="802"/>
        <v>0</v>
      </c>
      <c r="GG168" s="14">
        <v>0</v>
      </c>
      <c r="GH168" s="6">
        <v>0</v>
      </c>
      <c r="GI168" s="7">
        <f t="shared" si="803"/>
        <v>0</v>
      </c>
      <c r="GJ168" s="14">
        <v>0</v>
      </c>
      <c r="GK168" s="6">
        <v>0</v>
      </c>
      <c r="GL168" s="7">
        <f t="shared" si="804"/>
        <v>0</v>
      </c>
      <c r="GM168" s="14">
        <v>0</v>
      </c>
      <c r="GN168" s="6">
        <v>0</v>
      </c>
      <c r="GO168" s="7">
        <f t="shared" si="805"/>
        <v>0</v>
      </c>
      <c r="GP168" s="89">
        <v>7.1829999999999998</v>
      </c>
      <c r="GQ168" s="6">
        <v>71.376000000000005</v>
      </c>
      <c r="GR168" s="7">
        <f t="shared" si="806"/>
        <v>9936.7952109146609</v>
      </c>
      <c r="GS168" s="14">
        <v>0</v>
      </c>
      <c r="GT168" s="6">
        <v>0</v>
      </c>
      <c r="GU168" s="7">
        <f t="shared" si="807"/>
        <v>0</v>
      </c>
      <c r="GV168" s="14">
        <f t="shared" si="809"/>
        <v>66.539420000000007</v>
      </c>
      <c r="GW168" s="7">
        <f t="shared" ca="1" si="810"/>
        <v>1096.2729999999999</v>
      </c>
    </row>
    <row r="169" spans="1:205" x14ac:dyDescent="0.3">
      <c r="A169" s="60">
        <v>2023</v>
      </c>
      <c r="B169" s="57" t="s">
        <v>12</v>
      </c>
      <c r="C169" s="14">
        <v>0</v>
      </c>
      <c r="D169" s="6">
        <v>0</v>
      </c>
      <c r="E169" s="7">
        <f t="shared" si="811"/>
        <v>0</v>
      </c>
      <c r="F169" s="14">
        <v>0</v>
      </c>
      <c r="G169" s="6">
        <v>0</v>
      </c>
      <c r="H169" s="7">
        <f t="shared" si="745"/>
        <v>0</v>
      </c>
      <c r="I169" s="14">
        <v>0</v>
      </c>
      <c r="J169" s="6">
        <v>0</v>
      </c>
      <c r="K169" s="7">
        <f t="shared" si="746"/>
        <v>0</v>
      </c>
      <c r="L169" s="14">
        <v>0</v>
      </c>
      <c r="M169" s="6">
        <v>0</v>
      </c>
      <c r="N169" s="7">
        <f t="shared" si="747"/>
        <v>0</v>
      </c>
      <c r="O169" s="14">
        <v>0</v>
      </c>
      <c r="P169" s="6">
        <v>0</v>
      </c>
      <c r="Q169" s="7">
        <f t="shared" si="748"/>
        <v>0</v>
      </c>
      <c r="R169" s="14">
        <v>0</v>
      </c>
      <c r="S169" s="6">
        <v>0</v>
      </c>
      <c r="T169" s="7">
        <f t="shared" si="749"/>
        <v>0</v>
      </c>
      <c r="U169" s="14">
        <v>0</v>
      </c>
      <c r="V169" s="6">
        <v>0</v>
      </c>
      <c r="W169" s="7">
        <f t="shared" si="750"/>
        <v>0</v>
      </c>
      <c r="X169" s="14">
        <v>0</v>
      </c>
      <c r="Y169" s="6">
        <v>0</v>
      </c>
      <c r="Z169" s="7">
        <f t="shared" si="751"/>
        <v>0</v>
      </c>
      <c r="AA169" s="89">
        <v>0.02</v>
      </c>
      <c r="AB169" s="6">
        <v>0.02</v>
      </c>
      <c r="AC169" s="7">
        <f t="shared" si="752"/>
        <v>1000</v>
      </c>
      <c r="AD169" s="14">
        <v>0</v>
      </c>
      <c r="AE169" s="6">
        <v>0</v>
      </c>
      <c r="AF169" s="7">
        <f t="shared" si="753"/>
        <v>0</v>
      </c>
      <c r="AG169" s="14">
        <v>0</v>
      </c>
      <c r="AH169" s="6">
        <v>0</v>
      </c>
      <c r="AI169" s="7">
        <f t="shared" si="754"/>
        <v>0</v>
      </c>
      <c r="AJ169" s="89">
        <v>1E-3</v>
      </c>
      <c r="AK169" s="6">
        <v>0.06</v>
      </c>
      <c r="AL169" s="7">
        <f t="shared" si="755"/>
        <v>60000</v>
      </c>
      <c r="AM169" s="14">
        <v>0</v>
      </c>
      <c r="AN169" s="6">
        <v>0</v>
      </c>
      <c r="AO169" s="7">
        <f t="shared" si="756"/>
        <v>0</v>
      </c>
      <c r="AP169" s="14">
        <v>0</v>
      </c>
      <c r="AQ169" s="6">
        <v>0</v>
      </c>
      <c r="AR169" s="7">
        <f t="shared" si="757"/>
        <v>0</v>
      </c>
      <c r="AS169" s="14">
        <v>0</v>
      </c>
      <c r="AT169" s="6">
        <v>0</v>
      </c>
      <c r="AU169" s="7">
        <f t="shared" si="758"/>
        <v>0</v>
      </c>
      <c r="AV169" s="14">
        <v>0</v>
      </c>
      <c r="AW169" s="6">
        <v>0</v>
      </c>
      <c r="AX169" s="7">
        <f t="shared" si="759"/>
        <v>0</v>
      </c>
      <c r="AY169" s="89">
        <v>25</v>
      </c>
      <c r="AZ169" s="6">
        <v>371.512</v>
      </c>
      <c r="BA169" s="7">
        <f t="shared" si="760"/>
        <v>14860.480000000001</v>
      </c>
      <c r="BB169" s="14">
        <v>0</v>
      </c>
      <c r="BC169" s="6">
        <v>0</v>
      </c>
      <c r="BD169" s="7">
        <f t="shared" si="761"/>
        <v>0</v>
      </c>
      <c r="BE169" s="14">
        <v>0</v>
      </c>
      <c r="BF169" s="6">
        <v>0</v>
      </c>
      <c r="BG169" s="7">
        <f t="shared" si="762"/>
        <v>0</v>
      </c>
      <c r="BH169" s="14">
        <v>0</v>
      </c>
      <c r="BI169" s="6">
        <v>0</v>
      </c>
      <c r="BJ169" s="7">
        <f t="shared" si="763"/>
        <v>0</v>
      </c>
      <c r="BK169" s="89">
        <v>7.5327799999999998</v>
      </c>
      <c r="BL169" s="6">
        <v>122.583</v>
      </c>
      <c r="BM169" s="7">
        <f t="shared" si="764"/>
        <v>16273.274939663712</v>
      </c>
      <c r="BN169" s="14"/>
      <c r="BO169" s="6"/>
      <c r="BP169" s="7"/>
      <c r="BQ169" s="14">
        <v>0</v>
      </c>
      <c r="BR169" s="6">
        <v>0</v>
      </c>
      <c r="BS169" s="7">
        <f t="shared" si="765"/>
        <v>0</v>
      </c>
      <c r="BT169" s="14">
        <v>0</v>
      </c>
      <c r="BU169" s="6">
        <v>0</v>
      </c>
      <c r="BV169" s="7">
        <f t="shared" si="766"/>
        <v>0</v>
      </c>
      <c r="BW169" s="14">
        <v>0</v>
      </c>
      <c r="BX169" s="6">
        <v>0</v>
      </c>
      <c r="BY169" s="7">
        <f t="shared" si="767"/>
        <v>0</v>
      </c>
      <c r="BZ169" s="89">
        <v>156.995</v>
      </c>
      <c r="CA169" s="6">
        <v>2277.779</v>
      </c>
      <c r="CB169" s="7">
        <f t="shared" si="768"/>
        <v>14508.608554412562</v>
      </c>
      <c r="CC169" s="89">
        <v>8.4021600000000003</v>
      </c>
      <c r="CD169" s="6">
        <v>381.72199999999998</v>
      </c>
      <c r="CE169" s="7">
        <f t="shared" si="769"/>
        <v>45431.412874784575</v>
      </c>
      <c r="CF169" s="14">
        <v>0</v>
      </c>
      <c r="CG169" s="6">
        <v>0</v>
      </c>
      <c r="CH169" s="7">
        <f t="shared" si="770"/>
        <v>0</v>
      </c>
      <c r="CI169" s="14">
        <v>0</v>
      </c>
      <c r="CJ169" s="6">
        <v>0</v>
      </c>
      <c r="CK169" s="7">
        <f t="shared" si="771"/>
        <v>0</v>
      </c>
      <c r="CL169" s="14">
        <v>0</v>
      </c>
      <c r="CM169" s="6">
        <v>0</v>
      </c>
      <c r="CN169" s="7">
        <f t="shared" si="772"/>
        <v>0</v>
      </c>
      <c r="CO169" s="14">
        <v>0</v>
      </c>
      <c r="CP169" s="6">
        <v>0</v>
      </c>
      <c r="CQ169" s="7">
        <f t="shared" si="773"/>
        <v>0</v>
      </c>
      <c r="CR169" s="14"/>
      <c r="CS169" s="6"/>
      <c r="CT169" s="7"/>
      <c r="CU169" s="14">
        <v>0</v>
      </c>
      <c r="CV169" s="6">
        <v>0</v>
      </c>
      <c r="CW169" s="7">
        <f t="shared" si="774"/>
        <v>0</v>
      </c>
      <c r="CX169" s="14">
        <v>0</v>
      </c>
      <c r="CY169" s="6">
        <v>0</v>
      </c>
      <c r="CZ169" s="7">
        <f t="shared" si="775"/>
        <v>0</v>
      </c>
      <c r="DA169" s="14">
        <v>0</v>
      </c>
      <c r="DB169" s="6">
        <v>0</v>
      </c>
      <c r="DC169" s="7">
        <f t="shared" si="776"/>
        <v>0</v>
      </c>
      <c r="DD169" s="14">
        <v>0</v>
      </c>
      <c r="DE169" s="6">
        <v>0</v>
      </c>
      <c r="DF169" s="7">
        <f t="shared" si="777"/>
        <v>0</v>
      </c>
      <c r="DG169" s="14">
        <v>0</v>
      </c>
      <c r="DH169" s="6">
        <v>0</v>
      </c>
      <c r="DI169" s="7">
        <f t="shared" si="778"/>
        <v>0</v>
      </c>
      <c r="DJ169" s="14">
        <v>0</v>
      </c>
      <c r="DK169" s="6">
        <v>0</v>
      </c>
      <c r="DL169" s="7">
        <f t="shared" si="779"/>
        <v>0</v>
      </c>
      <c r="DM169" s="89">
        <v>1.711E-2</v>
      </c>
      <c r="DN169" s="6">
        <v>0.13</v>
      </c>
      <c r="DO169" s="7">
        <f t="shared" si="780"/>
        <v>7597.8959672706023</v>
      </c>
      <c r="DP169" s="14">
        <v>0</v>
      </c>
      <c r="DQ169" s="6">
        <v>0</v>
      </c>
      <c r="DR169" s="7">
        <f t="shared" si="781"/>
        <v>0</v>
      </c>
      <c r="DS169" s="14">
        <v>0</v>
      </c>
      <c r="DT169" s="6">
        <v>0</v>
      </c>
      <c r="DU169" s="7">
        <f t="shared" si="782"/>
        <v>0</v>
      </c>
      <c r="DV169" s="14">
        <v>0</v>
      </c>
      <c r="DW169" s="6">
        <v>0</v>
      </c>
      <c r="DX169" s="7">
        <f t="shared" si="783"/>
        <v>0</v>
      </c>
      <c r="DY169" s="14"/>
      <c r="DZ169" s="6"/>
      <c r="EA169" s="7"/>
      <c r="EB169" s="14">
        <v>0</v>
      </c>
      <c r="EC169" s="6">
        <v>0</v>
      </c>
      <c r="ED169" s="7">
        <f t="shared" si="784"/>
        <v>0</v>
      </c>
      <c r="EE169" s="14">
        <v>0</v>
      </c>
      <c r="EF169" s="6">
        <v>0</v>
      </c>
      <c r="EG169" s="7">
        <f t="shared" si="785"/>
        <v>0</v>
      </c>
      <c r="EH169" s="14">
        <v>0</v>
      </c>
      <c r="EI169" s="6">
        <v>0</v>
      </c>
      <c r="EJ169" s="7">
        <f t="shared" si="786"/>
        <v>0</v>
      </c>
      <c r="EK169" s="14">
        <v>0</v>
      </c>
      <c r="EL169" s="6">
        <v>0</v>
      </c>
      <c r="EM169" s="7">
        <f t="shared" si="787"/>
        <v>0</v>
      </c>
      <c r="EN169" s="14">
        <v>0</v>
      </c>
      <c r="EO169" s="6">
        <v>0</v>
      </c>
      <c r="EP169" s="7">
        <f t="shared" si="788"/>
        <v>0</v>
      </c>
      <c r="EQ169" s="14">
        <v>0</v>
      </c>
      <c r="ER169" s="6">
        <v>0</v>
      </c>
      <c r="ES169" s="7">
        <f t="shared" si="789"/>
        <v>0</v>
      </c>
      <c r="ET169" s="14">
        <v>0</v>
      </c>
      <c r="EU169" s="6">
        <v>0</v>
      </c>
      <c r="EV169" s="7">
        <f t="shared" si="790"/>
        <v>0</v>
      </c>
      <c r="EW169" s="89">
        <v>0.2</v>
      </c>
      <c r="EX169" s="6">
        <v>3.2509999999999999</v>
      </c>
      <c r="EY169" s="7">
        <f t="shared" si="791"/>
        <v>16254.999999999998</v>
      </c>
      <c r="EZ169" s="14">
        <v>0</v>
      </c>
      <c r="FA169" s="6">
        <v>0</v>
      </c>
      <c r="FB169" s="7">
        <f t="shared" si="792"/>
        <v>0</v>
      </c>
      <c r="FC169" s="14">
        <v>0</v>
      </c>
      <c r="FD169" s="6">
        <v>0</v>
      </c>
      <c r="FE169" s="7">
        <f t="shared" si="793"/>
        <v>0</v>
      </c>
      <c r="FF169" s="14">
        <v>0</v>
      </c>
      <c r="FG169" s="6">
        <v>0</v>
      </c>
      <c r="FH169" s="7">
        <f t="shared" si="794"/>
        <v>0</v>
      </c>
      <c r="FI169" s="14">
        <v>0</v>
      </c>
      <c r="FJ169" s="6">
        <v>0</v>
      </c>
      <c r="FK169" s="7">
        <f t="shared" si="795"/>
        <v>0</v>
      </c>
      <c r="FL169" s="14">
        <v>0</v>
      </c>
      <c r="FM169" s="6">
        <v>0</v>
      </c>
      <c r="FN169" s="7">
        <f t="shared" si="796"/>
        <v>0</v>
      </c>
      <c r="FO169" s="14">
        <v>0</v>
      </c>
      <c r="FP169" s="6">
        <v>0</v>
      </c>
      <c r="FQ169" s="7">
        <f t="shared" si="797"/>
        <v>0</v>
      </c>
      <c r="FR169" s="89">
        <v>2.5</v>
      </c>
      <c r="FS169" s="6">
        <v>68.019000000000005</v>
      </c>
      <c r="FT169" s="7">
        <f t="shared" si="798"/>
        <v>27207.600000000002</v>
      </c>
      <c r="FU169" s="14">
        <v>0</v>
      </c>
      <c r="FV169" s="6">
        <v>0</v>
      </c>
      <c r="FW169" s="7">
        <f t="shared" si="799"/>
        <v>0</v>
      </c>
      <c r="FX169" s="14">
        <v>0</v>
      </c>
      <c r="FY169" s="6">
        <v>0</v>
      </c>
      <c r="FZ169" s="7">
        <f t="shared" si="800"/>
        <v>0</v>
      </c>
      <c r="GA169" s="14">
        <v>0</v>
      </c>
      <c r="GB169" s="6">
        <v>0</v>
      </c>
      <c r="GC169" s="7">
        <f t="shared" si="801"/>
        <v>0</v>
      </c>
      <c r="GD169" s="14">
        <v>0</v>
      </c>
      <c r="GE169" s="6">
        <v>0</v>
      </c>
      <c r="GF169" s="7">
        <f t="shared" si="802"/>
        <v>0</v>
      </c>
      <c r="GG169" s="89">
        <v>21</v>
      </c>
      <c r="GH169" s="6">
        <v>249.374</v>
      </c>
      <c r="GI169" s="7">
        <f t="shared" si="803"/>
        <v>11874.952380952382</v>
      </c>
      <c r="GJ169" s="14">
        <v>0</v>
      </c>
      <c r="GK169" s="6">
        <v>0</v>
      </c>
      <c r="GL169" s="7">
        <f t="shared" si="804"/>
        <v>0</v>
      </c>
      <c r="GM169" s="14">
        <v>0</v>
      </c>
      <c r="GN169" s="6">
        <v>0</v>
      </c>
      <c r="GO169" s="7">
        <f t="shared" si="805"/>
        <v>0</v>
      </c>
      <c r="GP169" s="89">
        <v>6.0025000000000004</v>
      </c>
      <c r="GQ169" s="6">
        <v>93.239000000000004</v>
      </c>
      <c r="GR169" s="7">
        <f t="shared" si="806"/>
        <v>15533.361099541857</v>
      </c>
      <c r="GS169" s="14">
        <v>0</v>
      </c>
      <c r="GT169" s="6">
        <v>0</v>
      </c>
      <c r="GU169" s="7">
        <f t="shared" si="807"/>
        <v>0</v>
      </c>
      <c r="GV169" s="14">
        <f t="shared" si="809"/>
        <v>227.67055000000002</v>
      </c>
      <c r="GW169" s="7">
        <f t="shared" ca="1" si="810"/>
        <v>3567.6889999999999</v>
      </c>
    </row>
    <row r="170" spans="1:205" x14ac:dyDescent="0.3">
      <c r="A170" s="60">
        <v>2023</v>
      </c>
      <c r="B170" s="57" t="s">
        <v>13</v>
      </c>
      <c r="C170" s="14">
        <v>0</v>
      </c>
      <c r="D170" s="6">
        <v>0</v>
      </c>
      <c r="E170" s="7">
        <f t="shared" si="811"/>
        <v>0</v>
      </c>
      <c r="F170" s="14">
        <v>0</v>
      </c>
      <c r="G170" s="6">
        <v>0</v>
      </c>
      <c r="H170" s="7">
        <f t="shared" si="745"/>
        <v>0</v>
      </c>
      <c r="I170" s="14">
        <v>0</v>
      </c>
      <c r="J170" s="6">
        <v>0</v>
      </c>
      <c r="K170" s="7">
        <f t="shared" si="746"/>
        <v>0</v>
      </c>
      <c r="L170" s="14">
        <v>0</v>
      </c>
      <c r="M170" s="6">
        <v>0</v>
      </c>
      <c r="N170" s="7">
        <f t="shared" si="747"/>
        <v>0</v>
      </c>
      <c r="O170" s="14">
        <v>0</v>
      </c>
      <c r="P170" s="6">
        <v>0</v>
      </c>
      <c r="Q170" s="7">
        <f t="shared" si="748"/>
        <v>0</v>
      </c>
      <c r="R170" s="14">
        <v>0</v>
      </c>
      <c r="S170" s="6">
        <v>0</v>
      </c>
      <c r="T170" s="7">
        <f t="shared" si="749"/>
        <v>0</v>
      </c>
      <c r="U170" s="14">
        <v>0</v>
      </c>
      <c r="V170" s="6">
        <v>0</v>
      </c>
      <c r="W170" s="7">
        <f t="shared" si="750"/>
        <v>0</v>
      </c>
      <c r="X170" s="14">
        <v>0</v>
      </c>
      <c r="Y170" s="6">
        <v>0</v>
      </c>
      <c r="Z170" s="7">
        <f t="shared" si="751"/>
        <v>0</v>
      </c>
      <c r="AA170" s="89">
        <v>3.4369099999999997</v>
      </c>
      <c r="AB170" s="6">
        <v>46.834000000000003</v>
      </c>
      <c r="AC170" s="7">
        <f t="shared" si="752"/>
        <v>13626.77521378215</v>
      </c>
      <c r="AD170" s="14">
        <v>0</v>
      </c>
      <c r="AE170" s="6">
        <v>0</v>
      </c>
      <c r="AF170" s="7">
        <f t="shared" si="753"/>
        <v>0</v>
      </c>
      <c r="AG170" s="14">
        <v>0</v>
      </c>
      <c r="AH170" s="6">
        <v>0</v>
      </c>
      <c r="AI170" s="7">
        <f t="shared" si="754"/>
        <v>0</v>
      </c>
      <c r="AJ170" s="89">
        <v>3.5999999999999999E-3</v>
      </c>
      <c r="AK170" s="6">
        <v>0.12</v>
      </c>
      <c r="AL170" s="7">
        <f t="shared" si="755"/>
        <v>33333.333333333336</v>
      </c>
      <c r="AM170" s="14">
        <v>0</v>
      </c>
      <c r="AN170" s="6">
        <v>0</v>
      </c>
      <c r="AO170" s="7">
        <f t="shared" si="756"/>
        <v>0</v>
      </c>
      <c r="AP170" s="14">
        <v>0</v>
      </c>
      <c r="AQ170" s="6">
        <v>0</v>
      </c>
      <c r="AR170" s="7">
        <f t="shared" si="757"/>
        <v>0</v>
      </c>
      <c r="AS170" s="14">
        <v>0</v>
      </c>
      <c r="AT170" s="6">
        <v>0</v>
      </c>
      <c r="AU170" s="7">
        <f t="shared" si="758"/>
        <v>0</v>
      </c>
      <c r="AV170" s="14">
        <v>0</v>
      </c>
      <c r="AW170" s="6">
        <v>0</v>
      </c>
      <c r="AX170" s="7">
        <f t="shared" si="759"/>
        <v>0</v>
      </c>
      <c r="AY170" s="14">
        <v>0</v>
      </c>
      <c r="AZ170" s="6">
        <v>0</v>
      </c>
      <c r="BA170" s="7">
        <f t="shared" si="760"/>
        <v>0</v>
      </c>
      <c r="BB170" s="14">
        <v>0</v>
      </c>
      <c r="BC170" s="6">
        <v>0</v>
      </c>
      <c r="BD170" s="7">
        <f t="shared" si="761"/>
        <v>0</v>
      </c>
      <c r="BE170" s="14">
        <v>0</v>
      </c>
      <c r="BF170" s="6">
        <v>0</v>
      </c>
      <c r="BG170" s="7">
        <f t="shared" si="762"/>
        <v>0</v>
      </c>
      <c r="BH170" s="14">
        <v>0</v>
      </c>
      <c r="BI170" s="6">
        <v>0</v>
      </c>
      <c r="BJ170" s="7">
        <f t="shared" si="763"/>
        <v>0</v>
      </c>
      <c r="BK170" s="89">
        <v>0.01</v>
      </c>
      <c r="BL170" s="6">
        <v>0.114</v>
      </c>
      <c r="BM170" s="7">
        <f t="shared" si="764"/>
        <v>11400</v>
      </c>
      <c r="BN170" s="14"/>
      <c r="BO170" s="6"/>
      <c r="BP170" s="7"/>
      <c r="BQ170" s="14">
        <v>0</v>
      </c>
      <c r="BR170" s="6">
        <v>0</v>
      </c>
      <c r="BS170" s="7">
        <f t="shared" si="765"/>
        <v>0</v>
      </c>
      <c r="BT170" s="14">
        <v>0</v>
      </c>
      <c r="BU170" s="6">
        <v>0</v>
      </c>
      <c r="BV170" s="7">
        <f t="shared" si="766"/>
        <v>0</v>
      </c>
      <c r="BW170" s="14">
        <v>0</v>
      </c>
      <c r="BX170" s="6">
        <v>0</v>
      </c>
      <c r="BY170" s="7">
        <f t="shared" si="767"/>
        <v>0</v>
      </c>
      <c r="BZ170" s="89">
        <v>136.00791000000001</v>
      </c>
      <c r="CA170" s="6">
        <v>1864.585</v>
      </c>
      <c r="CB170" s="7">
        <f t="shared" si="768"/>
        <v>13709.386461419779</v>
      </c>
      <c r="CC170" s="89">
        <v>3.5899999999999999E-3</v>
      </c>
      <c r="CD170" s="6">
        <v>0.27700000000000002</v>
      </c>
      <c r="CE170" s="7">
        <f t="shared" si="769"/>
        <v>77158.774373259061</v>
      </c>
      <c r="CF170" s="14">
        <v>0</v>
      </c>
      <c r="CG170" s="6">
        <v>0</v>
      </c>
      <c r="CH170" s="7">
        <f t="shared" si="770"/>
        <v>0</v>
      </c>
      <c r="CI170" s="14">
        <v>0</v>
      </c>
      <c r="CJ170" s="6">
        <v>0</v>
      </c>
      <c r="CK170" s="7">
        <f t="shared" si="771"/>
        <v>0</v>
      </c>
      <c r="CL170" s="14">
        <v>0</v>
      </c>
      <c r="CM170" s="6">
        <v>0</v>
      </c>
      <c r="CN170" s="7">
        <f t="shared" si="772"/>
        <v>0</v>
      </c>
      <c r="CO170" s="89">
        <v>1E-3</v>
      </c>
      <c r="CP170" s="6">
        <v>0.05</v>
      </c>
      <c r="CQ170" s="7">
        <f t="shared" si="773"/>
        <v>50000</v>
      </c>
      <c r="CR170" s="14"/>
      <c r="CS170" s="6"/>
      <c r="CT170" s="7"/>
      <c r="CU170" s="14">
        <v>0</v>
      </c>
      <c r="CV170" s="6">
        <v>0</v>
      </c>
      <c r="CW170" s="7">
        <f t="shared" si="774"/>
        <v>0</v>
      </c>
      <c r="CX170" s="14">
        <v>0</v>
      </c>
      <c r="CY170" s="6">
        <v>0</v>
      </c>
      <c r="CZ170" s="7">
        <f t="shared" si="775"/>
        <v>0</v>
      </c>
      <c r="DA170" s="14">
        <v>0</v>
      </c>
      <c r="DB170" s="6">
        <v>0</v>
      </c>
      <c r="DC170" s="7">
        <f t="shared" si="776"/>
        <v>0</v>
      </c>
      <c r="DD170" s="14">
        <v>0</v>
      </c>
      <c r="DE170" s="6">
        <v>0</v>
      </c>
      <c r="DF170" s="7">
        <f t="shared" si="777"/>
        <v>0</v>
      </c>
      <c r="DG170" s="14">
        <v>0</v>
      </c>
      <c r="DH170" s="6">
        <v>0</v>
      </c>
      <c r="DI170" s="7">
        <f t="shared" si="778"/>
        <v>0</v>
      </c>
      <c r="DJ170" s="14">
        <v>0</v>
      </c>
      <c r="DK170" s="6">
        <v>0</v>
      </c>
      <c r="DL170" s="7">
        <f t="shared" si="779"/>
        <v>0</v>
      </c>
      <c r="DM170" s="14">
        <v>0</v>
      </c>
      <c r="DN170" s="6">
        <v>0</v>
      </c>
      <c r="DO170" s="7">
        <f t="shared" si="780"/>
        <v>0</v>
      </c>
      <c r="DP170" s="14">
        <v>0</v>
      </c>
      <c r="DQ170" s="6">
        <v>0</v>
      </c>
      <c r="DR170" s="7">
        <f t="shared" si="781"/>
        <v>0</v>
      </c>
      <c r="DS170" s="14">
        <v>0</v>
      </c>
      <c r="DT170" s="6">
        <v>0</v>
      </c>
      <c r="DU170" s="7">
        <f t="shared" si="782"/>
        <v>0</v>
      </c>
      <c r="DV170" s="14">
        <v>0</v>
      </c>
      <c r="DW170" s="6">
        <v>0</v>
      </c>
      <c r="DX170" s="7">
        <f t="shared" si="783"/>
        <v>0</v>
      </c>
      <c r="DY170" s="14"/>
      <c r="DZ170" s="6"/>
      <c r="EA170" s="7"/>
      <c r="EB170" s="14">
        <v>0</v>
      </c>
      <c r="EC170" s="6">
        <v>0</v>
      </c>
      <c r="ED170" s="7">
        <f t="shared" si="784"/>
        <v>0</v>
      </c>
      <c r="EE170" s="89">
        <v>1.6199999999999999E-2</v>
      </c>
      <c r="EF170" s="6">
        <v>0.02</v>
      </c>
      <c r="EG170" s="7">
        <f t="shared" si="785"/>
        <v>1234.5679012345681</v>
      </c>
      <c r="EH170" s="14">
        <v>0</v>
      </c>
      <c r="EI170" s="6">
        <v>0</v>
      </c>
      <c r="EJ170" s="7">
        <f t="shared" si="786"/>
        <v>0</v>
      </c>
      <c r="EK170" s="14">
        <v>0</v>
      </c>
      <c r="EL170" s="6">
        <v>0</v>
      </c>
      <c r="EM170" s="7">
        <f t="shared" si="787"/>
        <v>0</v>
      </c>
      <c r="EN170" s="14">
        <v>0</v>
      </c>
      <c r="EO170" s="6">
        <v>0</v>
      </c>
      <c r="EP170" s="7">
        <f t="shared" si="788"/>
        <v>0</v>
      </c>
      <c r="EQ170" s="14">
        <v>0</v>
      </c>
      <c r="ER170" s="6">
        <v>0</v>
      </c>
      <c r="ES170" s="7">
        <f t="shared" si="789"/>
        <v>0</v>
      </c>
      <c r="ET170" s="14">
        <v>0</v>
      </c>
      <c r="EU170" s="6">
        <v>0</v>
      </c>
      <c r="EV170" s="7">
        <f t="shared" si="790"/>
        <v>0</v>
      </c>
      <c r="EW170" s="14">
        <v>0</v>
      </c>
      <c r="EX170" s="6">
        <v>0</v>
      </c>
      <c r="EY170" s="7">
        <f t="shared" si="791"/>
        <v>0</v>
      </c>
      <c r="EZ170" s="14">
        <v>0</v>
      </c>
      <c r="FA170" s="6">
        <v>0</v>
      </c>
      <c r="FB170" s="7">
        <f t="shared" si="792"/>
        <v>0</v>
      </c>
      <c r="FC170" s="14">
        <v>0</v>
      </c>
      <c r="FD170" s="6">
        <v>0</v>
      </c>
      <c r="FE170" s="7">
        <f t="shared" si="793"/>
        <v>0</v>
      </c>
      <c r="FF170" s="14">
        <v>0</v>
      </c>
      <c r="FG170" s="6">
        <v>0</v>
      </c>
      <c r="FH170" s="7">
        <f t="shared" si="794"/>
        <v>0</v>
      </c>
      <c r="FI170" s="14">
        <v>0</v>
      </c>
      <c r="FJ170" s="6">
        <v>0</v>
      </c>
      <c r="FK170" s="7">
        <f t="shared" si="795"/>
        <v>0</v>
      </c>
      <c r="FL170" s="14">
        <v>0</v>
      </c>
      <c r="FM170" s="6">
        <v>0</v>
      </c>
      <c r="FN170" s="7">
        <f t="shared" si="796"/>
        <v>0</v>
      </c>
      <c r="FO170" s="14">
        <v>0</v>
      </c>
      <c r="FP170" s="6">
        <v>0</v>
      </c>
      <c r="FQ170" s="7">
        <f t="shared" si="797"/>
        <v>0</v>
      </c>
      <c r="FR170" s="14">
        <v>0</v>
      </c>
      <c r="FS170" s="6">
        <v>0</v>
      </c>
      <c r="FT170" s="7">
        <f t="shared" si="798"/>
        <v>0</v>
      </c>
      <c r="FU170" s="14">
        <v>0</v>
      </c>
      <c r="FV170" s="6">
        <v>0</v>
      </c>
      <c r="FW170" s="7">
        <f t="shared" si="799"/>
        <v>0</v>
      </c>
      <c r="FX170" s="89">
        <v>490</v>
      </c>
      <c r="FY170" s="6">
        <v>3347.1460000000002</v>
      </c>
      <c r="FZ170" s="7">
        <f t="shared" si="800"/>
        <v>6830.9102040816324</v>
      </c>
      <c r="GA170" s="14">
        <v>0</v>
      </c>
      <c r="GB170" s="6">
        <v>0</v>
      </c>
      <c r="GC170" s="7">
        <f t="shared" si="801"/>
        <v>0</v>
      </c>
      <c r="GD170" s="14">
        <v>0</v>
      </c>
      <c r="GE170" s="6">
        <v>0</v>
      </c>
      <c r="GF170" s="7">
        <f t="shared" si="802"/>
        <v>0</v>
      </c>
      <c r="GG170" s="89">
        <v>3</v>
      </c>
      <c r="GH170" s="6">
        <v>5.4649999999999999</v>
      </c>
      <c r="GI170" s="7">
        <f t="shared" si="803"/>
        <v>1821.6666666666665</v>
      </c>
      <c r="GJ170" s="14">
        <v>0</v>
      </c>
      <c r="GK170" s="6">
        <v>0</v>
      </c>
      <c r="GL170" s="7">
        <f t="shared" si="804"/>
        <v>0</v>
      </c>
      <c r="GM170" s="89">
        <v>8.1646999999999998</v>
      </c>
      <c r="GN170" s="6">
        <v>1200.06</v>
      </c>
      <c r="GO170" s="7">
        <f t="shared" si="805"/>
        <v>146981.51799821181</v>
      </c>
      <c r="GP170" s="89">
        <v>2.9474</v>
      </c>
      <c r="GQ170" s="6">
        <v>46.856999999999999</v>
      </c>
      <c r="GR170" s="7">
        <f t="shared" si="806"/>
        <v>15897.740381353056</v>
      </c>
      <c r="GS170" s="14">
        <v>0</v>
      </c>
      <c r="GT170" s="6">
        <v>0</v>
      </c>
      <c r="GU170" s="7">
        <f t="shared" si="807"/>
        <v>0</v>
      </c>
      <c r="GV170" s="14">
        <f t="shared" si="809"/>
        <v>643.59131000000002</v>
      </c>
      <c r="GW170" s="7">
        <f t="shared" ca="1" si="810"/>
        <v>6511.5280000000002</v>
      </c>
    </row>
    <row r="171" spans="1:205" x14ac:dyDescent="0.3">
      <c r="A171" s="60">
        <v>2023</v>
      </c>
      <c r="B171" s="57" t="s">
        <v>14</v>
      </c>
      <c r="C171" s="14">
        <v>0</v>
      </c>
      <c r="D171" s="6">
        <v>0</v>
      </c>
      <c r="E171" s="7">
        <f t="shared" si="811"/>
        <v>0</v>
      </c>
      <c r="F171" s="14">
        <v>0</v>
      </c>
      <c r="G171" s="6">
        <v>0</v>
      </c>
      <c r="H171" s="7">
        <f t="shared" si="745"/>
        <v>0</v>
      </c>
      <c r="I171" s="14">
        <v>0</v>
      </c>
      <c r="J171" s="6">
        <v>0</v>
      </c>
      <c r="K171" s="7">
        <f t="shared" si="746"/>
        <v>0</v>
      </c>
      <c r="L171" s="14">
        <v>0</v>
      </c>
      <c r="M171" s="6">
        <v>0</v>
      </c>
      <c r="N171" s="7">
        <f t="shared" si="747"/>
        <v>0</v>
      </c>
      <c r="O171" s="14">
        <v>0</v>
      </c>
      <c r="P171" s="6">
        <v>0</v>
      </c>
      <c r="Q171" s="7">
        <f t="shared" si="748"/>
        <v>0</v>
      </c>
      <c r="R171" s="14">
        <v>0</v>
      </c>
      <c r="S171" s="6">
        <v>0</v>
      </c>
      <c r="T171" s="7">
        <f t="shared" si="749"/>
        <v>0</v>
      </c>
      <c r="U171" s="14">
        <v>0</v>
      </c>
      <c r="V171" s="6">
        <v>0</v>
      </c>
      <c r="W171" s="7">
        <f t="shared" si="750"/>
        <v>0</v>
      </c>
      <c r="X171" s="14">
        <v>0</v>
      </c>
      <c r="Y171" s="6">
        <v>0</v>
      </c>
      <c r="Z171" s="7">
        <f t="shared" si="751"/>
        <v>0</v>
      </c>
      <c r="AA171" s="89">
        <v>2.1467299999999998</v>
      </c>
      <c r="AB171" s="6">
        <v>1.7629999999999999</v>
      </c>
      <c r="AC171" s="7">
        <f t="shared" si="752"/>
        <v>821.24906252765834</v>
      </c>
      <c r="AD171" s="14">
        <v>0</v>
      </c>
      <c r="AE171" s="6">
        <v>0</v>
      </c>
      <c r="AF171" s="7">
        <f t="shared" si="753"/>
        <v>0</v>
      </c>
      <c r="AG171" s="14">
        <v>0</v>
      </c>
      <c r="AH171" s="6">
        <v>0</v>
      </c>
      <c r="AI171" s="7">
        <f t="shared" si="754"/>
        <v>0</v>
      </c>
      <c r="AJ171" s="14">
        <v>0</v>
      </c>
      <c r="AK171" s="6">
        <v>0</v>
      </c>
      <c r="AL171" s="7">
        <f t="shared" si="755"/>
        <v>0</v>
      </c>
      <c r="AM171" s="14">
        <v>0</v>
      </c>
      <c r="AN171" s="6">
        <v>0</v>
      </c>
      <c r="AO171" s="7">
        <f t="shared" si="756"/>
        <v>0</v>
      </c>
      <c r="AP171" s="14">
        <v>0</v>
      </c>
      <c r="AQ171" s="6">
        <v>0</v>
      </c>
      <c r="AR171" s="7">
        <f t="shared" si="757"/>
        <v>0</v>
      </c>
      <c r="AS171" s="14">
        <v>0</v>
      </c>
      <c r="AT171" s="6">
        <v>0</v>
      </c>
      <c r="AU171" s="7">
        <f t="shared" si="758"/>
        <v>0</v>
      </c>
      <c r="AV171" s="14">
        <v>0</v>
      </c>
      <c r="AW171" s="6">
        <v>0</v>
      </c>
      <c r="AX171" s="7">
        <f t="shared" si="759"/>
        <v>0</v>
      </c>
      <c r="AY171" s="14">
        <v>0</v>
      </c>
      <c r="AZ171" s="6">
        <v>0</v>
      </c>
      <c r="BA171" s="7">
        <f t="shared" si="760"/>
        <v>0</v>
      </c>
      <c r="BB171" s="14">
        <v>0</v>
      </c>
      <c r="BC171" s="6">
        <v>0</v>
      </c>
      <c r="BD171" s="7">
        <f t="shared" si="761"/>
        <v>0</v>
      </c>
      <c r="BE171" s="14">
        <v>0</v>
      </c>
      <c r="BF171" s="6">
        <v>0</v>
      </c>
      <c r="BG171" s="7">
        <f t="shared" si="762"/>
        <v>0</v>
      </c>
      <c r="BH171" s="14">
        <v>0</v>
      </c>
      <c r="BI171" s="6">
        <v>0</v>
      </c>
      <c r="BJ171" s="7">
        <f t="shared" si="763"/>
        <v>0</v>
      </c>
      <c r="BK171" s="89">
        <v>26.021999999999998</v>
      </c>
      <c r="BL171" s="6">
        <v>442.56700000000001</v>
      </c>
      <c r="BM171" s="7">
        <f t="shared" si="764"/>
        <v>17007.416801168245</v>
      </c>
      <c r="BN171" s="14"/>
      <c r="BO171" s="6"/>
      <c r="BP171" s="7"/>
      <c r="BQ171" s="14">
        <v>0</v>
      </c>
      <c r="BR171" s="6">
        <v>0</v>
      </c>
      <c r="BS171" s="7">
        <f t="shared" si="765"/>
        <v>0</v>
      </c>
      <c r="BT171" s="14">
        <v>0</v>
      </c>
      <c r="BU171" s="6">
        <v>0</v>
      </c>
      <c r="BV171" s="7">
        <f t="shared" si="766"/>
        <v>0</v>
      </c>
      <c r="BW171" s="14">
        <v>0</v>
      </c>
      <c r="BX171" s="6">
        <v>0</v>
      </c>
      <c r="BY171" s="7">
        <f t="shared" si="767"/>
        <v>0</v>
      </c>
      <c r="BZ171" s="89">
        <v>216.51904999999999</v>
      </c>
      <c r="CA171" s="6">
        <v>3391.1759999999999</v>
      </c>
      <c r="CB171" s="7">
        <f t="shared" si="768"/>
        <v>15662.252351467458</v>
      </c>
      <c r="CC171" s="89">
        <v>11.091530000000001</v>
      </c>
      <c r="CD171" s="6">
        <v>585.27499999999998</v>
      </c>
      <c r="CE171" s="7">
        <f t="shared" si="769"/>
        <v>52767.742592771232</v>
      </c>
      <c r="CF171" s="14">
        <v>0</v>
      </c>
      <c r="CG171" s="6">
        <v>0</v>
      </c>
      <c r="CH171" s="7">
        <f t="shared" si="770"/>
        <v>0</v>
      </c>
      <c r="CI171" s="14">
        <v>0</v>
      </c>
      <c r="CJ171" s="6">
        <v>0</v>
      </c>
      <c r="CK171" s="7">
        <f t="shared" si="771"/>
        <v>0</v>
      </c>
      <c r="CL171" s="14">
        <v>0</v>
      </c>
      <c r="CM171" s="6">
        <v>0</v>
      </c>
      <c r="CN171" s="7">
        <f t="shared" si="772"/>
        <v>0</v>
      </c>
      <c r="CO171" s="14">
        <v>0</v>
      </c>
      <c r="CP171" s="6">
        <v>0</v>
      </c>
      <c r="CQ171" s="7">
        <f t="shared" si="773"/>
        <v>0</v>
      </c>
      <c r="CR171" s="14"/>
      <c r="CS171" s="6"/>
      <c r="CT171" s="7"/>
      <c r="CU171" s="14">
        <v>0</v>
      </c>
      <c r="CV171" s="6">
        <v>0</v>
      </c>
      <c r="CW171" s="7">
        <f t="shared" si="774"/>
        <v>0</v>
      </c>
      <c r="CX171" s="14">
        <v>0</v>
      </c>
      <c r="CY171" s="6">
        <v>0</v>
      </c>
      <c r="CZ171" s="7">
        <f t="shared" si="775"/>
        <v>0</v>
      </c>
      <c r="DA171" s="14">
        <v>0</v>
      </c>
      <c r="DB171" s="6">
        <v>0</v>
      </c>
      <c r="DC171" s="7">
        <f t="shared" si="776"/>
        <v>0</v>
      </c>
      <c r="DD171" s="14">
        <v>0</v>
      </c>
      <c r="DE171" s="6">
        <v>0</v>
      </c>
      <c r="DF171" s="7">
        <f t="shared" si="777"/>
        <v>0</v>
      </c>
      <c r="DG171" s="14">
        <v>0</v>
      </c>
      <c r="DH171" s="6">
        <v>0</v>
      </c>
      <c r="DI171" s="7">
        <f t="shared" si="778"/>
        <v>0</v>
      </c>
      <c r="DJ171" s="14">
        <v>0</v>
      </c>
      <c r="DK171" s="6">
        <v>0</v>
      </c>
      <c r="DL171" s="7">
        <f t="shared" si="779"/>
        <v>0</v>
      </c>
      <c r="DM171" s="14">
        <v>0</v>
      </c>
      <c r="DN171" s="6">
        <v>0</v>
      </c>
      <c r="DO171" s="7">
        <f t="shared" si="780"/>
        <v>0</v>
      </c>
      <c r="DP171" s="14">
        <v>0</v>
      </c>
      <c r="DQ171" s="6">
        <v>0</v>
      </c>
      <c r="DR171" s="7">
        <f t="shared" si="781"/>
        <v>0</v>
      </c>
      <c r="DS171" s="14">
        <v>0</v>
      </c>
      <c r="DT171" s="6">
        <v>0</v>
      </c>
      <c r="DU171" s="7">
        <f t="shared" si="782"/>
        <v>0</v>
      </c>
      <c r="DV171" s="14">
        <v>0</v>
      </c>
      <c r="DW171" s="6">
        <v>0</v>
      </c>
      <c r="DX171" s="7">
        <f t="shared" si="783"/>
        <v>0</v>
      </c>
      <c r="DY171" s="14"/>
      <c r="DZ171" s="6"/>
      <c r="EA171" s="7"/>
      <c r="EB171" s="14">
        <v>0</v>
      </c>
      <c r="EC171" s="6">
        <v>0</v>
      </c>
      <c r="ED171" s="7">
        <f t="shared" si="784"/>
        <v>0</v>
      </c>
      <c r="EE171" s="89">
        <v>8.8000000000000007</v>
      </c>
      <c r="EF171" s="6">
        <v>147.018</v>
      </c>
      <c r="EG171" s="7">
        <f t="shared" si="785"/>
        <v>16706.590909090908</v>
      </c>
      <c r="EH171" s="14">
        <v>0</v>
      </c>
      <c r="EI171" s="6">
        <v>0</v>
      </c>
      <c r="EJ171" s="7">
        <f t="shared" si="786"/>
        <v>0</v>
      </c>
      <c r="EK171" s="14">
        <v>0</v>
      </c>
      <c r="EL171" s="6">
        <v>0</v>
      </c>
      <c r="EM171" s="7">
        <f t="shared" si="787"/>
        <v>0</v>
      </c>
      <c r="EN171" s="14">
        <v>0</v>
      </c>
      <c r="EO171" s="6">
        <v>0</v>
      </c>
      <c r="EP171" s="7">
        <f t="shared" si="788"/>
        <v>0</v>
      </c>
      <c r="EQ171" s="14">
        <v>0</v>
      </c>
      <c r="ER171" s="6">
        <v>0</v>
      </c>
      <c r="ES171" s="7">
        <f t="shared" si="789"/>
        <v>0</v>
      </c>
      <c r="ET171" s="14">
        <v>0</v>
      </c>
      <c r="EU171" s="6">
        <v>0</v>
      </c>
      <c r="EV171" s="7">
        <f t="shared" si="790"/>
        <v>0</v>
      </c>
      <c r="EW171" s="14">
        <v>0</v>
      </c>
      <c r="EX171" s="6">
        <v>0</v>
      </c>
      <c r="EY171" s="7">
        <f t="shared" si="791"/>
        <v>0</v>
      </c>
      <c r="EZ171" s="14">
        <v>0</v>
      </c>
      <c r="FA171" s="6">
        <v>0</v>
      </c>
      <c r="FB171" s="7">
        <f t="shared" si="792"/>
        <v>0</v>
      </c>
      <c r="FC171" s="14">
        <v>0</v>
      </c>
      <c r="FD171" s="6">
        <v>0</v>
      </c>
      <c r="FE171" s="7">
        <f t="shared" si="793"/>
        <v>0</v>
      </c>
      <c r="FF171" s="14">
        <v>0</v>
      </c>
      <c r="FG171" s="6">
        <v>0</v>
      </c>
      <c r="FH171" s="7">
        <f t="shared" si="794"/>
        <v>0</v>
      </c>
      <c r="FI171" s="14">
        <v>0</v>
      </c>
      <c r="FJ171" s="6">
        <v>0</v>
      </c>
      <c r="FK171" s="7">
        <f t="shared" si="795"/>
        <v>0</v>
      </c>
      <c r="FL171" s="14">
        <v>0</v>
      </c>
      <c r="FM171" s="6">
        <v>0</v>
      </c>
      <c r="FN171" s="7">
        <f t="shared" si="796"/>
        <v>0</v>
      </c>
      <c r="FO171" s="14">
        <v>0</v>
      </c>
      <c r="FP171" s="6">
        <v>0</v>
      </c>
      <c r="FQ171" s="7">
        <f t="shared" si="797"/>
        <v>0</v>
      </c>
      <c r="FR171" s="89">
        <v>2.95</v>
      </c>
      <c r="FS171" s="6">
        <v>50.418999999999997</v>
      </c>
      <c r="FT171" s="7">
        <f t="shared" si="798"/>
        <v>17091.186440677964</v>
      </c>
      <c r="FU171" s="14">
        <v>0</v>
      </c>
      <c r="FV171" s="6">
        <v>0</v>
      </c>
      <c r="FW171" s="7">
        <f t="shared" si="799"/>
        <v>0</v>
      </c>
      <c r="FX171" s="89">
        <v>985</v>
      </c>
      <c r="FY171" s="6">
        <v>6385.7809999999999</v>
      </c>
      <c r="FZ171" s="7">
        <f t="shared" si="800"/>
        <v>6483.0263959390868</v>
      </c>
      <c r="GA171" s="14">
        <v>0</v>
      </c>
      <c r="GB171" s="6">
        <v>0</v>
      </c>
      <c r="GC171" s="7">
        <f t="shared" si="801"/>
        <v>0</v>
      </c>
      <c r="GD171" s="14">
        <v>0</v>
      </c>
      <c r="GE171" s="6">
        <v>0</v>
      </c>
      <c r="GF171" s="7">
        <f t="shared" si="802"/>
        <v>0</v>
      </c>
      <c r="GG171" s="89">
        <v>21</v>
      </c>
      <c r="GH171" s="6">
        <v>259.57</v>
      </c>
      <c r="GI171" s="7">
        <f t="shared" si="803"/>
        <v>12360.476190476189</v>
      </c>
      <c r="GJ171" s="14">
        <v>0</v>
      </c>
      <c r="GK171" s="6">
        <v>0</v>
      </c>
      <c r="GL171" s="7">
        <f t="shared" si="804"/>
        <v>0</v>
      </c>
      <c r="GM171" s="14">
        <v>0</v>
      </c>
      <c r="GN171" s="6">
        <v>0</v>
      </c>
      <c r="GO171" s="7">
        <f t="shared" si="805"/>
        <v>0</v>
      </c>
      <c r="GP171" s="89">
        <v>9.7477999999999998</v>
      </c>
      <c r="GQ171" s="6">
        <v>102.051</v>
      </c>
      <c r="GR171" s="7">
        <f t="shared" si="806"/>
        <v>10469.131496337635</v>
      </c>
      <c r="GS171" s="14">
        <v>0</v>
      </c>
      <c r="GT171" s="6">
        <v>0</v>
      </c>
      <c r="GU171" s="7">
        <f t="shared" si="807"/>
        <v>0</v>
      </c>
      <c r="GV171" s="14">
        <f t="shared" si="809"/>
        <v>1283.27711</v>
      </c>
      <c r="GW171" s="7">
        <f t="shared" ca="1" si="810"/>
        <v>11365.619999999999</v>
      </c>
    </row>
    <row r="172" spans="1:205" x14ac:dyDescent="0.3">
      <c r="A172" s="60">
        <v>2023</v>
      </c>
      <c r="B172" s="7" t="s">
        <v>15</v>
      </c>
      <c r="C172" s="14">
        <v>0</v>
      </c>
      <c r="D172" s="6">
        <v>0</v>
      </c>
      <c r="E172" s="7">
        <f t="shared" si="811"/>
        <v>0</v>
      </c>
      <c r="F172" s="14">
        <v>0</v>
      </c>
      <c r="G172" s="6">
        <v>0</v>
      </c>
      <c r="H172" s="7">
        <f t="shared" si="745"/>
        <v>0</v>
      </c>
      <c r="I172" s="14">
        <v>0</v>
      </c>
      <c r="J172" s="6">
        <v>0</v>
      </c>
      <c r="K172" s="7">
        <f t="shared" si="746"/>
        <v>0</v>
      </c>
      <c r="L172" s="14">
        <v>0</v>
      </c>
      <c r="M172" s="6">
        <v>0</v>
      </c>
      <c r="N172" s="7">
        <f t="shared" si="747"/>
        <v>0</v>
      </c>
      <c r="O172" s="14">
        <v>0</v>
      </c>
      <c r="P172" s="6">
        <v>0</v>
      </c>
      <c r="Q172" s="7">
        <f t="shared" si="748"/>
        <v>0</v>
      </c>
      <c r="R172" s="14">
        <v>0</v>
      </c>
      <c r="S172" s="6">
        <v>0</v>
      </c>
      <c r="T172" s="7">
        <f t="shared" si="749"/>
        <v>0</v>
      </c>
      <c r="U172" s="14">
        <v>0</v>
      </c>
      <c r="V172" s="6">
        <v>0</v>
      </c>
      <c r="W172" s="7">
        <f t="shared" si="750"/>
        <v>0</v>
      </c>
      <c r="X172" s="14">
        <v>0</v>
      </c>
      <c r="Y172" s="6">
        <v>0</v>
      </c>
      <c r="Z172" s="7">
        <f t="shared" si="751"/>
        <v>0</v>
      </c>
      <c r="AA172" s="14">
        <v>0</v>
      </c>
      <c r="AB172" s="6">
        <v>0</v>
      </c>
      <c r="AC172" s="7">
        <f t="shared" si="752"/>
        <v>0</v>
      </c>
      <c r="AD172" s="14">
        <v>0</v>
      </c>
      <c r="AE172" s="6">
        <v>0</v>
      </c>
      <c r="AF172" s="7">
        <f t="shared" si="753"/>
        <v>0</v>
      </c>
      <c r="AG172" s="14">
        <v>0</v>
      </c>
      <c r="AH172" s="6">
        <v>0</v>
      </c>
      <c r="AI172" s="7">
        <f t="shared" si="754"/>
        <v>0</v>
      </c>
      <c r="AJ172" s="89">
        <v>4.4999999999999997E-3</v>
      </c>
      <c r="AK172" s="6">
        <v>0.1</v>
      </c>
      <c r="AL172" s="7">
        <f t="shared" si="755"/>
        <v>22222.222222222226</v>
      </c>
      <c r="AM172" s="14">
        <v>0</v>
      </c>
      <c r="AN172" s="6">
        <v>0</v>
      </c>
      <c r="AO172" s="7">
        <f t="shared" si="756"/>
        <v>0</v>
      </c>
      <c r="AP172" s="14">
        <v>0</v>
      </c>
      <c r="AQ172" s="6">
        <v>0</v>
      </c>
      <c r="AR172" s="7">
        <f t="shared" si="757"/>
        <v>0</v>
      </c>
      <c r="AS172" s="89">
        <v>5.8999999999999992E-4</v>
      </c>
      <c r="AT172" s="6">
        <v>7.9</v>
      </c>
      <c r="AU172" s="7">
        <f t="shared" si="758"/>
        <v>13389830.508474579</v>
      </c>
      <c r="AV172" s="14">
        <v>0</v>
      </c>
      <c r="AW172" s="6">
        <v>0</v>
      </c>
      <c r="AX172" s="7">
        <f t="shared" si="759"/>
        <v>0</v>
      </c>
      <c r="AY172" s="89">
        <v>0.73629999999999995</v>
      </c>
      <c r="AZ172" s="6">
        <v>18.227</v>
      </c>
      <c r="BA172" s="7">
        <f t="shared" si="760"/>
        <v>24754.855357870438</v>
      </c>
      <c r="BB172" s="14">
        <v>0</v>
      </c>
      <c r="BC172" s="6">
        <v>0</v>
      </c>
      <c r="BD172" s="7">
        <f t="shared" si="761"/>
        <v>0</v>
      </c>
      <c r="BE172" s="14">
        <v>0</v>
      </c>
      <c r="BF172" s="6">
        <v>0</v>
      </c>
      <c r="BG172" s="7">
        <f t="shared" si="762"/>
        <v>0</v>
      </c>
      <c r="BH172" s="14">
        <v>0</v>
      </c>
      <c r="BI172" s="6">
        <v>0</v>
      </c>
      <c r="BJ172" s="7">
        <f t="shared" si="763"/>
        <v>0</v>
      </c>
      <c r="BK172" s="14">
        <v>0</v>
      </c>
      <c r="BL172" s="6">
        <v>0</v>
      </c>
      <c r="BM172" s="7">
        <f t="shared" si="764"/>
        <v>0</v>
      </c>
      <c r="BN172" s="14"/>
      <c r="BO172" s="6"/>
      <c r="BP172" s="7"/>
      <c r="BQ172" s="14">
        <v>0</v>
      </c>
      <c r="BR172" s="6">
        <v>0</v>
      </c>
      <c r="BS172" s="7">
        <f t="shared" si="765"/>
        <v>0</v>
      </c>
      <c r="BT172" s="89">
        <v>0.1</v>
      </c>
      <c r="BU172" s="6">
        <v>245.744</v>
      </c>
      <c r="BV172" s="7">
        <f t="shared" si="766"/>
        <v>2457440</v>
      </c>
      <c r="BW172" s="14">
        <v>0</v>
      </c>
      <c r="BX172" s="6">
        <v>0</v>
      </c>
      <c r="BY172" s="7">
        <f t="shared" si="767"/>
        <v>0</v>
      </c>
      <c r="BZ172" s="89">
        <v>83.79061999999999</v>
      </c>
      <c r="CA172" s="6">
        <v>1388.838</v>
      </c>
      <c r="CB172" s="7">
        <f t="shared" si="768"/>
        <v>16575.101127071266</v>
      </c>
      <c r="CC172" s="89">
        <v>4.9803999999999995</v>
      </c>
      <c r="CD172" s="6">
        <v>217.60599999999999</v>
      </c>
      <c r="CE172" s="7">
        <f t="shared" si="769"/>
        <v>43692.47450004016</v>
      </c>
      <c r="CF172" s="14">
        <v>0</v>
      </c>
      <c r="CG172" s="6">
        <v>0</v>
      </c>
      <c r="CH172" s="7">
        <f t="shared" si="770"/>
        <v>0</v>
      </c>
      <c r="CI172" s="14">
        <v>0</v>
      </c>
      <c r="CJ172" s="6">
        <v>0</v>
      </c>
      <c r="CK172" s="7">
        <f t="shared" si="771"/>
        <v>0</v>
      </c>
      <c r="CL172" s="14">
        <v>0</v>
      </c>
      <c r="CM172" s="6">
        <v>0</v>
      </c>
      <c r="CN172" s="7">
        <f t="shared" si="772"/>
        <v>0</v>
      </c>
      <c r="CO172" s="14">
        <v>0</v>
      </c>
      <c r="CP172" s="6">
        <v>0</v>
      </c>
      <c r="CQ172" s="7">
        <f t="shared" si="773"/>
        <v>0</v>
      </c>
      <c r="CR172" s="14"/>
      <c r="CS172" s="6"/>
      <c r="CT172" s="7"/>
      <c r="CU172" s="14">
        <v>0</v>
      </c>
      <c r="CV172" s="6">
        <v>0</v>
      </c>
      <c r="CW172" s="7">
        <f t="shared" si="774"/>
        <v>0</v>
      </c>
      <c r="CX172" s="14">
        <v>0</v>
      </c>
      <c r="CY172" s="6">
        <v>0</v>
      </c>
      <c r="CZ172" s="7">
        <f t="shared" si="775"/>
        <v>0</v>
      </c>
      <c r="DA172" s="14">
        <v>0</v>
      </c>
      <c r="DB172" s="6">
        <v>0</v>
      </c>
      <c r="DC172" s="7">
        <f t="shared" si="776"/>
        <v>0</v>
      </c>
      <c r="DD172" s="14">
        <v>0</v>
      </c>
      <c r="DE172" s="6">
        <v>0</v>
      </c>
      <c r="DF172" s="7">
        <f t="shared" si="777"/>
        <v>0</v>
      </c>
      <c r="DG172" s="14">
        <v>0</v>
      </c>
      <c r="DH172" s="6">
        <v>0</v>
      </c>
      <c r="DI172" s="7">
        <f t="shared" si="778"/>
        <v>0</v>
      </c>
      <c r="DJ172" s="14">
        <v>0</v>
      </c>
      <c r="DK172" s="6">
        <v>0</v>
      </c>
      <c r="DL172" s="7">
        <f t="shared" si="779"/>
        <v>0</v>
      </c>
      <c r="DM172" s="14">
        <v>0</v>
      </c>
      <c r="DN172" s="6">
        <v>0</v>
      </c>
      <c r="DO172" s="7">
        <f t="shared" si="780"/>
        <v>0</v>
      </c>
      <c r="DP172" s="14">
        <v>0</v>
      </c>
      <c r="DQ172" s="6">
        <v>0</v>
      </c>
      <c r="DR172" s="7">
        <f t="shared" si="781"/>
        <v>0</v>
      </c>
      <c r="DS172" s="14">
        <v>0</v>
      </c>
      <c r="DT172" s="6">
        <v>0</v>
      </c>
      <c r="DU172" s="7">
        <f t="shared" si="782"/>
        <v>0</v>
      </c>
      <c r="DV172" s="14">
        <v>0</v>
      </c>
      <c r="DW172" s="6">
        <v>0</v>
      </c>
      <c r="DX172" s="7">
        <f t="shared" si="783"/>
        <v>0</v>
      </c>
      <c r="DY172" s="14"/>
      <c r="DZ172" s="6"/>
      <c r="EA172" s="7"/>
      <c r="EB172" s="14">
        <v>0</v>
      </c>
      <c r="EC172" s="6">
        <v>0</v>
      </c>
      <c r="ED172" s="7">
        <f t="shared" si="784"/>
        <v>0</v>
      </c>
      <c r="EE172" s="14">
        <v>0</v>
      </c>
      <c r="EF172" s="6">
        <v>0</v>
      </c>
      <c r="EG172" s="7">
        <f t="shared" si="785"/>
        <v>0</v>
      </c>
      <c r="EH172" s="14">
        <v>0</v>
      </c>
      <c r="EI172" s="6">
        <v>0</v>
      </c>
      <c r="EJ172" s="7">
        <f t="shared" si="786"/>
        <v>0</v>
      </c>
      <c r="EK172" s="14">
        <v>0</v>
      </c>
      <c r="EL172" s="6">
        <v>0</v>
      </c>
      <c r="EM172" s="7">
        <f t="shared" si="787"/>
        <v>0</v>
      </c>
      <c r="EN172" s="14">
        <v>0</v>
      </c>
      <c r="EO172" s="6">
        <v>0</v>
      </c>
      <c r="EP172" s="7">
        <f t="shared" si="788"/>
        <v>0</v>
      </c>
      <c r="EQ172" s="14">
        <v>0</v>
      </c>
      <c r="ER172" s="6">
        <v>0</v>
      </c>
      <c r="ES172" s="7">
        <f t="shared" si="789"/>
        <v>0</v>
      </c>
      <c r="ET172" s="14">
        <v>0</v>
      </c>
      <c r="EU172" s="6">
        <v>0</v>
      </c>
      <c r="EV172" s="7">
        <f t="shared" si="790"/>
        <v>0</v>
      </c>
      <c r="EW172" s="14">
        <v>0</v>
      </c>
      <c r="EX172" s="6">
        <v>0</v>
      </c>
      <c r="EY172" s="7">
        <f t="shared" si="791"/>
        <v>0</v>
      </c>
      <c r="EZ172" s="14">
        <v>0</v>
      </c>
      <c r="FA172" s="6">
        <v>0</v>
      </c>
      <c r="FB172" s="7">
        <f t="shared" si="792"/>
        <v>0</v>
      </c>
      <c r="FC172" s="14">
        <v>0</v>
      </c>
      <c r="FD172" s="6">
        <v>0</v>
      </c>
      <c r="FE172" s="7">
        <f t="shared" si="793"/>
        <v>0</v>
      </c>
      <c r="FF172" s="14">
        <v>0</v>
      </c>
      <c r="FG172" s="6">
        <v>0</v>
      </c>
      <c r="FH172" s="7">
        <f t="shared" si="794"/>
        <v>0</v>
      </c>
      <c r="FI172" s="14">
        <v>0</v>
      </c>
      <c r="FJ172" s="6">
        <v>0</v>
      </c>
      <c r="FK172" s="7">
        <f t="shared" si="795"/>
        <v>0</v>
      </c>
      <c r="FL172" s="14">
        <v>0</v>
      </c>
      <c r="FM172" s="6">
        <v>0</v>
      </c>
      <c r="FN172" s="7">
        <f t="shared" si="796"/>
        <v>0</v>
      </c>
      <c r="FO172" s="14">
        <v>0</v>
      </c>
      <c r="FP172" s="6">
        <v>0</v>
      </c>
      <c r="FQ172" s="7">
        <f t="shared" si="797"/>
        <v>0</v>
      </c>
      <c r="FR172" s="89">
        <v>2</v>
      </c>
      <c r="FS172" s="6">
        <v>59.459000000000003</v>
      </c>
      <c r="FT172" s="7">
        <f t="shared" si="798"/>
        <v>29729.5</v>
      </c>
      <c r="FU172" s="14">
        <v>0</v>
      </c>
      <c r="FV172" s="6">
        <v>0</v>
      </c>
      <c r="FW172" s="7">
        <f t="shared" si="799"/>
        <v>0</v>
      </c>
      <c r="FX172" s="89">
        <v>985</v>
      </c>
      <c r="FY172" s="6">
        <v>6254.3509999999997</v>
      </c>
      <c r="FZ172" s="7">
        <f t="shared" si="800"/>
        <v>6349.5949238578669</v>
      </c>
      <c r="GA172" s="14">
        <v>0</v>
      </c>
      <c r="GB172" s="6">
        <v>0</v>
      </c>
      <c r="GC172" s="7">
        <f t="shared" si="801"/>
        <v>0</v>
      </c>
      <c r="GD172" s="14">
        <v>0</v>
      </c>
      <c r="GE172" s="6">
        <v>0</v>
      </c>
      <c r="GF172" s="7">
        <f t="shared" si="802"/>
        <v>0</v>
      </c>
      <c r="GG172" s="89">
        <v>10</v>
      </c>
      <c r="GH172" s="6">
        <v>71.983000000000004</v>
      </c>
      <c r="GI172" s="7">
        <f t="shared" si="803"/>
        <v>7198.3</v>
      </c>
      <c r="GJ172" s="14">
        <v>0</v>
      </c>
      <c r="GK172" s="6">
        <v>0</v>
      </c>
      <c r="GL172" s="7">
        <f t="shared" si="804"/>
        <v>0</v>
      </c>
      <c r="GM172" s="14">
        <v>0</v>
      </c>
      <c r="GN172" s="6">
        <v>0</v>
      </c>
      <c r="GO172" s="7">
        <f t="shared" si="805"/>
        <v>0</v>
      </c>
      <c r="GP172" s="89">
        <v>15.82</v>
      </c>
      <c r="GQ172" s="6">
        <v>225.17500000000001</v>
      </c>
      <c r="GR172" s="7">
        <f t="shared" si="806"/>
        <v>14233.565107458913</v>
      </c>
      <c r="GS172" s="14">
        <v>0</v>
      </c>
      <c r="GT172" s="6">
        <v>0</v>
      </c>
      <c r="GU172" s="7">
        <f t="shared" si="807"/>
        <v>0</v>
      </c>
      <c r="GV172" s="14">
        <f t="shared" si="809"/>
        <v>1102.4324099999999</v>
      </c>
      <c r="GW172" s="7">
        <f t="shared" ca="1" si="810"/>
        <v>8489.3829999999998</v>
      </c>
    </row>
    <row r="173" spans="1:205" x14ac:dyDescent="0.3">
      <c r="A173" s="60">
        <v>2023</v>
      </c>
      <c r="B173" s="57" t="s">
        <v>16</v>
      </c>
      <c r="C173" s="14">
        <v>0</v>
      </c>
      <c r="D173" s="6">
        <v>0</v>
      </c>
      <c r="E173" s="7">
        <f t="shared" si="811"/>
        <v>0</v>
      </c>
      <c r="F173" s="14">
        <v>0</v>
      </c>
      <c r="G173" s="6">
        <v>0</v>
      </c>
      <c r="H173" s="7">
        <f t="shared" si="745"/>
        <v>0</v>
      </c>
      <c r="I173" s="14">
        <v>0</v>
      </c>
      <c r="J173" s="6">
        <v>0</v>
      </c>
      <c r="K173" s="7">
        <f t="shared" si="746"/>
        <v>0</v>
      </c>
      <c r="L173" s="14">
        <v>0</v>
      </c>
      <c r="M173" s="6">
        <v>0</v>
      </c>
      <c r="N173" s="7">
        <f t="shared" si="747"/>
        <v>0</v>
      </c>
      <c r="O173" s="14">
        <v>0</v>
      </c>
      <c r="P173" s="6">
        <v>0</v>
      </c>
      <c r="Q173" s="7">
        <f t="shared" si="748"/>
        <v>0</v>
      </c>
      <c r="R173" s="14">
        <v>0</v>
      </c>
      <c r="S173" s="6">
        <v>0</v>
      </c>
      <c r="T173" s="7">
        <f t="shared" si="749"/>
        <v>0</v>
      </c>
      <c r="U173" s="14">
        <v>0</v>
      </c>
      <c r="V173" s="6">
        <v>0</v>
      </c>
      <c r="W173" s="7">
        <f t="shared" si="750"/>
        <v>0</v>
      </c>
      <c r="X173" s="14">
        <v>0</v>
      </c>
      <c r="Y173" s="6">
        <v>0</v>
      </c>
      <c r="Z173" s="7">
        <f t="shared" si="751"/>
        <v>0</v>
      </c>
      <c r="AA173" s="89">
        <v>0.91700000000000004</v>
      </c>
      <c r="AB173" s="6">
        <v>0.59099999999999997</v>
      </c>
      <c r="AC173" s="7">
        <f t="shared" si="752"/>
        <v>644.49291166848411</v>
      </c>
      <c r="AD173" s="14">
        <v>0</v>
      </c>
      <c r="AE173" s="6">
        <v>0</v>
      </c>
      <c r="AF173" s="7">
        <f t="shared" si="753"/>
        <v>0</v>
      </c>
      <c r="AG173" s="14">
        <v>0</v>
      </c>
      <c r="AH173" s="6">
        <v>0</v>
      </c>
      <c r="AI173" s="7">
        <f t="shared" si="754"/>
        <v>0</v>
      </c>
      <c r="AJ173" s="14">
        <v>0</v>
      </c>
      <c r="AK173" s="6">
        <v>0</v>
      </c>
      <c r="AL173" s="7">
        <f t="shared" si="755"/>
        <v>0</v>
      </c>
      <c r="AM173" s="14">
        <v>0</v>
      </c>
      <c r="AN173" s="6">
        <v>0</v>
      </c>
      <c r="AO173" s="7">
        <f t="shared" si="756"/>
        <v>0</v>
      </c>
      <c r="AP173" s="14">
        <v>0</v>
      </c>
      <c r="AQ173" s="6">
        <v>0</v>
      </c>
      <c r="AR173" s="7">
        <f t="shared" si="757"/>
        <v>0</v>
      </c>
      <c r="AS173" s="14">
        <v>0</v>
      </c>
      <c r="AT173" s="6">
        <v>0</v>
      </c>
      <c r="AU173" s="7">
        <f t="shared" si="758"/>
        <v>0</v>
      </c>
      <c r="AV173" s="14">
        <v>0</v>
      </c>
      <c r="AW173" s="6">
        <v>0</v>
      </c>
      <c r="AX173" s="7">
        <f t="shared" si="759"/>
        <v>0</v>
      </c>
      <c r="AY173" s="14">
        <v>0</v>
      </c>
      <c r="AZ173" s="6">
        <v>0</v>
      </c>
      <c r="BA173" s="7">
        <f t="shared" si="760"/>
        <v>0</v>
      </c>
      <c r="BB173" s="14">
        <v>0</v>
      </c>
      <c r="BC173" s="6">
        <v>0</v>
      </c>
      <c r="BD173" s="7">
        <f t="shared" si="761"/>
        <v>0</v>
      </c>
      <c r="BE173" s="14">
        <v>0</v>
      </c>
      <c r="BF173" s="6">
        <v>0</v>
      </c>
      <c r="BG173" s="7">
        <f t="shared" si="762"/>
        <v>0</v>
      </c>
      <c r="BH173" s="14">
        <v>0</v>
      </c>
      <c r="BI173" s="6">
        <v>0</v>
      </c>
      <c r="BJ173" s="7">
        <f t="shared" si="763"/>
        <v>0</v>
      </c>
      <c r="BK173" s="89">
        <v>60</v>
      </c>
      <c r="BL173" s="6">
        <v>345.887</v>
      </c>
      <c r="BM173" s="7">
        <f t="shared" si="764"/>
        <v>5764.7833333333328</v>
      </c>
      <c r="BN173" s="14"/>
      <c r="BO173" s="6"/>
      <c r="BP173" s="7"/>
      <c r="BQ173" s="14">
        <v>0</v>
      </c>
      <c r="BR173" s="6">
        <v>0</v>
      </c>
      <c r="BS173" s="7">
        <f t="shared" si="765"/>
        <v>0</v>
      </c>
      <c r="BT173" s="14">
        <v>0</v>
      </c>
      <c r="BU173" s="6">
        <v>0</v>
      </c>
      <c r="BV173" s="7">
        <f t="shared" si="766"/>
        <v>0</v>
      </c>
      <c r="BW173" s="14">
        <v>0</v>
      </c>
      <c r="BX173" s="6">
        <v>0</v>
      </c>
      <c r="BY173" s="7">
        <f t="shared" si="767"/>
        <v>0</v>
      </c>
      <c r="BZ173" s="89">
        <v>249.25710999999998</v>
      </c>
      <c r="CA173" s="6">
        <v>3385.7379999999998</v>
      </c>
      <c r="CB173" s="7">
        <f t="shared" si="768"/>
        <v>13583.315637415519</v>
      </c>
      <c r="CC173" s="89">
        <v>7.0963400000000005</v>
      </c>
      <c r="CD173" s="6">
        <v>378.041</v>
      </c>
      <c r="CE173" s="7">
        <f t="shared" si="769"/>
        <v>53272.672955354443</v>
      </c>
      <c r="CF173" s="14">
        <v>0</v>
      </c>
      <c r="CG173" s="6">
        <v>0</v>
      </c>
      <c r="CH173" s="7">
        <f t="shared" si="770"/>
        <v>0</v>
      </c>
      <c r="CI173" s="14">
        <v>0</v>
      </c>
      <c r="CJ173" s="6">
        <v>0</v>
      </c>
      <c r="CK173" s="7">
        <f t="shared" si="771"/>
        <v>0</v>
      </c>
      <c r="CL173" s="14">
        <v>0</v>
      </c>
      <c r="CM173" s="6">
        <v>0</v>
      </c>
      <c r="CN173" s="7">
        <f t="shared" si="772"/>
        <v>0</v>
      </c>
      <c r="CO173" s="14">
        <v>0</v>
      </c>
      <c r="CP173" s="6">
        <v>0</v>
      </c>
      <c r="CQ173" s="7">
        <f t="shared" si="773"/>
        <v>0</v>
      </c>
      <c r="CR173" s="14"/>
      <c r="CS173" s="6"/>
      <c r="CT173" s="7"/>
      <c r="CU173" s="14">
        <v>0</v>
      </c>
      <c r="CV173" s="6">
        <v>0</v>
      </c>
      <c r="CW173" s="7">
        <f t="shared" si="774"/>
        <v>0</v>
      </c>
      <c r="CX173" s="14">
        <v>0</v>
      </c>
      <c r="CY173" s="6">
        <v>0</v>
      </c>
      <c r="CZ173" s="7">
        <f t="shared" si="775"/>
        <v>0</v>
      </c>
      <c r="DA173" s="14">
        <v>0</v>
      </c>
      <c r="DB173" s="6">
        <v>0</v>
      </c>
      <c r="DC173" s="7">
        <f t="shared" si="776"/>
        <v>0</v>
      </c>
      <c r="DD173" s="14">
        <v>0</v>
      </c>
      <c r="DE173" s="6">
        <v>0</v>
      </c>
      <c r="DF173" s="7">
        <f t="shared" si="777"/>
        <v>0</v>
      </c>
      <c r="DG173" s="14">
        <v>0</v>
      </c>
      <c r="DH173" s="6">
        <v>0</v>
      </c>
      <c r="DI173" s="7">
        <f t="shared" si="778"/>
        <v>0</v>
      </c>
      <c r="DJ173" s="14">
        <v>0</v>
      </c>
      <c r="DK173" s="6">
        <v>0</v>
      </c>
      <c r="DL173" s="7">
        <f t="shared" si="779"/>
        <v>0</v>
      </c>
      <c r="DM173" s="89">
        <v>1E-3</v>
      </c>
      <c r="DN173" s="6">
        <v>3.4000000000000002E-2</v>
      </c>
      <c r="DO173" s="7">
        <f t="shared" si="780"/>
        <v>34000</v>
      </c>
      <c r="DP173" s="14">
        <v>0</v>
      </c>
      <c r="DQ173" s="6">
        <v>0</v>
      </c>
      <c r="DR173" s="7">
        <f t="shared" si="781"/>
        <v>0</v>
      </c>
      <c r="DS173" s="14">
        <v>0</v>
      </c>
      <c r="DT173" s="6">
        <v>0</v>
      </c>
      <c r="DU173" s="7">
        <f t="shared" si="782"/>
        <v>0</v>
      </c>
      <c r="DV173" s="14">
        <v>0</v>
      </c>
      <c r="DW173" s="6">
        <v>0</v>
      </c>
      <c r="DX173" s="7">
        <f t="shared" si="783"/>
        <v>0</v>
      </c>
      <c r="DY173" s="14"/>
      <c r="DZ173" s="6"/>
      <c r="EA173" s="7"/>
      <c r="EB173" s="14">
        <v>0</v>
      </c>
      <c r="EC173" s="6">
        <v>0</v>
      </c>
      <c r="ED173" s="7">
        <f t="shared" si="784"/>
        <v>0</v>
      </c>
      <c r="EE173" s="14">
        <v>0</v>
      </c>
      <c r="EF173" s="6">
        <v>0</v>
      </c>
      <c r="EG173" s="7">
        <f t="shared" si="785"/>
        <v>0</v>
      </c>
      <c r="EH173" s="14">
        <v>0</v>
      </c>
      <c r="EI173" s="6">
        <v>0</v>
      </c>
      <c r="EJ173" s="7">
        <f t="shared" si="786"/>
        <v>0</v>
      </c>
      <c r="EK173" s="14">
        <v>0</v>
      </c>
      <c r="EL173" s="6">
        <v>0</v>
      </c>
      <c r="EM173" s="7">
        <f t="shared" si="787"/>
        <v>0</v>
      </c>
      <c r="EN173" s="14">
        <v>0</v>
      </c>
      <c r="EO173" s="6">
        <v>0</v>
      </c>
      <c r="EP173" s="7">
        <f t="shared" si="788"/>
        <v>0</v>
      </c>
      <c r="EQ173" s="14">
        <v>0</v>
      </c>
      <c r="ER173" s="6">
        <v>0</v>
      </c>
      <c r="ES173" s="7">
        <f t="shared" si="789"/>
        <v>0</v>
      </c>
      <c r="ET173" s="14">
        <v>0</v>
      </c>
      <c r="EU173" s="6">
        <v>0</v>
      </c>
      <c r="EV173" s="7">
        <f t="shared" si="790"/>
        <v>0</v>
      </c>
      <c r="EW173" s="14">
        <v>0</v>
      </c>
      <c r="EX173" s="6">
        <v>0</v>
      </c>
      <c r="EY173" s="7">
        <f t="shared" si="791"/>
        <v>0</v>
      </c>
      <c r="EZ173" s="14">
        <v>0</v>
      </c>
      <c r="FA173" s="6">
        <v>0</v>
      </c>
      <c r="FB173" s="7">
        <f t="shared" si="792"/>
        <v>0</v>
      </c>
      <c r="FC173" s="14">
        <v>0</v>
      </c>
      <c r="FD173" s="6">
        <v>0</v>
      </c>
      <c r="FE173" s="7">
        <f t="shared" si="793"/>
        <v>0</v>
      </c>
      <c r="FF173" s="14">
        <v>0</v>
      </c>
      <c r="FG173" s="6">
        <v>0</v>
      </c>
      <c r="FH173" s="7">
        <f t="shared" si="794"/>
        <v>0</v>
      </c>
      <c r="FI173" s="14">
        <v>0</v>
      </c>
      <c r="FJ173" s="6">
        <v>0</v>
      </c>
      <c r="FK173" s="7">
        <f t="shared" si="795"/>
        <v>0</v>
      </c>
      <c r="FL173" s="14">
        <v>0</v>
      </c>
      <c r="FM173" s="6">
        <v>0</v>
      </c>
      <c r="FN173" s="7">
        <f t="shared" si="796"/>
        <v>0</v>
      </c>
      <c r="FO173" s="89">
        <v>0.05</v>
      </c>
      <c r="FP173" s="6">
        <v>1.254</v>
      </c>
      <c r="FQ173" s="7">
        <f t="shared" si="797"/>
        <v>25080</v>
      </c>
      <c r="FR173" s="89">
        <v>0.35</v>
      </c>
      <c r="FS173" s="6">
        <v>1.2649999999999999</v>
      </c>
      <c r="FT173" s="7">
        <f t="shared" si="798"/>
        <v>3614.2857142857142</v>
      </c>
      <c r="FU173" s="14">
        <v>0</v>
      </c>
      <c r="FV173" s="6">
        <v>0</v>
      </c>
      <c r="FW173" s="7">
        <f t="shared" si="799"/>
        <v>0</v>
      </c>
      <c r="FX173" s="89">
        <v>496.27</v>
      </c>
      <c r="FY173" s="6">
        <v>3009.8890000000001</v>
      </c>
      <c r="FZ173" s="7">
        <f t="shared" si="800"/>
        <v>6065.0230721180005</v>
      </c>
      <c r="GA173" s="14">
        <v>0</v>
      </c>
      <c r="GB173" s="6">
        <v>0</v>
      </c>
      <c r="GC173" s="7">
        <f t="shared" si="801"/>
        <v>0</v>
      </c>
      <c r="GD173" s="14">
        <v>0</v>
      </c>
      <c r="GE173" s="6">
        <v>0</v>
      </c>
      <c r="GF173" s="7">
        <f t="shared" si="802"/>
        <v>0</v>
      </c>
      <c r="GG173" s="89">
        <v>21</v>
      </c>
      <c r="GH173" s="6">
        <v>240.29</v>
      </c>
      <c r="GI173" s="7">
        <f t="shared" si="803"/>
        <v>11442.380952380952</v>
      </c>
      <c r="GJ173" s="14">
        <v>0</v>
      </c>
      <c r="GK173" s="6">
        <v>0</v>
      </c>
      <c r="GL173" s="7">
        <f t="shared" si="804"/>
        <v>0</v>
      </c>
      <c r="GM173" s="14">
        <v>0</v>
      </c>
      <c r="GN173" s="6">
        <v>0</v>
      </c>
      <c r="GO173" s="7">
        <f t="shared" si="805"/>
        <v>0</v>
      </c>
      <c r="GP173" s="14">
        <v>8.0305</v>
      </c>
      <c r="GQ173" s="6">
        <v>240.46100000000001</v>
      </c>
      <c r="GR173" s="7">
        <f t="shared" si="806"/>
        <v>29943.465537637756</v>
      </c>
      <c r="GS173" s="14">
        <v>0</v>
      </c>
      <c r="GT173" s="6">
        <v>0</v>
      </c>
      <c r="GU173" s="7">
        <f t="shared" si="807"/>
        <v>0</v>
      </c>
      <c r="GV173" s="14">
        <f t="shared" si="809"/>
        <v>842.97194999999999</v>
      </c>
      <c r="GW173" s="7">
        <f t="shared" ca="1" si="810"/>
        <v>7603.45</v>
      </c>
    </row>
    <row r="174" spans="1:205" ht="15" thickBot="1" x14ac:dyDescent="0.35">
      <c r="A174" s="67"/>
      <c r="B174" s="81" t="s">
        <v>17</v>
      </c>
      <c r="C174" s="43">
        <f t="shared" ref="C174:D174" si="812">SUM(C162:C173)</f>
        <v>0</v>
      </c>
      <c r="D174" s="42">
        <f t="shared" si="812"/>
        <v>0</v>
      </c>
      <c r="E174" s="72"/>
      <c r="F174" s="43">
        <f t="shared" ref="F174:G174" si="813">SUM(F162:F173)</f>
        <v>0</v>
      </c>
      <c r="G174" s="42">
        <f t="shared" si="813"/>
        <v>0</v>
      </c>
      <c r="H174" s="72"/>
      <c r="I174" s="43">
        <f t="shared" ref="I174:J174" si="814">SUM(I162:I173)</f>
        <v>0</v>
      </c>
      <c r="J174" s="42">
        <f t="shared" si="814"/>
        <v>0</v>
      </c>
      <c r="K174" s="72"/>
      <c r="L174" s="43">
        <f t="shared" ref="L174:M174" si="815">SUM(L162:L173)</f>
        <v>0</v>
      </c>
      <c r="M174" s="42">
        <f t="shared" si="815"/>
        <v>0</v>
      </c>
      <c r="N174" s="72"/>
      <c r="O174" s="43">
        <f t="shared" ref="O174:P174" si="816">SUM(O162:O173)</f>
        <v>0</v>
      </c>
      <c r="P174" s="42">
        <f t="shared" si="816"/>
        <v>0</v>
      </c>
      <c r="Q174" s="72"/>
      <c r="R174" s="43">
        <f t="shared" ref="R174:S174" si="817">SUM(R162:R173)</f>
        <v>0</v>
      </c>
      <c r="S174" s="42">
        <f t="shared" si="817"/>
        <v>0</v>
      </c>
      <c r="T174" s="72"/>
      <c r="U174" s="43">
        <f t="shared" ref="U174:V174" si="818">SUM(U162:U173)</f>
        <v>1E-3</v>
      </c>
      <c r="V174" s="42">
        <f t="shared" si="818"/>
        <v>9.9000000000000005E-2</v>
      </c>
      <c r="W174" s="72"/>
      <c r="X174" s="43">
        <f t="shared" ref="X174:Y174" si="819">SUM(X162:X173)</f>
        <v>0</v>
      </c>
      <c r="Y174" s="42">
        <f t="shared" si="819"/>
        <v>0</v>
      </c>
      <c r="Z174" s="72"/>
      <c r="AA174" s="43">
        <f t="shared" ref="AA174:AB174" si="820">SUM(AA162:AA173)</f>
        <v>13.24832</v>
      </c>
      <c r="AB174" s="42">
        <f t="shared" si="820"/>
        <v>52.633000000000003</v>
      </c>
      <c r="AC174" s="72"/>
      <c r="AD174" s="43">
        <f t="shared" ref="AD174:AE174" si="821">SUM(AD162:AD173)</f>
        <v>1.8315299999999999</v>
      </c>
      <c r="AE174" s="42">
        <f t="shared" si="821"/>
        <v>2.2309999999999999</v>
      </c>
      <c r="AF174" s="72"/>
      <c r="AG174" s="43">
        <f t="shared" ref="AG174:AH174" si="822">SUM(AG162:AG173)</f>
        <v>0</v>
      </c>
      <c r="AH174" s="42">
        <f t="shared" si="822"/>
        <v>0</v>
      </c>
      <c r="AI174" s="72"/>
      <c r="AJ174" s="43">
        <f t="shared" ref="AJ174:AK174" si="823">SUM(AJ162:AJ173)</f>
        <v>1.6799999999999999E-2</v>
      </c>
      <c r="AK174" s="42">
        <f t="shared" si="823"/>
        <v>0.39</v>
      </c>
      <c r="AL174" s="72"/>
      <c r="AM174" s="43">
        <f t="shared" ref="AM174:AN174" si="824">SUM(AM162:AM173)</f>
        <v>0</v>
      </c>
      <c r="AN174" s="42">
        <f t="shared" si="824"/>
        <v>0</v>
      </c>
      <c r="AO174" s="72"/>
      <c r="AP174" s="43">
        <f t="shared" ref="AP174:AQ174" si="825">SUM(AP162:AP173)</f>
        <v>0</v>
      </c>
      <c r="AQ174" s="42">
        <f t="shared" si="825"/>
        <v>0</v>
      </c>
      <c r="AR174" s="72"/>
      <c r="AS174" s="43">
        <f t="shared" ref="AS174:AT174" si="826">SUM(AS162:AS173)</f>
        <v>1.162E-2</v>
      </c>
      <c r="AT174" s="42">
        <f t="shared" si="826"/>
        <v>13.923</v>
      </c>
      <c r="AU174" s="72"/>
      <c r="AV174" s="43">
        <f t="shared" ref="AV174:AW174" si="827">SUM(AV162:AV173)</f>
        <v>0</v>
      </c>
      <c r="AW174" s="42">
        <f t="shared" si="827"/>
        <v>0</v>
      </c>
      <c r="AX174" s="72"/>
      <c r="AY174" s="43">
        <f t="shared" ref="AY174:AZ174" si="828">SUM(AY162:AY173)</f>
        <v>34.847670000000001</v>
      </c>
      <c r="AZ174" s="42">
        <f t="shared" si="828"/>
        <v>608.226</v>
      </c>
      <c r="BA174" s="72"/>
      <c r="BB174" s="43">
        <f t="shared" ref="BB174:BC174" si="829">SUM(BB162:BB173)</f>
        <v>0</v>
      </c>
      <c r="BC174" s="42">
        <f t="shared" si="829"/>
        <v>0</v>
      </c>
      <c r="BD174" s="72"/>
      <c r="BE174" s="43">
        <f t="shared" ref="BE174:BF174" si="830">SUM(BE162:BE173)</f>
        <v>0.3165</v>
      </c>
      <c r="BF174" s="42">
        <f t="shared" si="830"/>
        <v>6.95</v>
      </c>
      <c r="BG174" s="72"/>
      <c r="BH174" s="43">
        <f t="shared" ref="BH174:BI174" si="831">SUM(BH162:BH173)</f>
        <v>0</v>
      </c>
      <c r="BI174" s="42">
        <f t="shared" si="831"/>
        <v>0</v>
      </c>
      <c r="BJ174" s="72"/>
      <c r="BK174" s="43">
        <f t="shared" ref="BK174:BL174" si="832">SUM(BK162:BK173)</f>
        <v>132.11688000000001</v>
      </c>
      <c r="BL174" s="42">
        <f t="shared" si="832"/>
        <v>1604.248</v>
      </c>
      <c r="BM174" s="72"/>
      <c r="BN174" s="43"/>
      <c r="BO174" s="42"/>
      <c r="BP174" s="72"/>
      <c r="BQ174" s="43">
        <f t="shared" ref="BQ174:BR174" si="833">SUM(BQ162:BQ173)</f>
        <v>0</v>
      </c>
      <c r="BR174" s="42">
        <f t="shared" si="833"/>
        <v>0</v>
      </c>
      <c r="BS174" s="72"/>
      <c r="BT174" s="43">
        <f t="shared" ref="BT174:BU174" si="834">SUM(BT162:BT173)</f>
        <v>0.1</v>
      </c>
      <c r="BU174" s="42">
        <f t="shared" si="834"/>
        <v>245.744</v>
      </c>
      <c r="BV174" s="72"/>
      <c r="BW174" s="43">
        <f t="shared" ref="BW174:BX174" si="835">SUM(BW162:BW173)</f>
        <v>6.34877</v>
      </c>
      <c r="BX174" s="42">
        <f t="shared" si="835"/>
        <v>402.28500000000003</v>
      </c>
      <c r="BY174" s="72"/>
      <c r="BZ174" s="43">
        <f t="shared" ref="BZ174:CA174" si="836">SUM(BZ162:BZ173)</f>
        <v>1924.26097</v>
      </c>
      <c r="CA174" s="42">
        <f t="shared" si="836"/>
        <v>27760.772000000001</v>
      </c>
      <c r="CB174" s="72"/>
      <c r="CC174" s="43">
        <f t="shared" ref="CC174:CD174" si="837">SUM(CC162:CC173)</f>
        <v>64.913160000000005</v>
      </c>
      <c r="CD174" s="42">
        <f t="shared" si="837"/>
        <v>3033.3389999999999</v>
      </c>
      <c r="CE174" s="72"/>
      <c r="CF174" s="43">
        <f t="shared" ref="CF174:CG174" si="838">SUM(CF162:CF173)</f>
        <v>0</v>
      </c>
      <c r="CG174" s="42">
        <f t="shared" si="838"/>
        <v>0</v>
      </c>
      <c r="CH174" s="72"/>
      <c r="CI174" s="43">
        <f t="shared" ref="CI174:CJ174" si="839">SUM(CI162:CI173)</f>
        <v>0</v>
      </c>
      <c r="CJ174" s="42">
        <f t="shared" si="839"/>
        <v>0</v>
      </c>
      <c r="CK174" s="72"/>
      <c r="CL174" s="43">
        <f t="shared" ref="CL174:CM174" si="840">SUM(CL162:CL173)</f>
        <v>0</v>
      </c>
      <c r="CM174" s="42">
        <f t="shared" si="840"/>
        <v>0</v>
      </c>
      <c r="CN174" s="72"/>
      <c r="CO174" s="43">
        <f t="shared" ref="CO174:CP174" si="841">SUM(CO162:CO173)</f>
        <v>1E-3</v>
      </c>
      <c r="CP174" s="42">
        <f t="shared" si="841"/>
        <v>0.05</v>
      </c>
      <c r="CQ174" s="72"/>
      <c r="CR174" s="43"/>
      <c r="CS174" s="42"/>
      <c r="CT174" s="72"/>
      <c r="CU174" s="43">
        <f t="shared" ref="CU174:CV174" si="842">SUM(CU162:CU173)</f>
        <v>0</v>
      </c>
      <c r="CV174" s="42">
        <f t="shared" si="842"/>
        <v>0</v>
      </c>
      <c r="CW174" s="72"/>
      <c r="CX174" s="43">
        <f t="shared" ref="CX174:CY174" si="843">SUM(CX162:CX173)</f>
        <v>0</v>
      </c>
      <c r="CY174" s="42">
        <f t="shared" si="843"/>
        <v>0</v>
      </c>
      <c r="CZ174" s="72"/>
      <c r="DA174" s="43">
        <f t="shared" ref="DA174:DB174" si="844">SUM(DA162:DA173)</f>
        <v>0</v>
      </c>
      <c r="DB174" s="42">
        <f t="shared" si="844"/>
        <v>0</v>
      </c>
      <c r="DC174" s="72"/>
      <c r="DD174" s="43">
        <f t="shared" ref="DD174:DE174" si="845">SUM(DD162:DD173)</f>
        <v>0</v>
      </c>
      <c r="DE174" s="42">
        <f t="shared" si="845"/>
        <v>0</v>
      </c>
      <c r="DF174" s="72"/>
      <c r="DG174" s="43">
        <f t="shared" ref="DG174:DH174" si="846">SUM(DG162:DG173)</f>
        <v>0</v>
      </c>
      <c r="DH174" s="42">
        <f t="shared" si="846"/>
        <v>0</v>
      </c>
      <c r="DI174" s="72"/>
      <c r="DJ174" s="43">
        <f t="shared" ref="DJ174:DK174" si="847">SUM(DJ162:DJ173)</f>
        <v>1.2E-2</v>
      </c>
      <c r="DK174" s="42">
        <f t="shared" si="847"/>
        <v>0.13100000000000001</v>
      </c>
      <c r="DL174" s="72"/>
      <c r="DM174" s="43">
        <f t="shared" ref="DM174:DN174" si="848">SUM(DM162:DM173)</f>
        <v>1.8110000000000001E-2</v>
      </c>
      <c r="DN174" s="42">
        <f t="shared" si="848"/>
        <v>0.16400000000000001</v>
      </c>
      <c r="DO174" s="72"/>
      <c r="DP174" s="43">
        <f t="shared" ref="DP174:DQ174" si="849">SUM(DP162:DP173)</f>
        <v>0</v>
      </c>
      <c r="DQ174" s="42">
        <f t="shared" si="849"/>
        <v>0</v>
      </c>
      <c r="DR174" s="72"/>
      <c r="DS174" s="43">
        <f t="shared" ref="DS174:DT174" si="850">SUM(DS162:DS173)</f>
        <v>0</v>
      </c>
      <c r="DT174" s="42">
        <f t="shared" si="850"/>
        <v>0</v>
      </c>
      <c r="DU174" s="72"/>
      <c r="DV174" s="43">
        <f t="shared" ref="DV174:DW174" si="851">SUM(DV162:DV173)</f>
        <v>4.9710000000000001</v>
      </c>
      <c r="DW174" s="42">
        <f t="shared" si="851"/>
        <v>10.262</v>
      </c>
      <c r="DX174" s="72"/>
      <c r="DY174" s="43"/>
      <c r="DZ174" s="42"/>
      <c r="EA174" s="72"/>
      <c r="EB174" s="43">
        <f t="shared" ref="EB174:EC174" si="852">SUM(EB162:EB173)</f>
        <v>0</v>
      </c>
      <c r="EC174" s="42">
        <f t="shared" si="852"/>
        <v>0</v>
      </c>
      <c r="ED174" s="72"/>
      <c r="EE174" s="43">
        <f t="shared" ref="EE174:EF174" si="853">SUM(EE162:EE173)</f>
        <v>12.816200000000002</v>
      </c>
      <c r="EF174" s="42">
        <f t="shared" si="853"/>
        <v>210.15100000000001</v>
      </c>
      <c r="EG174" s="72"/>
      <c r="EH174" s="43">
        <f t="shared" ref="EH174:EI174" si="854">SUM(EH162:EH173)</f>
        <v>0.31502999999999998</v>
      </c>
      <c r="EI174" s="42">
        <f t="shared" si="854"/>
        <v>22.949000000000002</v>
      </c>
      <c r="EJ174" s="72"/>
      <c r="EK174" s="43">
        <f t="shared" ref="EK174:EL174" si="855">SUM(EK162:EK173)</f>
        <v>0</v>
      </c>
      <c r="EL174" s="42">
        <f t="shared" si="855"/>
        <v>0</v>
      </c>
      <c r="EM174" s="72"/>
      <c r="EN174" s="43">
        <f t="shared" ref="EN174:EO174" si="856">SUM(EN162:EN173)</f>
        <v>0</v>
      </c>
      <c r="EO174" s="42">
        <f t="shared" si="856"/>
        <v>0</v>
      </c>
      <c r="EP174" s="72"/>
      <c r="EQ174" s="43">
        <f t="shared" ref="EQ174:ER174" si="857">SUM(EQ162:EQ173)</f>
        <v>1.2E-2</v>
      </c>
      <c r="ER174" s="42">
        <f t="shared" si="857"/>
        <v>9.5000000000000001E-2</v>
      </c>
      <c r="ES174" s="72"/>
      <c r="ET174" s="43">
        <f t="shared" ref="ET174:EU174" si="858">SUM(ET162:ET173)</f>
        <v>0</v>
      </c>
      <c r="EU174" s="42">
        <f t="shared" si="858"/>
        <v>0</v>
      </c>
      <c r="EV174" s="72"/>
      <c r="EW174" s="43">
        <f t="shared" ref="EW174:EX174" si="859">SUM(EW162:EW173)</f>
        <v>0.2</v>
      </c>
      <c r="EX174" s="42">
        <f t="shared" si="859"/>
        <v>3.2509999999999999</v>
      </c>
      <c r="EY174" s="72"/>
      <c r="EZ174" s="43">
        <f t="shared" ref="EZ174:FA174" si="860">SUM(EZ162:EZ173)</f>
        <v>1.25</v>
      </c>
      <c r="FA174" s="42">
        <f t="shared" si="860"/>
        <v>20</v>
      </c>
      <c r="FB174" s="72"/>
      <c r="FC174" s="43">
        <f t="shared" ref="FC174:FD174" si="861">SUM(FC162:FC173)</f>
        <v>0</v>
      </c>
      <c r="FD174" s="42">
        <f t="shared" si="861"/>
        <v>0</v>
      </c>
      <c r="FE174" s="72"/>
      <c r="FF174" s="43">
        <f t="shared" ref="FF174:FG174" si="862">SUM(FF162:FF173)</f>
        <v>5.1999999999999998E-2</v>
      </c>
      <c r="FG174" s="42">
        <f t="shared" si="862"/>
        <v>0.191</v>
      </c>
      <c r="FH174" s="72"/>
      <c r="FI174" s="43">
        <f t="shared" ref="FI174:FJ174" si="863">SUM(FI162:FI173)</f>
        <v>0</v>
      </c>
      <c r="FJ174" s="42">
        <f t="shared" si="863"/>
        <v>0</v>
      </c>
      <c r="FK174" s="72"/>
      <c r="FL174" s="43">
        <f t="shared" ref="FL174:FM174" si="864">SUM(FL162:FL173)</f>
        <v>1.7667899999999999</v>
      </c>
      <c r="FM174" s="42">
        <f t="shared" si="864"/>
        <v>10.103999999999999</v>
      </c>
      <c r="FN174" s="72"/>
      <c r="FO174" s="43">
        <f t="shared" ref="FO174:FP174" si="865">SUM(FO162:FO173)</f>
        <v>0.05</v>
      </c>
      <c r="FP174" s="42">
        <f t="shared" si="865"/>
        <v>1.254</v>
      </c>
      <c r="FQ174" s="72"/>
      <c r="FR174" s="43">
        <f t="shared" ref="FR174:FS174" si="866">SUM(FR162:FR173)</f>
        <v>14.280620000000001</v>
      </c>
      <c r="FS174" s="42">
        <f t="shared" si="866"/>
        <v>358.61</v>
      </c>
      <c r="FT174" s="72"/>
      <c r="FU174" s="43">
        <f t="shared" ref="FU174:FV174" si="867">SUM(FU162:FU173)</f>
        <v>0</v>
      </c>
      <c r="FV174" s="42">
        <f t="shared" si="867"/>
        <v>0</v>
      </c>
      <c r="FW174" s="72"/>
      <c r="FX174" s="43">
        <f t="shared" ref="FX174:FY174" si="868">SUM(FX162:FX173)</f>
        <v>2956.27</v>
      </c>
      <c r="FY174" s="42">
        <f t="shared" si="868"/>
        <v>18997.166999999998</v>
      </c>
      <c r="FZ174" s="72"/>
      <c r="GA174" s="43">
        <f t="shared" ref="GA174:GB174" si="869">SUM(GA162:GA173)</f>
        <v>0</v>
      </c>
      <c r="GB174" s="42">
        <f t="shared" si="869"/>
        <v>0</v>
      </c>
      <c r="GC174" s="72"/>
      <c r="GD174" s="43">
        <f t="shared" ref="GD174:GE174" si="870">SUM(GD162:GD173)</f>
        <v>0</v>
      </c>
      <c r="GE174" s="42">
        <f t="shared" si="870"/>
        <v>0</v>
      </c>
      <c r="GF174" s="72"/>
      <c r="GG174" s="43">
        <f t="shared" ref="GG174:GH174" si="871">SUM(GG162:GG173)</f>
        <v>159.98000000000002</v>
      </c>
      <c r="GH174" s="42">
        <f t="shared" si="871"/>
        <v>1765.3639999999998</v>
      </c>
      <c r="GI174" s="72"/>
      <c r="GJ174" s="43">
        <f t="shared" ref="GJ174:GK174" si="872">SUM(GJ162:GJ173)</f>
        <v>1.2E-2</v>
      </c>
      <c r="GK174" s="42">
        <f t="shared" si="872"/>
        <v>0.436</v>
      </c>
      <c r="GL174" s="72"/>
      <c r="GM174" s="43">
        <f t="shared" ref="GM174:GN174" si="873">SUM(GM162:GM173)</f>
        <v>24.500690000000002</v>
      </c>
      <c r="GN174" s="42">
        <f t="shared" si="873"/>
        <v>3619.6609999999996</v>
      </c>
      <c r="GO174" s="72"/>
      <c r="GP174" s="43">
        <f t="shared" ref="GP174:GQ174" si="874">SUM(GP162:GP173)</f>
        <v>110.33739000000001</v>
      </c>
      <c r="GQ174" s="42">
        <f t="shared" si="874"/>
        <v>1428.933</v>
      </c>
      <c r="GR174" s="72"/>
      <c r="GS174" s="43">
        <f t="shared" ref="GS174:GT174" si="875">SUM(GS162:GS173)</f>
        <v>0</v>
      </c>
      <c r="GT174" s="42">
        <f t="shared" si="875"/>
        <v>0</v>
      </c>
      <c r="GU174" s="72"/>
      <c r="GV174" s="43">
        <f t="shared" si="809"/>
        <v>5464.8580499999998</v>
      </c>
      <c r="GW174" s="44">
        <f t="shared" ca="1" si="810"/>
        <v>60179.612999999998</v>
      </c>
    </row>
    <row r="175" spans="1:205" x14ac:dyDescent="0.3">
      <c r="A175" s="60">
        <v>2024</v>
      </c>
      <c r="B175" s="57" t="s">
        <v>5</v>
      </c>
      <c r="C175" s="14">
        <v>0</v>
      </c>
      <c r="D175" s="6">
        <v>0</v>
      </c>
      <c r="E175" s="7">
        <f>IF(C175=0,0,D175/C175*1000)</f>
        <v>0</v>
      </c>
      <c r="F175" s="14">
        <v>0</v>
      </c>
      <c r="G175" s="6">
        <v>0</v>
      </c>
      <c r="H175" s="7">
        <f t="shared" ref="H175:H186" si="876">IF(F175=0,0,G175/F175*1000)</f>
        <v>0</v>
      </c>
      <c r="I175" s="14">
        <v>0</v>
      </c>
      <c r="J175" s="6">
        <v>0</v>
      </c>
      <c r="K175" s="7">
        <f t="shared" ref="K175:K186" si="877">IF(I175=0,0,J175/I175*1000)</f>
        <v>0</v>
      </c>
      <c r="L175" s="14">
        <v>0</v>
      </c>
      <c r="M175" s="6">
        <v>0</v>
      </c>
      <c r="N175" s="7">
        <f t="shared" ref="N175:N186" si="878">IF(L175=0,0,M175/L175*1000)</f>
        <v>0</v>
      </c>
      <c r="O175" s="14">
        <v>0</v>
      </c>
      <c r="P175" s="6">
        <v>0</v>
      </c>
      <c r="Q175" s="7">
        <f t="shared" ref="Q175:Q186" si="879">IF(O175=0,0,P175/O175*1000)</f>
        <v>0</v>
      </c>
      <c r="R175" s="14">
        <v>0</v>
      </c>
      <c r="S175" s="6">
        <v>0</v>
      </c>
      <c r="T175" s="7">
        <f t="shared" ref="T175:T186" si="880">IF(R175=0,0,S175/R175*1000)</f>
        <v>0</v>
      </c>
      <c r="U175" s="14">
        <v>0</v>
      </c>
      <c r="V175" s="6">
        <v>0</v>
      </c>
      <c r="W175" s="7">
        <f t="shared" ref="W175:W186" si="881">IF(U175=0,0,V175/U175*1000)</f>
        <v>0</v>
      </c>
      <c r="X175" s="14">
        <v>0</v>
      </c>
      <c r="Y175" s="6">
        <v>0</v>
      </c>
      <c r="Z175" s="7">
        <f t="shared" ref="Z175:Z186" si="882">IF(X175=0,0,Y175/X175*1000)</f>
        <v>0</v>
      </c>
      <c r="AA175" s="14">
        <v>0</v>
      </c>
      <c r="AB175" s="6">
        <v>0</v>
      </c>
      <c r="AC175" s="7">
        <f t="shared" ref="AC175:AC186" si="883">IF(AA175=0,0,AB175/AA175*1000)</f>
        <v>0</v>
      </c>
      <c r="AD175" s="14">
        <v>0</v>
      </c>
      <c r="AE175" s="6">
        <v>0</v>
      </c>
      <c r="AF175" s="7">
        <f t="shared" ref="AF175:AF186" si="884">IF(AD175=0,0,AE175/AD175*1000)</f>
        <v>0</v>
      </c>
      <c r="AG175" s="14">
        <v>0</v>
      </c>
      <c r="AH175" s="6">
        <v>0</v>
      </c>
      <c r="AI175" s="7">
        <f t="shared" ref="AI175:AI186" si="885">IF(AG175=0,0,AH175/AG175*1000)</f>
        <v>0</v>
      </c>
      <c r="AJ175" s="94">
        <v>3.1199999999999999E-3</v>
      </c>
      <c r="AK175" s="95">
        <v>0.06</v>
      </c>
      <c r="AL175" s="7">
        <f t="shared" ref="AL175:AL186" si="886">IF(AJ175=0,0,AK175/AJ175*1000)</f>
        <v>19230.76923076923</v>
      </c>
      <c r="AM175" s="14">
        <v>0</v>
      </c>
      <c r="AN175" s="6">
        <v>0</v>
      </c>
      <c r="AO175" s="7">
        <f t="shared" ref="AO175:AO186" si="887">IF(AM175=0,0,AN175/AM175*1000)</f>
        <v>0</v>
      </c>
      <c r="AP175" s="14">
        <v>0</v>
      </c>
      <c r="AQ175" s="6">
        <v>0</v>
      </c>
      <c r="AR175" s="7">
        <f t="shared" ref="AR175:AR186" si="888">IF(AP175=0,0,AQ175/AP175*1000)</f>
        <v>0</v>
      </c>
      <c r="AS175" s="14">
        <v>0</v>
      </c>
      <c r="AT175" s="6">
        <v>0</v>
      </c>
      <c r="AU175" s="7">
        <f t="shared" ref="AU175:AU186" si="889">IF(AS175=0,0,AT175/AS175*1000)</f>
        <v>0</v>
      </c>
      <c r="AV175" s="14">
        <v>0</v>
      </c>
      <c r="AW175" s="6">
        <v>0</v>
      </c>
      <c r="AX175" s="7">
        <f t="shared" ref="AX175:AX186" si="890">IF(AV175=0,0,AW175/AV175*1000)</f>
        <v>0</v>
      </c>
      <c r="AY175" s="94">
        <v>5.2900000000000004E-3</v>
      </c>
      <c r="AZ175" s="95">
        <v>0.81399999999999995</v>
      </c>
      <c r="BA175" s="7">
        <f t="shared" ref="BA175:BA186" si="891">IF(AY175=0,0,AZ175/AY175*1000)</f>
        <v>153875.23629489602</v>
      </c>
      <c r="BB175" s="14">
        <v>0</v>
      </c>
      <c r="BC175" s="6">
        <v>0</v>
      </c>
      <c r="BD175" s="7">
        <f t="shared" ref="BD175:BD186" si="892">IF(BB175=0,0,BC175/BB175*1000)</f>
        <v>0</v>
      </c>
      <c r="BE175" s="14">
        <v>0</v>
      </c>
      <c r="BF175" s="6">
        <v>0</v>
      </c>
      <c r="BG175" s="7">
        <f t="shared" ref="BG175:BG186" si="893">IF(BE175=0,0,BF175/BE175*1000)</f>
        <v>0</v>
      </c>
      <c r="BH175" s="14">
        <v>0</v>
      </c>
      <c r="BI175" s="6">
        <v>0</v>
      </c>
      <c r="BJ175" s="7">
        <f t="shared" ref="BJ175:BJ186" si="894">IF(BH175=0,0,BI175/BH175*1000)</f>
        <v>0</v>
      </c>
      <c r="BK175" s="94">
        <v>60</v>
      </c>
      <c r="BL175" s="95">
        <v>379.33600000000001</v>
      </c>
      <c r="BM175" s="7">
        <f t="shared" ref="BM175:BM186" si="895">IF(BK175=0,0,BL175/BK175*1000)</f>
        <v>6322.2666666666664</v>
      </c>
      <c r="BN175" s="14"/>
      <c r="BO175" s="6"/>
      <c r="BP175" s="7"/>
      <c r="BQ175" s="14">
        <v>0</v>
      </c>
      <c r="BR175" s="6">
        <v>0</v>
      </c>
      <c r="BS175" s="7">
        <f t="shared" ref="BS175:BS186" si="896">IF(BQ175=0,0,BR175/BQ175*1000)</f>
        <v>0</v>
      </c>
      <c r="BT175" s="14">
        <v>0</v>
      </c>
      <c r="BU175" s="6">
        <v>0</v>
      </c>
      <c r="BV175" s="7">
        <f t="shared" ref="BV175:BV186" si="897">IF(BT175=0,0,BU175/BT175*1000)</f>
        <v>0</v>
      </c>
      <c r="BW175" s="14">
        <v>0</v>
      </c>
      <c r="BX175" s="6">
        <v>0</v>
      </c>
      <c r="BY175" s="7">
        <f t="shared" ref="BY175:BY186" si="898">IF(BW175=0,0,BX175/BW175*1000)</f>
        <v>0</v>
      </c>
      <c r="BZ175" s="94">
        <v>283.10940999999997</v>
      </c>
      <c r="CA175" s="95">
        <v>3948.4549999999999</v>
      </c>
      <c r="CB175" s="7">
        <f t="shared" ref="CB175:CB186" si="899">IF(BZ175=0,0,CA175/BZ175*1000)</f>
        <v>13946.745888806734</v>
      </c>
      <c r="CC175" s="94">
        <v>9.2233799999999988</v>
      </c>
      <c r="CD175" s="95">
        <v>441.38</v>
      </c>
      <c r="CE175" s="7">
        <f t="shared" ref="CE175:CE186" si="900">IF(CC175=0,0,CD175/CC175*1000)</f>
        <v>47854.47417324235</v>
      </c>
      <c r="CF175" s="14">
        <v>0</v>
      </c>
      <c r="CG175" s="6">
        <v>0</v>
      </c>
      <c r="CH175" s="7">
        <f t="shared" ref="CH175:CH186" si="901">IF(CF175=0,0,CG175/CF175*1000)</f>
        <v>0</v>
      </c>
      <c r="CI175" s="14">
        <v>0</v>
      </c>
      <c r="CJ175" s="6">
        <v>0</v>
      </c>
      <c r="CK175" s="7">
        <f t="shared" ref="CK175:CK186" si="902">IF(CI175=0,0,CJ175/CI175*1000)</f>
        <v>0</v>
      </c>
      <c r="CL175" s="14">
        <v>0</v>
      </c>
      <c r="CM175" s="6">
        <v>0</v>
      </c>
      <c r="CN175" s="7">
        <f t="shared" ref="CN175:CN186" si="903">IF(CL175=0,0,CM175/CL175*1000)</f>
        <v>0</v>
      </c>
      <c r="CO175" s="14">
        <v>0</v>
      </c>
      <c r="CP175" s="6">
        <v>0</v>
      </c>
      <c r="CQ175" s="7">
        <f t="shared" ref="CQ175:CQ186" si="904">IF(CO175=0,0,CP175/CO175*1000)</f>
        <v>0</v>
      </c>
      <c r="CR175" s="14">
        <v>0</v>
      </c>
      <c r="CS175" s="6">
        <v>0</v>
      </c>
      <c r="CT175" s="7">
        <f t="shared" ref="CT175:CT186" si="905">IF(CR175=0,0,CS175/CR175*1000)</f>
        <v>0</v>
      </c>
      <c r="CU175" s="14">
        <v>0</v>
      </c>
      <c r="CV175" s="6">
        <v>0</v>
      </c>
      <c r="CW175" s="7">
        <f t="shared" ref="CW175:CW186" si="906">IF(CU175=0,0,CV175/CU175*1000)</f>
        <v>0</v>
      </c>
      <c r="CX175" s="14">
        <v>0</v>
      </c>
      <c r="CY175" s="6">
        <v>0</v>
      </c>
      <c r="CZ175" s="7">
        <f t="shared" ref="CZ175:CZ186" si="907">IF(CX175=0,0,CY175/CX175*1000)</f>
        <v>0</v>
      </c>
      <c r="DA175" s="14">
        <v>0</v>
      </c>
      <c r="DB175" s="6">
        <v>0</v>
      </c>
      <c r="DC175" s="7">
        <f t="shared" ref="DC175:DC186" si="908">IF(DA175=0,0,DB175/DA175*1000)</f>
        <v>0</v>
      </c>
      <c r="DD175" s="14">
        <v>0</v>
      </c>
      <c r="DE175" s="6">
        <v>0</v>
      </c>
      <c r="DF175" s="7">
        <f t="shared" ref="DF175:DF186" si="909">IF(DD175=0,0,DE175/DD175*1000)</f>
        <v>0</v>
      </c>
      <c r="DG175" s="14">
        <v>0</v>
      </c>
      <c r="DH175" s="6">
        <v>0</v>
      </c>
      <c r="DI175" s="7">
        <f t="shared" ref="DI175:DI186" si="910">IF(DG175=0,0,DH175/DG175*1000)</f>
        <v>0</v>
      </c>
      <c r="DJ175" s="14">
        <v>0</v>
      </c>
      <c r="DK175" s="6">
        <v>0</v>
      </c>
      <c r="DL175" s="7">
        <f t="shared" ref="DL175:DL186" si="911">IF(DJ175=0,0,DK175/DJ175*1000)</f>
        <v>0</v>
      </c>
      <c r="DM175" s="14">
        <v>0</v>
      </c>
      <c r="DN175" s="6">
        <v>0</v>
      </c>
      <c r="DO175" s="7">
        <f t="shared" ref="DO175:DO186" si="912">IF(DM175=0,0,DN175/DM175*1000)</f>
        <v>0</v>
      </c>
      <c r="DP175" s="14">
        <v>0</v>
      </c>
      <c r="DQ175" s="6">
        <v>0</v>
      </c>
      <c r="DR175" s="7">
        <f t="shared" ref="DR175:DR186" si="913">IF(DP175=0,0,DQ175/DP175*1000)</f>
        <v>0</v>
      </c>
      <c r="DS175" s="14">
        <v>0</v>
      </c>
      <c r="DT175" s="6">
        <v>0</v>
      </c>
      <c r="DU175" s="7">
        <f t="shared" ref="DU175:DU186" si="914">IF(DS175=0,0,DT175/DS175*1000)</f>
        <v>0</v>
      </c>
      <c r="DV175" s="14">
        <v>0</v>
      </c>
      <c r="DW175" s="6">
        <v>0</v>
      </c>
      <c r="DX175" s="7">
        <f t="shared" ref="DX175:DX186" si="915">IF(DV175=0,0,DW175/DV175*1000)</f>
        <v>0</v>
      </c>
      <c r="DY175" s="14">
        <v>0</v>
      </c>
      <c r="DZ175" s="6">
        <v>0</v>
      </c>
      <c r="EA175" s="7">
        <f t="shared" ref="EA175:EA186" si="916">IF(DY175=0,0,DZ175/DY175*1000)</f>
        <v>0</v>
      </c>
      <c r="EB175" s="14">
        <v>0</v>
      </c>
      <c r="EC175" s="6">
        <v>0</v>
      </c>
      <c r="ED175" s="7">
        <f t="shared" ref="ED175:ED186" si="917">IF(EB175=0,0,EC175/EB175*1000)</f>
        <v>0</v>
      </c>
      <c r="EE175" s="14">
        <v>0</v>
      </c>
      <c r="EF175" s="6">
        <v>0</v>
      </c>
      <c r="EG175" s="7">
        <f t="shared" ref="EG175:EG186" si="918">IF(EE175=0,0,EF175/EE175*1000)</f>
        <v>0</v>
      </c>
      <c r="EH175" s="14">
        <v>0</v>
      </c>
      <c r="EI175" s="6">
        <v>0</v>
      </c>
      <c r="EJ175" s="7">
        <f t="shared" ref="EJ175:EJ186" si="919">IF(EH175=0,0,EI175/EH175*1000)</f>
        <v>0</v>
      </c>
      <c r="EK175" s="14">
        <v>0</v>
      </c>
      <c r="EL175" s="6">
        <v>0</v>
      </c>
      <c r="EM175" s="7">
        <f t="shared" ref="EM175:EM186" si="920">IF(EK175=0,0,EL175/EK175*1000)</f>
        <v>0</v>
      </c>
      <c r="EN175" s="14">
        <v>0</v>
      </c>
      <c r="EO175" s="6">
        <v>0</v>
      </c>
      <c r="EP175" s="7">
        <f t="shared" ref="EP175:EP186" si="921">IF(EN175=0,0,EO175/EN175*1000)</f>
        <v>0</v>
      </c>
      <c r="EQ175" s="14">
        <v>0</v>
      </c>
      <c r="ER175" s="6">
        <v>0</v>
      </c>
      <c r="ES175" s="7">
        <f t="shared" ref="ES175:ES186" si="922">IF(EQ175=0,0,ER175/EQ175*1000)</f>
        <v>0</v>
      </c>
      <c r="ET175" s="14">
        <v>0</v>
      </c>
      <c r="EU175" s="6">
        <v>0</v>
      </c>
      <c r="EV175" s="7">
        <f t="shared" ref="EV175:EV186" si="923">IF(ET175=0,0,EU175/ET175*1000)</f>
        <v>0</v>
      </c>
      <c r="EW175" s="14">
        <v>0</v>
      </c>
      <c r="EX175" s="6">
        <v>0</v>
      </c>
      <c r="EY175" s="7">
        <f t="shared" ref="EY175:EY186" si="924">IF(EW175=0,0,EX175/EW175*1000)</f>
        <v>0</v>
      </c>
      <c r="EZ175" s="14">
        <v>0</v>
      </c>
      <c r="FA175" s="6">
        <v>0</v>
      </c>
      <c r="FB175" s="7">
        <f t="shared" ref="FB175:FB186" si="925">IF(EZ175=0,0,FA175/EZ175*1000)</f>
        <v>0</v>
      </c>
      <c r="FC175" s="14">
        <v>0</v>
      </c>
      <c r="FD175" s="6">
        <v>0</v>
      </c>
      <c r="FE175" s="7">
        <f t="shared" ref="FE175:FE186" si="926">IF(FC175=0,0,FD175/FC175*1000)</f>
        <v>0</v>
      </c>
      <c r="FF175" s="14">
        <v>0</v>
      </c>
      <c r="FG175" s="6">
        <v>0</v>
      </c>
      <c r="FH175" s="7">
        <f t="shared" ref="FH175:FH186" si="927">IF(FF175=0,0,FG175/FF175*1000)</f>
        <v>0</v>
      </c>
      <c r="FI175" s="14">
        <v>0</v>
      </c>
      <c r="FJ175" s="6">
        <v>0</v>
      </c>
      <c r="FK175" s="7">
        <f t="shared" ref="FK175:FK186" si="928">IF(FI175=0,0,FJ175/FI175*1000)</f>
        <v>0</v>
      </c>
      <c r="FL175" s="94">
        <v>1.2E-2</v>
      </c>
      <c r="FM175" s="95">
        <v>0.1</v>
      </c>
      <c r="FN175" s="7">
        <f t="shared" ref="FN175:FN186" si="929">IF(FL175=0,0,FM175/FL175*1000)</f>
        <v>8333.3333333333339</v>
      </c>
      <c r="FO175" s="14">
        <v>0</v>
      </c>
      <c r="FP175" s="6">
        <v>0</v>
      </c>
      <c r="FQ175" s="7">
        <f t="shared" ref="FQ175:FQ186" si="930">IF(FO175=0,0,FP175/FO175*1000)</f>
        <v>0</v>
      </c>
      <c r="FR175" s="94">
        <v>1.8</v>
      </c>
      <c r="FS175" s="95">
        <v>52.69</v>
      </c>
      <c r="FT175" s="7">
        <f t="shared" ref="FT175:FT186" si="931">IF(FR175=0,0,FS175/FR175*1000)</f>
        <v>29272.222222222219</v>
      </c>
      <c r="FU175" s="14">
        <v>0</v>
      </c>
      <c r="FV175" s="6">
        <v>0</v>
      </c>
      <c r="FW175" s="7">
        <f t="shared" ref="FW175:FW186" si="932">IF(FU175=0,0,FV175/FU175*1000)</f>
        <v>0</v>
      </c>
      <c r="FX175" s="94">
        <v>1945.5</v>
      </c>
      <c r="FY175" s="95">
        <v>13084.081</v>
      </c>
      <c r="FZ175" s="7">
        <f t="shared" ref="FZ175:FZ186" si="933">IF(FX175=0,0,FY175/FX175*1000)</f>
        <v>6725.3050629658192</v>
      </c>
      <c r="GA175" s="14">
        <v>0</v>
      </c>
      <c r="GB175" s="6">
        <v>0</v>
      </c>
      <c r="GC175" s="7">
        <f t="shared" ref="GC175:GC186" si="934">IF(GA175=0,0,GB175/GA175*1000)</f>
        <v>0</v>
      </c>
      <c r="GD175" s="14">
        <v>0</v>
      </c>
      <c r="GE175" s="6">
        <v>0</v>
      </c>
      <c r="GF175" s="7">
        <f t="shared" ref="GF175:GF186" si="935">IF(GD175=0,0,GE175/GD175*1000)</f>
        <v>0</v>
      </c>
      <c r="GG175" s="14">
        <v>0</v>
      </c>
      <c r="GH175" s="6">
        <v>0</v>
      </c>
      <c r="GI175" s="7">
        <f t="shared" ref="GI175:GI186" si="936">IF(GG175=0,0,GH175/GG175*1000)</f>
        <v>0</v>
      </c>
      <c r="GJ175" s="94">
        <v>0.30481000000000003</v>
      </c>
      <c r="GK175" s="95">
        <v>36.421999999999997</v>
      </c>
      <c r="GL175" s="7">
        <f t="shared" ref="GL175:GL186" si="937">IF(GJ175=0,0,GK175/GJ175*1000)</f>
        <v>119490.83035333484</v>
      </c>
      <c r="GM175" s="94">
        <v>9.5254999999999992</v>
      </c>
      <c r="GN175" s="95">
        <v>1315.558</v>
      </c>
      <c r="GO175" s="7">
        <f t="shared" ref="GO175:GO186" si="938">IF(GM175=0,0,GN175/GM175*1000)</f>
        <v>138109.07563907406</v>
      </c>
      <c r="GP175" s="94">
        <v>6.7110000000000003</v>
      </c>
      <c r="GQ175" s="95">
        <v>87.680999999999997</v>
      </c>
      <c r="GR175" s="7">
        <f t="shared" ref="GR175:GR186" si="939">IF(GP175=0,0,GQ175/GP175*1000)</f>
        <v>13065.265981224855</v>
      </c>
      <c r="GS175" s="14">
        <v>0</v>
      </c>
      <c r="GT175" s="6">
        <v>0</v>
      </c>
      <c r="GU175" s="7">
        <f t="shared" ref="GU175:GU186" si="940">IF(GS175=0,0,GT175/GS175*1000)</f>
        <v>0</v>
      </c>
      <c r="GV175" s="14">
        <f>SUMIF($C$5:$GU$5,"Ton",C175:GU175)</f>
        <v>2316.1945099999998</v>
      </c>
      <c r="GW175" s="7">
        <f ca="1">SUMIF($C$5:$GW$5,"F*",C175:GU175)</f>
        <v>19346.577000000001</v>
      </c>
    </row>
    <row r="176" spans="1:205" x14ac:dyDescent="0.3">
      <c r="A176" s="60">
        <v>2024</v>
      </c>
      <c r="B176" s="57" t="s">
        <v>6</v>
      </c>
      <c r="C176" s="14">
        <v>0</v>
      </c>
      <c r="D176" s="6">
        <v>0</v>
      </c>
      <c r="E176" s="7">
        <f t="shared" ref="E176:E177" si="941">IF(C176=0,0,D176/C176*1000)</f>
        <v>0</v>
      </c>
      <c r="F176" s="14">
        <v>0</v>
      </c>
      <c r="G176" s="6">
        <v>0</v>
      </c>
      <c r="H176" s="7">
        <f t="shared" si="876"/>
        <v>0</v>
      </c>
      <c r="I176" s="14">
        <v>0</v>
      </c>
      <c r="J176" s="6">
        <v>0</v>
      </c>
      <c r="K176" s="7">
        <f t="shared" si="877"/>
        <v>0</v>
      </c>
      <c r="L176" s="14">
        <v>0</v>
      </c>
      <c r="M176" s="6">
        <v>0</v>
      </c>
      <c r="N176" s="7">
        <f t="shared" si="878"/>
        <v>0</v>
      </c>
      <c r="O176" s="14">
        <v>0</v>
      </c>
      <c r="P176" s="6">
        <v>0</v>
      </c>
      <c r="Q176" s="7">
        <f t="shared" si="879"/>
        <v>0</v>
      </c>
      <c r="R176" s="14">
        <v>0</v>
      </c>
      <c r="S176" s="6">
        <v>0</v>
      </c>
      <c r="T176" s="7">
        <f t="shared" si="880"/>
        <v>0</v>
      </c>
      <c r="U176" s="14">
        <v>0</v>
      </c>
      <c r="V176" s="6">
        <v>0</v>
      </c>
      <c r="W176" s="7">
        <f t="shared" si="881"/>
        <v>0</v>
      </c>
      <c r="X176" s="14">
        <v>0</v>
      </c>
      <c r="Y176" s="6">
        <v>0</v>
      </c>
      <c r="Z176" s="7">
        <f t="shared" si="882"/>
        <v>0</v>
      </c>
      <c r="AA176" s="89">
        <v>0.64246999999999999</v>
      </c>
      <c r="AB176" s="6">
        <v>0.51600000000000001</v>
      </c>
      <c r="AC176" s="7">
        <f t="shared" si="883"/>
        <v>803.15034165019381</v>
      </c>
      <c r="AD176" s="14">
        <v>0</v>
      </c>
      <c r="AE176" s="6">
        <v>0</v>
      </c>
      <c r="AF176" s="7">
        <f t="shared" si="884"/>
        <v>0</v>
      </c>
      <c r="AG176" s="14">
        <v>0</v>
      </c>
      <c r="AH176" s="6">
        <v>0</v>
      </c>
      <c r="AI176" s="7">
        <f t="shared" si="885"/>
        <v>0</v>
      </c>
      <c r="AJ176" s="14">
        <v>0</v>
      </c>
      <c r="AK176" s="6">
        <v>0</v>
      </c>
      <c r="AL176" s="7">
        <f t="shared" si="886"/>
        <v>0</v>
      </c>
      <c r="AM176" s="14">
        <v>0</v>
      </c>
      <c r="AN176" s="6">
        <v>0</v>
      </c>
      <c r="AO176" s="7">
        <f t="shared" si="887"/>
        <v>0</v>
      </c>
      <c r="AP176" s="14">
        <v>0</v>
      </c>
      <c r="AQ176" s="6">
        <v>0</v>
      </c>
      <c r="AR176" s="7">
        <f t="shared" si="888"/>
        <v>0</v>
      </c>
      <c r="AS176" s="14">
        <v>0</v>
      </c>
      <c r="AT176" s="6">
        <v>0</v>
      </c>
      <c r="AU176" s="7">
        <f t="shared" si="889"/>
        <v>0</v>
      </c>
      <c r="AV176" s="14">
        <v>0</v>
      </c>
      <c r="AW176" s="6">
        <v>0</v>
      </c>
      <c r="AX176" s="7">
        <f t="shared" si="890"/>
        <v>0</v>
      </c>
      <c r="AY176" s="89">
        <v>1</v>
      </c>
      <c r="AZ176" s="6">
        <v>8.1020000000000003</v>
      </c>
      <c r="BA176" s="7">
        <f t="shared" si="891"/>
        <v>8102</v>
      </c>
      <c r="BB176" s="14">
        <v>0</v>
      </c>
      <c r="BC176" s="6">
        <v>0</v>
      </c>
      <c r="BD176" s="7">
        <f t="shared" si="892"/>
        <v>0</v>
      </c>
      <c r="BE176" s="14">
        <v>0</v>
      </c>
      <c r="BF176" s="6">
        <v>0</v>
      </c>
      <c r="BG176" s="7">
        <f t="shared" si="893"/>
        <v>0</v>
      </c>
      <c r="BH176" s="14">
        <v>0</v>
      </c>
      <c r="BI176" s="6">
        <v>0</v>
      </c>
      <c r="BJ176" s="7">
        <f t="shared" si="894"/>
        <v>0</v>
      </c>
      <c r="BK176" s="89">
        <v>54.02</v>
      </c>
      <c r="BL176" s="6">
        <v>575.55100000000004</v>
      </c>
      <c r="BM176" s="7">
        <f t="shared" si="895"/>
        <v>10654.405775638652</v>
      </c>
      <c r="BN176" s="14"/>
      <c r="BO176" s="6"/>
      <c r="BP176" s="7"/>
      <c r="BQ176" s="14">
        <v>0</v>
      </c>
      <c r="BR176" s="6">
        <v>0</v>
      </c>
      <c r="BS176" s="7">
        <f t="shared" si="896"/>
        <v>0</v>
      </c>
      <c r="BT176" s="14">
        <v>0</v>
      </c>
      <c r="BU176" s="6">
        <v>0</v>
      </c>
      <c r="BV176" s="7">
        <f t="shared" si="897"/>
        <v>0</v>
      </c>
      <c r="BW176" s="89">
        <v>2.6309999999999998</v>
      </c>
      <c r="BX176" s="6">
        <v>158.006</v>
      </c>
      <c r="BY176" s="7">
        <f t="shared" si="898"/>
        <v>60055.492208285825</v>
      </c>
      <c r="BZ176" s="89">
        <v>104.21138999999999</v>
      </c>
      <c r="CA176" s="6">
        <v>1470.02</v>
      </c>
      <c r="CB176" s="7">
        <f t="shared" si="899"/>
        <v>14106.135615310381</v>
      </c>
      <c r="CC176" s="89">
        <v>2.8562099999999999</v>
      </c>
      <c r="CD176" s="6">
        <v>163.44800000000001</v>
      </c>
      <c r="CE176" s="7">
        <f t="shared" si="900"/>
        <v>57225.484120565372</v>
      </c>
      <c r="CF176" s="14">
        <v>0</v>
      </c>
      <c r="CG176" s="6">
        <v>0</v>
      </c>
      <c r="CH176" s="7">
        <f t="shared" si="901"/>
        <v>0</v>
      </c>
      <c r="CI176" s="14">
        <v>0</v>
      </c>
      <c r="CJ176" s="6">
        <v>0</v>
      </c>
      <c r="CK176" s="7">
        <f t="shared" si="902"/>
        <v>0</v>
      </c>
      <c r="CL176" s="89">
        <v>0.5</v>
      </c>
      <c r="CM176" s="6">
        <v>11.869</v>
      </c>
      <c r="CN176" s="7">
        <f t="shared" si="903"/>
        <v>23738</v>
      </c>
      <c r="CO176" s="14">
        <v>0</v>
      </c>
      <c r="CP176" s="6">
        <v>0</v>
      </c>
      <c r="CQ176" s="7">
        <f t="shared" si="904"/>
        <v>0</v>
      </c>
      <c r="CR176" s="14">
        <v>0</v>
      </c>
      <c r="CS176" s="6">
        <v>0</v>
      </c>
      <c r="CT176" s="7">
        <f t="shared" si="905"/>
        <v>0</v>
      </c>
      <c r="CU176" s="14">
        <v>0</v>
      </c>
      <c r="CV176" s="6">
        <v>0</v>
      </c>
      <c r="CW176" s="7">
        <f t="shared" si="906"/>
        <v>0</v>
      </c>
      <c r="CX176" s="14">
        <v>0</v>
      </c>
      <c r="CY176" s="6">
        <v>0</v>
      </c>
      <c r="CZ176" s="7">
        <f t="shared" si="907"/>
        <v>0</v>
      </c>
      <c r="DA176" s="14">
        <v>0</v>
      </c>
      <c r="DB176" s="6">
        <v>0</v>
      </c>
      <c r="DC176" s="7">
        <f t="shared" si="908"/>
        <v>0</v>
      </c>
      <c r="DD176" s="14">
        <v>0</v>
      </c>
      <c r="DE176" s="6">
        <v>0</v>
      </c>
      <c r="DF176" s="7">
        <f t="shared" si="909"/>
        <v>0</v>
      </c>
      <c r="DG176" s="14">
        <v>0</v>
      </c>
      <c r="DH176" s="6">
        <v>0</v>
      </c>
      <c r="DI176" s="7">
        <f t="shared" si="910"/>
        <v>0</v>
      </c>
      <c r="DJ176" s="14">
        <v>0</v>
      </c>
      <c r="DK176" s="6">
        <v>0</v>
      </c>
      <c r="DL176" s="7">
        <f t="shared" si="911"/>
        <v>0</v>
      </c>
      <c r="DM176" s="89">
        <v>1.6E-2</v>
      </c>
      <c r="DN176" s="6">
        <v>0.08</v>
      </c>
      <c r="DO176" s="7">
        <f t="shared" si="912"/>
        <v>5000</v>
      </c>
      <c r="DP176" s="14">
        <v>0</v>
      </c>
      <c r="DQ176" s="6">
        <v>0</v>
      </c>
      <c r="DR176" s="7">
        <f t="shared" si="913"/>
        <v>0</v>
      </c>
      <c r="DS176" s="14">
        <v>0</v>
      </c>
      <c r="DT176" s="6">
        <v>0</v>
      </c>
      <c r="DU176" s="7">
        <f t="shared" si="914"/>
        <v>0</v>
      </c>
      <c r="DV176" s="14">
        <v>0</v>
      </c>
      <c r="DW176" s="6">
        <v>0</v>
      </c>
      <c r="DX176" s="7">
        <f t="shared" si="915"/>
        <v>0</v>
      </c>
      <c r="DY176" s="14">
        <v>0</v>
      </c>
      <c r="DZ176" s="6">
        <v>0</v>
      </c>
      <c r="EA176" s="7">
        <f t="shared" si="916"/>
        <v>0</v>
      </c>
      <c r="EB176" s="14">
        <v>0</v>
      </c>
      <c r="EC176" s="6">
        <v>0</v>
      </c>
      <c r="ED176" s="7">
        <f t="shared" si="917"/>
        <v>0</v>
      </c>
      <c r="EE176" s="14">
        <v>0</v>
      </c>
      <c r="EF176" s="6">
        <v>0</v>
      </c>
      <c r="EG176" s="7">
        <f t="shared" si="918"/>
        <v>0</v>
      </c>
      <c r="EH176" s="14">
        <v>0</v>
      </c>
      <c r="EI176" s="6">
        <v>0</v>
      </c>
      <c r="EJ176" s="7">
        <f t="shared" si="919"/>
        <v>0</v>
      </c>
      <c r="EK176" s="14">
        <v>0</v>
      </c>
      <c r="EL176" s="6">
        <v>0</v>
      </c>
      <c r="EM176" s="7">
        <f t="shared" si="920"/>
        <v>0</v>
      </c>
      <c r="EN176" s="14">
        <v>0</v>
      </c>
      <c r="EO176" s="6">
        <v>0</v>
      </c>
      <c r="EP176" s="7">
        <f t="shared" si="921"/>
        <v>0</v>
      </c>
      <c r="EQ176" s="14">
        <v>0</v>
      </c>
      <c r="ER176" s="6">
        <v>0</v>
      </c>
      <c r="ES176" s="7">
        <f t="shared" si="922"/>
        <v>0</v>
      </c>
      <c r="ET176" s="14">
        <v>0</v>
      </c>
      <c r="EU176" s="6">
        <v>0</v>
      </c>
      <c r="EV176" s="7">
        <f t="shared" si="923"/>
        <v>0</v>
      </c>
      <c r="EW176" s="14">
        <v>0</v>
      </c>
      <c r="EX176" s="6">
        <v>0</v>
      </c>
      <c r="EY176" s="7">
        <f t="shared" si="924"/>
        <v>0</v>
      </c>
      <c r="EZ176" s="14">
        <v>0</v>
      </c>
      <c r="FA176" s="6">
        <v>0</v>
      </c>
      <c r="FB176" s="7">
        <f t="shared" si="925"/>
        <v>0</v>
      </c>
      <c r="FC176" s="14">
        <v>0</v>
      </c>
      <c r="FD176" s="6">
        <v>0</v>
      </c>
      <c r="FE176" s="7">
        <f t="shared" si="926"/>
        <v>0</v>
      </c>
      <c r="FF176" s="14">
        <v>0</v>
      </c>
      <c r="FG176" s="6">
        <v>0</v>
      </c>
      <c r="FH176" s="7">
        <f t="shared" si="927"/>
        <v>0</v>
      </c>
      <c r="FI176" s="14">
        <v>0</v>
      </c>
      <c r="FJ176" s="6">
        <v>0</v>
      </c>
      <c r="FK176" s="7">
        <f t="shared" si="928"/>
        <v>0</v>
      </c>
      <c r="FL176" s="14">
        <v>0</v>
      </c>
      <c r="FM176" s="6">
        <v>0</v>
      </c>
      <c r="FN176" s="7">
        <f t="shared" si="929"/>
        <v>0</v>
      </c>
      <c r="FO176" s="14">
        <v>0</v>
      </c>
      <c r="FP176" s="6">
        <v>0</v>
      </c>
      <c r="FQ176" s="7">
        <f t="shared" si="930"/>
        <v>0</v>
      </c>
      <c r="FR176" s="89">
        <v>1.4</v>
      </c>
      <c r="FS176" s="6">
        <v>38.704000000000001</v>
      </c>
      <c r="FT176" s="7">
        <f t="shared" si="931"/>
        <v>27645.714285714286</v>
      </c>
      <c r="FU176" s="14">
        <v>0</v>
      </c>
      <c r="FV176" s="6">
        <v>0</v>
      </c>
      <c r="FW176" s="7">
        <f t="shared" si="932"/>
        <v>0</v>
      </c>
      <c r="FX176" s="89">
        <v>2450.65</v>
      </c>
      <c r="FY176" s="6">
        <v>15769.191000000001</v>
      </c>
      <c r="FZ176" s="7">
        <f t="shared" si="933"/>
        <v>6434.6973251994368</v>
      </c>
      <c r="GA176" s="14">
        <v>0</v>
      </c>
      <c r="GB176" s="6">
        <v>0</v>
      </c>
      <c r="GC176" s="7">
        <f t="shared" si="934"/>
        <v>0</v>
      </c>
      <c r="GD176" s="14">
        <v>0</v>
      </c>
      <c r="GE176" s="6">
        <v>0</v>
      </c>
      <c r="GF176" s="7">
        <f t="shared" si="935"/>
        <v>0</v>
      </c>
      <c r="GG176" s="14">
        <v>0</v>
      </c>
      <c r="GH176" s="6">
        <v>0</v>
      </c>
      <c r="GI176" s="7">
        <f t="shared" si="936"/>
        <v>0</v>
      </c>
      <c r="GJ176" s="14">
        <v>0</v>
      </c>
      <c r="GK176" s="6">
        <v>0</v>
      </c>
      <c r="GL176" s="7">
        <f t="shared" si="937"/>
        <v>0</v>
      </c>
      <c r="GM176" s="89">
        <v>8.7089999999999996</v>
      </c>
      <c r="GN176" s="6">
        <v>1205.692</v>
      </c>
      <c r="GO176" s="7">
        <f t="shared" si="938"/>
        <v>138442.07142036973</v>
      </c>
      <c r="GP176" s="89">
        <v>3.0575000000000001</v>
      </c>
      <c r="GQ176" s="6">
        <v>37.951999999999998</v>
      </c>
      <c r="GR176" s="7">
        <f t="shared" si="939"/>
        <v>12412.755519215043</v>
      </c>
      <c r="GS176" s="14">
        <v>0</v>
      </c>
      <c r="GT176" s="6">
        <v>0</v>
      </c>
      <c r="GU176" s="7">
        <f t="shared" si="940"/>
        <v>0</v>
      </c>
      <c r="GV176" s="14">
        <f t="shared" ref="GV176:GV187" si="942">SUMIF($C$5:$GU$5,"Ton",C176:GU176)</f>
        <v>2629.6935699999999</v>
      </c>
      <c r="GW176" s="7">
        <f t="shared" ref="GW176:GW187" ca="1" si="943">SUMIF($C$5:$GW$5,"F*",C176:GU176)</f>
        <v>19439.131000000001</v>
      </c>
    </row>
    <row r="177" spans="1:205" x14ac:dyDescent="0.3">
      <c r="A177" s="60">
        <v>2024</v>
      </c>
      <c r="B177" s="57" t="s">
        <v>7</v>
      </c>
      <c r="C177" s="14">
        <v>0</v>
      </c>
      <c r="D177" s="6">
        <v>0</v>
      </c>
      <c r="E177" s="7">
        <f t="shared" si="941"/>
        <v>0</v>
      </c>
      <c r="F177" s="14">
        <v>0</v>
      </c>
      <c r="G177" s="6">
        <v>0</v>
      </c>
      <c r="H177" s="7">
        <f t="shared" si="876"/>
        <v>0</v>
      </c>
      <c r="I177" s="14">
        <v>0</v>
      </c>
      <c r="J177" s="6">
        <v>0</v>
      </c>
      <c r="K177" s="7">
        <f t="shared" si="877"/>
        <v>0</v>
      </c>
      <c r="L177" s="14">
        <v>0</v>
      </c>
      <c r="M177" s="6">
        <v>0</v>
      </c>
      <c r="N177" s="7">
        <f t="shared" si="878"/>
        <v>0</v>
      </c>
      <c r="O177" s="14">
        <v>0</v>
      </c>
      <c r="P177" s="6">
        <v>0</v>
      </c>
      <c r="Q177" s="7">
        <f t="shared" si="879"/>
        <v>0</v>
      </c>
      <c r="R177" s="14">
        <v>0</v>
      </c>
      <c r="S177" s="6">
        <v>0</v>
      </c>
      <c r="T177" s="7">
        <f t="shared" si="880"/>
        <v>0</v>
      </c>
      <c r="U177" s="14">
        <v>0</v>
      </c>
      <c r="V177" s="6">
        <v>0</v>
      </c>
      <c r="W177" s="7">
        <f t="shared" si="881"/>
        <v>0</v>
      </c>
      <c r="X177" s="14">
        <v>0</v>
      </c>
      <c r="Y177" s="6">
        <v>0</v>
      </c>
      <c r="Z177" s="7">
        <f t="shared" si="882"/>
        <v>0</v>
      </c>
      <c r="AA177" s="14">
        <v>0</v>
      </c>
      <c r="AB177" s="6">
        <v>0</v>
      </c>
      <c r="AC177" s="7">
        <f t="shared" si="883"/>
        <v>0</v>
      </c>
      <c r="AD177" s="14">
        <v>0</v>
      </c>
      <c r="AE177" s="6">
        <v>0</v>
      </c>
      <c r="AF177" s="7">
        <f t="shared" si="884"/>
        <v>0</v>
      </c>
      <c r="AG177" s="14">
        <v>0</v>
      </c>
      <c r="AH177" s="6">
        <v>0</v>
      </c>
      <c r="AI177" s="7">
        <f t="shared" si="885"/>
        <v>0</v>
      </c>
      <c r="AJ177" s="89">
        <v>1E-3</v>
      </c>
      <c r="AK177" s="6">
        <v>0.15</v>
      </c>
      <c r="AL177" s="7">
        <f t="shared" si="886"/>
        <v>150000</v>
      </c>
      <c r="AM177" s="14">
        <v>0</v>
      </c>
      <c r="AN177" s="6">
        <v>0</v>
      </c>
      <c r="AO177" s="7">
        <f t="shared" si="887"/>
        <v>0</v>
      </c>
      <c r="AP177" s="14">
        <v>0</v>
      </c>
      <c r="AQ177" s="6">
        <v>0</v>
      </c>
      <c r="AR177" s="7">
        <f t="shared" si="888"/>
        <v>0</v>
      </c>
      <c r="AS177" s="14">
        <v>0</v>
      </c>
      <c r="AT177" s="6">
        <v>0</v>
      </c>
      <c r="AU177" s="7">
        <f t="shared" si="889"/>
        <v>0</v>
      </c>
      <c r="AV177" s="14">
        <v>0</v>
      </c>
      <c r="AW177" s="6">
        <v>0</v>
      </c>
      <c r="AX177" s="7">
        <f t="shared" si="890"/>
        <v>0</v>
      </c>
      <c r="AY177" s="89">
        <v>1.047E-2</v>
      </c>
      <c r="AZ177" s="6">
        <v>0.218</v>
      </c>
      <c r="BA177" s="7">
        <f t="shared" si="891"/>
        <v>20821.394460362942</v>
      </c>
      <c r="BB177" s="14">
        <v>0</v>
      </c>
      <c r="BC177" s="6">
        <v>0</v>
      </c>
      <c r="BD177" s="7">
        <f t="shared" si="892"/>
        <v>0</v>
      </c>
      <c r="BE177" s="14">
        <v>0</v>
      </c>
      <c r="BF177" s="6">
        <v>0</v>
      </c>
      <c r="BG177" s="7">
        <f t="shared" si="893"/>
        <v>0</v>
      </c>
      <c r="BH177" s="14">
        <v>0</v>
      </c>
      <c r="BI177" s="6">
        <v>0</v>
      </c>
      <c r="BJ177" s="7">
        <f t="shared" si="894"/>
        <v>0</v>
      </c>
      <c r="BK177" s="89">
        <v>5.65</v>
      </c>
      <c r="BL177" s="6">
        <v>183.761</v>
      </c>
      <c r="BM177" s="7">
        <f t="shared" si="895"/>
        <v>32524.070796460172</v>
      </c>
      <c r="BN177" s="14"/>
      <c r="BO177" s="6"/>
      <c r="BP177" s="7"/>
      <c r="BQ177" s="14">
        <v>0</v>
      </c>
      <c r="BR177" s="6">
        <v>0</v>
      </c>
      <c r="BS177" s="7">
        <f t="shared" si="896"/>
        <v>0</v>
      </c>
      <c r="BT177" s="14">
        <v>0</v>
      </c>
      <c r="BU177" s="6">
        <v>0</v>
      </c>
      <c r="BV177" s="7">
        <f t="shared" si="897"/>
        <v>0</v>
      </c>
      <c r="BW177" s="14">
        <v>0</v>
      </c>
      <c r="BX177" s="6">
        <v>0</v>
      </c>
      <c r="BY177" s="7">
        <f t="shared" si="898"/>
        <v>0</v>
      </c>
      <c r="BZ177" s="89">
        <v>216.58232999999998</v>
      </c>
      <c r="CA177" s="6">
        <v>2866.0349999999999</v>
      </c>
      <c r="CB177" s="7">
        <f t="shared" si="899"/>
        <v>13233.004742353636</v>
      </c>
      <c r="CC177" s="89">
        <v>6.3046800000000003</v>
      </c>
      <c r="CD177" s="6">
        <v>278.07299999999998</v>
      </c>
      <c r="CE177" s="7">
        <f t="shared" si="900"/>
        <v>44105.807114714778</v>
      </c>
      <c r="CF177" s="14">
        <v>0</v>
      </c>
      <c r="CG177" s="6">
        <v>0</v>
      </c>
      <c r="CH177" s="7">
        <f t="shared" si="901"/>
        <v>0</v>
      </c>
      <c r="CI177" s="14">
        <v>0</v>
      </c>
      <c r="CJ177" s="6">
        <v>0</v>
      </c>
      <c r="CK177" s="7">
        <f t="shared" si="902"/>
        <v>0</v>
      </c>
      <c r="CL177" s="14">
        <v>0</v>
      </c>
      <c r="CM177" s="6">
        <v>0</v>
      </c>
      <c r="CN177" s="7">
        <f t="shared" si="903"/>
        <v>0</v>
      </c>
      <c r="CO177" s="14">
        <v>0</v>
      </c>
      <c r="CP177" s="6">
        <v>0</v>
      </c>
      <c r="CQ177" s="7">
        <f t="shared" si="904"/>
        <v>0</v>
      </c>
      <c r="CR177" s="14">
        <v>0</v>
      </c>
      <c r="CS177" s="6">
        <v>0</v>
      </c>
      <c r="CT177" s="7">
        <f t="shared" si="905"/>
        <v>0</v>
      </c>
      <c r="CU177" s="14">
        <v>0</v>
      </c>
      <c r="CV177" s="6">
        <v>0</v>
      </c>
      <c r="CW177" s="7">
        <f t="shared" si="906"/>
        <v>0</v>
      </c>
      <c r="CX177" s="14">
        <v>0</v>
      </c>
      <c r="CY177" s="6">
        <v>0</v>
      </c>
      <c r="CZ177" s="7">
        <f t="shared" si="907"/>
        <v>0</v>
      </c>
      <c r="DA177" s="14">
        <v>0</v>
      </c>
      <c r="DB177" s="6">
        <v>0</v>
      </c>
      <c r="DC177" s="7">
        <f t="shared" si="908"/>
        <v>0</v>
      </c>
      <c r="DD177" s="14">
        <v>0</v>
      </c>
      <c r="DE177" s="6">
        <v>0</v>
      </c>
      <c r="DF177" s="7">
        <f t="shared" si="909"/>
        <v>0</v>
      </c>
      <c r="DG177" s="14">
        <v>0</v>
      </c>
      <c r="DH177" s="6">
        <v>0</v>
      </c>
      <c r="DI177" s="7">
        <f t="shared" si="910"/>
        <v>0</v>
      </c>
      <c r="DJ177" s="14">
        <v>0</v>
      </c>
      <c r="DK177" s="6">
        <v>0</v>
      </c>
      <c r="DL177" s="7">
        <f t="shared" si="911"/>
        <v>0</v>
      </c>
      <c r="DM177" s="14">
        <v>0</v>
      </c>
      <c r="DN177" s="6">
        <v>0</v>
      </c>
      <c r="DO177" s="7">
        <f t="shared" si="912"/>
        <v>0</v>
      </c>
      <c r="DP177" s="14">
        <v>0</v>
      </c>
      <c r="DQ177" s="6">
        <v>0</v>
      </c>
      <c r="DR177" s="7">
        <f t="shared" si="913"/>
        <v>0</v>
      </c>
      <c r="DS177" s="14">
        <v>0</v>
      </c>
      <c r="DT177" s="6">
        <v>0</v>
      </c>
      <c r="DU177" s="7">
        <f t="shared" si="914"/>
        <v>0</v>
      </c>
      <c r="DV177" s="14">
        <v>0</v>
      </c>
      <c r="DW177" s="6">
        <v>0</v>
      </c>
      <c r="DX177" s="7">
        <f t="shared" si="915"/>
        <v>0</v>
      </c>
      <c r="DY177" s="14">
        <v>0</v>
      </c>
      <c r="DZ177" s="6">
        <v>0</v>
      </c>
      <c r="EA177" s="7">
        <f t="shared" si="916"/>
        <v>0</v>
      </c>
      <c r="EB177" s="14">
        <v>0</v>
      </c>
      <c r="EC177" s="6">
        <v>0</v>
      </c>
      <c r="ED177" s="7">
        <f t="shared" si="917"/>
        <v>0</v>
      </c>
      <c r="EE177" s="14">
        <v>0</v>
      </c>
      <c r="EF177" s="6">
        <v>0</v>
      </c>
      <c r="EG177" s="7">
        <f t="shared" si="918"/>
        <v>0</v>
      </c>
      <c r="EH177" s="14">
        <v>0</v>
      </c>
      <c r="EI177" s="6">
        <v>0</v>
      </c>
      <c r="EJ177" s="7">
        <f t="shared" si="919"/>
        <v>0</v>
      </c>
      <c r="EK177" s="14">
        <v>0</v>
      </c>
      <c r="EL177" s="6">
        <v>0</v>
      </c>
      <c r="EM177" s="7">
        <f t="shared" si="920"/>
        <v>0</v>
      </c>
      <c r="EN177" s="14">
        <v>0</v>
      </c>
      <c r="EO177" s="6">
        <v>0</v>
      </c>
      <c r="EP177" s="7">
        <f t="shared" si="921"/>
        <v>0</v>
      </c>
      <c r="EQ177" s="14">
        <v>0</v>
      </c>
      <c r="ER177" s="6">
        <v>0</v>
      </c>
      <c r="ES177" s="7">
        <f t="shared" si="922"/>
        <v>0</v>
      </c>
      <c r="ET177" s="14">
        <v>0</v>
      </c>
      <c r="EU177" s="6">
        <v>0</v>
      </c>
      <c r="EV177" s="7">
        <f t="shared" si="923"/>
        <v>0</v>
      </c>
      <c r="EW177" s="14">
        <v>0</v>
      </c>
      <c r="EX177" s="6">
        <v>0</v>
      </c>
      <c r="EY177" s="7">
        <f t="shared" si="924"/>
        <v>0</v>
      </c>
      <c r="EZ177" s="14">
        <v>0</v>
      </c>
      <c r="FA177" s="6">
        <v>0</v>
      </c>
      <c r="FB177" s="7">
        <f t="shared" si="925"/>
        <v>0</v>
      </c>
      <c r="FC177" s="14">
        <v>0</v>
      </c>
      <c r="FD177" s="6">
        <v>0</v>
      </c>
      <c r="FE177" s="7">
        <f t="shared" si="926"/>
        <v>0</v>
      </c>
      <c r="FF177" s="14">
        <v>0</v>
      </c>
      <c r="FG177" s="6">
        <v>0</v>
      </c>
      <c r="FH177" s="7">
        <f t="shared" si="927"/>
        <v>0</v>
      </c>
      <c r="FI177" s="14">
        <v>0</v>
      </c>
      <c r="FJ177" s="6">
        <v>0</v>
      </c>
      <c r="FK177" s="7">
        <f t="shared" si="928"/>
        <v>0</v>
      </c>
      <c r="FL177" s="14">
        <v>0</v>
      </c>
      <c r="FM177" s="6">
        <v>0</v>
      </c>
      <c r="FN177" s="7">
        <f t="shared" si="929"/>
        <v>0</v>
      </c>
      <c r="FO177" s="14">
        <v>0</v>
      </c>
      <c r="FP177" s="6">
        <v>0</v>
      </c>
      <c r="FQ177" s="7">
        <f t="shared" si="930"/>
        <v>0</v>
      </c>
      <c r="FR177" s="89">
        <v>2.9</v>
      </c>
      <c r="FS177" s="6">
        <v>80.933000000000007</v>
      </c>
      <c r="FT177" s="7">
        <f t="shared" si="931"/>
        <v>27907.931034482761</v>
      </c>
      <c r="FU177" s="14">
        <v>0</v>
      </c>
      <c r="FV177" s="6">
        <v>0</v>
      </c>
      <c r="FW177" s="7">
        <f t="shared" si="932"/>
        <v>0</v>
      </c>
      <c r="FX177" s="89">
        <v>659</v>
      </c>
      <c r="FY177" s="6">
        <v>4780.2950000000001</v>
      </c>
      <c r="FZ177" s="7">
        <f t="shared" si="933"/>
        <v>7253.8619119878613</v>
      </c>
      <c r="GA177" s="14">
        <v>0</v>
      </c>
      <c r="GB177" s="6">
        <v>0</v>
      </c>
      <c r="GC177" s="7">
        <f t="shared" si="934"/>
        <v>0</v>
      </c>
      <c r="GD177" s="14">
        <v>0</v>
      </c>
      <c r="GE177" s="6">
        <v>0</v>
      </c>
      <c r="GF177" s="7">
        <f t="shared" si="935"/>
        <v>0</v>
      </c>
      <c r="GG177" s="14">
        <v>0</v>
      </c>
      <c r="GH177" s="6">
        <v>0</v>
      </c>
      <c r="GI177" s="7">
        <f t="shared" si="936"/>
        <v>0</v>
      </c>
      <c r="GJ177" s="89">
        <v>0.01</v>
      </c>
      <c r="GK177" s="6">
        <v>0.14799999999999999</v>
      </c>
      <c r="GL177" s="7">
        <f t="shared" si="937"/>
        <v>14799.999999999998</v>
      </c>
      <c r="GM177" s="89">
        <v>3.6128</v>
      </c>
      <c r="GN177" s="6">
        <v>134.99</v>
      </c>
      <c r="GO177" s="7">
        <f t="shared" si="938"/>
        <v>37364.371124889287</v>
      </c>
      <c r="GP177" s="89">
        <v>5.8848900000000004</v>
      </c>
      <c r="GQ177" s="6">
        <v>60.789000000000001</v>
      </c>
      <c r="GR177" s="7">
        <f t="shared" si="939"/>
        <v>10329.674811253906</v>
      </c>
      <c r="GS177" s="14">
        <v>0</v>
      </c>
      <c r="GT177" s="6">
        <v>0</v>
      </c>
      <c r="GU177" s="7">
        <f t="shared" si="940"/>
        <v>0</v>
      </c>
      <c r="GV177" s="14">
        <f t="shared" si="942"/>
        <v>899.95617000000004</v>
      </c>
      <c r="GW177" s="7">
        <f t="shared" ca="1" si="943"/>
        <v>8385.3920000000016</v>
      </c>
    </row>
    <row r="178" spans="1:205" x14ac:dyDescent="0.3">
      <c r="A178" s="60">
        <v>2024</v>
      </c>
      <c r="B178" s="57" t="s">
        <v>8</v>
      </c>
      <c r="C178" s="14">
        <v>0</v>
      </c>
      <c r="D178" s="6">
        <v>0</v>
      </c>
      <c r="E178" s="7">
        <f>IF(C178=0,0,D178/C178*1000)</f>
        <v>0</v>
      </c>
      <c r="F178" s="14">
        <v>0</v>
      </c>
      <c r="G178" s="6">
        <v>0</v>
      </c>
      <c r="H178" s="7">
        <f t="shared" si="876"/>
        <v>0</v>
      </c>
      <c r="I178" s="14">
        <v>0</v>
      </c>
      <c r="J178" s="6">
        <v>0</v>
      </c>
      <c r="K178" s="7">
        <f t="shared" si="877"/>
        <v>0</v>
      </c>
      <c r="L178" s="14">
        <v>0</v>
      </c>
      <c r="M178" s="6">
        <v>0</v>
      </c>
      <c r="N178" s="7">
        <f t="shared" si="878"/>
        <v>0</v>
      </c>
      <c r="O178" s="14">
        <v>0</v>
      </c>
      <c r="P178" s="6">
        <v>0</v>
      </c>
      <c r="Q178" s="7">
        <f t="shared" si="879"/>
        <v>0</v>
      </c>
      <c r="R178" s="14">
        <v>0</v>
      </c>
      <c r="S178" s="6">
        <v>0</v>
      </c>
      <c r="T178" s="7">
        <f t="shared" si="880"/>
        <v>0</v>
      </c>
      <c r="U178" s="14">
        <v>0</v>
      </c>
      <c r="V178" s="6">
        <v>0</v>
      </c>
      <c r="W178" s="7">
        <f t="shared" si="881"/>
        <v>0</v>
      </c>
      <c r="X178" s="14">
        <v>0</v>
      </c>
      <c r="Y178" s="6">
        <v>0</v>
      </c>
      <c r="Z178" s="7">
        <f t="shared" si="882"/>
        <v>0</v>
      </c>
      <c r="AA178" s="14">
        <v>0</v>
      </c>
      <c r="AB178" s="6">
        <v>0</v>
      </c>
      <c r="AC178" s="7">
        <f t="shared" si="883"/>
        <v>0</v>
      </c>
      <c r="AD178" s="14">
        <v>0</v>
      </c>
      <c r="AE178" s="6">
        <v>0</v>
      </c>
      <c r="AF178" s="7">
        <f t="shared" si="884"/>
        <v>0</v>
      </c>
      <c r="AG178" s="14">
        <v>0</v>
      </c>
      <c r="AH178" s="6">
        <v>0</v>
      </c>
      <c r="AI178" s="7">
        <f t="shared" si="885"/>
        <v>0</v>
      </c>
      <c r="AJ178" s="14">
        <v>0</v>
      </c>
      <c r="AK178" s="6">
        <v>0</v>
      </c>
      <c r="AL178" s="7">
        <f t="shared" si="886"/>
        <v>0</v>
      </c>
      <c r="AM178" s="14">
        <v>0</v>
      </c>
      <c r="AN178" s="6">
        <v>0</v>
      </c>
      <c r="AO178" s="7">
        <f t="shared" si="887"/>
        <v>0</v>
      </c>
      <c r="AP178" s="14">
        <v>0</v>
      </c>
      <c r="AQ178" s="6">
        <v>0</v>
      </c>
      <c r="AR178" s="7">
        <f t="shared" si="888"/>
        <v>0</v>
      </c>
      <c r="AS178" s="89">
        <v>1E-3</v>
      </c>
      <c r="AT178" s="6">
        <v>5.4420000000000002</v>
      </c>
      <c r="AU178" s="7">
        <f t="shared" si="889"/>
        <v>5442000</v>
      </c>
      <c r="AV178" s="14">
        <v>0</v>
      </c>
      <c r="AW178" s="6">
        <v>0</v>
      </c>
      <c r="AX178" s="7">
        <f t="shared" si="890"/>
        <v>0</v>
      </c>
      <c r="AY178" s="89">
        <v>1.0389999999999999</v>
      </c>
      <c r="AZ178" s="6">
        <v>50.912999999999997</v>
      </c>
      <c r="BA178" s="7">
        <f t="shared" si="891"/>
        <v>49001.924927815213</v>
      </c>
      <c r="BB178" s="14">
        <v>0</v>
      </c>
      <c r="BC178" s="6">
        <v>0</v>
      </c>
      <c r="BD178" s="7">
        <f t="shared" si="892"/>
        <v>0</v>
      </c>
      <c r="BE178" s="14">
        <v>0</v>
      </c>
      <c r="BF178" s="6">
        <v>0</v>
      </c>
      <c r="BG178" s="7">
        <f t="shared" si="893"/>
        <v>0</v>
      </c>
      <c r="BH178" s="14">
        <v>0</v>
      </c>
      <c r="BI178" s="6">
        <v>0</v>
      </c>
      <c r="BJ178" s="7">
        <f t="shared" si="894"/>
        <v>0</v>
      </c>
      <c r="BK178" s="89">
        <v>18.99446</v>
      </c>
      <c r="BL178" s="6">
        <v>319.66399999999999</v>
      </c>
      <c r="BM178" s="7">
        <f t="shared" si="895"/>
        <v>16829.328130412763</v>
      </c>
      <c r="BN178" s="14"/>
      <c r="BO178" s="6"/>
      <c r="BP178" s="7"/>
      <c r="BQ178" s="14">
        <v>0</v>
      </c>
      <c r="BR178" s="6">
        <v>0</v>
      </c>
      <c r="BS178" s="7">
        <f t="shared" si="896"/>
        <v>0</v>
      </c>
      <c r="BT178" s="14">
        <v>0</v>
      </c>
      <c r="BU178" s="6">
        <v>0</v>
      </c>
      <c r="BV178" s="7">
        <f t="shared" si="897"/>
        <v>0</v>
      </c>
      <c r="BW178" s="14">
        <v>0</v>
      </c>
      <c r="BX178" s="6">
        <v>0</v>
      </c>
      <c r="BY178" s="7">
        <f t="shared" si="898"/>
        <v>0</v>
      </c>
      <c r="BZ178" s="89">
        <v>267.43612999999999</v>
      </c>
      <c r="CA178" s="6">
        <v>3721.2919999999999</v>
      </c>
      <c r="CB178" s="7">
        <f t="shared" si="899"/>
        <v>13914.694323463325</v>
      </c>
      <c r="CC178" s="89">
        <v>6.3010000000000002</v>
      </c>
      <c r="CD178" s="6">
        <v>281.67700000000002</v>
      </c>
      <c r="CE178" s="7">
        <f t="shared" si="900"/>
        <v>44703.539120774476</v>
      </c>
      <c r="CF178" s="14">
        <v>0</v>
      </c>
      <c r="CG178" s="6">
        <v>0</v>
      </c>
      <c r="CH178" s="7">
        <f t="shared" si="901"/>
        <v>0</v>
      </c>
      <c r="CI178" s="14">
        <v>0</v>
      </c>
      <c r="CJ178" s="6">
        <v>0</v>
      </c>
      <c r="CK178" s="7">
        <f t="shared" si="902"/>
        <v>0</v>
      </c>
      <c r="CL178" s="14">
        <v>0</v>
      </c>
      <c r="CM178" s="6">
        <v>0</v>
      </c>
      <c r="CN178" s="7">
        <f t="shared" si="903"/>
        <v>0</v>
      </c>
      <c r="CO178" s="14">
        <v>0</v>
      </c>
      <c r="CP178" s="6">
        <v>0</v>
      </c>
      <c r="CQ178" s="7">
        <f t="shared" si="904"/>
        <v>0</v>
      </c>
      <c r="CR178" s="14">
        <v>0</v>
      </c>
      <c r="CS178" s="6">
        <v>0</v>
      </c>
      <c r="CT178" s="7">
        <f t="shared" si="905"/>
        <v>0</v>
      </c>
      <c r="CU178" s="14">
        <v>0</v>
      </c>
      <c r="CV178" s="6">
        <v>0</v>
      </c>
      <c r="CW178" s="7">
        <f t="shared" si="906"/>
        <v>0</v>
      </c>
      <c r="CX178" s="14">
        <v>0</v>
      </c>
      <c r="CY178" s="6">
        <v>0</v>
      </c>
      <c r="CZ178" s="7">
        <f t="shared" si="907"/>
        <v>0</v>
      </c>
      <c r="DA178" s="14">
        <v>0</v>
      </c>
      <c r="DB178" s="6">
        <v>0</v>
      </c>
      <c r="DC178" s="7">
        <f t="shared" si="908"/>
        <v>0</v>
      </c>
      <c r="DD178" s="14">
        <v>0</v>
      </c>
      <c r="DE178" s="6">
        <v>0</v>
      </c>
      <c r="DF178" s="7">
        <f t="shared" si="909"/>
        <v>0</v>
      </c>
      <c r="DG178" s="14">
        <v>0</v>
      </c>
      <c r="DH178" s="6">
        <v>0</v>
      </c>
      <c r="DI178" s="7">
        <f t="shared" si="910"/>
        <v>0</v>
      </c>
      <c r="DJ178" s="89">
        <v>384</v>
      </c>
      <c r="DK178" s="6">
        <v>4121.0879999999997</v>
      </c>
      <c r="DL178" s="7">
        <f t="shared" si="911"/>
        <v>10732</v>
      </c>
      <c r="DM178" s="89">
        <v>0.01</v>
      </c>
      <c r="DN178" s="6">
        <v>0.1</v>
      </c>
      <c r="DO178" s="7">
        <f t="shared" si="912"/>
        <v>10000</v>
      </c>
      <c r="DP178" s="14">
        <v>0</v>
      </c>
      <c r="DQ178" s="6">
        <v>0</v>
      </c>
      <c r="DR178" s="7">
        <f t="shared" si="913"/>
        <v>0</v>
      </c>
      <c r="DS178" s="14">
        <v>0</v>
      </c>
      <c r="DT178" s="6">
        <v>0</v>
      </c>
      <c r="DU178" s="7">
        <f t="shared" si="914"/>
        <v>0</v>
      </c>
      <c r="DV178" s="14">
        <v>0</v>
      </c>
      <c r="DW178" s="6">
        <v>0</v>
      </c>
      <c r="DX178" s="7">
        <f t="shared" si="915"/>
        <v>0</v>
      </c>
      <c r="DY178" s="14">
        <v>0</v>
      </c>
      <c r="DZ178" s="6">
        <v>0</v>
      </c>
      <c r="EA178" s="7">
        <f t="shared" si="916"/>
        <v>0</v>
      </c>
      <c r="EB178" s="14">
        <v>0</v>
      </c>
      <c r="EC178" s="6">
        <v>0</v>
      </c>
      <c r="ED178" s="7">
        <f t="shared" si="917"/>
        <v>0</v>
      </c>
      <c r="EE178" s="89">
        <v>7.9146099999999997</v>
      </c>
      <c r="EF178" s="6">
        <v>59.344000000000001</v>
      </c>
      <c r="EG178" s="7">
        <f t="shared" si="918"/>
        <v>7498.0321203445274</v>
      </c>
      <c r="EH178" s="14">
        <v>0</v>
      </c>
      <c r="EI178" s="6">
        <v>0</v>
      </c>
      <c r="EJ178" s="7">
        <f t="shared" si="919"/>
        <v>0</v>
      </c>
      <c r="EK178" s="14">
        <v>0</v>
      </c>
      <c r="EL178" s="6">
        <v>0</v>
      </c>
      <c r="EM178" s="7">
        <f t="shared" si="920"/>
        <v>0</v>
      </c>
      <c r="EN178" s="14">
        <v>0</v>
      </c>
      <c r="EO178" s="6">
        <v>0</v>
      </c>
      <c r="EP178" s="7">
        <f t="shared" si="921"/>
        <v>0</v>
      </c>
      <c r="EQ178" s="14">
        <v>0</v>
      </c>
      <c r="ER178" s="6">
        <v>0</v>
      </c>
      <c r="ES178" s="7">
        <f t="shared" si="922"/>
        <v>0</v>
      </c>
      <c r="ET178" s="14">
        <v>0</v>
      </c>
      <c r="EU178" s="6">
        <v>0</v>
      </c>
      <c r="EV178" s="7">
        <f t="shared" si="923"/>
        <v>0</v>
      </c>
      <c r="EW178" s="14">
        <v>0</v>
      </c>
      <c r="EX178" s="6">
        <v>0</v>
      </c>
      <c r="EY178" s="7">
        <f t="shared" si="924"/>
        <v>0</v>
      </c>
      <c r="EZ178" s="14">
        <v>0</v>
      </c>
      <c r="FA178" s="6">
        <v>0</v>
      </c>
      <c r="FB178" s="7">
        <f t="shared" si="925"/>
        <v>0</v>
      </c>
      <c r="FC178" s="14">
        <v>0</v>
      </c>
      <c r="FD178" s="6">
        <v>0</v>
      </c>
      <c r="FE178" s="7">
        <f t="shared" si="926"/>
        <v>0</v>
      </c>
      <c r="FF178" s="14">
        <v>0</v>
      </c>
      <c r="FG178" s="6">
        <v>0</v>
      </c>
      <c r="FH178" s="7">
        <f t="shared" si="927"/>
        <v>0</v>
      </c>
      <c r="FI178" s="14">
        <v>0</v>
      </c>
      <c r="FJ178" s="6">
        <v>0</v>
      </c>
      <c r="FK178" s="7">
        <f t="shared" si="928"/>
        <v>0</v>
      </c>
      <c r="FL178" s="14">
        <v>0</v>
      </c>
      <c r="FM178" s="6">
        <v>0</v>
      </c>
      <c r="FN178" s="7">
        <f t="shared" si="929"/>
        <v>0</v>
      </c>
      <c r="FO178" s="14">
        <v>0</v>
      </c>
      <c r="FP178" s="6">
        <v>0</v>
      </c>
      <c r="FQ178" s="7">
        <f t="shared" si="930"/>
        <v>0</v>
      </c>
      <c r="FR178" s="14">
        <v>0</v>
      </c>
      <c r="FS178" s="6">
        <v>0</v>
      </c>
      <c r="FT178" s="7">
        <f t="shared" si="931"/>
        <v>0</v>
      </c>
      <c r="FU178" s="14">
        <v>0</v>
      </c>
      <c r="FV178" s="6">
        <v>0</v>
      </c>
      <c r="FW178" s="7">
        <f t="shared" si="932"/>
        <v>0</v>
      </c>
      <c r="FX178" s="14">
        <v>0</v>
      </c>
      <c r="FY178" s="6">
        <v>0</v>
      </c>
      <c r="FZ178" s="7">
        <f t="shared" si="933"/>
        <v>0</v>
      </c>
      <c r="GA178" s="14">
        <v>0</v>
      </c>
      <c r="GB178" s="6">
        <v>0</v>
      </c>
      <c r="GC178" s="7">
        <f t="shared" si="934"/>
        <v>0</v>
      </c>
      <c r="GD178" s="14">
        <v>0</v>
      </c>
      <c r="GE178" s="6">
        <v>0</v>
      </c>
      <c r="GF178" s="7">
        <f t="shared" si="935"/>
        <v>0</v>
      </c>
      <c r="GG178" s="89">
        <v>21</v>
      </c>
      <c r="GH178" s="6">
        <v>247.95</v>
      </c>
      <c r="GI178" s="7">
        <f t="shared" si="936"/>
        <v>11807.142857142857</v>
      </c>
      <c r="GJ178" s="14">
        <v>0</v>
      </c>
      <c r="GK178" s="6">
        <v>0</v>
      </c>
      <c r="GL178" s="7">
        <f t="shared" si="937"/>
        <v>0</v>
      </c>
      <c r="GM178" s="89">
        <v>5.0000000000000001E-4</v>
      </c>
      <c r="GN178" s="6">
        <v>0.32</v>
      </c>
      <c r="GO178" s="7">
        <f t="shared" si="938"/>
        <v>640000</v>
      </c>
      <c r="GP178" s="89">
        <v>3.5445000000000002</v>
      </c>
      <c r="GQ178" s="6">
        <v>46.558</v>
      </c>
      <c r="GR178" s="7">
        <f t="shared" si="939"/>
        <v>13135.280011285089</v>
      </c>
      <c r="GS178" s="14">
        <v>0</v>
      </c>
      <c r="GT178" s="6">
        <v>0</v>
      </c>
      <c r="GU178" s="7">
        <f t="shared" si="940"/>
        <v>0</v>
      </c>
      <c r="GV178" s="14">
        <f t="shared" si="942"/>
        <v>710.24120000000005</v>
      </c>
      <c r="GW178" s="7">
        <f t="shared" ca="1" si="943"/>
        <v>8854.348</v>
      </c>
    </row>
    <row r="179" spans="1:205" x14ac:dyDescent="0.3">
      <c r="A179" s="60">
        <v>2024</v>
      </c>
      <c r="B179" s="7" t="s">
        <v>9</v>
      </c>
      <c r="C179" s="14">
        <v>0</v>
      </c>
      <c r="D179" s="6">
        <v>0</v>
      </c>
      <c r="E179" s="7">
        <f t="shared" ref="E179:E186" si="944">IF(C179=0,0,D179/C179*1000)</f>
        <v>0</v>
      </c>
      <c r="F179" s="14">
        <v>0</v>
      </c>
      <c r="G179" s="6">
        <v>0</v>
      </c>
      <c r="H179" s="7">
        <f t="shared" si="876"/>
        <v>0</v>
      </c>
      <c r="I179" s="14">
        <v>0</v>
      </c>
      <c r="J179" s="6">
        <v>0</v>
      </c>
      <c r="K179" s="7">
        <f t="shared" si="877"/>
        <v>0</v>
      </c>
      <c r="L179" s="14">
        <v>0</v>
      </c>
      <c r="M179" s="6">
        <v>0</v>
      </c>
      <c r="N179" s="7">
        <f t="shared" si="878"/>
        <v>0</v>
      </c>
      <c r="O179" s="14">
        <v>0</v>
      </c>
      <c r="P179" s="6">
        <v>0</v>
      </c>
      <c r="Q179" s="7">
        <f t="shared" si="879"/>
        <v>0</v>
      </c>
      <c r="R179" s="14">
        <v>0</v>
      </c>
      <c r="S179" s="6">
        <v>0</v>
      </c>
      <c r="T179" s="7">
        <f t="shared" si="880"/>
        <v>0</v>
      </c>
      <c r="U179" s="14">
        <v>0</v>
      </c>
      <c r="V179" s="6">
        <v>0</v>
      </c>
      <c r="W179" s="7">
        <f t="shared" si="881"/>
        <v>0</v>
      </c>
      <c r="X179" s="14">
        <v>0</v>
      </c>
      <c r="Y179" s="6">
        <v>0</v>
      </c>
      <c r="Z179" s="7">
        <f t="shared" si="882"/>
        <v>0</v>
      </c>
      <c r="AA179" s="14">
        <v>0</v>
      </c>
      <c r="AB179" s="6">
        <v>0</v>
      </c>
      <c r="AC179" s="7">
        <f t="shared" si="883"/>
        <v>0</v>
      </c>
      <c r="AD179" s="14">
        <v>0</v>
      </c>
      <c r="AE179" s="6">
        <v>0</v>
      </c>
      <c r="AF179" s="7">
        <f t="shared" si="884"/>
        <v>0</v>
      </c>
      <c r="AG179" s="14">
        <v>0</v>
      </c>
      <c r="AH179" s="6">
        <v>0</v>
      </c>
      <c r="AI179" s="7">
        <f t="shared" si="885"/>
        <v>0</v>
      </c>
      <c r="AJ179" s="14">
        <v>0</v>
      </c>
      <c r="AK179" s="6">
        <v>0</v>
      </c>
      <c r="AL179" s="7">
        <f t="shared" si="886"/>
        <v>0</v>
      </c>
      <c r="AM179" s="14">
        <v>0</v>
      </c>
      <c r="AN179" s="6">
        <v>0</v>
      </c>
      <c r="AO179" s="7">
        <f t="shared" si="887"/>
        <v>0</v>
      </c>
      <c r="AP179" s="14">
        <v>0</v>
      </c>
      <c r="AQ179" s="6">
        <v>0</v>
      </c>
      <c r="AR179" s="7">
        <f t="shared" si="888"/>
        <v>0</v>
      </c>
      <c r="AS179" s="14">
        <v>0</v>
      </c>
      <c r="AT179" s="6">
        <v>0</v>
      </c>
      <c r="AU179" s="7">
        <f t="shared" si="889"/>
        <v>0</v>
      </c>
      <c r="AV179" s="14">
        <v>0</v>
      </c>
      <c r="AW179" s="6">
        <v>0</v>
      </c>
      <c r="AX179" s="7">
        <f t="shared" si="890"/>
        <v>0</v>
      </c>
      <c r="AY179" s="89">
        <v>1E-3</v>
      </c>
      <c r="AZ179" s="6">
        <v>4.0750000000000002</v>
      </c>
      <c r="BA179" s="7">
        <f t="shared" si="891"/>
        <v>4075000</v>
      </c>
      <c r="BB179" s="14">
        <v>0</v>
      </c>
      <c r="BC179" s="6">
        <v>0</v>
      </c>
      <c r="BD179" s="7">
        <f t="shared" si="892"/>
        <v>0</v>
      </c>
      <c r="BE179" s="14">
        <v>0</v>
      </c>
      <c r="BF179" s="6">
        <v>0</v>
      </c>
      <c r="BG179" s="7">
        <f t="shared" si="893"/>
        <v>0</v>
      </c>
      <c r="BH179" s="14">
        <v>0</v>
      </c>
      <c r="BI179" s="6">
        <v>0</v>
      </c>
      <c r="BJ179" s="7">
        <f t="shared" si="894"/>
        <v>0</v>
      </c>
      <c r="BK179" s="89">
        <v>1.2227300000000001</v>
      </c>
      <c r="BL179" s="6">
        <v>48.345999999999997</v>
      </c>
      <c r="BM179" s="7">
        <f t="shared" si="895"/>
        <v>39539.391361952345</v>
      </c>
      <c r="BN179" s="14"/>
      <c r="BO179" s="6"/>
      <c r="BP179" s="7"/>
      <c r="BQ179" s="14">
        <v>0</v>
      </c>
      <c r="BR179" s="6">
        <v>0</v>
      </c>
      <c r="BS179" s="7">
        <f t="shared" si="896"/>
        <v>0</v>
      </c>
      <c r="BT179" s="14">
        <v>0</v>
      </c>
      <c r="BU179" s="6">
        <v>0</v>
      </c>
      <c r="BV179" s="7">
        <f t="shared" si="897"/>
        <v>0</v>
      </c>
      <c r="BW179" s="14">
        <v>0</v>
      </c>
      <c r="BX179" s="6">
        <v>0</v>
      </c>
      <c r="BY179" s="7">
        <f t="shared" si="898"/>
        <v>0</v>
      </c>
      <c r="BZ179" s="89">
        <v>205.93024</v>
      </c>
      <c r="CA179" s="6">
        <v>2779.1849999999999</v>
      </c>
      <c r="CB179" s="7">
        <f t="shared" si="899"/>
        <v>13495.759534879386</v>
      </c>
      <c r="CC179" s="89">
        <v>6.3E-3</v>
      </c>
      <c r="CD179" s="6">
        <v>0.33700000000000002</v>
      </c>
      <c r="CE179" s="7">
        <f t="shared" si="900"/>
        <v>53492.063492063491</v>
      </c>
      <c r="CF179" s="14">
        <v>0</v>
      </c>
      <c r="CG179" s="6">
        <v>0</v>
      </c>
      <c r="CH179" s="7">
        <f t="shared" si="901"/>
        <v>0</v>
      </c>
      <c r="CI179" s="14">
        <v>0</v>
      </c>
      <c r="CJ179" s="6">
        <v>0</v>
      </c>
      <c r="CK179" s="7">
        <f t="shared" si="902"/>
        <v>0</v>
      </c>
      <c r="CL179" s="14">
        <v>0</v>
      </c>
      <c r="CM179" s="6">
        <v>0</v>
      </c>
      <c r="CN179" s="7">
        <f t="shared" si="903"/>
        <v>0</v>
      </c>
      <c r="CO179" s="14">
        <v>0</v>
      </c>
      <c r="CP179" s="6">
        <v>0</v>
      </c>
      <c r="CQ179" s="7">
        <f t="shared" si="904"/>
        <v>0</v>
      </c>
      <c r="CR179" s="14">
        <v>0</v>
      </c>
      <c r="CS179" s="6">
        <v>0</v>
      </c>
      <c r="CT179" s="7">
        <f t="shared" si="905"/>
        <v>0</v>
      </c>
      <c r="CU179" s="14">
        <v>0</v>
      </c>
      <c r="CV179" s="6">
        <v>0</v>
      </c>
      <c r="CW179" s="7">
        <f t="shared" si="906"/>
        <v>0</v>
      </c>
      <c r="CX179" s="14">
        <v>0</v>
      </c>
      <c r="CY179" s="6">
        <v>0</v>
      </c>
      <c r="CZ179" s="7">
        <f t="shared" si="907"/>
        <v>0</v>
      </c>
      <c r="DA179" s="14">
        <v>0</v>
      </c>
      <c r="DB179" s="6">
        <v>0</v>
      </c>
      <c r="DC179" s="7">
        <f t="shared" si="908"/>
        <v>0</v>
      </c>
      <c r="DD179" s="14">
        <v>0</v>
      </c>
      <c r="DE179" s="6">
        <v>0</v>
      </c>
      <c r="DF179" s="7">
        <f t="shared" si="909"/>
        <v>0</v>
      </c>
      <c r="DG179" s="14">
        <v>0</v>
      </c>
      <c r="DH179" s="6">
        <v>0</v>
      </c>
      <c r="DI179" s="7">
        <f t="shared" si="910"/>
        <v>0</v>
      </c>
      <c r="DJ179" s="89">
        <v>640</v>
      </c>
      <c r="DK179" s="6">
        <v>6868.48</v>
      </c>
      <c r="DL179" s="7">
        <f t="shared" si="911"/>
        <v>10732</v>
      </c>
      <c r="DM179" s="14">
        <v>0</v>
      </c>
      <c r="DN179" s="6">
        <v>0</v>
      </c>
      <c r="DO179" s="7">
        <f t="shared" si="912"/>
        <v>0</v>
      </c>
      <c r="DP179" s="14">
        <v>0</v>
      </c>
      <c r="DQ179" s="6">
        <v>0</v>
      </c>
      <c r="DR179" s="7">
        <f t="shared" si="913"/>
        <v>0</v>
      </c>
      <c r="DS179" s="14">
        <v>0</v>
      </c>
      <c r="DT179" s="6">
        <v>0</v>
      </c>
      <c r="DU179" s="7">
        <f t="shared" si="914"/>
        <v>0</v>
      </c>
      <c r="DV179" s="14">
        <v>0</v>
      </c>
      <c r="DW179" s="6">
        <v>0</v>
      </c>
      <c r="DX179" s="7">
        <f t="shared" si="915"/>
        <v>0</v>
      </c>
      <c r="DY179" s="14">
        <v>0</v>
      </c>
      <c r="DZ179" s="6">
        <v>0</v>
      </c>
      <c r="EA179" s="7">
        <f t="shared" si="916"/>
        <v>0</v>
      </c>
      <c r="EB179" s="14">
        <v>0</v>
      </c>
      <c r="EC179" s="6">
        <v>0</v>
      </c>
      <c r="ED179" s="7">
        <f t="shared" si="917"/>
        <v>0</v>
      </c>
      <c r="EE179" s="89">
        <v>8.6483700000000017</v>
      </c>
      <c r="EF179" s="6">
        <v>65.006</v>
      </c>
      <c r="EG179" s="7">
        <f t="shared" si="918"/>
        <v>7516.5609241972752</v>
      </c>
      <c r="EH179" s="89">
        <v>0.48391000000000001</v>
      </c>
      <c r="EI179" s="6">
        <v>17.094999999999999</v>
      </c>
      <c r="EJ179" s="7">
        <f t="shared" si="919"/>
        <v>35326.816970097745</v>
      </c>
      <c r="EK179" s="14">
        <v>0</v>
      </c>
      <c r="EL179" s="6">
        <v>0</v>
      </c>
      <c r="EM179" s="7">
        <f t="shared" si="920"/>
        <v>0</v>
      </c>
      <c r="EN179" s="14">
        <v>0</v>
      </c>
      <c r="EO179" s="6">
        <v>0</v>
      </c>
      <c r="EP179" s="7">
        <f t="shared" si="921"/>
        <v>0</v>
      </c>
      <c r="EQ179" s="14">
        <v>0</v>
      </c>
      <c r="ER179" s="6">
        <v>0</v>
      </c>
      <c r="ES179" s="7">
        <f t="shared" si="922"/>
        <v>0</v>
      </c>
      <c r="ET179" s="14">
        <v>0</v>
      </c>
      <c r="EU179" s="6">
        <v>0</v>
      </c>
      <c r="EV179" s="7">
        <f t="shared" si="923"/>
        <v>0</v>
      </c>
      <c r="EW179" s="14">
        <v>0</v>
      </c>
      <c r="EX179" s="6">
        <v>0</v>
      </c>
      <c r="EY179" s="7">
        <f t="shared" si="924"/>
        <v>0</v>
      </c>
      <c r="EZ179" s="14">
        <v>0</v>
      </c>
      <c r="FA179" s="6">
        <v>0</v>
      </c>
      <c r="FB179" s="7">
        <f t="shared" si="925"/>
        <v>0</v>
      </c>
      <c r="FC179" s="14">
        <v>0</v>
      </c>
      <c r="FD179" s="6">
        <v>0</v>
      </c>
      <c r="FE179" s="7">
        <f t="shared" si="926"/>
        <v>0</v>
      </c>
      <c r="FF179" s="14">
        <v>0</v>
      </c>
      <c r="FG179" s="6">
        <v>0</v>
      </c>
      <c r="FH179" s="7">
        <f t="shared" si="927"/>
        <v>0</v>
      </c>
      <c r="FI179" s="14">
        <v>0</v>
      </c>
      <c r="FJ179" s="6">
        <v>0</v>
      </c>
      <c r="FK179" s="7">
        <f t="shared" si="928"/>
        <v>0</v>
      </c>
      <c r="FL179" s="14">
        <v>0</v>
      </c>
      <c r="FM179" s="6">
        <v>0</v>
      </c>
      <c r="FN179" s="7">
        <f t="shared" si="929"/>
        <v>0</v>
      </c>
      <c r="FO179" s="14">
        <v>0</v>
      </c>
      <c r="FP179" s="6">
        <v>0</v>
      </c>
      <c r="FQ179" s="7">
        <f t="shared" si="930"/>
        <v>0</v>
      </c>
      <c r="FR179" s="14">
        <v>0</v>
      </c>
      <c r="FS179" s="6">
        <v>0</v>
      </c>
      <c r="FT179" s="7">
        <f t="shared" si="931"/>
        <v>0</v>
      </c>
      <c r="FU179" s="14">
        <v>0</v>
      </c>
      <c r="FV179" s="6">
        <v>0</v>
      </c>
      <c r="FW179" s="7">
        <f t="shared" si="932"/>
        <v>0</v>
      </c>
      <c r="FX179" s="89">
        <v>595.20000000000005</v>
      </c>
      <c r="FY179" s="6">
        <v>3487.67</v>
      </c>
      <c r="FZ179" s="7">
        <f t="shared" si="933"/>
        <v>5859.6606182795695</v>
      </c>
      <c r="GA179" s="14">
        <v>0</v>
      </c>
      <c r="GB179" s="6">
        <v>0</v>
      </c>
      <c r="GC179" s="7">
        <f t="shared" si="934"/>
        <v>0</v>
      </c>
      <c r="GD179" s="14">
        <v>0</v>
      </c>
      <c r="GE179" s="6">
        <v>0</v>
      </c>
      <c r="GF179" s="7">
        <f t="shared" si="935"/>
        <v>0</v>
      </c>
      <c r="GG179" s="14">
        <v>0</v>
      </c>
      <c r="GH179" s="6">
        <v>0</v>
      </c>
      <c r="GI179" s="7">
        <f t="shared" si="936"/>
        <v>0</v>
      </c>
      <c r="GJ179" s="14">
        <v>0</v>
      </c>
      <c r="GK179" s="6">
        <v>0</v>
      </c>
      <c r="GL179" s="7">
        <f t="shared" si="937"/>
        <v>0</v>
      </c>
      <c r="GM179" s="14">
        <v>0</v>
      </c>
      <c r="GN179" s="6">
        <v>0</v>
      </c>
      <c r="GO179" s="7">
        <f t="shared" si="938"/>
        <v>0</v>
      </c>
      <c r="GP179" s="89">
        <v>11.657</v>
      </c>
      <c r="GQ179" s="6">
        <v>137.596</v>
      </c>
      <c r="GR179" s="7">
        <f t="shared" si="939"/>
        <v>11803.723084841726</v>
      </c>
      <c r="GS179" s="14">
        <v>0</v>
      </c>
      <c r="GT179" s="6">
        <v>0</v>
      </c>
      <c r="GU179" s="7">
        <f t="shared" si="940"/>
        <v>0</v>
      </c>
      <c r="GV179" s="14">
        <f t="shared" si="942"/>
        <v>1463.1495499999999</v>
      </c>
      <c r="GW179" s="7">
        <f t="shared" ca="1" si="943"/>
        <v>13407.789999999997</v>
      </c>
    </row>
    <row r="180" spans="1:205" x14ac:dyDescent="0.3">
      <c r="A180" s="60">
        <v>2024</v>
      </c>
      <c r="B180" s="57" t="s">
        <v>10</v>
      </c>
      <c r="C180" s="14">
        <v>0</v>
      </c>
      <c r="D180" s="6">
        <v>0</v>
      </c>
      <c r="E180" s="7">
        <f t="shared" si="944"/>
        <v>0</v>
      </c>
      <c r="F180" s="14">
        <v>0</v>
      </c>
      <c r="G180" s="6">
        <v>0</v>
      </c>
      <c r="H180" s="7">
        <f t="shared" si="876"/>
        <v>0</v>
      </c>
      <c r="I180" s="14">
        <v>0</v>
      </c>
      <c r="J180" s="6">
        <v>0</v>
      </c>
      <c r="K180" s="7">
        <f t="shared" si="877"/>
        <v>0</v>
      </c>
      <c r="L180" s="14">
        <v>0</v>
      </c>
      <c r="M180" s="6">
        <v>0</v>
      </c>
      <c r="N180" s="7">
        <f t="shared" si="878"/>
        <v>0</v>
      </c>
      <c r="O180" s="14">
        <v>0</v>
      </c>
      <c r="P180" s="6">
        <v>0</v>
      </c>
      <c r="Q180" s="7">
        <f t="shared" si="879"/>
        <v>0</v>
      </c>
      <c r="R180" s="14">
        <v>0</v>
      </c>
      <c r="S180" s="6">
        <v>0</v>
      </c>
      <c r="T180" s="7">
        <f t="shared" si="880"/>
        <v>0</v>
      </c>
      <c r="U180" s="14">
        <v>0</v>
      </c>
      <c r="V180" s="6">
        <v>0</v>
      </c>
      <c r="W180" s="7">
        <f t="shared" si="881"/>
        <v>0</v>
      </c>
      <c r="X180" s="14">
        <v>0</v>
      </c>
      <c r="Y180" s="6">
        <v>0</v>
      </c>
      <c r="Z180" s="7">
        <f t="shared" si="882"/>
        <v>0</v>
      </c>
      <c r="AA180" s="14">
        <v>0</v>
      </c>
      <c r="AB180" s="6">
        <v>0</v>
      </c>
      <c r="AC180" s="7">
        <f t="shared" si="883"/>
        <v>0</v>
      </c>
      <c r="AD180" s="14">
        <v>0</v>
      </c>
      <c r="AE180" s="6">
        <v>0</v>
      </c>
      <c r="AF180" s="7">
        <f t="shared" si="884"/>
        <v>0</v>
      </c>
      <c r="AG180" s="14">
        <v>0</v>
      </c>
      <c r="AH180" s="6">
        <v>0</v>
      </c>
      <c r="AI180" s="7">
        <f t="shared" si="885"/>
        <v>0</v>
      </c>
      <c r="AJ180" s="14">
        <v>0</v>
      </c>
      <c r="AK180" s="6">
        <v>0</v>
      </c>
      <c r="AL180" s="7">
        <f t="shared" si="886"/>
        <v>0</v>
      </c>
      <c r="AM180" s="14">
        <v>0</v>
      </c>
      <c r="AN180" s="6">
        <v>0</v>
      </c>
      <c r="AO180" s="7">
        <f t="shared" si="887"/>
        <v>0</v>
      </c>
      <c r="AP180" s="14">
        <v>0</v>
      </c>
      <c r="AQ180" s="6">
        <v>0</v>
      </c>
      <c r="AR180" s="7">
        <f t="shared" si="888"/>
        <v>0</v>
      </c>
      <c r="AS180" s="14">
        <v>0</v>
      </c>
      <c r="AT180" s="6">
        <v>0</v>
      </c>
      <c r="AU180" s="7">
        <f t="shared" si="889"/>
        <v>0</v>
      </c>
      <c r="AV180" s="14">
        <v>0</v>
      </c>
      <c r="AW180" s="6">
        <v>0</v>
      </c>
      <c r="AX180" s="7">
        <f t="shared" si="890"/>
        <v>0</v>
      </c>
      <c r="AY180" s="14">
        <v>0</v>
      </c>
      <c r="AZ180" s="6">
        <v>0</v>
      </c>
      <c r="BA180" s="7">
        <f t="shared" si="891"/>
        <v>0</v>
      </c>
      <c r="BB180" s="14">
        <v>0</v>
      </c>
      <c r="BC180" s="6">
        <v>0</v>
      </c>
      <c r="BD180" s="7">
        <f t="shared" si="892"/>
        <v>0</v>
      </c>
      <c r="BE180" s="14">
        <v>0</v>
      </c>
      <c r="BF180" s="6">
        <v>0</v>
      </c>
      <c r="BG180" s="7">
        <f t="shared" si="893"/>
        <v>0</v>
      </c>
      <c r="BH180" s="14">
        <v>0</v>
      </c>
      <c r="BI180" s="6">
        <v>0</v>
      </c>
      <c r="BJ180" s="7">
        <f t="shared" si="894"/>
        <v>0</v>
      </c>
      <c r="BK180" s="14">
        <v>0</v>
      </c>
      <c r="BL180" s="6">
        <v>0</v>
      </c>
      <c r="BM180" s="7">
        <f t="shared" si="895"/>
        <v>0</v>
      </c>
      <c r="BN180" s="14"/>
      <c r="BO180" s="6"/>
      <c r="BP180" s="7"/>
      <c r="BQ180" s="14">
        <v>0</v>
      </c>
      <c r="BR180" s="6">
        <v>0</v>
      </c>
      <c r="BS180" s="7">
        <f t="shared" si="896"/>
        <v>0</v>
      </c>
      <c r="BT180" s="14">
        <v>0</v>
      </c>
      <c r="BU180" s="6">
        <v>0</v>
      </c>
      <c r="BV180" s="7">
        <f t="shared" si="897"/>
        <v>0</v>
      </c>
      <c r="BW180" s="14">
        <v>0</v>
      </c>
      <c r="BX180" s="6">
        <v>0</v>
      </c>
      <c r="BY180" s="7">
        <f t="shared" si="898"/>
        <v>0</v>
      </c>
      <c r="BZ180" s="89">
        <v>102.50064</v>
      </c>
      <c r="CA180" s="6">
        <v>1622.3989999999999</v>
      </c>
      <c r="CB180" s="7">
        <f t="shared" si="899"/>
        <v>15828.184097191977</v>
      </c>
      <c r="CC180" s="89">
        <v>4.2005499999999998</v>
      </c>
      <c r="CD180" s="6">
        <v>183.78</v>
      </c>
      <c r="CE180" s="7">
        <f t="shared" si="900"/>
        <v>43751.413505374301</v>
      </c>
      <c r="CF180" s="14">
        <v>0</v>
      </c>
      <c r="CG180" s="6">
        <v>0</v>
      </c>
      <c r="CH180" s="7">
        <f t="shared" si="901"/>
        <v>0</v>
      </c>
      <c r="CI180" s="14">
        <v>0</v>
      </c>
      <c r="CJ180" s="6">
        <v>0</v>
      </c>
      <c r="CK180" s="7">
        <f t="shared" si="902"/>
        <v>0</v>
      </c>
      <c r="CL180" s="89">
        <v>0.5</v>
      </c>
      <c r="CM180" s="6">
        <v>10.651999999999999</v>
      </c>
      <c r="CN180" s="7">
        <f t="shared" si="903"/>
        <v>21304</v>
      </c>
      <c r="CO180" s="14">
        <v>0</v>
      </c>
      <c r="CP180" s="6">
        <v>0</v>
      </c>
      <c r="CQ180" s="7">
        <f t="shared" si="904"/>
        <v>0</v>
      </c>
      <c r="CR180" s="14">
        <v>0</v>
      </c>
      <c r="CS180" s="6">
        <v>0</v>
      </c>
      <c r="CT180" s="7">
        <f t="shared" si="905"/>
        <v>0</v>
      </c>
      <c r="CU180" s="14">
        <v>0</v>
      </c>
      <c r="CV180" s="6">
        <v>0</v>
      </c>
      <c r="CW180" s="7">
        <f t="shared" si="906"/>
        <v>0</v>
      </c>
      <c r="CX180" s="14">
        <v>0</v>
      </c>
      <c r="CY180" s="6">
        <v>0</v>
      </c>
      <c r="CZ180" s="7">
        <f t="shared" si="907"/>
        <v>0</v>
      </c>
      <c r="DA180" s="14">
        <v>0</v>
      </c>
      <c r="DB180" s="6">
        <v>0</v>
      </c>
      <c r="DC180" s="7">
        <f t="shared" si="908"/>
        <v>0</v>
      </c>
      <c r="DD180" s="14">
        <v>0</v>
      </c>
      <c r="DE180" s="6">
        <v>0</v>
      </c>
      <c r="DF180" s="7">
        <f t="shared" si="909"/>
        <v>0</v>
      </c>
      <c r="DG180" s="14">
        <v>0</v>
      </c>
      <c r="DH180" s="6">
        <v>0</v>
      </c>
      <c r="DI180" s="7">
        <f t="shared" si="910"/>
        <v>0</v>
      </c>
      <c r="DJ180" s="89">
        <v>544</v>
      </c>
      <c r="DK180" s="6">
        <v>5838.0259999999998</v>
      </c>
      <c r="DL180" s="7">
        <f t="shared" si="911"/>
        <v>10731.66544117647</v>
      </c>
      <c r="DM180" s="89">
        <v>1E-3</v>
      </c>
      <c r="DN180" s="6">
        <v>0.01</v>
      </c>
      <c r="DO180" s="7">
        <f t="shared" si="912"/>
        <v>10000</v>
      </c>
      <c r="DP180" s="14">
        <v>0</v>
      </c>
      <c r="DQ180" s="6">
        <v>0</v>
      </c>
      <c r="DR180" s="7">
        <f t="shared" si="913"/>
        <v>0</v>
      </c>
      <c r="DS180" s="14">
        <v>0</v>
      </c>
      <c r="DT180" s="6">
        <v>0</v>
      </c>
      <c r="DU180" s="7">
        <f t="shared" si="914"/>
        <v>0</v>
      </c>
      <c r="DV180" s="14">
        <v>0</v>
      </c>
      <c r="DW180" s="6">
        <v>0</v>
      </c>
      <c r="DX180" s="7">
        <f t="shared" si="915"/>
        <v>0</v>
      </c>
      <c r="DY180" s="89">
        <v>4</v>
      </c>
      <c r="DZ180" s="6">
        <v>62.941000000000003</v>
      </c>
      <c r="EA180" s="7">
        <f t="shared" si="916"/>
        <v>15735.25</v>
      </c>
      <c r="EB180" s="14">
        <v>0</v>
      </c>
      <c r="EC180" s="6">
        <v>0</v>
      </c>
      <c r="ED180" s="7">
        <f t="shared" si="917"/>
        <v>0</v>
      </c>
      <c r="EE180" s="14">
        <v>0</v>
      </c>
      <c r="EF180" s="6">
        <v>0</v>
      </c>
      <c r="EG180" s="7">
        <f t="shared" si="918"/>
        <v>0</v>
      </c>
      <c r="EH180" s="14">
        <v>0</v>
      </c>
      <c r="EI180" s="6">
        <v>0</v>
      </c>
      <c r="EJ180" s="7">
        <f t="shared" si="919"/>
        <v>0</v>
      </c>
      <c r="EK180" s="14">
        <v>0</v>
      </c>
      <c r="EL180" s="6">
        <v>0</v>
      </c>
      <c r="EM180" s="7">
        <f t="shared" si="920"/>
        <v>0</v>
      </c>
      <c r="EN180" s="14">
        <v>0</v>
      </c>
      <c r="EO180" s="6">
        <v>0</v>
      </c>
      <c r="EP180" s="7">
        <f t="shared" si="921"/>
        <v>0</v>
      </c>
      <c r="EQ180" s="14">
        <v>0</v>
      </c>
      <c r="ER180" s="6">
        <v>0</v>
      </c>
      <c r="ES180" s="7">
        <f t="shared" si="922"/>
        <v>0</v>
      </c>
      <c r="ET180" s="14">
        <v>0</v>
      </c>
      <c r="EU180" s="6">
        <v>0</v>
      </c>
      <c r="EV180" s="7">
        <f t="shared" si="923"/>
        <v>0</v>
      </c>
      <c r="EW180" s="14">
        <v>0</v>
      </c>
      <c r="EX180" s="6">
        <v>0</v>
      </c>
      <c r="EY180" s="7">
        <f t="shared" si="924"/>
        <v>0</v>
      </c>
      <c r="EZ180" s="14">
        <v>0</v>
      </c>
      <c r="FA180" s="6">
        <v>0</v>
      </c>
      <c r="FB180" s="7">
        <f t="shared" si="925"/>
        <v>0</v>
      </c>
      <c r="FC180" s="14">
        <v>0</v>
      </c>
      <c r="FD180" s="6">
        <v>0</v>
      </c>
      <c r="FE180" s="7">
        <f t="shared" si="926"/>
        <v>0</v>
      </c>
      <c r="FF180" s="14">
        <v>0</v>
      </c>
      <c r="FG180" s="6">
        <v>0</v>
      </c>
      <c r="FH180" s="7">
        <f t="shared" si="927"/>
        <v>0</v>
      </c>
      <c r="FI180" s="14">
        <v>0</v>
      </c>
      <c r="FJ180" s="6">
        <v>0</v>
      </c>
      <c r="FK180" s="7">
        <f t="shared" si="928"/>
        <v>0</v>
      </c>
      <c r="FL180" s="89">
        <v>1.2</v>
      </c>
      <c r="FM180" s="6">
        <v>12.385</v>
      </c>
      <c r="FN180" s="7">
        <f t="shared" si="929"/>
        <v>10320.833333333332</v>
      </c>
      <c r="FO180" s="14">
        <v>0</v>
      </c>
      <c r="FP180" s="6">
        <v>0</v>
      </c>
      <c r="FQ180" s="7">
        <f t="shared" si="930"/>
        <v>0</v>
      </c>
      <c r="FR180" s="89">
        <v>0.8</v>
      </c>
      <c r="FS180" s="6">
        <v>21.632000000000001</v>
      </c>
      <c r="FT180" s="7">
        <f t="shared" si="931"/>
        <v>27040</v>
      </c>
      <c r="FU180" s="14">
        <v>0</v>
      </c>
      <c r="FV180" s="6">
        <v>0</v>
      </c>
      <c r="FW180" s="7">
        <f t="shared" si="932"/>
        <v>0</v>
      </c>
      <c r="FX180" s="89">
        <v>1102.5</v>
      </c>
      <c r="FY180" s="6">
        <v>6595.8950000000004</v>
      </c>
      <c r="FZ180" s="7">
        <f t="shared" si="933"/>
        <v>5982.6712018140597</v>
      </c>
      <c r="GA180" s="14">
        <v>0</v>
      </c>
      <c r="GB180" s="6">
        <v>0</v>
      </c>
      <c r="GC180" s="7">
        <f t="shared" si="934"/>
        <v>0</v>
      </c>
      <c r="GD180" s="14">
        <v>0</v>
      </c>
      <c r="GE180" s="6">
        <v>0</v>
      </c>
      <c r="GF180" s="7">
        <f t="shared" si="935"/>
        <v>0</v>
      </c>
      <c r="GG180" s="89">
        <v>5.0999999999999997E-2</v>
      </c>
      <c r="GH180" s="6">
        <v>0.182</v>
      </c>
      <c r="GI180" s="7">
        <f t="shared" si="936"/>
        <v>3568.6274509803925</v>
      </c>
      <c r="GJ180" s="89">
        <v>2.7</v>
      </c>
      <c r="GK180" s="6">
        <v>89.492999999999995</v>
      </c>
      <c r="GL180" s="7">
        <f t="shared" si="937"/>
        <v>33145.555555555555</v>
      </c>
      <c r="GM180" s="89">
        <v>8.1646999999999998</v>
      </c>
      <c r="GN180" s="6">
        <v>1223.21</v>
      </c>
      <c r="GO180" s="7">
        <f t="shared" si="938"/>
        <v>149816.89468075987</v>
      </c>
      <c r="GP180" s="89">
        <v>6.7895000000000003</v>
      </c>
      <c r="GQ180" s="6">
        <v>93.923000000000002</v>
      </c>
      <c r="GR180" s="7">
        <f t="shared" si="939"/>
        <v>13833.566536563811</v>
      </c>
      <c r="GS180" s="14">
        <v>0</v>
      </c>
      <c r="GT180" s="6">
        <v>0</v>
      </c>
      <c r="GU180" s="7">
        <f t="shared" si="940"/>
        <v>0</v>
      </c>
      <c r="GV180" s="14">
        <f t="shared" si="942"/>
        <v>1777.4073900000001</v>
      </c>
      <c r="GW180" s="7">
        <f t="shared" ca="1" si="943"/>
        <v>15754.528000000004</v>
      </c>
    </row>
    <row r="181" spans="1:205" x14ac:dyDescent="0.3">
      <c r="A181" s="60">
        <v>2024</v>
      </c>
      <c r="B181" s="57" t="s">
        <v>11</v>
      </c>
      <c r="C181" s="14">
        <v>0</v>
      </c>
      <c r="D181" s="6">
        <v>0</v>
      </c>
      <c r="E181" s="7">
        <f t="shared" si="944"/>
        <v>0</v>
      </c>
      <c r="F181" s="14">
        <v>0</v>
      </c>
      <c r="G181" s="6">
        <v>0</v>
      </c>
      <c r="H181" s="7">
        <f t="shared" si="876"/>
        <v>0</v>
      </c>
      <c r="I181" s="14">
        <v>0</v>
      </c>
      <c r="J181" s="6">
        <v>0</v>
      </c>
      <c r="K181" s="7">
        <f t="shared" si="877"/>
        <v>0</v>
      </c>
      <c r="L181" s="14">
        <v>0</v>
      </c>
      <c r="M181" s="6">
        <v>0</v>
      </c>
      <c r="N181" s="7">
        <f t="shared" si="878"/>
        <v>0</v>
      </c>
      <c r="O181" s="14">
        <v>0</v>
      </c>
      <c r="P181" s="6">
        <v>0</v>
      </c>
      <c r="Q181" s="7">
        <f t="shared" si="879"/>
        <v>0</v>
      </c>
      <c r="R181" s="89">
        <v>1E-3</v>
      </c>
      <c r="S181" s="96">
        <v>0.14199999999999999</v>
      </c>
      <c r="T181" s="7">
        <f t="shared" si="880"/>
        <v>141999.99999999997</v>
      </c>
      <c r="U181" s="14">
        <v>0</v>
      </c>
      <c r="V181" s="6">
        <v>0</v>
      </c>
      <c r="W181" s="7">
        <f t="shared" si="881"/>
        <v>0</v>
      </c>
      <c r="X181" s="14">
        <v>0</v>
      </c>
      <c r="Y181" s="6">
        <v>0</v>
      </c>
      <c r="Z181" s="7">
        <f t="shared" si="882"/>
        <v>0</v>
      </c>
      <c r="AA181" s="89">
        <v>1.847E-2</v>
      </c>
      <c r="AB181" s="96">
        <v>2.2759999999999998</v>
      </c>
      <c r="AC181" s="7">
        <f t="shared" si="883"/>
        <v>123226.85435841905</v>
      </c>
      <c r="AD181" s="14">
        <v>0</v>
      </c>
      <c r="AE181" s="6">
        <v>0</v>
      </c>
      <c r="AF181" s="7">
        <f t="shared" si="884"/>
        <v>0</v>
      </c>
      <c r="AG181" s="14">
        <v>0</v>
      </c>
      <c r="AH181" s="6">
        <v>0</v>
      </c>
      <c r="AI181" s="7">
        <f t="shared" si="885"/>
        <v>0</v>
      </c>
      <c r="AJ181" s="14">
        <v>0</v>
      </c>
      <c r="AK181" s="6">
        <v>0</v>
      </c>
      <c r="AL181" s="7">
        <f t="shared" si="886"/>
        <v>0</v>
      </c>
      <c r="AM181" s="14">
        <v>0</v>
      </c>
      <c r="AN181" s="6">
        <v>0</v>
      </c>
      <c r="AO181" s="7">
        <f t="shared" si="887"/>
        <v>0</v>
      </c>
      <c r="AP181" s="14">
        <v>0</v>
      </c>
      <c r="AQ181" s="6">
        <v>0</v>
      </c>
      <c r="AR181" s="7">
        <f t="shared" si="888"/>
        <v>0</v>
      </c>
      <c r="AS181" s="89">
        <v>0.26799000000000001</v>
      </c>
      <c r="AT181" s="96">
        <v>1717.25</v>
      </c>
      <c r="AU181" s="7">
        <f t="shared" si="889"/>
        <v>6407888.3540430618</v>
      </c>
      <c r="AV181" s="14">
        <v>0</v>
      </c>
      <c r="AW181" s="6">
        <v>0</v>
      </c>
      <c r="AX181" s="7">
        <f t="shared" si="890"/>
        <v>0</v>
      </c>
      <c r="AY181" s="14">
        <v>0</v>
      </c>
      <c r="AZ181" s="6">
        <v>0</v>
      </c>
      <c r="BA181" s="7">
        <f t="shared" si="891"/>
        <v>0</v>
      </c>
      <c r="BB181" s="14">
        <v>0</v>
      </c>
      <c r="BC181" s="6">
        <v>0</v>
      </c>
      <c r="BD181" s="7">
        <f t="shared" si="892"/>
        <v>0</v>
      </c>
      <c r="BE181" s="14">
        <v>0</v>
      </c>
      <c r="BF181" s="6">
        <v>0</v>
      </c>
      <c r="BG181" s="7">
        <f t="shared" si="893"/>
        <v>0</v>
      </c>
      <c r="BH181" s="14">
        <v>0</v>
      </c>
      <c r="BI181" s="6">
        <v>0</v>
      </c>
      <c r="BJ181" s="7">
        <f t="shared" si="894"/>
        <v>0</v>
      </c>
      <c r="BK181" s="89">
        <v>22.205549999999999</v>
      </c>
      <c r="BL181" s="96">
        <v>424.61099999999999</v>
      </c>
      <c r="BM181" s="7">
        <f t="shared" si="895"/>
        <v>19121.841161331289</v>
      </c>
      <c r="BN181" s="14"/>
      <c r="BO181" s="6"/>
      <c r="BP181" s="7"/>
      <c r="BQ181" s="14">
        <v>0</v>
      </c>
      <c r="BR181" s="6">
        <v>0</v>
      </c>
      <c r="BS181" s="7">
        <f t="shared" si="896"/>
        <v>0</v>
      </c>
      <c r="BT181" s="14">
        <v>0</v>
      </c>
      <c r="BU181" s="6">
        <v>0</v>
      </c>
      <c r="BV181" s="7">
        <f t="shared" si="897"/>
        <v>0</v>
      </c>
      <c r="BW181" s="14">
        <v>0</v>
      </c>
      <c r="BX181" s="6">
        <v>0</v>
      </c>
      <c r="BY181" s="7">
        <f t="shared" si="898"/>
        <v>0</v>
      </c>
      <c r="BZ181" s="89">
        <v>215.92977999999999</v>
      </c>
      <c r="CA181" s="96">
        <v>2750.9520000000002</v>
      </c>
      <c r="CB181" s="7">
        <f t="shared" si="899"/>
        <v>12740.030578459351</v>
      </c>
      <c r="CC181" s="89">
        <v>5.0421199999999997</v>
      </c>
      <c r="CD181" s="96">
        <v>214.18100000000001</v>
      </c>
      <c r="CE181" s="7">
        <f t="shared" si="900"/>
        <v>42478.36227618542</v>
      </c>
      <c r="CF181" s="14">
        <v>0</v>
      </c>
      <c r="CG181" s="6">
        <v>0</v>
      </c>
      <c r="CH181" s="7">
        <f t="shared" si="901"/>
        <v>0</v>
      </c>
      <c r="CI181" s="14">
        <v>0</v>
      </c>
      <c r="CJ181" s="6">
        <v>0</v>
      </c>
      <c r="CK181" s="7">
        <f t="shared" si="902"/>
        <v>0</v>
      </c>
      <c r="CL181" s="14">
        <v>0</v>
      </c>
      <c r="CM181" s="6">
        <v>0</v>
      </c>
      <c r="CN181" s="7">
        <f t="shared" si="903"/>
        <v>0</v>
      </c>
      <c r="CO181" s="14">
        <v>0</v>
      </c>
      <c r="CP181" s="6">
        <v>0</v>
      </c>
      <c r="CQ181" s="7">
        <f t="shared" si="904"/>
        <v>0</v>
      </c>
      <c r="CR181" s="14">
        <v>0</v>
      </c>
      <c r="CS181" s="6">
        <v>0</v>
      </c>
      <c r="CT181" s="7">
        <f t="shared" si="905"/>
        <v>0</v>
      </c>
      <c r="CU181" s="14">
        <v>0</v>
      </c>
      <c r="CV181" s="6">
        <v>0</v>
      </c>
      <c r="CW181" s="7">
        <f t="shared" si="906"/>
        <v>0</v>
      </c>
      <c r="CX181" s="14">
        <v>0</v>
      </c>
      <c r="CY181" s="6">
        <v>0</v>
      </c>
      <c r="CZ181" s="7">
        <f t="shared" si="907"/>
        <v>0</v>
      </c>
      <c r="DA181" s="14">
        <v>0</v>
      </c>
      <c r="DB181" s="6">
        <v>0</v>
      </c>
      <c r="DC181" s="7">
        <f t="shared" si="908"/>
        <v>0</v>
      </c>
      <c r="DD181" s="14">
        <v>0</v>
      </c>
      <c r="DE181" s="6">
        <v>0</v>
      </c>
      <c r="DF181" s="7">
        <f t="shared" si="909"/>
        <v>0</v>
      </c>
      <c r="DG181" s="14">
        <v>0</v>
      </c>
      <c r="DH181" s="6">
        <v>0</v>
      </c>
      <c r="DI181" s="7">
        <f t="shared" si="910"/>
        <v>0</v>
      </c>
      <c r="DJ181" s="89">
        <v>416</v>
      </c>
      <c r="DK181" s="96">
        <v>4464.5119999999997</v>
      </c>
      <c r="DL181" s="7">
        <f t="shared" si="911"/>
        <v>10732</v>
      </c>
      <c r="DM181" s="14">
        <v>0</v>
      </c>
      <c r="DN181" s="6">
        <v>0</v>
      </c>
      <c r="DO181" s="7">
        <f t="shared" si="912"/>
        <v>0</v>
      </c>
      <c r="DP181" s="14">
        <v>0</v>
      </c>
      <c r="DQ181" s="6">
        <v>0</v>
      </c>
      <c r="DR181" s="7">
        <f t="shared" si="913"/>
        <v>0</v>
      </c>
      <c r="DS181" s="14">
        <v>0</v>
      </c>
      <c r="DT181" s="6">
        <v>0</v>
      </c>
      <c r="DU181" s="7">
        <f t="shared" si="914"/>
        <v>0</v>
      </c>
      <c r="DV181" s="14">
        <v>0</v>
      </c>
      <c r="DW181" s="6">
        <v>0</v>
      </c>
      <c r="DX181" s="7">
        <f t="shared" si="915"/>
        <v>0</v>
      </c>
      <c r="DY181" s="14">
        <v>0</v>
      </c>
      <c r="DZ181" s="6">
        <v>0</v>
      </c>
      <c r="EA181" s="7">
        <f t="shared" si="916"/>
        <v>0</v>
      </c>
      <c r="EB181" s="14">
        <v>0</v>
      </c>
      <c r="EC181" s="6">
        <v>0</v>
      </c>
      <c r="ED181" s="7">
        <f t="shared" si="917"/>
        <v>0</v>
      </c>
      <c r="EE181" s="14">
        <v>0</v>
      </c>
      <c r="EF181" s="6">
        <v>0</v>
      </c>
      <c r="EG181" s="7">
        <f t="shared" si="918"/>
        <v>0</v>
      </c>
      <c r="EH181" s="14">
        <v>0</v>
      </c>
      <c r="EI181" s="6">
        <v>0</v>
      </c>
      <c r="EJ181" s="7">
        <f t="shared" si="919"/>
        <v>0</v>
      </c>
      <c r="EK181" s="14">
        <v>0</v>
      </c>
      <c r="EL181" s="6">
        <v>0</v>
      </c>
      <c r="EM181" s="7">
        <f t="shared" si="920"/>
        <v>0</v>
      </c>
      <c r="EN181" s="14">
        <v>0</v>
      </c>
      <c r="EO181" s="6">
        <v>0</v>
      </c>
      <c r="EP181" s="7">
        <f t="shared" si="921"/>
        <v>0</v>
      </c>
      <c r="EQ181" s="14">
        <v>0</v>
      </c>
      <c r="ER181" s="6">
        <v>0</v>
      </c>
      <c r="ES181" s="7">
        <f t="shared" si="922"/>
        <v>0</v>
      </c>
      <c r="ET181" s="14">
        <v>0</v>
      </c>
      <c r="EU181" s="6">
        <v>0</v>
      </c>
      <c r="EV181" s="7">
        <f t="shared" si="923"/>
        <v>0</v>
      </c>
      <c r="EW181" s="14">
        <v>0</v>
      </c>
      <c r="EX181" s="6">
        <v>0</v>
      </c>
      <c r="EY181" s="7">
        <f t="shared" si="924"/>
        <v>0</v>
      </c>
      <c r="EZ181" s="14">
        <v>0</v>
      </c>
      <c r="FA181" s="6">
        <v>0</v>
      </c>
      <c r="FB181" s="7">
        <f t="shared" si="925"/>
        <v>0</v>
      </c>
      <c r="FC181" s="14">
        <v>0</v>
      </c>
      <c r="FD181" s="6">
        <v>0</v>
      </c>
      <c r="FE181" s="7">
        <f t="shared" si="926"/>
        <v>0</v>
      </c>
      <c r="FF181" s="14">
        <v>0</v>
      </c>
      <c r="FG181" s="6">
        <v>0</v>
      </c>
      <c r="FH181" s="7">
        <f t="shared" si="927"/>
        <v>0</v>
      </c>
      <c r="FI181" s="14">
        <v>0</v>
      </c>
      <c r="FJ181" s="6">
        <v>0</v>
      </c>
      <c r="FK181" s="7">
        <f t="shared" si="928"/>
        <v>0</v>
      </c>
      <c r="FL181" s="14">
        <v>0</v>
      </c>
      <c r="FM181" s="6">
        <v>0</v>
      </c>
      <c r="FN181" s="7">
        <f t="shared" si="929"/>
        <v>0</v>
      </c>
      <c r="FO181" s="14">
        <v>0</v>
      </c>
      <c r="FP181" s="6">
        <v>0</v>
      </c>
      <c r="FQ181" s="7">
        <f t="shared" si="930"/>
        <v>0</v>
      </c>
      <c r="FR181" s="14">
        <v>0</v>
      </c>
      <c r="FS181" s="6">
        <v>0</v>
      </c>
      <c r="FT181" s="7">
        <f t="shared" si="931"/>
        <v>0</v>
      </c>
      <c r="FU181" s="14">
        <v>0</v>
      </c>
      <c r="FV181" s="6">
        <v>0</v>
      </c>
      <c r="FW181" s="7">
        <f t="shared" si="932"/>
        <v>0</v>
      </c>
      <c r="FX181" s="89">
        <v>931.01549999999997</v>
      </c>
      <c r="FY181" s="96">
        <v>5215.9989999999998</v>
      </c>
      <c r="FZ181" s="7">
        <f t="shared" si="933"/>
        <v>5602.4835247103829</v>
      </c>
      <c r="GA181" s="14">
        <v>0</v>
      </c>
      <c r="GB181" s="6">
        <v>0</v>
      </c>
      <c r="GC181" s="7">
        <f t="shared" si="934"/>
        <v>0</v>
      </c>
      <c r="GD181" s="14">
        <v>0</v>
      </c>
      <c r="GE181" s="6">
        <v>0</v>
      </c>
      <c r="GF181" s="7">
        <f t="shared" si="935"/>
        <v>0</v>
      </c>
      <c r="GG181" s="14">
        <v>0</v>
      </c>
      <c r="GH181" s="6">
        <v>0</v>
      </c>
      <c r="GI181" s="7">
        <f t="shared" si="936"/>
        <v>0</v>
      </c>
      <c r="GJ181" s="14">
        <v>0</v>
      </c>
      <c r="GK181" s="6">
        <v>0</v>
      </c>
      <c r="GL181" s="7">
        <f t="shared" si="937"/>
        <v>0</v>
      </c>
      <c r="GM181" s="89">
        <v>8.1646999999999998</v>
      </c>
      <c r="GN181" s="96">
        <v>1209.6110000000001</v>
      </c>
      <c r="GO181" s="7">
        <f t="shared" si="938"/>
        <v>148151.30990728381</v>
      </c>
      <c r="GP181" s="89">
        <v>5.383</v>
      </c>
      <c r="GQ181" s="96">
        <v>73.650000000000006</v>
      </c>
      <c r="GR181" s="7">
        <f t="shared" si="939"/>
        <v>13681.961731376558</v>
      </c>
      <c r="GS181" s="14">
        <v>0</v>
      </c>
      <c r="GT181" s="6">
        <v>0</v>
      </c>
      <c r="GU181" s="7">
        <f t="shared" si="940"/>
        <v>0</v>
      </c>
      <c r="GV181" s="14">
        <f t="shared" si="942"/>
        <v>1604.0281100000002</v>
      </c>
      <c r="GW181" s="7">
        <f t="shared" ca="1" si="943"/>
        <v>16073.183999999999</v>
      </c>
    </row>
    <row r="182" spans="1:205" x14ac:dyDescent="0.3">
      <c r="A182" s="60">
        <v>2024</v>
      </c>
      <c r="B182" s="57" t="s">
        <v>12</v>
      </c>
      <c r="C182" s="14">
        <v>0</v>
      </c>
      <c r="D182" s="6">
        <v>0</v>
      </c>
      <c r="E182" s="7">
        <f t="shared" si="944"/>
        <v>0</v>
      </c>
      <c r="F182" s="14">
        <v>0</v>
      </c>
      <c r="G182" s="6">
        <v>0</v>
      </c>
      <c r="H182" s="7">
        <f t="shared" si="876"/>
        <v>0</v>
      </c>
      <c r="I182" s="14">
        <v>0</v>
      </c>
      <c r="J182" s="6">
        <v>0</v>
      </c>
      <c r="K182" s="7">
        <f t="shared" si="877"/>
        <v>0</v>
      </c>
      <c r="L182" s="14">
        <v>0</v>
      </c>
      <c r="M182" s="6">
        <v>0</v>
      </c>
      <c r="N182" s="7">
        <f t="shared" si="878"/>
        <v>0</v>
      </c>
      <c r="O182" s="14">
        <v>0</v>
      </c>
      <c r="P182" s="6">
        <v>0</v>
      </c>
      <c r="Q182" s="7">
        <f t="shared" si="879"/>
        <v>0</v>
      </c>
      <c r="R182" s="14">
        <v>0</v>
      </c>
      <c r="S182" s="6">
        <v>0</v>
      </c>
      <c r="T182" s="7">
        <f t="shared" si="880"/>
        <v>0</v>
      </c>
      <c r="U182" s="14">
        <v>0</v>
      </c>
      <c r="V182" s="6">
        <v>0</v>
      </c>
      <c r="W182" s="7">
        <f t="shared" si="881"/>
        <v>0</v>
      </c>
      <c r="X182" s="14">
        <v>0</v>
      </c>
      <c r="Y182" s="6">
        <v>0</v>
      </c>
      <c r="Z182" s="7">
        <f t="shared" si="882"/>
        <v>0</v>
      </c>
      <c r="AA182" s="14">
        <v>0</v>
      </c>
      <c r="AB182" s="6">
        <v>0</v>
      </c>
      <c r="AC182" s="7">
        <f t="shared" si="883"/>
        <v>0</v>
      </c>
      <c r="AD182" s="14">
        <v>0</v>
      </c>
      <c r="AE182" s="6">
        <v>0</v>
      </c>
      <c r="AF182" s="7">
        <f t="shared" si="884"/>
        <v>0</v>
      </c>
      <c r="AG182" s="14">
        <v>0</v>
      </c>
      <c r="AH182" s="6">
        <v>0</v>
      </c>
      <c r="AI182" s="7">
        <f t="shared" si="885"/>
        <v>0</v>
      </c>
      <c r="AJ182" s="14">
        <v>0</v>
      </c>
      <c r="AK182" s="6">
        <v>0</v>
      </c>
      <c r="AL182" s="7">
        <f t="shared" si="886"/>
        <v>0</v>
      </c>
      <c r="AM182" s="14">
        <v>0</v>
      </c>
      <c r="AN182" s="6">
        <v>0</v>
      </c>
      <c r="AO182" s="7">
        <f t="shared" si="887"/>
        <v>0</v>
      </c>
      <c r="AP182" s="14">
        <v>0</v>
      </c>
      <c r="AQ182" s="6">
        <v>0</v>
      </c>
      <c r="AR182" s="7">
        <f t="shared" si="888"/>
        <v>0</v>
      </c>
      <c r="AS182" s="14">
        <v>0</v>
      </c>
      <c r="AT182" s="6">
        <v>0</v>
      </c>
      <c r="AU182" s="7">
        <f t="shared" si="889"/>
        <v>0</v>
      </c>
      <c r="AV182" s="14">
        <v>0</v>
      </c>
      <c r="AW182" s="6">
        <v>0</v>
      </c>
      <c r="AX182" s="7">
        <f t="shared" si="890"/>
        <v>0</v>
      </c>
      <c r="AY182" s="14">
        <v>0</v>
      </c>
      <c r="AZ182" s="6">
        <v>0</v>
      </c>
      <c r="BA182" s="7">
        <f t="shared" si="891"/>
        <v>0</v>
      </c>
      <c r="BB182" s="14">
        <v>0</v>
      </c>
      <c r="BC182" s="6">
        <v>0</v>
      </c>
      <c r="BD182" s="7">
        <f t="shared" si="892"/>
        <v>0</v>
      </c>
      <c r="BE182" s="14">
        <v>0</v>
      </c>
      <c r="BF182" s="6">
        <v>0</v>
      </c>
      <c r="BG182" s="7">
        <f t="shared" si="893"/>
        <v>0</v>
      </c>
      <c r="BH182" s="14">
        <v>0</v>
      </c>
      <c r="BI182" s="6">
        <v>0</v>
      </c>
      <c r="BJ182" s="7">
        <f t="shared" si="894"/>
        <v>0</v>
      </c>
      <c r="BK182" s="89">
        <v>0.2</v>
      </c>
      <c r="BL182" s="6">
        <v>0.371</v>
      </c>
      <c r="BM182" s="7">
        <f t="shared" si="895"/>
        <v>1855</v>
      </c>
      <c r="BN182" s="14"/>
      <c r="BO182" s="6"/>
      <c r="BP182" s="7"/>
      <c r="BQ182" s="14">
        <v>0</v>
      </c>
      <c r="BR182" s="6">
        <v>0</v>
      </c>
      <c r="BS182" s="7">
        <f t="shared" si="896"/>
        <v>0</v>
      </c>
      <c r="BT182" s="14">
        <v>0</v>
      </c>
      <c r="BU182" s="6">
        <v>0</v>
      </c>
      <c r="BV182" s="7">
        <f t="shared" si="897"/>
        <v>0</v>
      </c>
      <c r="BW182" s="14">
        <v>0</v>
      </c>
      <c r="BX182" s="6">
        <v>0</v>
      </c>
      <c r="BY182" s="7">
        <f t="shared" si="898"/>
        <v>0</v>
      </c>
      <c r="BZ182" s="89">
        <v>130.96418</v>
      </c>
      <c r="CA182" s="6">
        <v>1525.655</v>
      </c>
      <c r="CB182" s="7">
        <f t="shared" si="899"/>
        <v>11649.406730909168</v>
      </c>
      <c r="CC182" s="89">
        <v>8.2635799999999993</v>
      </c>
      <c r="CD182" s="6">
        <v>336.274</v>
      </c>
      <c r="CE182" s="7">
        <f t="shared" si="900"/>
        <v>40693.500879763982</v>
      </c>
      <c r="CF182" s="14">
        <v>0</v>
      </c>
      <c r="CG182" s="6">
        <v>0</v>
      </c>
      <c r="CH182" s="7">
        <f t="shared" si="901"/>
        <v>0</v>
      </c>
      <c r="CI182" s="14">
        <v>0</v>
      </c>
      <c r="CJ182" s="6">
        <v>0</v>
      </c>
      <c r="CK182" s="7">
        <f t="shared" si="902"/>
        <v>0</v>
      </c>
      <c r="CL182" s="89">
        <v>0.6</v>
      </c>
      <c r="CM182" s="6">
        <v>11.289</v>
      </c>
      <c r="CN182" s="7">
        <f t="shared" si="903"/>
        <v>18815</v>
      </c>
      <c r="CO182" s="14">
        <v>0</v>
      </c>
      <c r="CP182" s="6">
        <v>0</v>
      </c>
      <c r="CQ182" s="7">
        <f t="shared" si="904"/>
        <v>0</v>
      </c>
      <c r="CR182" s="14">
        <v>0</v>
      </c>
      <c r="CS182" s="6">
        <v>0</v>
      </c>
      <c r="CT182" s="7">
        <f t="shared" si="905"/>
        <v>0</v>
      </c>
      <c r="CU182" s="14">
        <v>0</v>
      </c>
      <c r="CV182" s="6">
        <v>0</v>
      </c>
      <c r="CW182" s="7">
        <f t="shared" si="906"/>
        <v>0</v>
      </c>
      <c r="CX182" s="14">
        <v>0</v>
      </c>
      <c r="CY182" s="6">
        <v>0</v>
      </c>
      <c r="CZ182" s="7">
        <f t="shared" si="907"/>
        <v>0</v>
      </c>
      <c r="DA182" s="14">
        <v>0</v>
      </c>
      <c r="DB182" s="6">
        <v>0</v>
      </c>
      <c r="DC182" s="7">
        <f t="shared" si="908"/>
        <v>0</v>
      </c>
      <c r="DD182" s="14">
        <v>0</v>
      </c>
      <c r="DE182" s="6">
        <v>0</v>
      </c>
      <c r="DF182" s="7">
        <f t="shared" si="909"/>
        <v>0</v>
      </c>
      <c r="DG182" s="14">
        <v>0</v>
      </c>
      <c r="DH182" s="6">
        <v>0</v>
      </c>
      <c r="DI182" s="7">
        <f t="shared" si="910"/>
        <v>0</v>
      </c>
      <c r="DJ182" s="89">
        <v>544</v>
      </c>
      <c r="DK182" s="6">
        <v>5838.2079999999996</v>
      </c>
      <c r="DL182" s="7">
        <f t="shared" si="911"/>
        <v>10732</v>
      </c>
      <c r="DM182" s="89">
        <v>4.0000000000000001E-3</v>
      </c>
      <c r="DN182" s="6">
        <v>0.08</v>
      </c>
      <c r="DO182" s="7">
        <f t="shared" si="912"/>
        <v>20000</v>
      </c>
      <c r="DP182" s="14">
        <v>0</v>
      </c>
      <c r="DQ182" s="6">
        <v>0</v>
      </c>
      <c r="DR182" s="7">
        <f t="shared" si="913"/>
        <v>0</v>
      </c>
      <c r="DS182" s="14">
        <v>0</v>
      </c>
      <c r="DT182" s="6">
        <v>0</v>
      </c>
      <c r="DU182" s="7">
        <f t="shared" si="914"/>
        <v>0</v>
      </c>
      <c r="DV182" s="14">
        <v>0</v>
      </c>
      <c r="DW182" s="6">
        <v>0</v>
      </c>
      <c r="DX182" s="7">
        <f t="shared" si="915"/>
        <v>0</v>
      </c>
      <c r="DY182" s="14">
        <v>0</v>
      </c>
      <c r="DZ182" s="6">
        <v>0</v>
      </c>
      <c r="EA182" s="7">
        <f t="shared" si="916"/>
        <v>0</v>
      </c>
      <c r="EB182" s="14">
        <v>0</v>
      </c>
      <c r="EC182" s="6">
        <v>0</v>
      </c>
      <c r="ED182" s="7">
        <f t="shared" si="917"/>
        <v>0</v>
      </c>
      <c r="EE182" s="14">
        <v>0</v>
      </c>
      <c r="EF182" s="6">
        <v>0</v>
      </c>
      <c r="EG182" s="7">
        <f t="shared" si="918"/>
        <v>0</v>
      </c>
      <c r="EH182" s="14">
        <v>0</v>
      </c>
      <c r="EI182" s="6">
        <v>0</v>
      </c>
      <c r="EJ182" s="7">
        <f t="shared" si="919"/>
        <v>0</v>
      </c>
      <c r="EK182" s="14">
        <v>0</v>
      </c>
      <c r="EL182" s="6">
        <v>0</v>
      </c>
      <c r="EM182" s="7">
        <f t="shared" si="920"/>
        <v>0</v>
      </c>
      <c r="EN182" s="14">
        <v>0</v>
      </c>
      <c r="EO182" s="6">
        <v>0</v>
      </c>
      <c r="EP182" s="7">
        <f t="shared" si="921"/>
        <v>0</v>
      </c>
      <c r="EQ182" s="14">
        <v>0</v>
      </c>
      <c r="ER182" s="6">
        <v>0</v>
      </c>
      <c r="ES182" s="7">
        <f t="shared" si="922"/>
        <v>0</v>
      </c>
      <c r="ET182" s="14">
        <v>0</v>
      </c>
      <c r="EU182" s="6">
        <v>0</v>
      </c>
      <c r="EV182" s="7">
        <f t="shared" si="923"/>
        <v>0</v>
      </c>
      <c r="EW182" s="14">
        <v>0</v>
      </c>
      <c r="EX182" s="6">
        <v>0</v>
      </c>
      <c r="EY182" s="7">
        <f t="shared" si="924"/>
        <v>0</v>
      </c>
      <c r="EZ182" s="14">
        <v>0</v>
      </c>
      <c r="FA182" s="6">
        <v>0</v>
      </c>
      <c r="FB182" s="7">
        <f t="shared" si="925"/>
        <v>0</v>
      </c>
      <c r="FC182" s="14">
        <v>0</v>
      </c>
      <c r="FD182" s="6">
        <v>0</v>
      </c>
      <c r="FE182" s="7">
        <f t="shared" si="926"/>
        <v>0</v>
      </c>
      <c r="FF182" s="14">
        <v>0</v>
      </c>
      <c r="FG182" s="6">
        <v>0</v>
      </c>
      <c r="FH182" s="7">
        <f t="shared" si="927"/>
        <v>0</v>
      </c>
      <c r="FI182" s="14">
        <v>0</v>
      </c>
      <c r="FJ182" s="6">
        <v>0</v>
      </c>
      <c r="FK182" s="7">
        <f t="shared" si="928"/>
        <v>0</v>
      </c>
      <c r="FL182" s="14">
        <v>0</v>
      </c>
      <c r="FM182" s="6">
        <v>0</v>
      </c>
      <c r="FN182" s="7">
        <f t="shared" si="929"/>
        <v>0</v>
      </c>
      <c r="FO182" s="14">
        <v>0</v>
      </c>
      <c r="FP182" s="6">
        <v>0</v>
      </c>
      <c r="FQ182" s="7">
        <f t="shared" si="930"/>
        <v>0</v>
      </c>
      <c r="FR182" s="89">
        <v>2.2000000000000002</v>
      </c>
      <c r="FS182" s="6">
        <v>62.220999999999997</v>
      </c>
      <c r="FT182" s="7">
        <f t="shared" si="931"/>
        <v>28282.272727272724</v>
      </c>
      <c r="FU182" s="14">
        <v>0</v>
      </c>
      <c r="FV182" s="6">
        <v>0</v>
      </c>
      <c r="FW182" s="7">
        <f t="shared" si="932"/>
        <v>0</v>
      </c>
      <c r="FX182" s="89">
        <v>2820.5</v>
      </c>
      <c r="FY182" s="6">
        <v>15861.297</v>
      </c>
      <c r="FZ182" s="7">
        <f t="shared" si="933"/>
        <v>5623.5763162559833</v>
      </c>
      <c r="GA182" s="14">
        <v>0</v>
      </c>
      <c r="GB182" s="6">
        <v>0</v>
      </c>
      <c r="GC182" s="7">
        <f t="shared" si="934"/>
        <v>0</v>
      </c>
      <c r="GD182" s="14">
        <v>0</v>
      </c>
      <c r="GE182" s="6">
        <v>0</v>
      </c>
      <c r="GF182" s="7">
        <f t="shared" si="935"/>
        <v>0</v>
      </c>
      <c r="GG182" s="89">
        <v>26</v>
      </c>
      <c r="GH182" s="6">
        <v>299.839</v>
      </c>
      <c r="GI182" s="7">
        <f t="shared" si="936"/>
        <v>11532.26923076923</v>
      </c>
      <c r="GJ182" s="14">
        <v>0</v>
      </c>
      <c r="GK182" s="6">
        <v>0</v>
      </c>
      <c r="GL182" s="7">
        <f t="shared" si="937"/>
        <v>0</v>
      </c>
      <c r="GM182" s="14">
        <v>0</v>
      </c>
      <c r="GN182" s="6">
        <v>0</v>
      </c>
      <c r="GO182" s="7">
        <f t="shared" si="938"/>
        <v>0</v>
      </c>
      <c r="GP182" s="89">
        <v>2.8405</v>
      </c>
      <c r="GQ182" s="6">
        <v>30.12</v>
      </c>
      <c r="GR182" s="7">
        <f t="shared" si="939"/>
        <v>10603.766942439712</v>
      </c>
      <c r="GS182" s="14">
        <v>0</v>
      </c>
      <c r="GT182" s="6">
        <v>0</v>
      </c>
      <c r="GU182" s="7">
        <f t="shared" si="940"/>
        <v>0</v>
      </c>
      <c r="GV182" s="14">
        <f t="shared" si="942"/>
        <v>3535.5722599999999</v>
      </c>
      <c r="GW182" s="7">
        <f t="shared" ca="1" si="943"/>
        <v>23965.353999999999</v>
      </c>
    </row>
    <row r="183" spans="1:205" x14ac:dyDescent="0.3">
      <c r="A183" s="60">
        <v>2024</v>
      </c>
      <c r="B183" s="57" t="s">
        <v>13</v>
      </c>
      <c r="C183" s="14">
        <v>0</v>
      </c>
      <c r="D183" s="6">
        <v>0</v>
      </c>
      <c r="E183" s="7">
        <f t="shared" si="944"/>
        <v>0</v>
      </c>
      <c r="F183" s="14">
        <v>0</v>
      </c>
      <c r="G183" s="6">
        <v>0</v>
      </c>
      <c r="H183" s="7">
        <f t="shared" si="876"/>
        <v>0</v>
      </c>
      <c r="I183" s="14">
        <v>0</v>
      </c>
      <c r="J183" s="6">
        <v>0</v>
      </c>
      <c r="K183" s="7">
        <f t="shared" si="877"/>
        <v>0</v>
      </c>
      <c r="L183" s="14">
        <v>0</v>
      </c>
      <c r="M183" s="6">
        <v>0</v>
      </c>
      <c r="N183" s="7">
        <f t="shared" si="878"/>
        <v>0</v>
      </c>
      <c r="O183" s="14">
        <v>0</v>
      </c>
      <c r="P183" s="6">
        <v>0</v>
      </c>
      <c r="Q183" s="7">
        <f t="shared" si="879"/>
        <v>0</v>
      </c>
      <c r="R183" s="14">
        <v>0</v>
      </c>
      <c r="S183" s="6">
        <v>0</v>
      </c>
      <c r="T183" s="7">
        <f t="shared" si="880"/>
        <v>0</v>
      </c>
      <c r="U183" s="14">
        <v>0</v>
      </c>
      <c r="V183" s="6">
        <v>0</v>
      </c>
      <c r="W183" s="7">
        <f t="shared" si="881"/>
        <v>0</v>
      </c>
      <c r="X183" s="14">
        <v>0</v>
      </c>
      <c r="Y183" s="6">
        <v>0</v>
      </c>
      <c r="Z183" s="7">
        <f t="shared" si="882"/>
        <v>0</v>
      </c>
      <c r="AA183" s="14">
        <v>0</v>
      </c>
      <c r="AB183" s="6">
        <v>0</v>
      </c>
      <c r="AC183" s="7">
        <f t="shared" si="883"/>
        <v>0</v>
      </c>
      <c r="AD183" s="14">
        <v>0</v>
      </c>
      <c r="AE183" s="6">
        <v>0</v>
      </c>
      <c r="AF183" s="7">
        <f t="shared" si="884"/>
        <v>0</v>
      </c>
      <c r="AG183" s="14">
        <v>0</v>
      </c>
      <c r="AH183" s="6">
        <v>0</v>
      </c>
      <c r="AI183" s="7">
        <f t="shared" si="885"/>
        <v>0</v>
      </c>
      <c r="AJ183" s="14">
        <v>0</v>
      </c>
      <c r="AK183" s="6">
        <v>0</v>
      </c>
      <c r="AL183" s="7">
        <f t="shared" si="886"/>
        <v>0</v>
      </c>
      <c r="AM183" s="14">
        <v>0</v>
      </c>
      <c r="AN183" s="6">
        <v>0</v>
      </c>
      <c r="AO183" s="7">
        <f t="shared" si="887"/>
        <v>0</v>
      </c>
      <c r="AP183" s="14">
        <v>0</v>
      </c>
      <c r="AQ183" s="6">
        <v>0</v>
      </c>
      <c r="AR183" s="7">
        <f t="shared" si="888"/>
        <v>0</v>
      </c>
      <c r="AS183" s="14">
        <v>0</v>
      </c>
      <c r="AT183" s="6">
        <v>0</v>
      </c>
      <c r="AU183" s="7">
        <f t="shared" si="889"/>
        <v>0</v>
      </c>
      <c r="AV183" s="14">
        <v>0</v>
      </c>
      <c r="AW183" s="6">
        <v>0</v>
      </c>
      <c r="AX183" s="7">
        <f t="shared" si="890"/>
        <v>0</v>
      </c>
      <c r="AY183" s="89">
        <v>1.06657</v>
      </c>
      <c r="AZ183" s="6">
        <v>20.044</v>
      </c>
      <c r="BA183" s="7">
        <f t="shared" si="891"/>
        <v>18792.953111375718</v>
      </c>
      <c r="BB183" s="14">
        <v>0</v>
      </c>
      <c r="BC183" s="6">
        <v>0</v>
      </c>
      <c r="BD183" s="7">
        <f t="shared" si="892"/>
        <v>0</v>
      </c>
      <c r="BE183" s="14">
        <v>0</v>
      </c>
      <c r="BF183" s="6">
        <v>0</v>
      </c>
      <c r="BG183" s="7">
        <f t="shared" si="893"/>
        <v>0</v>
      </c>
      <c r="BH183" s="14">
        <v>0</v>
      </c>
      <c r="BI183" s="6">
        <v>0</v>
      </c>
      <c r="BJ183" s="7">
        <f t="shared" si="894"/>
        <v>0</v>
      </c>
      <c r="BK183" s="89">
        <v>26.065999999999999</v>
      </c>
      <c r="BL183" s="6">
        <v>423.48200000000003</v>
      </c>
      <c r="BM183" s="7">
        <f t="shared" si="895"/>
        <v>16246.528044195504</v>
      </c>
      <c r="BN183" s="14"/>
      <c r="BO183" s="6"/>
      <c r="BP183" s="7"/>
      <c r="BQ183" s="14">
        <v>0</v>
      </c>
      <c r="BR183" s="6">
        <v>0</v>
      </c>
      <c r="BS183" s="7">
        <f t="shared" si="896"/>
        <v>0</v>
      </c>
      <c r="BT183" s="14">
        <v>0</v>
      </c>
      <c r="BU183" s="6">
        <v>0</v>
      </c>
      <c r="BV183" s="7">
        <f t="shared" si="897"/>
        <v>0</v>
      </c>
      <c r="BW183" s="14">
        <v>0</v>
      </c>
      <c r="BX183" s="6">
        <v>0</v>
      </c>
      <c r="BY183" s="7">
        <f t="shared" si="898"/>
        <v>0</v>
      </c>
      <c r="BZ183" s="89">
        <v>243.38634999999999</v>
      </c>
      <c r="CA183" s="6">
        <v>2915.2220000000002</v>
      </c>
      <c r="CB183" s="7">
        <f t="shared" si="899"/>
        <v>11977.754709744406</v>
      </c>
      <c r="CC183" s="89">
        <v>6.7255799999999999</v>
      </c>
      <c r="CD183" s="6">
        <v>290.62</v>
      </c>
      <c r="CE183" s="7">
        <f t="shared" si="900"/>
        <v>43211.143128176307</v>
      </c>
      <c r="CF183" s="14">
        <v>0</v>
      </c>
      <c r="CG183" s="6">
        <v>0</v>
      </c>
      <c r="CH183" s="7">
        <f t="shared" si="901"/>
        <v>0</v>
      </c>
      <c r="CI183" s="14">
        <v>0</v>
      </c>
      <c r="CJ183" s="6">
        <v>0</v>
      </c>
      <c r="CK183" s="7">
        <f t="shared" si="902"/>
        <v>0</v>
      </c>
      <c r="CL183" s="14">
        <v>0</v>
      </c>
      <c r="CM183" s="6">
        <v>0</v>
      </c>
      <c r="CN183" s="7">
        <f t="shared" si="903"/>
        <v>0</v>
      </c>
      <c r="CO183" s="14">
        <v>0</v>
      </c>
      <c r="CP183" s="6">
        <v>0</v>
      </c>
      <c r="CQ183" s="7">
        <f t="shared" si="904"/>
        <v>0</v>
      </c>
      <c r="CR183" s="14">
        <v>0</v>
      </c>
      <c r="CS183" s="6">
        <v>0</v>
      </c>
      <c r="CT183" s="7">
        <f t="shared" si="905"/>
        <v>0</v>
      </c>
      <c r="CU183" s="14">
        <v>0</v>
      </c>
      <c r="CV183" s="6">
        <v>0</v>
      </c>
      <c r="CW183" s="7">
        <f t="shared" si="906"/>
        <v>0</v>
      </c>
      <c r="CX183" s="14">
        <v>0</v>
      </c>
      <c r="CY183" s="6">
        <v>0</v>
      </c>
      <c r="CZ183" s="7">
        <f t="shared" si="907"/>
        <v>0</v>
      </c>
      <c r="DA183" s="14">
        <v>0</v>
      </c>
      <c r="DB183" s="6">
        <v>0</v>
      </c>
      <c r="DC183" s="7">
        <f t="shared" si="908"/>
        <v>0</v>
      </c>
      <c r="DD183" s="14">
        <v>0</v>
      </c>
      <c r="DE183" s="6">
        <v>0</v>
      </c>
      <c r="DF183" s="7">
        <f t="shared" si="909"/>
        <v>0</v>
      </c>
      <c r="DG183" s="14">
        <v>0</v>
      </c>
      <c r="DH183" s="6">
        <v>0</v>
      </c>
      <c r="DI183" s="7">
        <f t="shared" si="910"/>
        <v>0</v>
      </c>
      <c r="DJ183" s="89">
        <v>608</v>
      </c>
      <c r="DK183" s="6">
        <v>6525.0559999999996</v>
      </c>
      <c r="DL183" s="7">
        <f t="shared" si="911"/>
        <v>10732</v>
      </c>
      <c r="DM183" s="14">
        <v>0</v>
      </c>
      <c r="DN183" s="6">
        <v>0</v>
      </c>
      <c r="DO183" s="7">
        <f t="shared" si="912"/>
        <v>0</v>
      </c>
      <c r="DP183" s="89">
        <v>21</v>
      </c>
      <c r="DQ183" s="6">
        <v>961.56</v>
      </c>
      <c r="DR183" s="7">
        <f t="shared" si="913"/>
        <v>45788.57142857142</v>
      </c>
      <c r="DS183" s="14">
        <v>0</v>
      </c>
      <c r="DT183" s="6">
        <v>0</v>
      </c>
      <c r="DU183" s="7">
        <f t="shared" si="914"/>
        <v>0</v>
      </c>
      <c r="DV183" s="89">
        <v>9.8000000000000004E-2</v>
      </c>
      <c r="DW183" s="6">
        <v>0.44</v>
      </c>
      <c r="DX183" s="7">
        <f t="shared" si="915"/>
        <v>4489.7959183673465</v>
      </c>
      <c r="DY183" s="14">
        <v>0</v>
      </c>
      <c r="DZ183" s="6">
        <v>0</v>
      </c>
      <c r="EA183" s="7">
        <f t="shared" si="916"/>
        <v>0</v>
      </c>
      <c r="EB183" s="14">
        <v>0</v>
      </c>
      <c r="EC183" s="6">
        <v>0</v>
      </c>
      <c r="ED183" s="7">
        <f t="shared" si="917"/>
        <v>0</v>
      </c>
      <c r="EE183" s="14">
        <v>0</v>
      </c>
      <c r="EF183" s="6">
        <v>0</v>
      </c>
      <c r="EG183" s="7">
        <f t="shared" si="918"/>
        <v>0</v>
      </c>
      <c r="EH183" s="14">
        <v>0</v>
      </c>
      <c r="EI183" s="6">
        <v>0</v>
      </c>
      <c r="EJ183" s="7">
        <f t="shared" si="919"/>
        <v>0</v>
      </c>
      <c r="EK183" s="14">
        <v>0</v>
      </c>
      <c r="EL183" s="6">
        <v>0</v>
      </c>
      <c r="EM183" s="7">
        <f t="shared" si="920"/>
        <v>0</v>
      </c>
      <c r="EN183" s="14">
        <v>0</v>
      </c>
      <c r="EO183" s="6">
        <v>0</v>
      </c>
      <c r="EP183" s="7">
        <f t="shared" si="921"/>
        <v>0</v>
      </c>
      <c r="EQ183" s="14">
        <v>0</v>
      </c>
      <c r="ER183" s="6">
        <v>0</v>
      </c>
      <c r="ES183" s="7">
        <f t="shared" si="922"/>
        <v>0</v>
      </c>
      <c r="ET183" s="14">
        <v>0</v>
      </c>
      <c r="EU183" s="6">
        <v>0</v>
      </c>
      <c r="EV183" s="7">
        <f t="shared" si="923"/>
        <v>0</v>
      </c>
      <c r="EW183" s="14">
        <v>0</v>
      </c>
      <c r="EX183" s="6">
        <v>0</v>
      </c>
      <c r="EY183" s="7">
        <f t="shared" si="924"/>
        <v>0</v>
      </c>
      <c r="EZ183" s="14">
        <v>0</v>
      </c>
      <c r="FA183" s="6">
        <v>0</v>
      </c>
      <c r="FB183" s="7">
        <f t="shared" si="925"/>
        <v>0</v>
      </c>
      <c r="FC183" s="14">
        <v>0</v>
      </c>
      <c r="FD183" s="6">
        <v>0</v>
      </c>
      <c r="FE183" s="7">
        <f t="shared" si="926"/>
        <v>0</v>
      </c>
      <c r="FF183" s="14">
        <v>0</v>
      </c>
      <c r="FG183" s="6">
        <v>0</v>
      </c>
      <c r="FH183" s="7">
        <f t="shared" si="927"/>
        <v>0</v>
      </c>
      <c r="FI183" s="14">
        <v>0</v>
      </c>
      <c r="FJ183" s="6">
        <v>0</v>
      </c>
      <c r="FK183" s="7">
        <f t="shared" si="928"/>
        <v>0</v>
      </c>
      <c r="FL183" s="14">
        <v>0</v>
      </c>
      <c r="FM183" s="6">
        <v>0</v>
      </c>
      <c r="FN183" s="7">
        <f t="shared" si="929"/>
        <v>0</v>
      </c>
      <c r="FO183" s="14">
        <v>0</v>
      </c>
      <c r="FP183" s="6">
        <v>0</v>
      </c>
      <c r="FQ183" s="7">
        <f t="shared" si="930"/>
        <v>0</v>
      </c>
      <c r="FR183" s="89">
        <v>1.4</v>
      </c>
      <c r="FS183" s="6">
        <v>40.549999999999997</v>
      </c>
      <c r="FT183" s="7">
        <f t="shared" si="931"/>
        <v>28964.285714285714</v>
      </c>
      <c r="FU183" s="14">
        <v>0</v>
      </c>
      <c r="FV183" s="6">
        <v>0</v>
      </c>
      <c r="FW183" s="7">
        <f t="shared" si="932"/>
        <v>0</v>
      </c>
      <c r="FX183" s="14">
        <v>0</v>
      </c>
      <c r="FY183" s="6">
        <v>0</v>
      </c>
      <c r="FZ183" s="7">
        <f t="shared" si="933"/>
        <v>0</v>
      </c>
      <c r="GA183" s="14">
        <v>0</v>
      </c>
      <c r="GB183" s="6">
        <v>0</v>
      </c>
      <c r="GC183" s="7">
        <f t="shared" si="934"/>
        <v>0</v>
      </c>
      <c r="GD183" s="89">
        <v>0.1</v>
      </c>
      <c r="GE183" s="6">
        <v>5.1070000000000002</v>
      </c>
      <c r="GF183" s="7">
        <f t="shared" si="935"/>
        <v>51070</v>
      </c>
      <c r="GG183" s="14">
        <v>0</v>
      </c>
      <c r="GH183" s="6">
        <v>0</v>
      </c>
      <c r="GI183" s="7">
        <f t="shared" si="936"/>
        <v>0</v>
      </c>
      <c r="GJ183" s="14">
        <v>0</v>
      </c>
      <c r="GK183" s="6">
        <v>0</v>
      </c>
      <c r="GL183" s="7">
        <f t="shared" si="937"/>
        <v>0</v>
      </c>
      <c r="GM183" s="89">
        <v>9.7999999999999997E-4</v>
      </c>
      <c r="GN183" s="6">
        <v>0.66400000000000003</v>
      </c>
      <c r="GO183" s="7">
        <f t="shared" si="938"/>
        <v>677551.02040816331</v>
      </c>
      <c r="GP183" s="89">
        <v>0.875</v>
      </c>
      <c r="GQ183" s="6">
        <v>9.0540000000000003</v>
      </c>
      <c r="GR183" s="7">
        <f t="shared" si="939"/>
        <v>10347.428571428571</v>
      </c>
      <c r="GS183" s="14">
        <v>0</v>
      </c>
      <c r="GT183" s="6">
        <v>0</v>
      </c>
      <c r="GU183" s="7">
        <f t="shared" si="940"/>
        <v>0</v>
      </c>
      <c r="GV183" s="14">
        <f t="shared" si="942"/>
        <v>908.71848</v>
      </c>
      <c r="GW183" s="7">
        <f t="shared" ca="1" si="943"/>
        <v>11191.798999999999</v>
      </c>
    </row>
    <row r="184" spans="1:205" x14ac:dyDescent="0.3">
      <c r="A184" s="60">
        <v>2024</v>
      </c>
      <c r="B184" s="57" t="s">
        <v>14</v>
      </c>
      <c r="C184" s="14">
        <v>0</v>
      </c>
      <c r="D184" s="6">
        <v>0</v>
      </c>
      <c r="E184" s="7">
        <f t="shared" si="944"/>
        <v>0</v>
      </c>
      <c r="F184" s="14">
        <v>0</v>
      </c>
      <c r="G184" s="6">
        <v>0</v>
      </c>
      <c r="H184" s="7">
        <f t="shared" si="876"/>
        <v>0</v>
      </c>
      <c r="I184" s="14">
        <v>0</v>
      </c>
      <c r="J184" s="6">
        <v>0</v>
      </c>
      <c r="K184" s="7">
        <f t="shared" si="877"/>
        <v>0</v>
      </c>
      <c r="L184" s="14">
        <v>0</v>
      </c>
      <c r="M184" s="6">
        <v>0</v>
      </c>
      <c r="N184" s="7">
        <f t="shared" si="878"/>
        <v>0</v>
      </c>
      <c r="O184" s="14">
        <v>0</v>
      </c>
      <c r="P184" s="6">
        <v>0</v>
      </c>
      <c r="Q184" s="7">
        <f t="shared" si="879"/>
        <v>0</v>
      </c>
      <c r="R184" s="14">
        <v>0</v>
      </c>
      <c r="S184" s="6">
        <v>0</v>
      </c>
      <c r="T184" s="7">
        <f t="shared" si="880"/>
        <v>0</v>
      </c>
      <c r="U184" s="14">
        <v>0</v>
      </c>
      <c r="V184" s="6">
        <v>0</v>
      </c>
      <c r="W184" s="7">
        <f t="shared" si="881"/>
        <v>0</v>
      </c>
      <c r="X184" s="14">
        <v>0</v>
      </c>
      <c r="Y184" s="6">
        <v>0</v>
      </c>
      <c r="Z184" s="7">
        <f t="shared" si="882"/>
        <v>0</v>
      </c>
      <c r="AA184" s="14">
        <v>0</v>
      </c>
      <c r="AB184" s="6">
        <v>0</v>
      </c>
      <c r="AC184" s="7">
        <f t="shared" si="883"/>
        <v>0</v>
      </c>
      <c r="AD184" s="14">
        <v>0</v>
      </c>
      <c r="AE184" s="6">
        <v>0</v>
      </c>
      <c r="AF184" s="7">
        <f t="shared" si="884"/>
        <v>0</v>
      </c>
      <c r="AG184" s="14">
        <v>0</v>
      </c>
      <c r="AH184" s="6">
        <v>0</v>
      </c>
      <c r="AI184" s="7">
        <f t="shared" si="885"/>
        <v>0</v>
      </c>
      <c r="AJ184" s="14">
        <v>0</v>
      </c>
      <c r="AK184" s="6">
        <v>0</v>
      </c>
      <c r="AL184" s="7">
        <f t="shared" si="886"/>
        <v>0</v>
      </c>
      <c r="AM184" s="14">
        <v>0</v>
      </c>
      <c r="AN184" s="6">
        <v>0</v>
      </c>
      <c r="AO184" s="7">
        <f t="shared" si="887"/>
        <v>0</v>
      </c>
      <c r="AP184" s="14">
        <v>0</v>
      </c>
      <c r="AQ184" s="6">
        <v>0</v>
      </c>
      <c r="AR184" s="7">
        <f t="shared" si="888"/>
        <v>0</v>
      </c>
      <c r="AS184" s="14">
        <v>0</v>
      </c>
      <c r="AT184" s="6">
        <v>0</v>
      </c>
      <c r="AU184" s="7">
        <f t="shared" si="889"/>
        <v>0</v>
      </c>
      <c r="AV184" s="14">
        <v>0</v>
      </c>
      <c r="AW184" s="6">
        <v>0</v>
      </c>
      <c r="AX184" s="7">
        <f t="shared" si="890"/>
        <v>0</v>
      </c>
      <c r="AY184" s="89">
        <v>5.9999999999999995E-4</v>
      </c>
      <c r="AZ184" s="6">
        <v>2.1509999999999998</v>
      </c>
      <c r="BA184" s="7">
        <f t="shared" si="891"/>
        <v>3585000</v>
      </c>
      <c r="BB184" s="14">
        <v>0</v>
      </c>
      <c r="BC184" s="6">
        <v>0</v>
      </c>
      <c r="BD184" s="7">
        <f t="shared" si="892"/>
        <v>0</v>
      </c>
      <c r="BE184" s="14">
        <v>0</v>
      </c>
      <c r="BF184" s="6">
        <v>0</v>
      </c>
      <c r="BG184" s="7">
        <f t="shared" si="893"/>
        <v>0</v>
      </c>
      <c r="BH184" s="14">
        <v>0</v>
      </c>
      <c r="BI184" s="6">
        <v>0</v>
      </c>
      <c r="BJ184" s="7">
        <f t="shared" si="894"/>
        <v>0</v>
      </c>
      <c r="BK184" s="89">
        <v>4.7814799999999993</v>
      </c>
      <c r="BL184" s="6">
        <v>106.47799999999999</v>
      </c>
      <c r="BM184" s="7">
        <f t="shared" si="895"/>
        <v>22268.837263776069</v>
      </c>
      <c r="BN184" s="14"/>
      <c r="BO184" s="6"/>
      <c r="BP184" s="7"/>
      <c r="BQ184" s="14">
        <v>0</v>
      </c>
      <c r="BR184" s="6">
        <v>0</v>
      </c>
      <c r="BS184" s="7">
        <f t="shared" si="896"/>
        <v>0</v>
      </c>
      <c r="BT184" s="14">
        <v>0</v>
      </c>
      <c r="BU184" s="6">
        <v>0</v>
      </c>
      <c r="BV184" s="7">
        <f t="shared" si="897"/>
        <v>0</v>
      </c>
      <c r="BW184" s="14">
        <v>0</v>
      </c>
      <c r="BX184" s="6">
        <v>0</v>
      </c>
      <c r="BY184" s="7">
        <f t="shared" si="898"/>
        <v>0</v>
      </c>
      <c r="BZ184" s="89">
        <v>371.57808</v>
      </c>
      <c r="CA184" s="6">
        <v>4663.7240000000002</v>
      </c>
      <c r="CB184" s="7">
        <f t="shared" si="899"/>
        <v>12551.12788138633</v>
      </c>
      <c r="CC184" s="89">
        <v>4.0628099999999998</v>
      </c>
      <c r="CD184" s="6">
        <v>173.49799999999999</v>
      </c>
      <c r="CE184" s="7">
        <f t="shared" si="900"/>
        <v>42703.941360782315</v>
      </c>
      <c r="CF184" s="14">
        <v>0</v>
      </c>
      <c r="CG184" s="6">
        <v>0</v>
      </c>
      <c r="CH184" s="7">
        <f t="shared" si="901"/>
        <v>0</v>
      </c>
      <c r="CI184" s="14">
        <v>0</v>
      </c>
      <c r="CJ184" s="6">
        <v>0</v>
      </c>
      <c r="CK184" s="7">
        <f t="shared" si="902"/>
        <v>0</v>
      </c>
      <c r="CL184" s="14">
        <v>0</v>
      </c>
      <c r="CM184" s="6">
        <v>0</v>
      </c>
      <c r="CN184" s="7">
        <f t="shared" si="903"/>
        <v>0</v>
      </c>
      <c r="CO184" s="14">
        <v>0</v>
      </c>
      <c r="CP184" s="6">
        <v>0</v>
      </c>
      <c r="CQ184" s="7">
        <f t="shared" si="904"/>
        <v>0</v>
      </c>
      <c r="CR184" s="14">
        <v>0</v>
      </c>
      <c r="CS184" s="6">
        <v>0</v>
      </c>
      <c r="CT184" s="7">
        <f t="shared" si="905"/>
        <v>0</v>
      </c>
      <c r="CU184" s="14">
        <v>0</v>
      </c>
      <c r="CV184" s="6">
        <v>0</v>
      </c>
      <c r="CW184" s="7">
        <f t="shared" si="906"/>
        <v>0</v>
      </c>
      <c r="CX184" s="14">
        <v>0</v>
      </c>
      <c r="CY184" s="6">
        <v>0</v>
      </c>
      <c r="CZ184" s="7">
        <f t="shared" si="907"/>
        <v>0</v>
      </c>
      <c r="DA184" s="14">
        <v>0</v>
      </c>
      <c r="DB184" s="6">
        <v>0</v>
      </c>
      <c r="DC184" s="7">
        <f t="shared" si="908"/>
        <v>0</v>
      </c>
      <c r="DD184" s="14">
        <v>0</v>
      </c>
      <c r="DE184" s="6">
        <v>0</v>
      </c>
      <c r="DF184" s="7">
        <f t="shared" si="909"/>
        <v>0</v>
      </c>
      <c r="DG184" s="14">
        <v>0</v>
      </c>
      <c r="DH184" s="6">
        <v>0</v>
      </c>
      <c r="DI184" s="7">
        <f t="shared" si="910"/>
        <v>0</v>
      </c>
      <c r="DJ184" s="89">
        <v>256.00542000000002</v>
      </c>
      <c r="DK184" s="6">
        <v>2747.41</v>
      </c>
      <c r="DL184" s="7">
        <f t="shared" si="911"/>
        <v>10731.843099259382</v>
      </c>
      <c r="DM184" s="89">
        <v>0.01</v>
      </c>
      <c r="DN184" s="6">
        <v>0.1</v>
      </c>
      <c r="DO184" s="7">
        <f t="shared" si="912"/>
        <v>10000</v>
      </c>
      <c r="DP184" s="14">
        <v>0</v>
      </c>
      <c r="DQ184" s="6">
        <v>0</v>
      </c>
      <c r="DR184" s="7">
        <f t="shared" si="913"/>
        <v>0</v>
      </c>
      <c r="DS184" s="14">
        <v>0</v>
      </c>
      <c r="DT184" s="6">
        <v>0</v>
      </c>
      <c r="DU184" s="7">
        <f t="shared" si="914"/>
        <v>0</v>
      </c>
      <c r="DV184" s="14">
        <v>0</v>
      </c>
      <c r="DW184" s="6">
        <v>0</v>
      </c>
      <c r="DX184" s="7">
        <f t="shared" si="915"/>
        <v>0</v>
      </c>
      <c r="DY184" s="14">
        <v>0</v>
      </c>
      <c r="DZ184" s="6">
        <v>0</v>
      </c>
      <c r="EA184" s="7">
        <f t="shared" si="916"/>
        <v>0</v>
      </c>
      <c r="EB184" s="14">
        <v>0</v>
      </c>
      <c r="EC184" s="6">
        <v>0</v>
      </c>
      <c r="ED184" s="7">
        <f t="shared" si="917"/>
        <v>0</v>
      </c>
      <c r="EE184" s="14">
        <v>0</v>
      </c>
      <c r="EF184" s="6">
        <v>0</v>
      </c>
      <c r="EG184" s="7">
        <f t="shared" si="918"/>
        <v>0</v>
      </c>
      <c r="EH184" s="89">
        <v>0.1</v>
      </c>
      <c r="EI184" s="6">
        <v>4.2670000000000003</v>
      </c>
      <c r="EJ184" s="7">
        <f t="shared" si="919"/>
        <v>42670</v>
      </c>
      <c r="EK184" s="14">
        <v>0</v>
      </c>
      <c r="EL184" s="6">
        <v>0</v>
      </c>
      <c r="EM184" s="7">
        <f t="shared" si="920"/>
        <v>0</v>
      </c>
      <c r="EN184" s="14">
        <v>0</v>
      </c>
      <c r="EO184" s="6">
        <v>0</v>
      </c>
      <c r="EP184" s="7">
        <f t="shared" si="921"/>
        <v>0</v>
      </c>
      <c r="EQ184" s="14">
        <v>0</v>
      </c>
      <c r="ER184" s="6">
        <v>0</v>
      </c>
      <c r="ES184" s="7">
        <f t="shared" si="922"/>
        <v>0</v>
      </c>
      <c r="ET184" s="14">
        <v>0</v>
      </c>
      <c r="EU184" s="6">
        <v>0</v>
      </c>
      <c r="EV184" s="7">
        <f t="shared" si="923"/>
        <v>0</v>
      </c>
      <c r="EW184" s="14">
        <v>0</v>
      </c>
      <c r="EX184" s="6">
        <v>0</v>
      </c>
      <c r="EY184" s="7">
        <f t="shared" si="924"/>
        <v>0</v>
      </c>
      <c r="EZ184" s="14">
        <v>0</v>
      </c>
      <c r="FA184" s="6">
        <v>0</v>
      </c>
      <c r="FB184" s="7">
        <f t="shared" si="925"/>
        <v>0</v>
      </c>
      <c r="FC184" s="14">
        <v>0</v>
      </c>
      <c r="FD184" s="6">
        <v>0</v>
      </c>
      <c r="FE184" s="7">
        <f t="shared" si="926"/>
        <v>0</v>
      </c>
      <c r="FF184" s="14">
        <v>0</v>
      </c>
      <c r="FG184" s="6">
        <v>0</v>
      </c>
      <c r="FH184" s="7">
        <f t="shared" si="927"/>
        <v>0</v>
      </c>
      <c r="FI184" s="14">
        <v>0</v>
      </c>
      <c r="FJ184" s="6">
        <v>0</v>
      </c>
      <c r="FK184" s="7">
        <f t="shared" si="928"/>
        <v>0</v>
      </c>
      <c r="FL184" s="14">
        <v>0</v>
      </c>
      <c r="FM184" s="6">
        <v>0</v>
      </c>
      <c r="FN184" s="7">
        <f t="shared" si="929"/>
        <v>0</v>
      </c>
      <c r="FO184" s="14">
        <v>0</v>
      </c>
      <c r="FP184" s="6">
        <v>0</v>
      </c>
      <c r="FQ184" s="7">
        <f t="shared" si="930"/>
        <v>0</v>
      </c>
      <c r="FR184" s="89">
        <v>1</v>
      </c>
      <c r="FS184" s="6">
        <v>27.361999999999998</v>
      </c>
      <c r="FT184" s="7">
        <f t="shared" si="931"/>
        <v>27362</v>
      </c>
      <c r="FU184" s="14">
        <v>0</v>
      </c>
      <c r="FV184" s="6">
        <v>0</v>
      </c>
      <c r="FW184" s="7">
        <f t="shared" si="932"/>
        <v>0</v>
      </c>
      <c r="FX184" s="14">
        <v>0</v>
      </c>
      <c r="FY184" s="6">
        <v>0</v>
      </c>
      <c r="FZ184" s="7">
        <f t="shared" si="933"/>
        <v>0</v>
      </c>
      <c r="GA184" s="14">
        <v>0</v>
      </c>
      <c r="GB184" s="6">
        <v>0</v>
      </c>
      <c r="GC184" s="7">
        <f t="shared" si="934"/>
        <v>0</v>
      </c>
      <c r="GD184" s="14">
        <v>0</v>
      </c>
      <c r="GE184" s="6">
        <v>0</v>
      </c>
      <c r="GF184" s="7">
        <f t="shared" si="935"/>
        <v>0</v>
      </c>
      <c r="GG184" s="89">
        <v>21</v>
      </c>
      <c r="GH184" s="6">
        <v>210.90600000000001</v>
      </c>
      <c r="GI184" s="7">
        <f t="shared" si="936"/>
        <v>10043.142857142857</v>
      </c>
      <c r="GJ184" s="89">
        <v>1.3505499999999999</v>
      </c>
      <c r="GK184" s="6">
        <v>46.725000000000001</v>
      </c>
      <c r="GL184" s="7">
        <f t="shared" si="937"/>
        <v>34597.016030506093</v>
      </c>
      <c r="GM184" s="14">
        <v>0</v>
      </c>
      <c r="GN184" s="6">
        <v>0</v>
      </c>
      <c r="GO184" s="7">
        <f t="shared" si="938"/>
        <v>0</v>
      </c>
      <c r="GP184" s="89">
        <v>0.32500000000000001</v>
      </c>
      <c r="GQ184" s="6">
        <v>3.7250000000000001</v>
      </c>
      <c r="GR184" s="7">
        <f t="shared" si="939"/>
        <v>11461.538461538461</v>
      </c>
      <c r="GS184" s="14">
        <v>0</v>
      </c>
      <c r="GT184" s="6">
        <v>0</v>
      </c>
      <c r="GU184" s="7">
        <f t="shared" si="940"/>
        <v>0</v>
      </c>
      <c r="GV184" s="14">
        <f t="shared" si="942"/>
        <v>660.21394000000009</v>
      </c>
      <c r="GW184" s="7">
        <f t="shared" ca="1" si="943"/>
        <v>7986.3460000000005</v>
      </c>
    </row>
    <row r="185" spans="1:205" x14ac:dyDescent="0.3">
      <c r="A185" s="60">
        <v>2024</v>
      </c>
      <c r="B185" s="7" t="s">
        <v>15</v>
      </c>
      <c r="C185" s="14">
        <v>0</v>
      </c>
      <c r="D185" s="6">
        <v>0</v>
      </c>
      <c r="E185" s="7">
        <f t="shared" si="944"/>
        <v>0</v>
      </c>
      <c r="F185" s="14">
        <v>0</v>
      </c>
      <c r="G185" s="6">
        <v>0</v>
      </c>
      <c r="H185" s="7">
        <f t="shared" si="876"/>
        <v>0</v>
      </c>
      <c r="I185" s="14">
        <v>0</v>
      </c>
      <c r="J185" s="6">
        <v>0</v>
      </c>
      <c r="K185" s="7">
        <f t="shared" si="877"/>
        <v>0</v>
      </c>
      <c r="L185" s="14">
        <v>0</v>
      </c>
      <c r="M185" s="6">
        <v>0</v>
      </c>
      <c r="N185" s="7">
        <f t="shared" si="878"/>
        <v>0</v>
      </c>
      <c r="O185" s="14">
        <v>0</v>
      </c>
      <c r="P185" s="6">
        <v>0</v>
      </c>
      <c r="Q185" s="7">
        <f t="shared" si="879"/>
        <v>0</v>
      </c>
      <c r="R185" s="14">
        <v>0</v>
      </c>
      <c r="S185" s="6">
        <v>0</v>
      </c>
      <c r="T185" s="7">
        <f t="shared" si="880"/>
        <v>0</v>
      </c>
      <c r="U185" s="14">
        <v>0</v>
      </c>
      <c r="V185" s="6">
        <v>0</v>
      </c>
      <c r="W185" s="7">
        <f t="shared" si="881"/>
        <v>0</v>
      </c>
      <c r="X185" s="14">
        <v>0</v>
      </c>
      <c r="Y185" s="6">
        <v>0</v>
      </c>
      <c r="Z185" s="7">
        <f t="shared" si="882"/>
        <v>0</v>
      </c>
      <c r="AA185" s="14">
        <v>0</v>
      </c>
      <c r="AB185" s="6">
        <v>0</v>
      </c>
      <c r="AC185" s="7">
        <f t="shared" si="883"/>
        <v>0</v>
      </c>
      <c r="AD185" s="14">
        <v>0</v>
      </c>
      <c r="AE185" s="6">
        <v>0</v>
      </c>
      <c r="AF185" s="7">
        <f t="shared" si="884"/>
        <v>0</v>
      </c>
      <c r="AG185" s="89">
        <v>72</v>
      </c>
      <c r="AH185" s="6">
        <v>506.24799999999999</v>
      </c>
      <c r="AI185" s="7">
        <f t="shared" si="885"/>
        <v>7031.2222222222226</v>
      </c>
      <c r="AJ185" s="14">
        <v>0</v>
      </c>
      <c r="AK185" s="6">
        <v>0</v>
      </c>
      <c r="AL185" s="7">
        <f t="shared" si="886"/>
        <v>0</v>
      </c>
      <c r="AM185" s="14">
        <v>0</v>
      </c>
      <c r="AN185" s="6">
        <v>0</v>
      </c>
      <c r="AO185" s="7">
        <f t="shared" si="887"/>
        <v>0</v>
      </c>
      <c r="AP185" s="14">
        <v>0</v>
      </c>
      <c r="AQ185" s="6">
        <v>0</v>
      </c>
      <c r="AR185" s="7">
        <f t="shared" si="888"/>
        <v>0</v>
      </c>
      <c r="AS185" s="14">
        <v>0</v>
      </c>
      <c r="AT185" s="6">
        <v>0</v>
      </c>
      <c r="AU185" s="7">
        <f t="shared" si="889"/>
        <v>0</v>
      </c>
      <c r="AV185" s="14">
        <v>0</v>
      </c>
      <c r="AW185" s="6">
        <v>0</v>
      </c>
      <c r="AX185" s="7">
        <f t="shared" si="890"/>
        <v>0</v>
      </c>
      <c r="AY185" s="14">
        <v>0</v>
      </c>
      <c r="AZ185" s="6">
        <v>0</v>
      </c>
      <c r="BA185" s="7">
        <f t="shared" si="891"/>
        <v>0</v>
      </c>
      <c r="BB185" s="14">
        <v>0</v>
      </c>
      <c r="BC185" s="6">
        <v>0</v>
      </c>
      <c r="BD185" s="7">
        <f t="shared" si="892"/>
        <v>0</v>
      </c>
      <c r="BE185" s="14">
        <v>0</v>
      </c>
      <c r="BF185" s="6">
        <v>0</v>
      </c>
      <c r="BG185" s="7">
        <f t="shared" si="893"/>
        <v>0</v>
      </c>
      <c r="BH185" s="14">
        <v>0</v>
      </c>
      <c r="BI185" s="6">
        <v>0</v>
      </c>
      <c r="BJ185" s="7">
        <f t="shared" si="894"/>
        <v>0</v>
      </c>
      <c r="BK185" s="89">
        <v>24.375700000000002</v>
      </c>
      <c r="BL185" s="6">
        <v>287.029</v>
      </c>
      <c r="BM185" s="7">
        <f t="shared" si="895"/>
        <v>11775.210558055769</v>
      </c>
      <c r="BN185" s="14"/>
      <c r="BO185" s="6"/>
      <c r="BP185" s="7"/>
      <c r="BQ185" s="14">
        <v>0</v>
      </c>
      <c r="BR185" s="6">
        <v>0</v>
      </c>
      <c r="BS185" s="7">
        <f t="shared" si="896"/>
        <v>0</v>
      </c>
      <c r="BT185" s="14">
        <v>0</v>
      </c>
      <c r="BU185" s="6">
        <v>0</v>
      </c>
      <c r="BV185" s="7">
        <f t="shared" si="897"/>
        <v>0</v>
      </c>
      <c r="BW185" s="14">
        <v>0</v>
      </c>
      <c r="BX185" s="6">
        <v>0</v>
      </c>
      <c r="BY185" s="7">
        <f t="shared" si="898"/>
        <v>0</v>
      </c>
      <c r="BZ185" s="89">
        <v>191.20599999999999</v>
      </c>
      <c r="CA185" s="6">
        <v>2360.8989999999999</v>
      </c>
      <c r="CB185" s="7">
        <f t="shared" si="899"/>
        <v>12347.410646109432</v>
      </c>
      <c r="CC185" s="89">
        <v>10.085930000000001</v>
      </c>
      <c r="CD185" s="6">
        <v>437.13600000000002</v>
      </c>
      <c r="CE185" s="7">
        <f t="shared" si="900"/>
        <v>43341.169331930716</v>
      </c>
      <c r="CF185" s="14">
        <v>0</v>
      </c>
      <c r="CG185" s="6">
        <v>0</v>
      </c>
      <c r="CH185" s="7">
        <f t="shared" si="901"/>
        <v>0</v>
      </c>
      <c r="CI185" s="14">
        <v>0</v>
      </c>
      <c r="CJ185" s="6">
        <v>0</v>
      </c>
      <c r="CK185" s="7">
        <f t="shared" si="902"/>
        <v>0</v>
      </c>
      <c r="CL185" s="89">
        <v>0.5</v>
      </c>
      <c r="CM185" s="6">
        <v>8.9580000000000002</v>
      </c>
      <c r="CN185" s="7">
        <f t="shared" si="903"/>
        <v>17916</v>
      </c>
      <c r="CO185" s="14">
        <v>0</v>
      </c>
      <c r="CP185" s="6">
        <v>0</v>
      </c>
      <c r="CQ185" s="7">
        <f t="shared" si="904"/>
        <v>0</v>
      </c>
      <c r="CR185" s="14">
        <v>0</v>
      </c>
      <c r="CS185" s="6">
        <v>0</v>
      </c>
      <c r="CT185" s="7">
        <f t="shared" si="905"/>
        <v>0</v>
      </c>
      <c r="CU185" s="14">
        <v>0</v>
      </c>
      <c r="CV185" s="6">
        <v>0</v>
      </c>
      <c r="CW185" s="7">
        <f t="shared" si="906"/>
        <v>0</v>
      </c>
      <c r="CX185" s="14">
        <v>0</v>
      </c>
      <c r="CY185" s="6">
        <v>0</v>
      </c>
      <c r="CZ185" s="7">
        <f t="shared" si="907"/>
        <v>0</v>
      </c>
      <c r="DA185" s="14">
        <v>0</v>
      </c>
      <c r="DB185" s="6">
        <v>0</v>
      </c>
      <c r="DC185" s="7">
        <f t="shared" si="908"/>
        <v>0</v>
      </c>
      <c r="DD185" s="14">
        <v>0</v>
      </c>
      <c r="DE185" s="6">
        <v>0</v>
      </c>
      <c r="DF185" s="7">
        <f t="shared" si="909"/>
        <v>0</v>
      </c>
      <c r="DG185" s="14">
        <v>0</v>
      </c>
      <c r="DH185" s="6">
        <v>0</v>
      </c>
      <c r="DI185" s="7">
        <f t="shared" si="910"/>
        <v>0</v>
      </c>
      <c r="DJ185" s="89">
        <v>384</v>
      </c>
      <c r="DK185" s="6">
        <v>4121.0879999999997</v>
      </c>
      <c r="DL185" s="7">
        <f t="shared" si="911"/>
        <v>10732</v>
      </c>
      <c r="DM185" s="14">
        <v>0</v>
      </c>
      <c r="DN185" s="6">
        <v>0</v>
      </c>
      <c r="DO185" s="7">
        <f t="shared" si="912"/>
        <v>0</v>
      </c>
      <c r="DP185" s="14">
        <v>0</v>
      </c>
      <c r="DQ185" s="6">
        <v>0</v>
      </c>
      <c r="DR185" s="7">
        <f t="shared" si="913"/>
        <v>0</v>
      </c>
      <c r="DS185" s="14">
        <v>0</v>
      </c>
      <c r="DT185" s="6">
        <v>0</v>
      </c>
      <c r="DU185" s="7">
        <f t="shared" si="914"/>
        <v>0</v>
      </c>
      <c r="DV185" s="14">
        <v>0</v>
      </c>
      <c r="DW185" s="6">
        <v>0</v>
      </c>
      <c r="DX185" s="7">
        <f t="shared" si="915"/>
        <v>0</v>
      </c>
      <c r="DY185" s="14">
        <v>0</v>
      </c>
      <c r="DZ185" s="6">
        <v>0</v>
      </c>
      <c r="EA185" s="7">
        <f t="shared" si="916"/>
        <v>0</v>
      </c>
      <c r="EB185" s="14">
        <v>0</v>
      </c>
      <c r="EC185" s="6">
        <v>0</v>
      </c>
      <c r="ED185" s="7">
        <f t="shared" si="917"/>
        <v>0</v>
      </c>
      <c r="EE185" s="14">
        <v>0</v>
      </c>
      <c r="EF185" s="6">
        <v>0</v>
      </c>
      <c r="EG185" s="7">
        <f t="shared" si="918"/>
        <v>0</v>
      </c>
      <c r="EH185" s="14">
        <v>0</v>
      </c>
      <c r="EI185" s="6">
        <v>0</v>
      </c>
      <c r="EJ185" s="7">
        <f t="shared" si="919"/>
        <v>0</v>
      </c>
      <c r="EK185" s="14">
        <v>0</v>
      </c>
      <c r="EL185" s="6">
        <v>0</v>
      </c>
      <c r="EM185" s="7">
        <f t="shared" si="920"/>
        <v>0</v>
      </c>
      <c r="EN185" s="14">
        <v>0</v>
      </c>
      <c r="EO185" s="6">
        <v>0</v>
      </c>
      <c r="EP185" s="7">
        <f t="shared" si="921"/>
        <v>0</v>
      </c>
      <c r="EQ185" s="14">
        <v>0</v>
      </c>
      <c r="ER185" s="6">
        <v>0</v>
      </c>
      <c r="ES185" s="7">
        <f t="shared" si="922"/>
        <v>0</v>
      </c>
      <c r="ET185" s="14">
        <v>0</v>
      </c>
      <c r="EU185" s="6">
        <v>0</v>
      </c>
      <c r="EV185" s="7">
        <f t="shared" si="923"/>
        <v>0</v>
      </c>
      <c r="EW185" s="14">
        <v>0</v>
      </c>
      <c r="EX185" s="6">
        <v>0</v>
      </c>
      <c r="EY185" s="7">
        <f t="shared" si="924"/>
        <v>0</v>
      </c>
      <c r="EZ185" s="14">
        <v>0</v>
      </c>
      <c r="FA185" s="6">
        <v>0</v>
      </c>
      <c r="FB185" s="7">
        <f t="shared" si="925"/>
        <v>0</v>
      </c>
      <c r="FC185" s="14">
        <v>0</v>
      </c>
      <c r="FD185" s="6">
        <v>0</v>
      </c>
      <c r="FE185" s="7">
        <f t="shared" si="926"/>
        <v>0</v>
      </c>
      <c r="FF185" s="14">
        <v>0</v>
      </c>
      <c r="FG185" s="6">
        <v>0</v>
      </c>
      <c r="FH185" s="7">
        <f t="shared" si="927"/>
        <v>0</v>
      </c>
      <c r="FI185" s="14">
        <v>0</v>
      </c>
      <c r="FJ185" s="6">
        <v>0</v>
      </c>
      <c r="FK185" s="7">
        <f t="shared" si="928"/>
        <v>0</v>
      </c>
      <c r="FL185" s="89">
        <v>0.28149999999999997</v>
      </c>
      <c r="FM185" s="6">
        <v>1.337</v>
      </c>
      <c r="FN185" s="7">
        <f t="shared" si="929"/>
        <v>4749.55595026643</v>
      </c>
      <c r="FO185" s="14">
        <v>0</v>
      </c>
      <c r="FP185" s="6">
        <v>0</v>
      </c>
      <c r="FQ185" s="7">
        <f t="shared" si="930"/>
        <v>0</v>
      </c>
      <c r="FR185" s="89">
        <v>0.8</v>
      </c>
      <c r="FS185" s="6">
        <v>20.774999999999999</v>
      </c>
      <c r="FT185" s="7">
        <f t="shared" si="931"/>
        <v>25968.749999999996</v>
      </c>
      <c r="FU185" s="14">
        <v>0</v>
      </c>
      <c r="FV185" s="6">
        <v>0</v>
      </c>
      <c r="FW185" s="7">
        <f t="shared" si="932"/>
        <v>0</v>
      </c>
      <c r="FX185" s="14">
        <v>0</v>
      </c>
      <c r="FY185" s="6">
        <v>0</v>
      </c>
      <c r="FZ185" s="7">
        <f t="shared" si="933"/>
        <v>0</v>
      </c>
      <c r="GA185" s="14">
        <v>0</v>
      </c>
      <c r="GB185" s="6">
        <v>0</v>
      </c>
      <c r="GC185" s="7">
        <f t="shared" si="934"/>
        <v>0</v>
      </c>
      <c r="GD185" s="14">
        <v>0</v>
      </c>
      <c r="GE185" s="6">
        <v>0</v>
      </c>
      <c r="GF185" s="7">
        <f t="shared" si="935"/>
        <v>0</v>
      </c>
      <c r="GG185" s="14">
        <v>0</v>
      </c>
      <c r="GH185" s="6">
        <v>0</v>
      </c>
      <c r="GI185" s="7">
        <f t="shared" si="936"/>
        <v>0</v>
      </c>
      <c r="GJ185" s="14">
        <v>0</v>
      </c>
      <c r="GK185" s="6">
        <v>0</v>
      </c>
      <c r="GL185" s="7">
        <f t="shared" si="937"/>
        <v>0</v>
      </c>
      <c r="GM185" s="14">
        <v>0</v>
      </c>
      <c r="GN185" s="6">
        <v>0</v>
      </c>
      <c r="GO185" s="7">
        <f t="shared" si="938"/>
        <v>0</v>
      </c>
      <c r="GP185" s="14">
        <v>0</v>
      </c>
      <c r="GQ185" s="6">
        <v>0</v>
      </c>
      <c r="GR185" s="7">
        <f t="shared" si="939"/>
        <v>0</v>
      </c>
      <c r="GS185" s="89">
        <v>3.0375000000000001</v>
      </c>
      <c r="GT185" s="6">
        <v>34.307000000000002</v>
      </c>
      <c r="GU185" s="7">
        <f t="shared" si="940"/>
        <v>11294.485596707818</v>
      </c>
      <c r="GV185" s="14">
        <f t="shared" si="942"/>
        <v>686.28662999999995</v>
      </c>
      <c r="GW185" s="7">
        <f t="shared" ca="1" si="943"/>
        <v>7777.777</v>
      </c>
    </row>
    <row r="186" spans="1:205" x14ac:dyDescent="0.3">
      <c r="A186" s="60">
        <v>2024</v>
      </c>
      <c r="B186" s="57" t="s">
        <v>16</v>
      </c>
      <c r="C186" s="14">
        <v>0</v>
      </c>
      <c r="D186" s="6">
        <v>0</v>
      </c>
      <c r="E186" s="7">
        <f t="shared" si="944"/>
        <v>0</v>
      </c>
      <c r="F186" s="14">
        <v>0</v>
      </c>
      <c r="G186" s="6">
        <v>0</v>
      </c>
      <c r="H186" s="7">
        <f t="shared" si="876"/>
        <v>0</v>
      </c>
      <c r="I186" s="14">
        <v>0</v>
      </c>
      <c r="J186" s="6">
        <v>0</v>
      </c>
      <c r="K186" s="7">
        <f t="shared" si="877"/>
        <v>0</v>
      </c>
      <c r="L186" s="14">
        <v>0</v>
      </c>
      <c r="M186" s="6">
        <v>0</v>
      </c>
      <c r="N186" s="7">
        <f t="shared" si="878"/>
        <v>0</v>
      </c>
      <c r="O186" s="89">
        <v>2.4100000000000002E-3</v>
      </c>
      <c r="P186" s="6">
        <v>1.9E-2</v>
      </c>
      <c r="Q186" s="7">
        <f t="shared" si="879"/>
        <v>7883.8174273858904</v>
      </c>
      <c r="R186" s="14">
        <v>0</v>
      </c>
      <c r="S186" s="6">
        <v>0</v>
      </c>
      <c r="T186" s="7">
        <f t="shared" si="880"/>
        <v>0</v>
      </c>
      <c r="U186" s="14">
        <v>0</v>
      </c>
      <c r="V186" s="6">
        <v>0</v>
      </c>
      <c r="W186" s="7">
        <f t="shared" si="881"/>
        <v>0</v>
      </c>
      <c r="X186" s="14">
        <v>0</v>
      </c>
      <c r="Y186" s="6">
        <v>0</v>
      </c>
      <c r="Z186" s="7">
        <f t="shared" si="882"/>
        <v>0</v>
      </c>
      <c r="AA186" s="14">
        <v>0</v>
      </c>
      <c r="AB186" s="6">
        <v>0</v>
      </c>
      <c r="AC186" s="7">
        <f t="shared" si="883"/>
        <v>0</v>
      </c>
      <c r="AD186" s="14">
        <v>0</v>
      </c>
      <c r="AE186" s="6">
        <v>0</v>
      </c>
      <c r="AF186" s="7">
        <f t="shared" si="884"/>
        <v>0</v>
      </c>
      <c r="AG186" s="14">
        <v>0</v>
      </c>
      <c r="AH186" s="6">
        <v>0</v>
      </c>
      <c r="AI186" s="7">
        <f t="shared" si="885"/>
        <v>0</v>
      </c>
      <c r="AJ186" s="14">
        <v>0</v>
      </c>
      <c r="AK186" s="6">
        <v>0</v>
      </c>
      <c r="AL186" s="7">
        <f t="shared" si="886"/>
        <v>0</v>
      </c>
      <c r="AM186" s="14">
        <v>0</v>
      </c>
      <c r="AN186" s="6">
        <v>0</v>
      </c>
      <c r="AO186" s="7">
        <f t="shared" si="887"/>
        <v>0</v>
      </c>
      <c r="AP186" s="14">
        <v>0</v>
      </c>
      <c r="AQ186" s="6">
        <v>0</v>
      </c>
      <c r="AR186" s="7">
        <f t="shared" si="888"/>
        <v>0</v>
      </c>
      <c r="AS186" s="89">
        <v>6.3000000000000003E-4</v>
      </c>
      <c r="AT186" s="6">
        <v>4.6319999999999997</v>
      </c>
      <c r="AU186" s="7">
        <f t="shared" si="889"/>
        <v>7352380.9523809515</v>
      </c>
      <c r="AV186" s="14">
        <v>0</v>
      </c>
      <c r="AW186" s="6">
        <v>0</v>
      </c>
      <c r="AX186" s="7">
        <f t="shared" si="890"/>
        <v>0</v>
      </c>
      <c r="AY186" s="14">
        <v>0</v>
      </c>
      <c r="AZ186" s="6">
        <v>0</v>
      </c>
      <c r="BA186" s="7">
        <f t="shared" si="891"/>
        <v>0</v>
      </c>
      <c r="BB186" s="14">
        <v>0</v>
      </c>
      <c r="BC186" s="6">
        <v>0</v>
      </c>
      <c r="BD186" s="7">
        <f t="shared" si="892"/>
        <v>0</v>
      </c>
      <c r="BE186" s="14">
        <v>0</v>
      </c>
      <c r="BF186" s="6">
        <v>0</v>
      </c>
      <c r="BG186" s="7">
        <f t="shared" si="893"/>
        <v>0</v>
      </c>
      <c r="BH186" s="14">
        <v>0</v>
      </c>
      <c r="BI186" s="6">
        <v>0</v>
      </c>
      <c r="BJ186" s="7">
        <f t="shared" si="894"/>
        <v>0</v>
      </c>
      <c r="BK186" s="14">
        <v>0</v>
      </c>
      <c r="BL186" s="6">
        <v>0</v>
      </c>
      <c r="BM186" s="7">
        <f t="shared" si="895"/>
        <v>0</v>
      </c>
      <c r="BN186" s="14"/>
      <c r="BO186" s="6"/>
      <c r="BP186" s="7"/>
      <c r="BQ186" s="14">
        <v>0</v>
      </c>
      <c r="BR186" s="6">
        <v>0</v>
      </c>
      <c r="BS186" s="7">
        <f t="shared" si="896"/>
        <v>0</v>
      </c>
      <c r="BT186" s="14">
        <v>0</v>
      </c>
      <c r="BU186" s="6">
        <v>0</v>
      </c>
      <c r="BV186" s="7">
        <f t="shared" si="897"/>
        <v>0</v>
      </c>
      <c r="BW186" s="14">
        <v>0</v>
      </c>
      <c r="BX186" s="6">
        <v>0</v>
      </c>
      <c r="BY186" s="7">
        <f t="shared" si="898"/>
        <v>0</v>
      </c>
      <c r="BZ186" s="89">
        <v>172.50998000000001</v>
      </c>
      <c r="CA186" s="6">
        <v>2202.873</v>
      </c>
      <c r="CB186" s="7">
        <f t="shared" si="899"/>
        <v>12769.539478237721</v>
      </c>
      <c r="CC186" s="89">
        <v>10.366569999999999</v>
      </c>
      <c r="CD186" s="6">
        <v>420.988</v>
      </c>
      <c r="CE186" s="7">
        <f t="shared" si="900"/>
        <v>40610.153599503021</v>
      </c>
      <c r="CF186" s="14">
        <v>0</v>
      </c>
      <c r="CG186" s="6">
        <v>0</v>
      </c>
      <c r="CH186" s="7">
        <f t="shared" si="901"/>
        <v>0</v>
      </c>
      <c r="CI186" s="14">
        <v>0</v>
      </c>
      <c r="CJ186" s="6">
        <v>0</v>
      </c>
      <c r="CK186" s="7">
        <f t="shared" si="902"/>
        <v>0</v>
      </c>
      <c r="CL186" s="89">
        <v>5.9999999999999995E-4</v>
      </c>
      <c r="CM186" s="6">
        <v>4.2999999999999997E-2</v>
      </c>
      <c r="CN186" s="7">
        <f t="shared" si="903"/>
        <v>71666.666666666672</v>
      </c>
      <c r="CO186" s="14">
        <v>0</v>
      </c>
      <c r="CP186" s="6">
        <v>0</v>
      </c>
      <c r="CQ186" s="7">
        <f t="shared" si="904"/>
        <v>0</v>
      </c>
      <c r="CR186" s="89">
        <v>8.0000000000000004E-4</v>
      </c>
      <c r="CS186" s="6">
        <v>1.2E-2</v>
      </c>
      <c r="CT186" s="7">
        <f t="shared" si="905"/>
        <v>15000</v>
      </c>
      <c r="CU186" s="14">
        <v>0</v>
      </c>
      <c r="CV186" s="6">
        <v>0</v>
      </c>
      <c r="CW186" s="7">
        <f t="shared" si="906"/>
        <v>0</v>
      </c>
      <c r="CX186" s="14">
        <v>0</v>
      </c>
      <c r="CY186" s="6">
        <v>0</v>
      </c>
      <c r="CZ186" s="7">
        <f t="shared" si="907"/>
        <v>0</v>
      </c>
      <c r="DA186" s="14">
        <v>0</v>
      </c>
      <c r="DB186" s="6">
        <v>0</v>
      </c>
      <c r="DC186" s="7">
        <f t="shared" si="908"/>
        <v>0</v>
      </c>
      <c r="DD186" s="14">
        <v>0</v>
      </c>
      <c r="DE186" s="6">
        <v>0</v>
      </c>
      <c r="DF186" s="7">
        <f t="shared" si="909"/>
        <v>0</v>
      </c>
      <c r="DG186" s="14">
        <v>0</v>
      </c>
      <c r="DH186" s="6">
        <v>0</v>
      </c>
      <c r="DI186" s="7">
        <f t="shared" si="910"/>
        <v>0</v>
      </c>
      <c r="DJ186" s="89">
        <v>576</v>
      </c>
      <c r="DK186" s="6">
        <v>6181.6319999999996</v>
      </c>
      <c r="DL186" s="7">
        <f t="shared" si="911"/>
        <v>10732</v>
      </c>
      <c r="DM186" s="14">
        <v>0</v>
      </c>
      <c r="DN186" s="6">
        <v>0</v>
      </c>
      <c r="DO186" s="7">
        <f t="shared" si="912"/>
        <v>0</v>
      </c>
      <c r="DP186" s="89">
        <v>0.22</v>
      </c>
      <c r="DQ186" s="6">
        <v>28.210999999999999</v>
      </c>
      <c r="DR186" s="7">
        <f t="shared" si="913"/>
        <v>128231.81818181818</v>
      </c>
      <c r="DS186" s="14">
        <v>0</v>
      </c>
      <c r="DT186" s="6">
        <v>0</v>
      </c>
      <c r="DU186" s="7">
        <f t="shared" si="914"/>
        <v>0</v>
      </c>
      <c r="DV186" s="14">
        <v>0</v>
      </c>
      <c r="DW186" s="6">
        <v>0</v>
      </c>
      <c r="DX186" s="7">
        <f t="shared" si="915"/>
        <v>0</v>
      </c>
      <c r="DY186" s="14">
        <v>0</v>
      </c>
      <c r="DZ186" s="6">
        <v>0</v>
      </c>
      <c r="EA186" s="7">
        <f t="shared" si="916"/>
        <v>0</v>
      </c>
      <c r="EB186" s="14">
        <v>0</v>
      </c>
      <c r="EC186" s="6">
        <v>0</v>
      </c>
      <c r="ED186" s="7">
        <f t="shared" si="917"/>
        <v>0</v>
      </c>
      <c r="EE186" s="14">
        <v>0</v>
      </c>
      <c r="EF186" s="6">
        <v>0</v>
      </c>
      <c r="EG186" s="7">
        <f t="shared" si="918"/>
        <v>0</v>
      </c>
      <c r="EH186" s="14">
        <v>0</v>
      </c>
      <c r="EI186" s="6">
        <v>0</v>
      </c>
      <c r="EJ186" s="7">
        <f t="shared" si="919"/>
        <v>0</v>
      </c>
      <c r="EK186" s="14">
        <v>0</v>
      </c>
      <c r="EL186" s="6">
        <v>0</v>
      </c>
      <c r="EM186" s="7">
        <f t="shared" si="920"/>
        <v>0</v>
      </c>
      <c r="EN186" s="14">
        <v>0</v>
      </c>
      <c r="EO186" s="6">
        <v>0</v>
      </c>
      <c r="EP186" s="7">
        <f t="shared" si="921"/>
        <v>0</v>
      </c>
      <c r="EQ186" s="14">
        <v>0</v>
      </c>
      <c r="ER186" s="6">
        <v>0</v>
      </c>
      <c r="ES186" s="7">
        <f t="shared" si="922"/>
        <v>0</v>
      </c>
      <c r="ET186" s="14">
        <v>0</v>
      </c>
      <c r="EU186" s="6">
        <v>0</v>
      </c>
      <c r="EV186" s="7">
        <f t="shared" si="923"/>
        <v>0</v>
      </c>
      <c r="EW186" s="14">
        <v>0</v>
      </c>
      <c r="EX186" s="6">
        <v>0</v>
      </c>
      <c r="EY186" s="7">
        <f t="shared" si="924"/>
        <v>0</v>
      </c>
      <c r="EZ186" s="14">
        <v>0</v>
      </c>
      <c r="FA186" s="6">
        <v>0</v>
      </c>
      <c r="FB186" s="7">
        <f t="shared" si="925"/>
        <v>0</v>
      </c>
      <c r="FC186" s="14">
        <v>0</v>
      </c>
      <c r="FD186" s="6">
        <v>0</v>
      </c>
      <c r="FE186" s="7">
        <f t="shared" si="926"/>
        <v>0</v>
      </c>
      <c r="FF186" s="14">
        <v>0</v>
      </c>
      <c r="FG186" s="6">
        <v>0</v>
      </c>
      <c r="FH186" s="7">
        <f t="shared" si="927"/>
        <v>0</v>
      </c>
      <c r="FI186" s="14">
        <v>0</v>
      </c>
      <c r="FJ186" s="6">
        <v>0</v>
      </c>
      <c r="FK186" s="7">
        <f t="shared" si="928"/>
        <v>0</v>
      </c>
      <c r="FL186" s="14">
        <v>0</v>
      </c>
      <c r="FM186" s="6">
        <v>0</v>
      </c>
      <c r="FN186" s="7">
        <f t="shared" si="929"/>
        <v>0</v>
      </c>
      <c r="FO186" s="14">
        <v>0</v>
      </c>
      <c r="FP186" s="6">
        <v>0</v>
      </c>
      <c r="FQ186" s="7">
        <f t="shared" si="930"/>
        <v>0</v>
      </c>
      <c r="FR186" s="89">
        <v>0.6</v>
      </c>
      <c r="FS186" s="6">
        <v>15.643000000000001</v>
      </c>
      <c r="FT186" s="7">
        <f t="shared" si="931"/>
        <v>26071.666666666668</v>
      </c>
      <c r="FU186" s="14">
        <v>0</v>
      </c>
      <c r="FV186" s="6">
        <v>0</v>
      </c>
      <c r="FW186" s="7">
        <f t="shared" si="932"/>
        <v>0</v>
      </c>
      <c r="FX186" s="89">
        <v>750</v>
      </c>
      <c r="FY186" s="6">
        <v>3067.4569999999999</v>
      </c>
      <c r="FZ186" s="7">
        <f t="shared" si="933"/>
        <v>4089.9426666666664</v>
      </c>
      <c r="GA186" s="14">
        <v>0</v>
      </c>
      <c r="GB186" s="6">
        <v>0</v>
      </c>
      <c r="GC186" s="7">
        <f t="shared" si="934"/>
        <v>0</v>
      </c>
      <c r="GD186" s="14">
        <v>0</v>
      </c>
      <c r="GE186" s="6">
        <v>0</v>
      </c>
      <c r="GF186" s="7">
        <f t="shared" si="935"/>
        <v>0</v>
      </c>
      <c r="GG186" s="89">
        <v>0.29769000000000001</v>
      </c>
      <c r="GH186" s="6">
        <v>16.738</v>
      </c>
      <c r="GI186" s="7">
        <f t="shared" si="936"/>
        <v>56226.275655883634</v>
      </c>
      <c r="GJ186" s="14">
        <v>0</v>
      </c>
      <c r="GK186" s="6">
        <v>0</v>
      </c>
      <c r="GL186" s="7">
        <f t="shared" si="937"/>
        <v>0</v>
      </c>
      <c r="GM186" s="89">
        <v>2.4606999999999997</v>
      </c>
      <c r="GN186" s="6">
        <v>361.70600000000002</v>
      </c>
      <c r="GO186" s="7">
        <f t="shared" si="938"/>
        <v>146993.13203559964</v>
      </c>
      <c r="GP186" s="89">
        <v>2.15</v>
      </c>
      <c r="GQ186" s="6">
        <v>20.885000000000002</v>
      </c>
      <c r="GR186" s="7">
        <f t="shared" si="939"/>
        <v>9713.9534883720953</v>
      </c>
      <c r="GS186" s="89">
        <v>0.1396</v>
      </c>
      <c r="GT186" s="6">
        <v>0.39700000000000002</v>
      </c>
      <c r="GU186" s="7">
        <f t="shared" si="940"/>
        <v>2843.8395415472783</v>
      </c>
      <c r="GV186" s="14">
        <f t="shared" si="942"/>
        <v>1514.7489800000003</v>
      </c>
      <c r="GW186" s="7">
        <f t="shared" ca="1" si="943"/>
        <v>12321.236000000001</v>
      </c>
    </row>
    <row r="187" spans="1:205" ht="15" thickBot="1" x14ac:dyDescent="0.35">
      <c r="A187" s="67"/>
      <c r="B187" s="81" t="s">
        <v>17</v>
      </c>
      <c r="C187" s="43">
        <f t="shared" ref="C187:D187" si="945">SUM(C175:C186)</f>
        <v>0</v>
      </c>
      <c r="D187" s="42">
        <f t="shared" si="945"/>
        <v>0</v>
      </c>
      <c r="E187" s="72"/>
      <c r="F187" s="43">
        <f t="shared" ref="F187:G187" si="946">SUM(F175:F186)</f>
        <v>0</v>
      </c>
      <c r="G187" s="42">
        <f t="shared" si="946"/>
        <v>0</v>
      </c>
      <c r="H187" s="72"/>
      <c r="I187" s="43">
        <f t="shared" ref="I187:J187" si="947">SUM(I175:I186)</f>
        <v>0</v>
      </c>
      <c r="J187" s="42">
        <f t="shared" si="947"/>
        <v>0</v>
      </c>
      <c r="K187" s="72"/>
      <c r="L187" s="43">
        <f t="shared" ref="L187:M187" si="948">SUM(L175:L186)</f>
        <v>0</v>
      </c>
      <c r="M187" s="42">
        <f t="shared" si="948"/>
        <v>0</v>
      </c>
      <c r="N187" s="72"/>
      <c r="O187" s="43">
        <f t="shared" ref="O187:P187" si="949">SUM(O175:O186)</f>
        <v>2.4100000000000002E-3</v>
      </c>
      <c r="P187" s="42">
        <f t="shared" si="949"/>
        <v>1.9E-2</v>
      </c>
      <c r="Q187" s="72"/>
      <c r="R187" s="43">
        <f t="shared" ref="R187:S187" si="950">SUM(R175:R186)</f>
        <v>1E-3</v>
      </c>
      <c r="S187" s="42">
        <f t="shared" si="950"/>
        <v>0.14199999999999999</v>
      </c>
      <c r="T187" s="72"/>
      <c r="U187" s="43">
        <f t="shared" ref="U187:V187" si="951">SUM(U175:U186)</f>
        <v>0</v>
      </c>
      <c r="V187" s="42">
        <f t="shared" si="951"/>
        <v>0</v>
      </c>
      <c r="W187" s="72"/>
      <c r="X187" s="43">
        <f t="shared" ref="X187:Y187" si="952">SUM(X175:X186)</f>
        <v>0</v>
      </c>
      <c r="Y187" s="42">
        <f t="shared" si="952"/>
        <v>0</v>
      </c>
      <c r="Z187" s="72"/>
      <c r="AA187" s="43">
        <f t="shared" ref="AA187:AB187" si="953">SUM(AA175:AA186)</f>
        <v>0.66093999999999997</v>
      </c>
      <c r="AB187" s="42">
        <f t="shared" si="953"/>
        <v>2.7919999999999998</v>
      </c>
      <c r="AC187" s="72"/>
      <c r="AD187" s="43">
        <f t="shared" ref="AD187:AE187" si="954">SUM(AD175:AD186)</f>
        <v>0</v>
      </c>
      <c r="AE187" s="42">
        <f t="shared" si="954"/>
        <v>0</v>
      </c>
      <c r="AF187" s="72"/>
      <c r="AG187" s="43">
        <f t="shared" ref="AG187:AH187" si="955">SUM(AG175:AG186)</f>
        <v>72</v>
      </c>
      <c r="AH187" s="42">
        <f t="shared" si="955"/>
        <v>506.24799999999999</v>
      </c>
      <c r="AI187" s="72"/>
      <c r="AJ187" s="43">
        <f t="shared" ref="AJ187:AK187" si="956">SUM(AJ175:AJ186)</f>
        <v>4.1200000000000004E-3</v>
      </c>
      <c r="AK187" s="42">
        <f t="shared" si="956"/>
        <v>0.21</v>
      </c>
      <c r="AL187" s="72"/>
      <c r="AM187" s="43">
        <f t="shared" ref="AM187:AN187" si="957">SUM(AM175:AM186)</f>
        <v>0</v>
      </c>
      <c r="AN187" s="42">
        <f t="shared" si="957"/>
        <v>0</v>
      </c>
      <c r="AO187" s="72"/>
      <c r="AP187" s="43">
        <f t="shared" ref="AP187:AQ187" si="958">SUM(AP175:AP186)</f>
        <v>0</v>
      </c>
      <c r="AQ187" s="42">
        <f t="shared" si="958"/>
        <v>0</v>
      </c>
      <c r="AR187" s="72"/>
      <c r="AS187" s="43">
        <f t="shared" ref="AS187:AT187" si="959">SUM(AS175:AS186)</f>
        <v>0.26962000000000003</v>
      </c>
      <c r="AT187" s="42">
        <f t="shared" si="959"/>
        <v>1727.3240000000001</v>
      </c>
      <c r="AU187" s="72"/>
      <c r="AV187" s="43">
        <f t="shared" ref="AV187:AW187" si="960">SUM(AV175:AV186)</f>
        <v>0</v>
      </c>
      <c r="AW187" s="42">
        <f t="shared" si="960"/>
        <v>0</v>
      </c>
      <c r="AX187" s="72"/>
      <c r="AY187" s="43">
        <f t="shared" ref="AY187:AZ187" si="961">SUM(AY175:AY186)</f>
        <v>3.1229299999999998</v>
      </c>
      <c r="AZ187" s="42">
        <f t="shared" si="961"/>
        <v>86.316999999999993</v>
      </c>
      <c r="BA187" s="72"/>
      <c r="BB187" s="43">
        <f t="shared" ref="BB187:BC187" si="962">SUM(BB175:BB186)</f>
        <v>0</v>
      </c>
      <c r="BC187" s="42">
        <f t="shared" si="962"/>
        <v>0</v>
      </c>
      <c r="BD187" s="72"/>
      <c r="BE187" s="43">
        <f t="shared" ref="BE187:BF187" si="963">SUM(BE175:BE186)</f>
        <v>0</v>
      </c>
      <c r="BF187" s="42">
        <f t="shared" si="963"/>
        <v>0</v>
      </c>
      <c r="BG187" s="72"/>
      <c r="BH187" s="43">
        <f t="shared" ref="BH187:BI187" si="964">SUM(BH175:BH186)</f>
        <v>0</v>
      </c>
      <c r="BI187" s="42">
        <f t="shared" si="964"/>
        <v>0</v>
      </c>
      <c r="BJ187" s="72"/>
      <c r="BK187" s="43">
        <f t="shared" ref="BK187:BL187" si="965">SUM(BK175:BK186)</f>
        <v>217.51591999999999</v>
      </c>
      <c r="BL187" s="42">
        <f t="shared" si="965"/>
        <v>2748.6290000000004</v>
      </c>
      <c r="BM187" s="72"/>
      <c r="BN187" s="43"/>
      <c r="BO187" s="42"/>
      <c r="BP187" s="72"/>
      <c r="BQ187" s="43">
        <f t="shared" ref="BQ187:BR187" si="966">SUM(BQ175:BQ186)</f>
        <v>0</v>
      </c>
      <c r="BR187" s="42">
        <f t="shared" si="966"/>
        <v>0</v>
      </c>
      <c r="BS187" s="72"/>
      <c r="BT187" s="43">
        <f t="shared" ref="BT187:BU187" si="967">SUM(BT175:BT186)</f>
        <v>0</v>
      </c>
      <c r="BU187" s="42">
        <f t="shared" si="967"/>
        <v>0</v>
      </c>
      <c r="BV187" s="72"/>
      <c r="BW187" s="43">
        <f t="shared" ref="BW187:BX187" si="968">SUM(BW175:BW186)</f>
        <v>2.6309999999999998</v>
      </c>
      <c r="BX187" s="42">
        <f t="shared" si="968"/>
        <v>158.006</v>
      </c>
      <c r="BY187" s="72"/>
      <c r="BZ187" s="43">
        <f t="shared" ref="BZ187:CA187" si="969">SUM(BZ175:BZ186)</f>
        <v>2505.3445099999999</v>
      </c>
      <c r="CA187" s="42">
        <f t="shared" si="969"/>
        <v>32826.711000000003</v>
      </c>
      <c r="CB187" s="72"/>
      <c r="CC187" s="43">
        <f t="shared" ref="CC187:CD187" si="970">SUM(CC175:CC186)</f>
        <v>73.43871</v>
      </c>
      <c r="CD187" s="42">
        <f t="shared" si="970"/>
        <v>3221.3919999999998</v>
      </c>
      <c r="CE187" s="72"/>
      <c r="CF187" s="43">
        <f t="shared" ref="CF187:CG187" si="971">SUM(CF175:CF186)</f>
        <v>0</v>
      </c>
      <c r="CG187" s="42">
        <f t="shared" si="971"/>
        <v>0</v>
      </c>
      <c r="CH187" s="72"/>
      <c r="CI187" s="43">
        <f t="shared" ref="CI187:CJ187" si="972">SUM(CI175:CI186)</f>
        <v>0</v>
      </c>
      <c r="CJ187" s="42">
        <f t="shared" si="972"/>
        <v>0</v>
      </c>
      <c r="CK187" s="72"/>
      <c r="CL187" s="43">
        <f t="shared" ref="CL187:CM187" si="973">SUM(CL175:CL186)</f>
        <v>2.1006</v>
      </c>
      <c r="CM187" s="42">
        <f t="shared" si="973"/>
        <v>42.811</v>
      </c>
      <c r="CN187" s="72"/>
      <c r="CO187" s="43">
        <f t="shared" ref="CO187:CP187" si="974">SUM(CO175:CO186)</f>
        <v>0</v>
      </c>
      <c r="CP187" s="42">
        <f t="shared" si="974"/>
        <v>0</v>
      </c>
      <c r="CQ187" s="72"/>
      <c r="CR187" s="43">
        <f t="shared" ref="CR187:CS187" si="975">SUM(CR175:CR186)</f>
        <v>8.0000000000000004E-4</v>
      </c>
      <c r="CS187" s="42">
        <f t="shared" si="975"/>
        <v>1.2E-2</v>
      </c>
      <c r="CT187" s="72"/>
      <c r="CU187" s="43">
        <f t="shared" ref="CU187:CV187" si="976">SUM(CU175:CU186)</f>
        <v>0</v>
      </c>
      <c r="CV187" s="42">
        <f t="shared" si="976"/>
        <v>0</v>
      </c>
      <c r="CW187" s="72"/>
      <c r="CX187" s="43">
        <f t="shared" ref="CX187:CY187" si="977">SUM(CX175:CX186)</f>
        <v>0</v>
      </c>
      <c r="CY187" s="42">
        <f t="shared" si="977"/>
        <v>0</v>
      </c>
      <c r="CZ187" s="72"/>
      <c r="DA187" s="43">
        <f t="shared" ref="DA187:DB187" si="978">SUM(DA175:DA186)</f>
        <v>0</v>
      </c>
      <c r="DB187" s="42">
        <f t="shared" si="978"/>
        <v>0</v>
      </c>
      <c r="DC187" s="72"/>
      <c r="DD187" s="43">
        <f t="shared" ref="DD187:DE187" si="979">SUM(DD175:DD186)</f>
        <v>0</v>
      </c>
      <c r="DE187" s="42">
        <f t="shared" si="979"/>
        <v>0</v>
      </c>
      <c r="DF187" s="72"/>
      <c r="DG187" s="43">
        <f t="shared" ref="DG187:DH187" si="980">SUM(DG175:DG186)</f>
        <v>0</v>
      </c>
      <c r="DH187" s="42">
        <f t="shared" si="980"/>
        <v>0</v>
      </c>
      <c r="DI187" s="72"/>
      <c r="DJ187" s="43">
        <f t="shared" ref="DJ187:DK187" si="981">SUM(DJ175:DJ186)</f>
        <v>4352.0054199999995</v>
      </c>
      <c r="DK187" s="42">
        <f t="shared" si="981"/>
        <v>46705.5</v>
      </c>
      <c r="DL187" s="72"/>
      <c r="DM187" s="43">
        <f t="shared" ref="DM187:DN187" si="982">SUM(DM175:DM186)</f>
        <v>4.1000000000000002E-2</v>
      </c>
      <c r="DN187" s="42">
        <f t="shared" si="982"/>
        <v>0.37</v>
      </c>
      <c r="DO187" s="72"/>
      <c r="DP187" s="43">
        <f t="shared" ref="DP187:DQ187" si="983">SUM(DP175:DP186)</f>
        <v>21.22</v>
      </c>
      <c r="DQ187" s="42">
        <f t="shared" si="983"/>
        <v>989.77099999999996</v>
      </c>
      <c r="DR187" s="72"/>
      <c r="DS187" s="43">
        <f t="shared" ref="DS187:DT187" si="984">SUM(DS175:DS186)</f>
        <v>0</v>
      </c>
      <c r="DT187" s="42">
        <f t="shared" si="984"/>
        <v>0</v>
      </c>
      <c r="DU187" s="72"/>
      <c r="DV187" s="43">
        <f t="shared" ref="DV187:DW187" si="985">SUM(DV175:DV186)</f>
        <v>9.8000000000000004E-2</v>
      </c>
      <c r="DW187" s="42">
        <f t="shared" si="985"/>
        <v>0.44</v>
      </c>
      <c r="DX187" s="72"/>
      <c r="DY187" s="43">
        <f t="shared" ref="DY187:DZ187" si="986">SUM(DY175:DY186)</f>
        <v>4</v>
      </c>
      <c r="DZ187" s="42">
        <f t="shared" si="986"/>
        <v>62.941000000000003</v>
      </c>
      <c r="EA187" s="72"/>
      <c r="EB187" s="43">
        <f t="shared" ref="EB187:EC187" si="987">SUM(EB175:EB186)</f>
        <v>0</v>
      </c>
      <c r="EC187" s="42">
        <f t="shared" si="987"/>
        <v>0</v>
      </c>
      <c r="ED187" s="72"/>
      <c r="EE187" s="43">
        <f t="shared" ref="EE187:EF187" si="988">SUM(EE175:EE186)</f>
        <v>16.562980000000003</v>
      </c>
      <c r="EF187" s="42">
        <f t="shared" si="988"/>
        <v>124.35</v>
      </c>
      <c r="EG187" s="72"/>
      <c r="EH187" s="43">
        <f t="shared" ref="EH187:EI187" si="989">SUM(EH175:EH186)</f>
        <v>0.58391000000000004</v>
      </c>
      <c r="EI187" s="42">
        <f t="shared" si="989"/>
        <v>21.361999999999998</v>
      </c>
      <c r="EJ187" s="72"/>
      <c r="EK187" s="43">
        <f t="shared" ref="EK187:EL187" si="990">SUM(EK175:EK186)</f>
        <v>0</v>
      </c>
      <c r="EL187" s="42">
        <f t="shared" si="990"/>
        <v>0</v>
      </c>
      <c r="EM187" s="72"/>
      <c r="EN187" s="43">
        <f t="shared" ref="EN187:EO187" si="991">SUM(EN175:EN186)</f>
        <v>0</v>
      </c>
      <c r="EO187" s="42">
        <f t="shared" si="991"/>
        <v>0</v>
      </c>
      <c r="EP187" s="72"/>
      <c r="EQ187" s="43">
        <f t="shared" ref="EQ187:ER187" si="992">SUM(EQ175:EQ186)</f>
        <v>0</v>
      </c>
      <c r="ER187" s="42">
        <f t="shared" si="992"/>
        <v>0</v>
      </c>
      <c r="ES187" s="72"/>
      <c r="ET187" s="43">
        <f t="shared" ref="ET187:EU187" si="993">SUM(ET175:ET186)</f>
        <v>0</v>
      </c>
      <c r="EU187" s="42">
        <f t="shared" si="993"/>
        <v>0</v>
      </c>
      <c r="EV187" s="72"/>
      <c r="EW187" s="43">
        <f t="shared" ref="EW187:EX187" si="994">SUM(EW175:EW186)</f>
        <v>0</v>
      </c>
      <c r="EX187" s="42">
        <f t="shared" si="994"/>
        <v>0</v>
      </c>
      <c r="EY187" s="72"/>
      <c r="EZ187" s="43">
        <f t="shared" ref="EZ187:FA187" si="995">SUM(EZ175:EZ186)</f>
        <v>0</v>
      </c>
      <c r="FA187" s="42">
        <f t="shared" si="995"/>
        <v>0</v>
      </c>
      <c r="FB187" s="72"/>
      <c r="FC187" s="43">
        <f t="shared" ref="FC187:FD187" si="996">SUM(FC175:FC186)</f>
        <v>0</v>
      </c>
      <c r="FD187" s="42">
        <f t="shared" si="996"/>
        <v>0</v>
      </c>
      <c r="FE187" s="72"/>
      <c r="FF187" s="43">
        <f t="shared" ref="FF187:FG187" si="997">SUM(FF175:FF186)</f>
        <v>0</v>
      </c>
      <c r="FG187" s="42">
        <f t="shared" si="997"/>
        <v>0</v>
      </c>
      <c r="FH187" s="72"/>
      <c r="FI187" s="43">
        <f t="shared" ref="FI187:FJ187" si="998">SUM(FI175:FI186)</f>
        <v>0</v>
      </c>
      <c r="FJ187" s="42">
        <f t="shared" si="998"/>
        <v>0</v>
      </c>
      <c r="FK187" s="72"/>
      <c r="FL187" s="43">
        <f t="shared" ref="FL187:FM187" si="999">SUM(FL175:FL186)</f>
        <v>1.4935</v>
      </c>
      <c r="FM187" s="42">
        <f t="shared" si="999"/>
        <v>13.821999999999999</v>
      </c>
      <c r="FN187" s="72"/>
      <c r="FO187" s="43">
        <f t="shared" ref="FO187:FP187" si="1000">SUM(FO175:FO186)</f>
        <v>0</v>
      </c>
      <c r="FP187" s="42">
        <f t="shared" si="1000"/>
        <v>0</v>
      </c>
      <c r="FQ187" s="72"/>
      <c r="FR187" s="43">
        <f t="shared" ref="FR187:FS187" si="1001">SUM(FR175:FR186)</f>
        <v>12.9</v>
      </c>
      <c r="FS187" s="42">
        <f t="shared" si="1001"/>
        <v>360.51</v>
      </c>
      <c r="FT187" s="72"/>
      <c r="FU187" s="43">
        <f t="shared" ref="FU187:FV187" si="1002">SUM(FU175:FU186)</f>
        <v>0</v>
      </c>
      <c r="FV187" s="42">
        <f t="shared" si="1002"/>
        <v>0</v>
      </c>
      <c r="FW187" s="72"/>
      <c r="FX187" s="43">
        <f t="shared" ref="FX187:FY187" si="1003">SUM(FX175:FX186)</f>
        <v>11254.3655</v>
      </c>
      <c r="FY187" s="42">
        <f t="shared" si="1003"/>
        <v>67861.884999999995</v>
      </c>
      <c r="FZ187" s="72"/>
      <c r="GA187" s="43">
        <f t="shared" ref="GA187:GB187" si="1004">SUM(GA175:GA186)</f>
        <v>0</v>
      </c>
      <c r="GB187" s="42">
        <f t="shared" si="1004"/>
        <v>0</v>
      </c>
      <c r="GC187" s="72"/>
      <c r="GD187" s="43">
        <f t="shared" ref="GD187:GE187" si="1005">SUM(GD175:GD186)</f>
        <v>0.1</v>
      </c>
      <c r="GE187" s="42">
        <f t="shared" si="1005"/>
        <v>5.1070000000000002</v>
      </c>
      <c r="GF187" s="72"/>
      <c r="GG187" s="43">
        <f t="shared" ref="GG187:GH187" si="1006">SUM(GG175:GG186)</f>
        <v>68.348690000000005</v>
      </c>
      <c r="GH187" s="42">
        <f t="shared" si="1006"/>
        <v>775.61500000000001</v>
      </c>
      <c r="GI187" s="72"/>
      <c r="GJ187" s="43">
        <f t="shared" ref="GJ187:GK187" si="1007">SUM(GJ175:GJ186)</f>
        <v>4.3653599999999999</v>
      </c>
      <c r="GK187" s="42">
        <f t="shared" si="1007"/>
        <v>172.78799999999998</v>
      </c>
      <c r="GL187" s="72"/>
      <c r="GM187" s="43">
        <f t="shared" ref="GM187:GN187" si="1008">SUM(GM175:GM186)</f>
        <v>40.63888</v>
      </c>
      <c r="GN187" s="42">
        <f t="shared" si="1008"/>
        <v>5451.7510000000002</v>
      </c>
      <c r="GO187" s="72"/>
      <c r="GP187" s="43">
        <f t="shared" ref="GP187:GQ187" si="1009">SUM(GP175:GP186)</f>
        <v>49.217890000000004</v>
      </c>
      <c r="GQ187" s="42">
        <f t="shared" si="1009"/>
        <v>601.93299999999999</v>
      </c>
      <c r="GR187" s="72"/>
      <c r="GS187" s="43">
        <f t="shared" ref="GS187:GT187" si="1010">SUM(GS175:GS186)</f>
        <v>3.1771000000000003</v>
      </c>
      <c r="GT187" s="42">
        <f t="shared" si="1010"/>
        <v>34.704000000000001</v>
      </c>
      <c r="GU187" s="72"/>
      <c r="GV187" s="43">
        <f t="shared" si="942"/>
        <v>18706.210789999994</v>
      </c>
      <c r="GW187" s="44">
        <f t="shared" ca="1" si="943"/>
        <v>164503.46199999997</v>
      </c>
    </row>
    <row r="188" spans="1:205" x14ac:dyDescent="0.3">
      <c r="A188" s="60">
        <v>2025</v>
      </c>
      <c r="B188" s="57" t="s">
        <v>5</v>
      </c>
      <c r="C188" s="14">
        <v>0</v>
      </c>
      <c r="D188" s="6">
        <v>0</v>
      </c>
      <c r="E188" s="7">
        <f>IF(C188=0,0,D188/C188*1000)</f>
        <v>0</v>
      </c>
      <c r="F188" s="14">
        <v>0</v>
      </c>
      <c r="G188" s="6">
        <v>0</v>
      </c>
      <c r="H188" s="7">
        <f t="shared" ref="H188:H199" si="1011">IF(F188=0,0,G188/F188*1000)</f>
        <v>0</v>
      </c>
      <c r="I188" s="14">
        <v>0</v>
      </c>
      <c r="J188" s="6">
        <v>0</v>
      </c>
      <c r="K188" s="7">
        <f t="shared" ref="K188:K199" si="1012">IF(I188=0,0,J188/I188*1000)</f>
        <v>0</v>
      </c>
      <c r="L188" s="14">
        <v>0</v>
      </c>
      <c r="M188" s="6">
        <v>0</v>
      </c>
      <c r="N188" s="7">
        <f t="shared" ref="N188:N199" si="1013">IF(L188=0,0,M188/L188*1000)</f>
        <v>0</v>
      </c>
      <c r="O188" s="14">
        <v>0</v>
      </c>
      <c r="P188" s="6">
        <v>0</v>
      </c>
      <c r="Q188" s="7">
        <f t="shared" ref="Q188:Q199" si="1014">IF(O188=0,0,P188/O188*1000)</f>
        <v>0</v>
      </c>
      <c r="R188" s="14">
        <v>0</v>
      </c>
      <c r="S188" s="6">
        <v>0</v>
      </c>
      <c r="T188" s="7">
        <f t="shared" ref="T188:T199" si="1015">IF(R188=0,0,S188/R188*1000)</f>
        <v>0</v>
      </c>
      <c r="U188" s="14">
        <v>0</v>
      </c>
      <c r="V188" s="6">
        <v>0</v>
      </c>
      <c r="W188" s="7">
        <f t="shared" ref="W188:W199" si="1016">IF(U188=0,0,V188/U188*1000)</f>
        <v>0</v>
      </c>
      <c r="X188" s="14">
        <v>0</v>
      </c>
      <c r="Y188" s="6">
        <v>0</v>
      </c>
      <c r="Z188" s="7">
        <f t="shared" ref="Z188:Z199" si="1017">IF(X188=0,0,Y188/X188*1000)</f>
        <v>0</v>
      </c>
      <c r="AA188" s="14">
        <v>0</v>
      </c>
      <c r="AB188" s="6">
        <v>0</v>
      </c>
      <c r="AC188" s="7">
        <f t="shared" ref="AC188:AC199" si="1018">IF(AA188=0,0,AB188/AA188*1000)</f>
        <v>0</v>
      </c>
      <c r="AD188" s="14">
        <v>0</v>
      </c>
      <c r="AE188" s="6">
        <v>0</v>
      </c>
      <c r="AF188" s="7">
        <f t="shared" ref="AF188:AF199" si="1019">IF(AD188=0,0,AE188/AD188*1000)</f>
        <v>0</v>
      </c>
      <c r="AG188" s="14">
        <v>0</v>
      </c>
      <c r="AH188" s="6">
        <v>0</v>
      </c>
      <c r="AI188" s="7">
        <f t="shared" ref="AI188:AI199" si="1020">IF(AG188=0,0,AH188/AG188*1000)</f>
        <v>0</v>
      </c>
      <c r="AJ188" s="14">
        <v>0</v>
      </c>
      <c r="AK188" s="6">
        <v>0</v>
      </c>
      <c r="AL188" s="7">
        <f t="shared" ref="AL188:AL199" si="1021">IF(AJ188=0,0,AK188/AJ188*1000)</f>
        <v>0</v>
      </c>
      <c r="AM188" s="14">
        <v>0</v>
      </c>
      <c r="AN188" s="6">
        <v>0</v>
      </c>
      <c r="AO188" s="7">
        <f t="shared" ref="AO188:AO199" si="1022">IF(AM188=0,0,AN188/AM188*1000)</f>
        <v>0</v>
      </c>
      <c r="AP188" s="14">
        <v>0</v>
      </c>
      <c r="AQ188" s="6">
        <v>0</v>
      </c>
      <c r="AR188" s="7">
        <f t="shared" ref="AR188:AR199" si="1023">IF(AP188=0,0,AQ188/AP188*1000)</f>
        <v>0</v>
      </c>
      <c r="AS188" s="14">
        <v>0</v>
      </c>
      <c r="AT188" s="6">
        <v>0</v>
      </c>
      <c r="AU188" s="7">
        <f t="shared" ref="AU188:AU199" si="1024">IF(AS188=0,0,AT188/AS188*1000)</f>
        <v>0</v>
      </c>
      <c r="AV188" s="14">
        <v>0</v>
      </c>
      <c r="AW188" s="6">
        <v>0</v>
      </c>
      <c r="AX188" s="7">
        <f t="shared" ref="AX188:AX199" si="1025">IF(AV188=0,0,AW188/AV188*1000)</f>
        <v>0</v>
      </c>
      <c r="AY188" s="89">
        <v>3.3</v>
      </c>
      <c r="AZ188" s="6">
        <v>101.48399999999999</v>
      </c>
      <c r="BA188" s="7">
        <f t="shared" ref="BA188:BA199" si="1026">IF(AY188=0,0,AZ188/AY188*1000)</f>
        <v>30752.727272727272</v>
      </c>
      <c r="BB188" s="14">
        <v>0</v>
      </c>
      <c r="BC188" s="6">
        <v>0</v>
      </c>
      <c r="BD188" s="7">
        <f t="shared" ref="BD188:BD199" si="1027">IF(BB188=0,0,BC188/BB188*1000)</f>
        <v>0</v>
      </c>
      <c r="BE188" s="14">
        <v>0</v>
      </c>
      <c r="BF188" s="6">
        <v>0</v>
      </c>
      <c r="BG188" s="7">
        <f t="shared" ref="BG188:BG199" si="1028">IF(BE188=0,0,BF188/BE188*1000)</f>
        <v>0</v>
      </c>
      <c r="BH188" s="14">
        <v>0</v>
      </c>
      <c r="BI188" s="6">
        <v>0</v>
      </c>
      <c r="BJ188" s="7">
        <f t="shared" ref="BJ188:BJ199" si="1029">IF(BH188=0,0,BI188/BH188*1000)</f>
        <v>0</v>
      </c>
      <c r="BK188" s="89">
        <v>3.0774699999999999</v>
      </c>
      <c r="BL188" s="6">
        <v>81.153000000000006</v>
      </c>
      <c r="BM188" s="7">
        <f t="shared" ref="BM188:BM199" si="1030">IF(BK188=0,0,BL188/BK188*1000)</f>
        <v>26370.037725794245</v>
      </c>
      <c r="BN188" s="14">
        <v>0</v>
      </c>
      <c r="BO188" s="6">
        <v>0</v>
      </c>
      <c r="BP188" s="7">
        <f t="shared" ref="BP188:BP199" si="1031">IF(BN188=0,0,BO188/BN188*1000)</f>
        <v>0</v>
      </c>
      <c r="BQ188" s="14">
        <v>0</v>
      </c>
      <c r="BR188" s="6">
        <v>0</v>
      </c>
      <c r="BS188" s="7">
        <f t="shared" ref="BS188:BS199" si="1032">IF(BQ188=0,0,BR188/BQ188*1000)</f>
        <v>0</v>
      </c>
      <c r="BT188" s="14">
        <v>0</v>
      </c>
      <c r="BU188" s="6">
        <v>0</v>
      </c>
      <c r="BV188" s="7">
        <f t="shared" ref="BV188:BV199" si="1033">IF(BT188=0,0,BU188/BT188*1000)</f>
        <v>0</v>
      </c>
      <c r="BW188" s="89">
        <v>0.85880999999999996</v>
      </c>
      <c r="BX188" s="6">
        <v>119.35299999999999</v>
      </c>
      <c r="BY188" s="7">
        <f t="shared" ref="BY188:BY199" si="1034">IF(BW188=0,0,BX188/BW188*1000)</f>
        <v>138974.86056287188</v>
      </c>
      <c r="BZ188" s="89">
        <v>168.05500000000001</v>
      </c>
      <c r="CA188" s="6">
        <v>2237.6210000000001</v>
      </c>
      <c r="CB188" s="7">
        <f t="shared" ref="CB188:CB199" si="1035">IF(BZ188=0,0,CA188/BZ188*1000)</f>
        <v>13314.813602689595</v>
      </c>
      <c r="CC188" s="89">
        <v>8.1202100000000002</v>
      </c>
      <c r="CD188" s="6">
        <v>339.185</v>
      </c>
      <c r="CE188" s="7">
        <f t="shared" ref="CE188:CE199" si="1036">IF(CC188=0,0,CD188/CC188*1000)</f>
        <v>41770.471453324484</v>
      </c>
      <c r="CF188" s="14">
        <v>0</v>
      </c>
      <c r="CG188" s="6">
        <v>0</v>
      </c>
      <c r="CH188" s="7">
        <f t="shared" ref="CH188:CH199" si="1037">IF(CF188=0,0,CG188/CF188*1000)</f>
        <v>0</v>
      </c>
      <c r="CI188" s="14">
        <v>0</v>
      </c>
      <c r="CJ188" s="6">
        <v>0</v>
      </c>
      <c r="CK188" s="7">
        <f t="shared" ref="CK188:CK199" si="1038">IF(CI188=0,0,CJ188/CI188*1000)</f>
        <v>0</v>
      </c>
      <c r="CL188" s="14">
        <v>0</v>
      </c>
      <c r="CM188" s="6">
        <v>0</v>
      </c>
      <c r="CN188" s="7">
        <f t="shared" ref="CN188:CN199" si="1039">IF(CL188=0,0,CM188/CL188*1000)</f>
        <v>0</v>
      </c>
      <c r="CO188" s="14">
        <v>0</v>
      </c>
      <c r="CP188" s="6">
        <v>0</v>
      </c>
      <c r="CQ188" s="7">
        <f t="shared" ref="CQ188:CQ199" si="1040">IF(CO188=0,0,CP188/CO188*1000)</f>
        <v>0</v>
      </c>
      <c r="CR188" s="14">
        <v>0</v>
      </c>
      <c r="CS188" s="6">
        <v>0</v>
      </c>
      <c r="CT188" s="7">
        <f t="shared" ref="CT188:CT199" si="1041">IF(CR188=0,0,CS188/CR188*1000)</f>
        <v>0</v>
      </c>
      <c r="CU188" s="14">
        <v>0</v>
      </c>
      <c r="CV188" s="6">
        <v>0</v>
      </c>
      <c r="CW188" s="7">
        <f t="shared" ref="CW188:CW199" si="1042">IF(CU188=0,0,CV188/CU188*1000)</f>
        <v>0</v>
      </c>
      <c r="CX188" s="89">
        <v>5.3099999999999996E-3</v>
      </c>
      <c r="CY188" s="6">
        <v>0.02</v>
      </c>
      <c r="CZ188" s="7">
        <f t="shared" ref="CZ188:CZ199" si="1043">IF(CX188=0,0,CY188/CX188*1000)</f>
        <v>3766.4783427495295</v>
      </c>
      <c r="DA188" s="14">
        <v>0</v>
      </c>
      <c r="DB188" s="6">
        <v>0</v>
      </c>
      <c r="DC188" s="7">
        <f t="shared" ref="DC188:DC199" si="1044">IF(DA188=0,0,DB188/DA188*1000)</f>
        <v>0</v>
      </c>
      <c r="DD188" s="14">
        <v>0</v>
      </c>
      <c r="DE188" s="6">
        <v>0</v>
      </c>
      <c r="DF188" s="7">
        <f t="shared" ref="DF188:DF199" si="1045">IF(DD188=0,0,DE188/DD188*1000)</f>
        <v>0</v>
      </c>
      <c r="DG188" s="14">
        <v>0</v>
      </c>
      <c r="DH188" s="6">
        <v>0</v>
      </c>
      <c r="DI188" s="7">
        <f t="shared" ref="DI188:DI199" si="1046">IF(DG188=0,0,DH188/DG188*1000)</f>
        <v>0</v>
      </c>
      <c r="DJ188" s="89">
        <v>576</v>
      </c>
      <c r="DK188" s="6">
        <v>6181.6319999999996</v>
      </c>
      <c r="DL188" s="7">
        <f t="shared" ref="DL188:DL199" si="1047">IF(DJ188=0,0,DK188/DJ188*1000)</f>
        <v>10732</v>
      </c>
      <c r="DM188" s="14">
        <v>0</v>
      </c>
      <c r="DN188" s="6">
        <v>0</v>
      </c>
      <c r="DO188" s="7">
        <f t="shared" ref="DO188:DO199" si="1048">IF(DM188=0,0,DN188/DM188*1000)</f>
        <v>0</v>
      </c>
      <c r="DP188" s="14">
        <v>0</v>
      </c>
      <c r="DQ188" s="6">
        <v>0</v>
      </c>
      <c r="DR188" s="7">
        <f t="shared" ref="DR188:DR199" si="1049">IF(DP188=0,0,DQ188/DP188*1000)</f>
        <v>0</v>
      </c>
      <c r="DS188" s="14">
        <v>0</v>
      </c>
      <c r="DT188" s="6">
        <v>0</v>
      </c>
      <c r="DU188" s="7">
        <f t="shared" ref="DU188:DU199" si="1050">IF(DS188=0,0,DT188/DS188*1000)</f>
        <v>0</v>
      </c>
      <c r="DV188" s="14">
        <v>0</v>
      </c>
      <c r="DW188" s="6">
        <v>0</v>
      </c>
      <c r="DX188" s="7">
        <f t="shared" ref="DX188:DX199" si="1051">IF(DV188=0,0,DW188/DV188*1000)</f>
        <v>0</v>
      </c>
      <c r="DY188" s="89">
        <v>0.8</v>
      </c>
      <c r="DZ188" s="6">
        <v>10.923</v>
      </c>
      <c r="EA188" s="7">
        <f t="shared" ref="EA188:EA199" si="1052">IF(DY188=0,0,DZ188/DY188*1000)</f>
        <v>13653.749999999998</v>
      </c>
      <c r="EB188" s="14">
        <v>0</v>
      </c>
      <c r="EC188" s="6">
        <v>0</v>
      </c>
      <c r="ED188" s="7">
        <f t="shared" ref="ED188:ED199" si="1053">IF(EB188=0,0,EC188/EB188*1000)</f>
        <v>0</v>
      </c>
      <c r="EE188" s="14">
        <v>0</v>
      </c>
      <c r="EF188" s="6">
        <v>0</v>
      </c>
      <c r="EG188" s="7">
        <f t="shared" ref="EG188:EG199" si="1054">IF(EE188=0,0,EF188/EE188*1000)</f>
        <v>0</v>
      </c>
      <c r="EH188" s="14">
        <v>0</v>
      </c>
      <c r="EI188" s="6">
        <v>0</v>
      </c>
      <c r="EJ188" s="7">
        <f t="shared" ref="EJ188:EJ199" si="1055">IF(EH188=0,0,EI188/EH188*1000)</f>
        <v>0</v>
      </c>
      <c r="EK188" s="14">
        <v>0</v>
      </c>
      <c r="EL188" s="6">
        <v>0</v>
      </c>
      <c r="EM188" s="7">
        <f t="shared" ref="EM188:EM199" si="1056">IF(EK188=0,0,EL188/EK188*1000)</f>
        <v>0</v>
      </c>
      <c r="EN188" s="14">
        <v>0</v>
      </c>
      <c r="EO188" s="6">
        <v>0</v>
      </c>
      <c r="EP188" s="7">
        <f t="shared" ref="EP188:EP199" si="1057">IF(EN188=0,0,EO188/EN188*1000)</f>
        <v>0</v>
      </c>
      <c r="EQ188" s="14">
        <v>0</v>
      </c>
      <c r="ER188" s="6">
        <v>0</v>
      </c>
      <c r="ES188" s="7">
        <f t="shared" ref="ES188:ES199" si="1058">IF(EQ188=0,0,ER188/EQ188*1000)</f>
        <v>0</v>
      </c>
      <c r="ET188" s="14">
        <v>0</v>
      </c>
      <c r="EU188" s="6">
        <v>0</v>
      </c>
      <c r="EV188" s="7">
        <f t="shared" ref="EV188:EV199" si="1059">IF(ET188=0,0,EU188/ET188*1000)</f>
        <v>0</v>
      </c>
      <c r="EW188" s="14">
        <v>0</v>
      </c>
      <c r="EX188" s="6">
        <v>0</v>
      </c>
      <c r="EY188" s="7">
        <f t="shared" ref="EY188:EY199" si="1060">IF(EW188=0,0,EX188/EW188*1000)</f>
        <v>0</v>
      </c>
      <c r="EZ188" s="14">
        <v>0</v>
      </c>
      <c r="FA188" s="6">
        <v>0</v>
      </c>
      <c r="FB188" s="7">
        <f t="shared" ref="FB188:FB199" si="1061">IF(EZ188=0,0,FA188/EZ188*1000)</f>
        <v>0</v>
      </c>
      <c r="FC188" s="14">
        <v>0</v>
      </c>
      <c r="FD188" s="6">
        <v>0</v>
      </c>
      <c r="FE188" s="7">
        <f t="shared" ref="FE188:FE199" si="1062">IF(FC188=0,0,FD188/FC188*1000)</f>
        <v>0</v>
      </c>
      <c r="FF188" s="14">
        <v>0</v>
      </c>
      <c r="FG188" s="6">
        <v>0</v>
      </c>
      <c r="FH188" s="7">
        <f t="shared" ref="FH188:FH199" si="1063">IF(FF188=0,0,FG188/FF188*1000)</f>
        <v>0</v>
      </c>
      <c r="FI188" s="14">
        <v>0</v>
      </c>
      <c r="FJ188" s="6">
        <v>0</v>
      </c>
      <c r="FK188" s="7">
        <f t="shared" ref="FK188:FK199" si="1064">IF(FI188=0,0,FJ188/FI188*1000)</f>
        <v>0</v>
      </c>
      <c r="FL188" s="14">
        <v>0</v>
      </c>
      <c r="FM188" s="6">
        <v>0</v>
      </c>
      <c r="FN188" s="7">
        <f t="shared" ref="FN188:FN199" si="1065">IF(FL188=0,0,FM188/FL188*1000)</f>
        <v>0</v>
      </c>
      <c r="FO188" s="14">
        <v>0</v>
      </c>
      <c r="FP188" s="6">
        <v>0</v>
      </c>
      <c r="FQ188" s="7">
        <f t="shared" ref="FQ188:FQ199" si="1066">IF(FO188=0,0,FP188/FO188*1000)</f>
        <v>0</v>
      </c>
      <c r="FR188" s="89">
        <v>0.9</v>
      </c>
      <c r="FS188" s="6">
        <v>25.359000000000002</v>
      </c>
      <c r="FT188" s="7">
        <f t="shared" ref="FT188:FT199" si="1067">IF(FR188=0,0,FS188/FR188*1000)</f>
        <v>28176.666666666668</v>
      </c>
      <c r="FU188" s="14">
        <v>0</v>
      </c>
      <c r="FV188" s="6">
        <v>0</v>
      </c>
      <c r="FW188" s="7">
        <f t="shared" ref="FW188:FW199" si="1068">IF(FU188=0,0,FV188/FU188*1000)</f>
        <v>0</v>
      </c>
      <c r="FX188" s="14">
        <v>0</v>
      </c>
      <c r="FY188" s="6">
        <v>0</v>
      </c>
      <c r="FZ188" s="7">
        <f t="shared" ref="FZ188:FZ199" si="1069">IF(FX188=0,0,FY188/FX188*1000)</f>
        <v>0</v>
      </c>
      <c r="GA188" s="14">
        <v>0</v>
      </c>
      <c r="GB188" s="6">
        <v>0</v>
      </c>
      <c r="GC188" s="7">
        <f t="shared" ref="GC188:GC199" si="1070">IF(GA188=0,0,GB188/GA188*1000)</f>
        <v>0</v>
      </c>
      <c r="GD188" s="14">
        <v>0</v>
      </c>
      <c r="GE188" s="6">
        <v>0</v>
      </c>
      <c r="GF188" s="7">
        <f t="shared" ref="GF188:GF199" si="1071">IF(GD188=0,0,GE188/GD188*1000)</f>
        <v>0</v>
      </c>
      <c r="GG188" s="14">
        <v>0</v>
      </c>
      <c r="GH188" s="6">
        <v>0</v>
      </c>
      <c r="GI188" s="7">
        <f t="shared" ref="GI188:GI199" si="1072">IF(GG188=0,0,GH188/GG188*1000)</f>
        <v>0</v>
      </c>
      <c r="GJ188" s="14">
        <v>0</v>
      </c>
      <c r="GK188" s="6">
        <v>0</v>
      </c>
      <c r="GL188" s="7">
        <f t="shared" ref="GL188:GL199" si="1073">IF(GJ188=0,0,GK188/GJ188*1000)</f>
        <v>0</v>
      </c>
      <c r="GM188" s="89">
        <v>8.1650600000000004</v>
      </c>
      <c r="GN188" s="6">
        <v>1175.413</v>
      </c>
      <c r="GO188" s="7">
        <f t="shared" ref="GO188:GO199" si="1074">IF(GM188=0,0,GN188/GM188*1000)</f>
        <v>143956.44367585785</v>
      </c>
      <c r="GP188" s="14">
        <v>0</v>
      </c>
      <c r="GQ188" s="6">
        <v>0</v>
      </c>
      <c r="GR188" s="7">
        <f t="shared" ref="GR188:GR199" si="1075">IF(GP188=0,0,GQ188/GP188*1000)</f>
        <v>0</v>
      </c>
      <c r="GS188" s="14">
        <v>0</v>
      </c>
      <c r="GT188" s="6">
        <v>0</v>
      </c>
      <c r="GU188" s="7">
        <f t="shared" ref="GU188:GU199" si="1076">IF(GS188=0,0,GT188/GS188*1000)</f>
        <v>0</v>
      </c>
      <c r="GV188" s="14">
        <f>SUMIF($C$5:$GU$5,"Ton",C188:GU188)</f>
        <v>769.28185999999994</v>
      </c>
      <c r="GW188" s="7">
        <f ca="1">SUMIF($C$5:$GW$5,"F*",C188:GU188)</f>
        <v>10272.143000000002</v>
      </c>
    </row>
    <row r="189" spans="1:205" x14ac:dyDescent="0.3">
      <c r="A189" s="60">
        <v>2025</v>
      </c>
      <c r="B189" s="57" t="s">
        <v>6</v>
      </c>
      <c r="C189" s="89">
        <v>4.5199999999999997E-3</v>
      </c>
      <c r="D189" s="6">
        <v>4.2999999999999997E-2</v>
      </c>
      <c r="E189" s="7">
        <f t="shared" ref="E189:E190" si="1077">IF(C189=0,0,D189/C189*1000)</f>
        <v>9513.2743362831861</v>
      </c>
      <c r="F189" s="14">
        <v>0</v>
      </c>
      <c r="G189" s="6">
        <v>0</v>
      </c>
      <c r="H189" s="7">
        <f t="shared" si="1011"/>
        <v>0</v>
      </c>
      <c r="I189" s="14">
        <v>0</v>
      </c>
      <c r="J189" s="6">
        <v>0</v>
      </c>
      <c r="K189" s="7">
        <f t="shared" si="1012"/>
        <v>0</v>
      </c>
      <c r="L189" s="14">
        <v>0</v>
      </c>
      <c r="M189" s="6">
        <v>0</v>
      </c>
      <c r="N189" s="7">
        <f t="shared" si="1013"/>
        <v>0</v>
      </c>
      <c r="O189" s="14">
        <v>0</v>
      </c>
      <c r="P189" s="6">
        <v>0</v>
      </c>
      <c r="Q189" s="7">
        <f t="shared" si="1014"/>
        <v>0</v>
      </c>
      <c r="R189" s="14">
        <v>0</v>
      </c>
      <c r="S189" s="6">
        <v>0</v>
      </c>
      <c r="T189" s="7">
        <f t="shared" si="1015"/>
        <v>0</v>
      </c>
      <c r="U189" s="14">
        <v>0</v>
      </c>
      <c r="V189" s="6">
        <v>0</v>
      </c>
      <c r="W189" s="7">
        <f t="shared" si="1016"/>
        <v>0</v>
      </c>
      <c r="X189" s="14">
        <v>0</v>
      </c>
      <c r="Y189" s="6">
        <v>0</v>
      </c>
      <c r="Z189" s="7">
        <f t="shared" si="1017"/>
        <v>0</v>
      </c>
      <c r="AA189" s="14">
        <v>0</v>
      </c>
      <c r="AB189" s="6">
        <v>0</v>
      </c>
      <c r="AC189" s="7">
        <f t="shared" si="1018"/>
        <v>0</v>
      </c>
      <c r="AD189" s="14">
        <v>0</v>
      </c>
      <c r="AE189" s="6">
        <v>0</v>
      </c>
      <c r="AF189" s="7">
        <f t="shared" si="1019"/>
        <v>0</v>
      </c>
      <c r="AG189" s="14">
        <v>0</v>
      </c>
      <c r="AH189" s="6">
        <v>0</v>
      </c>
      <c r="AI189" s="7">
        <f t="shared" si="1020"/>
        <v>0</v>
      </c>
      <c r="AJ189" s="14">
        <v>0</v>
      </c>
      <c r="AK189" s="6">
        <v>0</v>
      </c>
      <c r="AL189" s="7">
        <f t="shared" si="1021"/>
        <v>0</v>
      </c>
      <c r="AM189" s="14">
        <v>0</v>
      </c>
      <c r="AN189" s="6">
        <v>0</v>
      </c>
      <c r="AO189" s="7">
        <f t="shared" si="1022"/>
        <v>0</v>
      </c>
      <c r="AP189" s="14">
        <v>0</v>
      </c>
      <c r="AQ189" s="6">
        <v>0</v>
      </c>
      <c r="AR189" s="7">
        <f t="shared" si="1023"/>
        <v>0</v>
      </c>
      <c r="AS189" s="14">
        <v>0</v>
      </c>
      <c r="AT189" s="6">
        <v>0</v>
      </c>
      <c r="AU189" s="7">
        <f t="shared" si="1024"/>
        <v>0</v>
      </c>
      <c r="AV189" s="14">
        <v>0</v>
      </c>
      <c r="AW189" s="6">
        <v>0</v>
      </c>
      <c r="AX189" s="7">
        <f t="shared" si="1025"/>
        <v>0</v>
      </c>
      <c r="AY189" s="14">
        <v>0</v>
      </c>
      <c r="AZ189" s="6">
        <v>0</v>
      </c>
      <c r="BA189" s="7">
        <f t="shared" si="1026"/>
        <v>0</v>
      </c>
      <c r="BB189" s="14">
        <v>0</v>
      </c>
      <c r="BC189" s="6">
        <v>0</v>
      </c>
      <c r="BD189" s="7">
        <f t="shared" si="1027"/>
        <v>0</v>
      </c>
      <c r="BE189" s="14">
        <v>0</v>
      </c>
      <c r="BF189" s="6">
        <v>0</v>
      </c>
      <c r="BG189" s="7">
        <f t="shared" si="1028"/>
        <v>0</v>
      </c>
      <c r="BH189" s="14">
        <v>0</v>
      </c>
      <c r="BI189" s="6">
        <v>0</v>
      </c>
      <c r="BJ189" s="7">
        <f t="shared" si="1029"/>
        <v>0</v>
      </c>
      <c r="BK189" s="89">
        <v>2.60819</v>
      </c>
      <c r="BL189" s="6">
        <v>70.033000000000001</v>
      </c>
      <c r="BM189" s="7">
        <f t="shared" si="1030"/>
        <v>26851.187988605125</v>
      </c>
      <c r="BN189" s="89">
        <v>0.02</v>
      </c>
      <c r="BO189" s="6">
        <v>1.879</v>
      </c>
      <c r="BP189" s="7">
        <f t="shared" si="1031"/>
        <v>93950</v>
      </c>
      <c r="BQ189" s="14">
        <v>0</v>
      </c>
      <c r="BR189" s="6">
        <v>0</v>
      </c>
      <c r="BS189" s="7">
        <f t="shared" si="1032"/>
        <v>0</v>
      </c>
      <c r="BT189" s="14">
        <v>0</v>
      </c>
      <c r="BU189" s="6">
        <v>0</v>
      </c>
      <c r="BV189" s="7">
        <f t="shared" si="1033"/>
        <v>0</v>
      </c>
      <c r="BW189" s="89">
        <v>2.8239999999999998</v>
      </c>
      <c r="BX189" s="6">
        <v>172.89500000000001</v>
      </c>
      <c r="BY189" s="7">
        <f t="shared" si="1034"/>
        <v>61223.441926345615</v>
      </c>
      <c r="BZ189" s="89">
        <v>203.11500000000001</v>
      </c>
      <c r="CA189" s="6">
        <v>2547.7530000000002</v>
      </c>
      <c r="CB189" s="7">
        <f t="shared" si="1035"/>
        <v>12543.401521305665</v>
      </c>
      <c r="CC189" s="89">
        <v>11.76318</v>
      </c>
      <c r="CD189" s="6">
        <v>487.31299999999999</v>
      </c>
      <c r="CE189" s="7">
        <f t="shared" si="1036"/>
        <v>41426.978079056855</v>
      </c>
      <c r="CF189" s="14">
        <v>0</v>
      </c>
      <c r="CG189" s="6">
        <v>0</v>
      </c>
      <c r="CH189" s="7">
        <f t="shared" si="1037"/>
        <v>0</v>
      </c>
      <c r="CI189" s="14">
        <v>0</v>
      </c>
      <c r="CJ189" s="6">
        <v>0</v>
      </c>
      <c r="CK189" s="7">
        <f t="shared" si="1038"/>
        <v>0</v>
      </c>
      <c r="CL189" s="14">
        <v>0</v>
      </c>
      <c r="CM189" s="6">
        <v>0</v>
      </c>
      <c r="CN189" s="7">
        <f t="shared" si="1039"/>
        <v>0</v>
      </c>
      <c r="CO189" s="14">
        <v>0</v>
      </c>
      <c r="CP189" s="6">
        <v>0</v>
      </c>
      <c r="CQ189" s="7">
        <f t="shared" si="1040"/>
        <v>0</v>
      </c>
      <c r="CR189" s="14">
        <v>0</v>
      </c>
      <c r="CS189" s="6">
        <v>0</v>
      </c>
      <c r="CT189" s="7">
        <f t="shared" si="1041"/>
        <v>0</v>
      </c>
      <c r="CU189" s="14">
        <v>0</v>
      </c>
      <c r="CV189" s="6">
        <v>0</v>
      </c>
      <c r="CW189" s="7">
        <f t="shared" si="1042"/>
        <v>0</v>
      </c>
      <c r="CX189" s="14">
        <v>0</v>
      </c>
      <c r="CY189" s="6">
        <v>0</v>
      </c>
      <c r="CZ189" s="7">
        <f t="shared" si="1043"/>
        <v>0</v>
      </c>
      <c r="DA189" s="14">
        <v>0</v>
      </c>
      <c r="DB189" s="6">
        <v>0</v>
      </c>
      <c r="DC189" s="7">
        <f t="shared" si="1044"/>
        <v>0</v>
      </c>
      <c r="DD189" s="14">
        <v>0</v>
      </c>
      <c r="DE189" s="6">
        <v>0</v>
      </c>
      <c r="DF189" s="7">
        <f t="shared" si="1045"/>
        <v>0</v>
      </c>
      <c r="DG189" s="14">
        <v>0</v>
      </c>
      <c r="DH189" s="6">
        <v>0</v>
      </c>
      <c r="DI189" s="7">
        <f t="shared" si="1046"/>
        <v>0</v>
      </c>
      <c r="DJ189" s="89">
        <v>384</v>
      </c>
      <c r="DK189" s="6">
        <v>4121.0879999999997</v>
      </c>
      <c r="DL189" s="7">
        <f t="shared" si="1047"/>
        <v>10732</v>
      </c>
      <c r="DM189" s="89">
        <v>2.571E-2</v>
      </c>
      <c r="DN189" s="6">
        <v>0.1</v>
      </c>
      <c r="DO189" s="7">
        <f t="shared" si="1048"/>
        <v>3889.5371450797356</v>
      </c>
      <c r="DP189" s="14">
        <v>0</v>
      </c>
      <c r="DQ189" s="6">
        <v>0</v>
      </c>
      <c r="DR189" s="7">
        <f t="shared" si="1049"/>
        <v>0</v>
      </c>
      <c r="DS189" s="14">
        <v>0</v>
      </c>
      <c r="DT189" s="6">
        <v>0</v>
      </c>
      <c r="DU189" s="7">
        <f t="shared" si="1050"/>
        <v>0</v>
      </c>
      <c r="DV189" s="89">
        <v>1E-3</v>
      </c>
      <c r="DW189" s="6">
        <v>2E-3</v>
      </c>
      <c r="DX189" s="7">
        <f t="shared" si="1051"/>
        <v>2000</v>
      </c>
      <c r="DY189" s="14">
        <v>0</v>
      </c>
      <c r="DZ189" s="6">
        <v>0</v>
      </c>
      <c r="EA189" s="7">
        <f t="shared" si="1052"/>
        <v>0</v>
      </c>
      <c r="EB189" s="14">
        <v>0</v>
      </c>
      <c r="EC189" s="6">
        <v>0</v>
      </c>
      <c r="ED189" s="7">
        <f t="shared" si="1053"/>
        <v>0</v>
      </c>
      <c r="EE189" s="14">
        <v>0</v>
      </c>
      <c r="EF189" s="6">
        <v>0</v>
      </c>
      <c r="EG189" s="7">
        <f t="shared" si="1054"/>
        <v>0</v>
      </c>
      <c r="EH189" s="14">
        <v>0</v>
      </c>
      <c r="EI189" s="6">
        <v>0</v>
      </c>
      <c r="EJ189" s="7">
        <f t="shared" si="1055"/>
        <v>0</v>
      </c>
      <c r="EK189" s="14">
        <v>0</v>
      </c>
      <c r="EL189" s="6">
        <v>0</v>
      </c>
      <c r="EM189" s="7">
        <f t="shared" si="1056"/>
        <v>0</v>
      </c>
      <c r="EN189" s="14">
        <v>0</v>
      </c>
      <c r="EO189" s="6">
        <v>0</v>
      </c>
      <c r="EP189" s="7">
        <f t="shared" si="1057"/>
        <v>0</v>
      </c>
      <c r="EQ189" s="14">
        <v>0</v>
      </c>
      <c r="ER189" s="6">
        <v>0</v>
      </c>
      <c r="ES189" s="7">
        <f t="shared" si="1058"/>
        <v>0</v>
      </c>
      <c r="ET189" s="14">
        <v>0</v>
      </c>
      <c r="EU189" s="6">
        <v>0</v>
      </c>
      <c r="EV189" s="7">
        <f t="shared" si="1059"/>
        <v>0</v>
      </c>
      <c r="EW189" s="14">
        <v>0</v>
      </c>
      <c r="EX189" s="6">
        <v>0</v>
      </c>
      <c r="EY189" s="7">
        <f t="shared" si="1060"/>
        <v>0</v>
      </c>
      <c r="EZ189" s="14">
        <v>0</v>
      </c>
      <c r="FA189" s="6">
        <v>0</v>
      </c>
      <c r="FB189" s="7">
        <f t="shared" si="1061"/>
        <v>0</v>
      </c>
      <c r="FC189" s="14">
        <v>0</v>
      </c>
      <c r="FD189" s="6">
        <v>0</v>
      </c>
      <c r="FE189" s="7">
        <f t="shared" si="1062"/>
        <v>0</v>
      </c>
      <c r="FF189" s="14">
        <v>0</v>
      </c>
      <c r="FG189" s="6">
        <v>0</v>
      </c>
      <c r="FH189" s="7">
        <f t="shared" si="1063"/>
        <v>0</v>
      </c>
      <c r="FI189" s="14">
        <v>0</v>
      </c>
      <c r="FJ189" s="6">
        <v>0</v>
      </c>
      <c r="FK189" s="7">
        <f t="shared" si="1064"/>
        <v>0</v>
      </c>
      <c r="FL189" s="14">
        <v>0</v>
      </c>
      <c r="FM189" s="6">
        <v>0</v>
      </c>
      <c r="FN189" s="7">
        <f t="shared" si="1065"/>
        <v>0</v>
      </c>
      <c r="FO189" s="14">
        <v>0</v>
      </c>
      <c r="FP189" s="6">
        <v>0</v>
      </c>
      <c r="FQ189" s="7">
        <f t="shared" si="1066"/>
        <v>0</v>
      </c>
      <c r="FR189" s="89">
        <v>2</v>
      </c>
      <c r="FS189" s="6">
        <v>58.003999999999998</v>
      </c>
      <c r="FT189" s="7">
        <f t="shared" si="1067"/>
        <v>29002</v>
      </c>
      <c r="FU189" s="14">
        <v>0</v>
      </c>
      <c r="FV189" s="6">
        <v>0</v>
      </c>
      <c r="FW189" s="7">
        <f t="shared" si="1068"/>
        <v>0</v>
      </c>
      <c r="FX189" s="89">
        <v>882</v>
      </c>
      <c r="FY189" s="6">
        <v>5612.0860000000002</v>
      </c>
      <c r="FZ189" s="7">
        <f t="shared" si="1069"/>
        <v>6362.9092970521542</v>
      </c>
      <c r="GA189" s="14">
        <v>0</v>
      </c>
      <c r="GB189" s="6">
        <v>0</v>
      </c>
      <c r="GC189" s="7">
        <f t="shared" si="1070"/>
        <v>0</v>
      </c>
      <c r="GD189" s="14">
        <v>0</v>
      </c>
      <c r="GE189" s="6">
        <v>0</v>
      </c>
      <c r="GF189" s="7">
        <f t="shared" si="1071"/>
        <v>0</v>
      </c>
      <c r="GG189" s="89">
        <v>21</v>
      </c>
      <c r="GH189" s="6">
        <v>229.19800000000001</v>
      </c>
      <c r="GI189" s="7">
        <f t="shared" si="1072"/>
        <v>10914.190476190477</v>
      </c>
      <c r="GJ189" s="14">
        <v>0</v>
      </c>
      <c r="GK189" s="6">
        <v>0</v>
      </c>
      <c r="GL189" s="7">
        <f t="shared" si="1073"/>
        <v>0</v>
      </c>
      <c r="GM189" s="89">
        <v>2.0099999999999996E-3</v>
      </c>
      <c r="GN189" s="6">
        <v>1.5149999999999999</v>
      </c>
      <c r="GO189" s="7">
        <f t="shared" si="1074"/>
        <v>753731.34328358225</v>
      </c>
      <c r="GP189" s="89">
        <v>4.7275</v>
      </c>
      <c r="GQ189" s="6">
        <v>53.85</v>
      </c>
      <c r="GR189" s="7">
        <f t="shared" si="1075"/>
        <v>11390.798519301956</v>
      </c>
      <c r="GS189" s="14">
        <v>0</v>
      </c>
      <c r="GT189" s="6">
        <v>0</v>
      </c>
      <c r="GU189" s="7">
        <f t="shared" si="1076"/>
        <v>0</v>
      </c>
      <c r="GV189" s="14">
        <f t="shared" ref="GV189:GV200" si="1078">SUMIF($C$5:$GU$5,"Ton",C189:GU189)</f>
        <v>1514.0911099999998</v>
      </c>
      <c r="GW189" s="7">
        <f t="shared" ref="GW189:GW200" ca="1" si="1079">SUMIF($C$5:$GW$5,"F*",C189:GU189)</f>
        <v>13355.759</v>
      </c>
    </row>
    <row r="190" spans="1:205" x14ac:dyDescent="0.3">
      <c r="A190" s="60">
        <v>2025</v>
      </c>
      <c r="B190" s="57" t="s">
        <v>7</v>
      </c>
      <c r="C190" s="14">
        <v>0</v>
      </c>
      <c r="D190" s="6">
        <v>0</v>
      </c>
      <c r="E190" s="7">
        <f t="shared" si="1077"/>
        <v>0</v>
      </c>
      <c r="F190" s="14">
        <v>0</v>
      </c>
      <c r="G190" s="6">
        <v>0</v>
      </c>
      <c r="H190" s="7">
        <f t="shared" si="1011"/>
        <v>0</v>
      </c>
      <c r="I190" s="14">
        <v>0</v>
      </c>
      <c r="J190" s="6">
        <v>0</v>
      </c>
      <c r="K190" s="7">
        <f t="shared" si="1012"/>
        <v>0</v>
      </c>
      <c r="L190" s="14">
        <v>0</v>
      </c>
      <c r="M190" s="6">
        <v>0</v>
      </c>
      <c r="N190" s="7">
        <f t="shared" si="1013"/>
        <v>0</v>
      </c>
      <c r="O190" s="14">
        <v>0</v>
      </c>
      <c r="P190" s="6">
        <v>0</v>
      </c>
      <c r="Q190" s="7">
        <f t="shared" si="1014"/>
        <v>0</v>
      </c>
      <c r="R190" s="14">
        <v>0</v>
      </c>
      <c r="S190" s="6">
        <v>0</v>
      </c>
      <c r="T190" s="7">
        <f t="shared" si="1015"/>
        <v>0</v>
      </c>
      <c r="U190" s="14">
        <v>0</v>
      </c>
      <c r="V190" s="6">
        <v>0</v>
      </c>
      <c r="W190" s="7">
        <f t="shared" si="1016"/>
        <v>0</v>
      </c>
      <c r="X190" s="14">
        <v>0</v>
      </c>
      <c r="Y190" s="6">
        <v>0</v>
      </c>
      <c r="Z190" s="7">
        <f t="shared" si="1017"/>
        <v>0</v>
      </c>
      <c r="AA190" s="14">
        <v>0</v>
      </c>
      <c r="AB190" s="6">
        <v>0</v>
      </c>
      <c r="AC190" s="7">
        <f t="shared" si="1018"/>
        <v>0</v>
      </c>
      <c r="AD190" s="14">
        <v>0</v>
      </c>
      <c r="AE190" s="6">
        <v>0</v>
      </c>
      <c r="AF190" s="7">
        <f t="shared" si="1019"/>
        <v>0</v>
      </c>
      <c r="AG190" s="14">
        <v>0</v>
      </c>
      <c r="AH190" s="6">
        <v>0</v>
      </c>
      <c r="AI190" s="7">
        <f t="shared" si="1020"/>
        <v>0</v>
      </c>
      <c r="AJ190" s="14">
        <v>0</v>
      </c>
      <c r="AK190" s="6">
        <v>0</v>
      </c>
      <c r="AL190" s="7">
        <f t="shared" si="1021"/>
        <v>0</v>
      </c>
      <c r="AM190" s="14">
        <v>0</v>
      </c>
      <c r="AN190" s="6">
        <v>0</v>
      </c>
      <c r="AO190" s="7">
        <f t="shared" si="1022"/>
        <v>0</v>
      </c>
      <c r="AP190" s="14">
        <v>0</v>
      </c>
      <c r="AQ190" s="6">
        <v>0</v>
      </c>
      <c r="AR190" s="7">
        <f t="shared" si="1023"/>
        <v>0</v>
      </c>
      <c r="AS190" s="14">
        <v>0</v>
      </c>
      <c r="AT190" s="6">
        <v>0</v>
      </c>
      <c r="AU190" s="7">
        <f t="shared" si="1024"/>
        <v>0</v>
      </c>
      <c r="AV190" s="14">
        <v>0</v>
      </c>
      <c r="AW190" s="6">
        <v>0</v>
      </c>
      <c r="AX190" s="7">
        <f t="shared" si="1025"/>
        <v>0</v>
      </c>
      <c r="AY190" s="14">
        <v>0</v>
      </c>
      <c r="AZ190" s="6">
        <v>0</v>
      </c>
      <c r="BA190" s="7">
        <f t="shared" si="1026"/>
        <v>0</v>
      </c>
      <c r="BB190" s="14">
        <v>0</v>
      </c>
      <c r="BC190" s="6">
        <v>0</v>
      </c>
      <c r="BD190" s="7">
        <f t="shared" si="1027"/>
        <v>0</v>
      </c>
      <c r="BE190" s="89">
        <v>0.48</v>
      </c>
      <c r="BF190" s="6">
        <v>14.994</v>
      </c>
      <c r="BG190" s="7">
        <f t="shared" si="1028"/>
        <v>31237.5</v>
      </c>
      <c r="BH190" s="14">
        <v>0</v>
      </c>
      <c r="BI190" s="6">
        <v>0</v>
      </c>
      <c r="BJ190" s="7">
        <f t="shared" si="1029"/>
        <v>0</v>
      </c>
      <c r="BK190" s="89">
        <v>36.260160000000006</v>
      </c>
      <c r="BL190" s="6">
        <v>459.53300000000002</v>
      </c>
      <c r="BM190" s="7">
        <f t="shared" si="1030"/>
        <v>12673.220416015813</v>
      </c>
      <c r="BN190" s="14">
        <v>0</v>
      </c>
      <c r="BO190" s="6">
        <v>0</v>
      </c>
      <c r="BP190" s="7">
        <f t="shared" si="1031"/>
        <v>0</v>
      </c>
      <c r="BQ190" s="14">
        <v>0</v>
      </c>
      <c r="BR190" s="6">
        <v>0</v>
      </c>
      <c r="BS190" s="7">
        <f t="shared" si="1032"/>
        <v>0</v>
      </c>
      <c r="BT190" s="14">
        <v>0</v>
      </c>
      <c r="BU190" s="6">
        <v>0</v>
      </c>
      <c r="BV190" s="7">
        <f t="shared" si="1033"/>
        <v>0</v>
      </c>
      <c r="BW190" s="14">
        <v>0</v>
      </c>
      <c r="BX190" s="6">
        <v>0</v>
      </c>
      <c r="BY190" s="7">
        <f t="shared" si="1034"/>
        <v>0</v>
      </c>
      <c r="BZ190" s="89">
        <v>173.45500000000001</v>
      </c>
      <c r="CA190" s="6">
        <v>2032.153</v>
      </c>
      <c r="CB190" s="7">
        <f t="shared" si="1035"/>
        <v>11715.73606987403</v>
      </c>
      <c r="CC190" s="89">
        <v>10.360959999999999</v>
      </c>
      <c r="CD190" s="6">
        <v>250.297</v>
      </c>
      <c r="CE190" s="7">
        <f t="shared" si="1036"/>
        <v>24157.703533263331</v>
      </c>
      <c r="CF190" s="14">
        <v>0</v>
      </c>
      <c r="CG190" s="6">
        <v>0</v>
      </c>
      <c r="CH190" s="7">
        <f t="shared" si="1037"/>
        <v>0</v>
      </c>
      <c r="CI190" s="14">
        <v>0</v>
      </c>
      <c r="CJ190" s="6">
        <v>0</v>
      </c>
      <c r="CK190" s="7">
        <f t="shared" si="1038"/>
        <v>0</v>
      </c>
      <c r="CL190" s="14">
        <v>0</v>
      </c>
      <c r="CM190" s="6">
        <v>0</v>
      </c>
      <c r="CN190" s="7">
        <f t="shared" si="1039"/>
        <v>0</v>
      </c>
      <c r="CO190" s="14">
        <v>0</v>
      </c>
      <c r="CP190" s="6">
        <v>0</v>
      </c>
      <c r="CQ190" s="7">
        <f t="shared" si="1040"/>
        <v>0</v>
      </c>
      <c r="CR190" s="14">
        <v>0</v>
      </c>
      <c r="CS190" s="6">
        <v>0</v>
      </c>
      <c r="CT190" s="7">
        <f t="shared" si="1041"/>
        <v>0</v>
      </c>
      <c r="CU190" s="14">
        <v>0</v>
      </c>
      <c r="CV190" s="6">
        <v>0</v>
      </c>
      <c r="CW190" s="7">
        <f t="shared" si="1042"/>
        <v>0</v>
      </c>
      <c r="CX190" s="14">
        <v>0</v>
      </c>
      <c r="CY190" s="6">
        <v>0</v>
      </c>
      <c r="CZ190" s="7">
        <f t="shared" si="1043"/>
        <v>0</v>
      </c>
      <c r="DA190" s="14">
        <v>0</v>
      </c>
      <c r="DB190" s="6">
        <v>0</v>
      </c>
      <c r="DC190" s="7">
        <f t="shared" si="1044"/>
        <v>0</v>
      </c>
      <c r="DD190" s="14">
        <v>0</v>
      </c>
      <c r="DE190" s="6">
        <v>0</v>
      </c>
      <c r="DF190" s="7">
        <f t="shared" si="1045"/>
        <v>0</v>
      </c>
      <c r="DG190" s="14">
        <v>0</v>
      </c>
      <c r="DH190" s="6">
        <v>0</v>
      </c>
      <c r="DI190" s="7">
        <f t="shared" si="1046"/>
        <v>0</v>
      </c>
      <c r="DJ190" s="89">
        <v>512</v>
      </c>
      <c r="DK190" s="6">
        <v>5494.7839999999997</v>
      </c>
      <c r="DL190" s="7">
        <f t="shared" si="1047"/>
        <v>10732</v>
      </c>
      <c r="DM190" s="14">
        <v>0</v>
      </c>
      <c r="DN190" s="6">
        <v>0</v>
      </c>
      <c r="DO190" s="7">
        <f t="shared" si="1048"/>
        <v>0</v>
      </c>
      <c r="DP190" s="14">
        <v>0</v>
      </c>
      <c r="DQ190" s="6">
        <v>0</v>
      </c>
      <c r="DR190" s="7">
        <f t="shared" si="1049"/>
        <v>0</v>
      </c>
      <c r="DS190" s="14">
        <v>0</v>
      </c>
      <c r="DT190" s="6">
        <v>0</v>
      </c>
      <c r="DU190" s="7">
        <f t="shared" si="1050"/>
        <v>0</v>
      </c>
      <c r="DV190" s="14">
        <v>0</v>
      </c>
      <c r="DW190" s="6">
        <v>0</v>
      </c>
      <c r="DX190" s="7">
        <f t="shared" si="1051"/>
        <v>0</v>
      </c>
      <c r="DY190" s="14">
        <v>0</v>
      </c>
      <c r="DZ190" s="6">
        <v>0</v>
      </c>
      <c r="EA190" s="7">
        <f t="shared" si="1052"/>
        <v>0</v>
      </c>
      <c r="EB190" s="14">
        <v>0</v>
      </c>
      <c r="EC190" s="6">
        <v>0</v>
      </c>
      <c r="ED190" s="7">
        <f t="shared" si="1053"/>
        <v>0</v>
      </c>
      <c r="EE190" s="14">
        <v>0</v>
      </c>
      <c r="EF190" s="6">
        <v>0</v>
      </c>
      <c r="EG190" s="7">
        <f t="shared" si="1054"/>
        <v>0</v>
      </c>
      <c r="EH190" s="14">
        <v>0</v>
      </c>
      <c r="EI190" s="6">
        <v>0</v>
      </c>
      <c r="EJ190" s="7">
        <f t="shared" si="1055"/>
        <v>0</v>
      </c>
      <c r="EK190" s="14">
        <v>0</v>
      </c>
      <c r="EL190" s="6">
        <v>0</v>
      </c>
      <c r="EM190" s="7">
        <f t="shared" si="1056"/>
        <v>0</v>
      </c>
      <c r="EN190" s="14">
        <v>0</v>
      </c>
      <c r="EO190" s="6">
        <v>0</v>
      </c>
      <c r="EP190" s="7">
        <f t="shared" si="1057"/>
        <v>0</v>
      </c>
      <c r="EQ190" s="14">
        <v>0</v>
      </c>
      <c r="ER190" s="6">
        <v>0</v>
      </c>
      <c r="ES190" s="7">
        <f t="shared" si="1058"/>
        <v>0</v>
      </c>
      <c r="ET190" s="14">
        <v>0</v>
      </c>
      <c r="EU190" s="6">
        <v>0</v>
      </c>
      <c r="EV190" s="7">
        <f t="shared" si="1059"/>
        <v>0</v>
      </c>
      <c r="EW190" s="14">
        <v>0</v>
      </c>
      <c r="EX190" s="6">
        <v>0</v>
      </c>
      <c r="EY190" s="7">
        <f t="shared" si="1060"/>
        <v>0</v>
      </c>
      <c r="EZ190" s="14">
        <v>0</v>
      </c>
      <c r="FA190" s="6">
        <v>0</v>
      </c>
      <c r="FB190" s="7">
        <f t="shared" si="1061"/>
        <v>0</v>
      </c>
      <c r="FC190" s="14">
        <v>0</v>
      </c>
      <c r="FD190" s="6">
        <v>0</v>
      </c>
      <c r="FE190" s="7">
        <f t="shared" si="1062"/>
        <v>0</v>
      </c>
      <c r="FF190" s="14">
        <v>0</v>
      </c>
      <c r="FG190" s="6">
        <v>0</v>
      </c>
      <c r="FH190" s="7">
        <f t="shared" si="1063"/>
        <v>0</v>
      </c>
      <c r="FI190" s="14">
        <v>0</v>
      </c>
      <c r="FJ190" s="6">
        <v>0</v>
      </c>
      <c r="FK190" s="7">
        <f t="shared" si="1064"/>
        <v>0</v>
      </c>
      <c r="FL190" s="14">
        <v>0</v>
      </c>
      <c r="FM190" s="6">
        <v>0</v>
      </c>
      <c r="FN190" s="7">
        <f t="shared" si="1065"/>
        <v>0</v>
      </c>
      <c r="FO190" s="14">
        <v>0</v>
      </c>
      <c r="FP190" s="6">
        <v>0</v>
      </c>
      <c r="FQ190" s="7">
        <f t="shared" si="1066"/>
        <v>0</v>
      </c>
      <c r="FR190" s="89">
        <v>0.3</v>
      </c>
      <c r="FS190" s="6">
        <v>8.17</v>
      </c>
      <c r="FT190" s="7">
        <f t="shared" si="1067"/>
        <v>27233.333333333336</v>
      </c>
      <c r="FU190" s="14">
        <v>0</v>
      </c>
      <c r="FV190" s="6">
        <v>0</v>
      </c>
      <c r="FW190" s="7">
        <f t="shared" si="1068"/>
        <v>0</v>
      </c>
      <c r="FX190" s="89">
        <v>882</v>
      </c>
      <c r="FY190" s="6">
        <v>5528.8360000000002</v>
      </c>
      <c r="FZ190" s="7">
        <f t="shared" si="1069"/>
        <v>6268.5215419501137</v>
      </c>
      <c r="GA190" s="14">
        <v>0</v>
      </c>
      <c r="GB190" s="6">
        <v>0</v>
      </c>
      <c r="GC190" s="7">
        <f t="shared" si="1070"/>
        <v>0</v>
      </c>
      <c r="GD190" s="14">
        <v>0</v>
      </c>
      <c r="GE190" s="6">
        <v>0</v>
      </c>
      <c r="GF190" s="7">
        <f t="shared" si="1071"/>
        <v>0</v>
      </c>
      <c r="GG190" s="89">
        <v>26</v>
      </c>
      <c r="GH190" s="6">
        <v>387.81400000000002</v>
      </c>
      <c r="GI190" s="7">
        <f t="shared" si="1072"/>
        <v>14915.923076923076</v>
      </c>
      <c r="GJ190" s="14">
        <v>0</v>
      </c>
      <c r="GK190" s="6">
        <v>0</v>
      </c>
      <c r="GL190" s="7">
        <f t="shared" si="1073"/>
        <v>0</v>
      </c>
      <c r="GM190" s="89">
        <v>0.45750000000000002</v>
      </c>
      <c r="GN190" s="6">
        <v>109.69199999999999</v>
      </c>
      <c r="GO190" s="7">
        <f t="shared" si="1074"/>
        <v>239763.93442622951</v>
      </c>
      <c r="GP190" s="89">
        <v>0.46250000000000002</v>
      </c>
      <c r="GQ190" s="6">
        <v>5.3609999999999998</v>
      </c>
      <c r="GR190" s="7">
        <f t="shared" si="1075"/>
        <v>11591.351351351352</v>
      </c>
      <c r="GS190" s="14">
        <v>0</v>
      </c>
      <c r="GT190" s="6">
        <v>0</v>
      </c>
      <c r="GU190" s="7">
        <f t="shared" si="1076"/>
        <v>0</v>
      </c>
      <c r="GV190" s="14">
        <f t="shared" si="1078"/>
        <v>1641.77612</v>
      </c>
      <c r="GW190" s="7">
        <f t="shared" ca="1" si="1079"/>
        <v>14291.634</v>
      </c>
    </row>
    <row r="191" spans="1:205" x14ac:dyDescent="0.3">
      <c r="A191" s="60">
        <v>2025</v>
      </c>
      <c r="B191" s="57" t="s">
        <v>8</v>
      </c>
      <c r="C191" s="14">
        <v>0</v>
      </c>
      <c r="D191" s="6">
        <v>0</v>
      </c>
      <c r="E191" s="7">
        <f>IF(C191=0,0,D191/C191*1000)</f>
        <v>0</v>
      </c>
      <c r="F191" s="14">
        <v>0</v>
      </c>
      <c r="G191" s="6">
        <v>0</v>
      </c>
      <c r="H191" s="7">
        <f t="shared" si="1011"/>
        <v>0</v>
      </c>
      <c r="I191" s="14">
        <v>0</v>
      </c>
      <c r="J191" s="6">
        <v>0</v>
      </c>
      <c r="K191" s="7">
        <f t="shared" si="1012"/>
        <v>0</v>
      </c>
      <c r="L191" s="14">
        <v>0</v>
      </c>
      <c r="M191" s="6">
        <v>0</v>
      </c>
      <c r="N191" s="7">
        <f t="shared" si="1013"/>
        <v>0</v>
      </c>
      <c r="O191" s="14">
        <v>0</v>
      </c>
      <c r="P191" s="6">
        <v>0</v>
      </c>
      <c r="Q191" s="7">
        <f t="shared" si="1014"/>
        <v>0</v>
      </c>
      <c r="R191" s="14">
        <v>0</v>
      </c>
      <c r="S191" s="6">
        <v>0</v>
      </c>
      <c r="T191" s="7">
        <f t="shared" si="1015"/>
        <v>0</v>
      </c>
      <c r="U191" s="14">
        <v>0</v>
      </c>
      <c r="V191" s="6">
        <v>0</v>
      </c>
      <c r="W191" s="7">
        <f t="shared" si="1016"/>
        <v>0</v>
      </c>
      <c r="X191" s="14">
        <v>0</v>
      </c>
      <c r="Y191" s="6">
        <v>0</v>
      </c>
      <c r="Z191" s="7">
        <f t="shared" si="1017"/>
        <v>0</v>
      </c>
      <c r="AA191" s="14">
        <v>0</v>
      </c>
      <c r="AB191" s="6">
        <v>0</v>
      </c>
      <c r="AC191" s="7">
        <f t="shared" si="1018"/>
        <v>0</v>
      </c>
      <c r="AD191" s="14">
        <v>0</v>
      </c>
      <c r="AE191" s="6">
        <v>0</v>
      </c>
      <c r="AF191" s="7">
        <f t="shared" si="1019"/>
        <v>0</v>
      </c>
      <c r="AG191" s="14">
        <v>0</v>
      </c>
      <c r="AH191" s="6">
        <v>0</v>
      </c>
      <c r="AI191" s="7">
        <f t="shared" si="1020"/>
        <v>0</v>
      </c>
      <c r="AJ191" s="14">
        <v>0</v>
      </c>
      <c r="AK191" s="6">
        <v>0</v>
      </c>
      <c r="AL191" s="7">
        <f t="shared" si="1021"/>
        <v>0</v>
      </c>
      <c r="AM191" s="14">
        <v>0</v>
      </c>
      <c r="AN191" s="6">
        <v>0</v>
      </c>
      <c r="AO191" s="7">
        <f t="shared" si="1022"/>
        <v>0</v>
      </c>
      <c r="AP191" s="14">
        <v>0</v>
      </c>
      <c r="AQ191" s="6">
        <v>0</v>
      </c>
      <c r="AR191" s="7">
        <f t="shared" si="1023"/>
        <v>0</v>
      </c>
      <c r="AS191" s="14">
        <v>0</v>
      </c>
      <c r="AT191" s="6">
        <v>0</v>
      </c>
      <c r="AU191" s="7">
        <f t="shared" si="1024"/>
        <v>0</v>
      </c>
      <c r="AV191" s="14">
        <v>0</v>
      </c>
      <c r="AW191" s="6">
        <v>0</v>
      </c>
      <c r="AX191" s="7">
        <f t="shared" si="1025"/>
        <v>0</v>
      </c>
      <c r="AY191" s="14">
        <v>0</v>
      </c>
      <c r="AZ191" s="6">
        <v>0</v>
      </c>
      <c r="BA191" s="7">
        <f t="shared" si="1026"/>
        <v>0</v>
      </c>
      <c r="BB191" s="14">
        <v>0</v>
      </c>
      <c r="BC191" s="6">
        <v>0</v>
      </c>
      <c r="BD191" s="7">
        <f t="shared" si="1027"/>
        <v>0</v>
      </c>
      <c r="BE191" s="14">
        <v>0</v>
      </c>
      <c r="BF191" s="6">
        <v>0</v>
      </c>
      <c r="BG191" s="7">
        <f t="shared" si="1028"/>
        <v>0</v>
      </c>
      <c r="BH191" s="14">
        <v>0</v>
      </c>
      <c r="BI191" s="6">
        <v>0</v>
      </c>
      <c r="BJ191" s="7">
        <f t="shared" si="1029"/>
        <v>0</v>
      </c>
      <c r="BK191" s="14">
        <v>0</v>
      </c>
      <c r="BL191" s="6">
        <v>0</v>
      </c>
      <c r="BM191" s="7">
        <f t="shared" si="1030"/>
        <v>0</v>
      </c>
      <c r="BN191" s="14">
        <v>0</v>
      </c>
      <c r="BO191" s="6">
        <v>0</v>
      </c>
      <c r="BP191" s="7">
        <f t="shared" si="1031"/>
        <v>0</v>
      </c>
      <c r="BQ191" s="14">
        <v>0</v>
      </c>
      <c r="BR191" s="6">
        <v>0</v>
      </c>
      <c r="BS191" s="7">
        <f t="shared" si="1032"/>
        <v>0</v>
      </c>
      <c r="BT191" s="14">
        <v>0</v>
      </c>
      <c r="BU191" s="6">
        <v>0</v>
      </c>
      <c r="BV191" s="7">
        <f t="shared" si="1033"/>
        <v>0</v>
      </c>
      <c r="BW191" s="14">
        <v>0</v>
      </c>
      <c r="BX191" s="6">
        <v>0</v>
      </c>
      <c r="BY191" s="7">
        <f t="shared" si="1034"/>
        <v>0</v>
      </c>
      <c r="BZ191" s="14">
        <v>0</v>
      </c>
      <c r="CA191" s="6">
        <v>0</v>
      </c>
      <c r="CB191" s="7">
        <f t="shared" si="1035"/>
        <v>0</v>
      </c>
      <c r="CC191" s="14">
        <v>0</v>
      </c>
      <c r="CD191" s="6">
        <v>0</v>
      </c>
      <c r="CE191" s="7">
        <f t="shared" si="1036"/>
        <v>0</v>
      </c>
      <c r="CF191" s="14">
        <v>0</v>
      </c>
      <c r="CG191" s="6">
        <v>0</v>
      </c>
      <c r="CH191" s="7">
        <f t="shared" si="1037"/>
        <v>0</v>
      </c>
      <c r="CI191" s="14">
        <v>0</v>
      </c>
      <c r="CJ191" s="6">
        <v>0</v>
      </c>
      <c r="CK191" s="7">
        <f t="shared" si="1038"/>
        <v>0</v>
      </c>
      <c r="CL191" s="14">
        <v>0</v>
      </c>
      <c r="CM191" s="6">
        <v>0</v>
      </c>
      <c r="CN191" s="7">
        <f t="shared" si="1039"/>
        <v>0</v>
      </c>
      <c r="CO191" s="14">
        <v>0</v>
      </c>
      <c r="CP191" s="6">
        <v>0</v>
      </c>
      <c r="CQ191" s="7">
        <f t="shared" si="1040"/>
        <v>0</v>
      </c>
      <c r="CR191" s="14">
        <v>0</v>
      </c>
      <c r="CS191" s="6">
        <v>0</v>
      </c>
      <c r="CT191" s="7">
        <f t="shared" si="1041"/>
        <v>0</v>
      </c>
      <c r="CU191" s="14">
        <v>0</v>
      </c>
      <c r="CV191" s="6">
        <v>0</v>
      </c>
      <c r="CW191" s="7">
        <f t="shared" si="1042"/>
        <v>0</v>
      </c>
      <c r="CX191" s="14">
        <v>0</v>
      </c>
      <c r="CY191" s="6">
        <v>0</v>
      </c>
      <c r="CZ191" s="7">
        <f t="shared" si="1043"/>
        <v>0</v>
      </c>
      <c r="DA191" s="14">
        <v>0</v>
      </c>
      <c r="DB191" s="6">
        <v>0</v>
      </c>
      <c r="DC191" s="7">
        <f t="shared" si="1044"/>
        <v>0</v>
      </c>
      <c r="DD191" s="14">
        <v>0</v>
      </c>
      <c r="DE191" s="6">
        <v>0</v>
      </c>
      <c r="DF191" s="7">
        <f t="shared" si="1045"/>
        <v>0</v>
      </c>
      <c r="DG191" s="14">
        <v>0</v>
      </c>
      <c r="DH191" s="6">
        <v>0</v>
      </c>
      <c r="DI191" s="7">
        <f t="shared" si="1046"/>
        <v>0</v>
      </c>
      <c r="DJ191" s="14">
        <v>0</v>
      </c>
      <c r="DK191" s="6">
        <v>0</v>
      </c>
      <c r="DL191" s="7">
        <f t="shared" si="1047"/>
        <v>0</v>
      </c>
      <c r="DM191" s="14">
        <v>0</v>
      </c>
      <c r="DN191" s="6">
        <v>0</v>
      </c>
      <c r="DO191" s="7">
        <f t="shared" si="1048"/>
        <v>0</v>
      </c>
      <c r="DP191" s="14">
        <v>0</v>
      </c>
      <c r="DQ191" s="6">
        <v>0</v>
      </c>
      <c r="DR191" s="7">
        <f t="shared" si="1049"/>
        <v>0</v>
      </c>
      <c r="DS191" s="14">
        <v>0</v>
      </c>
      <c r="DT191" s="6">
        <v>0</v>
      </c>
      <c r="DU191" s="7">
        <f t="shared" si="1050"/>
        <v>0</v>
      </c>
      <c r="DV191" s="14">
        <v>0</v>
      </c>
      <c r="DW191" s="6">
        <v>0</v>
      </c>
      <c r="DX191" s="7">
        <f t="shared" si="1051"/>
        <v>0</v>
      </c>
      <c r="DY191" s="14">
        <v>0</v>
      </c>
      <c r="DZ191" s="6">
        <v>0</v>
      </c>
      <c r="EA191" s="7">
        <f t="shared" si="1052"/>
        <v>0</v>
      </c>
      <c r="EB191" s="14">
        <v>0</v>
      </c>
      <c r="EC191" s="6">
        <v>0</v>
      </c>
      <c r="ED191" s="7">
        <f t="shared" si="1053"/>
        <v>0</v>
      </c>
      <c r="EE191" s="14">
        <v>0</v>
      </c>
      <c r="EF191" s="6">
        <v>0</v>
      </c>
      <c r="EG191" s="7">
        <f t="shared" si="1054"/>
        <v>0</v>
      </c>
      <c r="EH191" s="14">
        <v>0</v>
      </c>
      <c r="EI191" s="6">
        <v>0</v>
      </c>
      <c r="EJ191" s="7">
        <f t="shared" si="1055"/>
        <v>0</v>
      </c>
      <c r="EK191" s="14">
        <v>0</v>
      </c>
      <c r="EL191" s="6">
        <v>0</v>
      </c>
      <c r="EM191" s="7">
        <f t="shared" si="1056"/>
        <v>0</v>
      </c>
      <c r="EN191" s="14">
        <v>0</v>
      </c>
      <c r="EO191" s="6">
        <v>0</v>
      </c>
      <c r="EP191" s="7">
        <f t="shared" si="1057"/>
        <v>0</v>
      </c>
      <c r="EQ191" s="14">
        <v>0</v>
      </c>
      <c r="ER191" s="6">
        <v>0</v>
      </c>
      <c r="ES191" s="7">
        <f t="shared" si="1058"/>
        <v>0</v>
      </c>
      <c r="ET191" s="14">
        <v>0</v>
      </c>
      <c r="EU191" s="6">
        <v>0</v>
      </c>
      <c r="EV191" s="7">
        <f t="shared" si="1059"/>
        <v>0</v>
      </c>
      <c r="EW191" s="14">
        <v>0</v>
      </c>
      <c r="EX191" s="6">
        <v>0</v>
      </c>
      <c r="EY191" s="7">
        <f t="shared" si="1060"/>
        <v>0</v>
      </c>
      <c r="EZ191" s="14">
        <v>0</v>
      </c>
      <c r="FA191" s="6">
        <v>0</v>
      </c>
      <c r="FB191" s="7">
        <f t="shared" si="1061"/>
        <v>0</v>
      </c>
      <c r="FC191" s="14">
        <v>0</v>
      </c>
      <c r="FD191" s="6">
        <v>0</v>
      </c>
      <c r="FE191" s="7">
        <f t="shared" si="1062"/>
        <v>0</v>
      </c>
      <c r="FF191" s="14">
        <v>0</v>
      </c>
      <c r="FG191" s="6">
        <v>0</v>
      </c>
      <c r="FH191" s="7">
        <f t="shared" si="1063"/>
        <v>0</v>
      </c>
      <c r="FI191" s="14">
        <v>0</v>
      </c>
      <c r="FJ191" s="6">
        <v>0</v>
      </c>
      <c r="FK191" s="7">
        <f t="shared" si="1064"/>
        <v>0</v>
      </c>
      <c r="FL191" s="14">
        <v>0</v>
      </c>
      <c r="FM191" s="6">
        <v>0</v>
      </c>
      <c r="FN191" s="7">
        <f t="shared" si="1065"/>
        <v>0</v>
      </c>
      <c r="FO191" s="14">
        <v>0</v>
      </c>
      <c r="FP191" s="6">
        <v>0</v>
      </c>
      <c r="FQ191" s="7">
        <f t="shared" si="1066"/>
        <v>0</v>
      </c>
      <c r="FR191" s="14">
        <v>0</v>
      </c>
      <c r="FS191" s="6">
        <v>0</v>
      </c>
      <c r="FT191" s="7">
        <f t="shared" si="1067"/>
        <v>0</v>
      </c>
      <c r="FU191" s="14">
        <v>0</v>
      </c>
      <c r="FV191" s="6">
        <v>0</v>
      </c>
      <c r="FW191" s="7">
        <f t="shared" si="1068"/>
        <v>0</v>
      </c>
      <c r="FX191" s="14">
        <v>0</v>
      </c>
      <c r="FY191" s="6">
        <v>0</v>
      </c>
      <c r="FZ191" s="7">
        <f t="shared" si="1069"/>
        <v>0</v>
      </c>
      <c r="GA191" s="14">
        <v>0</v>
      </c>
      <c r="GB191" s="6">
        <v>0</v>
      </c>
      <c r="GC191" s="7">
        <f t="shared" si="1070"/>
        <v>0</v>
      </c>
      <c r="GD191" s="14">
        <v>0</v>
      </c>
      <c r="GE191" s="6">
        <v>0</v>
      </c>
      <c r="GF191" s="7">
        <f t="shared" si="1071"/>
        <v>0</v>
      </c>
      <c r="GG191" s="14">
        <v>0</v>
      </c>
      <c r="GH191" s="6">
        <v>0</v>
      </c>
      <c r="GI191" s="7">
        <f t="shared" si="1072"/>
        <v>0</v>
      </c>
      <c r="GJ191" s="14">
        <v>0</v>
      </c>
      <c r="GK191" s="6">
        <v>0</v>
      </c>
      <c r="GL191" s="7">
        <f t="shared" si="1073"/>
        <v>0</v>
      </c>
      <c r="GM191" s="14">
        <v>0</v>
      </c>
      <c r="GN191" s="6">
        <v>0</v>
      </c>
      <c r="GO191" s="7">
        <f t="shared" si="1074"/>
        <v>0</v>
      </c>
      <c r="GP191" s="14">
        <v>0</v>
      </c>
      <c r="GQ191" s="6">
        <v>0</v>
      </c>
      <c r="GR191" s="7">
        <f t="shared" si="1075"/>
        <v>0</v>
      </c>
      <c r="GS191" s="14">
        <v>0</v>
      </c>
      <c r="GT191" s="6">
        <v>0</v>
      </c>
      <c r="GU191" s="7">
        <f t="shared" si="1076"/>
        <v>0</v>
      </c>
      <c r="GV191" s="14">
        <f t="shared" si="1078"/>
        <v>0</v>
      </c>
      <c r="GW191" s="7">
        <f t="shared" ca="1" si="1079"/>
        <v>0</v>
      </c>
    </row>
    <row r="192" spans="1:205" x14ac:dyDescent="0.3">
      <c r="A192" s="60">
        <v>2025</v>
      </c>
      <c r="B192" s="7" t="s">
        <v>9</v>
      </c>
      <c r="C192" s="14">
        <v>0</v>
      </c>
      <c r="D192" s="6">
        <v>0</v>
      </c>
      <c r="E192" s="7">
        <f t="shared" ref="E192:E199" si="1080">IF(C192=0,0,D192/C192*1000)</f>
        <v>0</v>
      </c>
      <c r="F192" s="14">
        <v>0</v>
      </c>
      <c r="G192" s="6">
        <v>0</v>
      </c>
      <c r="H192" s="7">
        <f t="shared" si="1011"/>
        <v>0</v>
      </c>
      <c r="I192" s="14">
        <v>0</v>
      </c>
      <c r="J192" s="6">
        <v>0</v>
      </c>
      <c r="K192" s="7">
        <f t="shared" si="1012"/>
        <v>0</v>
      </c>
      <c r="L192" s="14">
        <v>0</v>
      </c>
      <c r="M192" s="6">
        <v>0</v>
      </c>
      <c r="N192" s="7">
        <f t="shared" si="1013"/>
        <v>0</v>
      </c>
      <c r="O192" s="14">
        <v>0</v>
      </c>
      <c r="P192" s="6">
        <v>0</v>
      </c>
      <c r="Q192" s="7">
        <f t="shared" si="1014"/>
        <v>0</v>
      </c>
      <c r="R192" s="14">
        <v>0</v>
      </c>
      <c r="S192" s="6">
        <v>0</v>
      </c>
      <c r="T192" s="7">
        <f t="shared" si="1015"/>
        <v>0</v>
      </c>
      <c r="U192" s="14">
        <v>0</v>
      </c>
      <c r="V192" s="6">
        <v>0</v>
      </c>
      <c r="W192" s="7">
        <f t="shared" si="1016"/>
        <v>0</v>
      </c>
      <c r="X192" s="14">
        <v>0</v>
      </c>
      <c r="Y192" s="6">
        <v>0</v>
      </c>
      <c r="Z192" s="7">
        <f t="shared" si="1017"/>
        <v>0</v>
      </c>
      <c r="AA192" s="14">
        <v>0</v>
      </c>
      <c r="AB192" s="6">
        <v>0</v>
      </c>
      <c r="AC192" s="7">
        <f t="shared" si="1018"/>
        <v>0</v>
      </c>
      <c r="AD192" s="14">
        <v>0</v>
      </c>
      <c r="AE192" s="6">
        <v>0</v>
      </c>
      <c r="AF192" s="7">
        <f t="shared" si="1019"/>
        <v>0</v>
      </c>
      <c r="AG192" s="14">
        <v>0</v>
      </c>
      <c r="AH192" s="6">
        <v>0</v>
      </c>
      <c r="AI192" s="7">
        <f t="shared" si="1020"/>
        <v>0</v>
      </c>
      <c r="AJ192" s="14">
        <v>0</v>
      </c>
      <c r="AK192" s="6">
        <v>0</v>
      </c>
      <c r="AL192" s="7">
        <f t="shared" si="1021"/>
        <v>0</v>
      </c>
      <c r="AM192" s="14">
        <v>0</v>
      </c>
      <c r="AN192" s="6">
        <v>0</v>
      </c>
      <c r="AO192" s="7">
        <f t="shared" si="1022"/>
        <v>0</v>
      </c>
      <c r="AP192" s="14">
        <v>0</v>
      </c>
      <c r="AQ192" s="6">
        <v>0</v>
      </c>
      <c r="AR192" s="7">
        <f t="shared" si="1023"/>
        <v>0</v>
      </c>
      <c r="AS192" s="14">
        <v>0</v>
      </c>
      <c r="AT192" s="6">
        <v>0</v>
      </c>
      <c r="AU192" s="7">
        <f t="shared" si="1024"/>
        <v>0</v>
      </c>
      <c r="AV192" s="14">
        <v>0</v>
      </c>
      <c r="AW192" s="6">
        <v>0</v>
      </c>
      <c r="AX192" s="7">
        <f t="shared" si="1025"/>
        <v>0</v>
      </c>
      <c r="AY192" s="14">
        <v>0</v>
      </c>
      <c r="AZ192" s="6">
        <v>0</v>
      </c>
      <c r="BA192" s="7">
        <f t="shared" si="1026"/>
        <v>0</v>
      </c>
      <c r="BB192" s="14">
        <v>0</v>
      </c>
      <c r="BC192" s="6">
        <v>0</v>
      </c>
      <c r="BD192" s="7">
        <f t="shared" si="1027"/>
        <v>0</v>
      </c>
      <c r="BE192" s="14">
        <v>0</v>
      </c>
      <c r="BF192" s="6">
        <v>0</v>
      </c>
      <c r="BG192" s="7">
        <f t="shared" si="1028"/>
        <v>0</v>
      </c>
      <c r="BH192" s="14">
        <v>0</v>
      </c>
      <c r="BI192" s="6">
        <v>0</v>
      </c>
      <c r="BJ192" s="7">
        <f t="shared" si="1029"/>
        <v>0</v>
      </c>
      <c r="BK192" s="14">
        <v>0</v>
      </c>
      <c r="BL192" s="6">
        <v>0</v>
      </c>
      <c r="BM192" s="7">
        <f t="shared" si="1030"/>
        <v>0</v>
      </c>
      <c r="BN192" s="14">
        <v>0</v>
      </c>
      <c r="BO192" s="6">
        <v>0</v>
      </c>
      <c r="BP192" s="7">
        <f t="shared" si="1031"/>
        <v>0</v>
      </c>
      <c r="BQ192" s="14">
        <v>0</v>
      </c>
      <c r="BR192" s="6">
        <v>0</v>
      </c>
      <c r="BS192" s="7">
        <f t="shared" si="1032"/>
        <v>0</v>
      </c>
      <c r="BT192" s="14">
        <v>0</v>
      </c>
      <c r="BU192" s="6">
        <v>0</v>
      </c>
      <c r="BV192" s="7">
        <f t="shared" si="1033"/>
        <v>0</v>
      </c>
      <c r="BW192" s="14">
        <v>0</v>
      </c>
      <c r="BX192" s="6">
        <v>0</v>
      </c>
      <c r="BY192" s="7">
        <f t="shared" si="1034"/>
        <v>0</v>
      </c>
      <c r="BZ192" s="14">
        <v>0</v>
      </c>
      <c r="CA192" s="6">
        <v>0</v>
      </c>
      <c r="CB192" s="7">
        <f t="shared" si="1035"/>
        <v>0</v>
      </c>
      <c r="CC192" s="14">
        <v>0</v>
      </c>
      <c r="CD192" s="6">
        <v>0</v>
      </c>
      <c r="CE192" s="7">
        <f t="shared" si="1036"/>
        <v>0</v>
      </c>
      <c r="CF192" s="14">
        <v>0</v>
      </c>
      <c r="CG192" s="6">
        <v>0</v>
      </c>
      <c r="CH192" s="7">
        <f t="shared" si="1037"/>
        <v>0</v>
      </c>
      <c r="CI192" s="14">
        <v>0</v>
      </c>
      <c r="CJ192" s="6">
        <v>0</v>
      </c>
      <c r="CK192" s="7">
        <f t="shared" si="1038"/>
        <v>0</v>
      </c>
      <c r="CL192" s="14">
        <v>0</v>
      </c>
      <c r="CM192" s="6">
        <v>0</v>
      </c>
      <c r="CN192" s="7">
        <f t="shared" si="1039"/>
        <v>0</v>
      </c>
      <c r="CO192" s="14">
        <v>0</v>
      </c>
      <c r="CP192" s="6">
        <v>0</v>
      </c>
      <c r="CQ192" s="7">
        <f t="shared" si="1040"/>
        <v>0</v>
      </c>
      <c r="CR192" s="14">
        <v>0</v>
      </c>
      <c r="CS192" s="6">
        <v>0</v>
      </c>
      <c r="CT192" s="7">
        <f t="shared" si="1041"/>
        <v>0</v>
      </c>
      <c r="CU192" s="14">
        <v>0</v>
      </c>
      <c r="CV192" s="6">
        <v>0</v>
      </c>
      <c r="CW192" s="7">
        <f t="shared" si="1042"/>
        <v>0</v>
      </c>
      <c r="CX192" s="14">
        <v>0</v>
      </c>
      <c r="CY192" s="6">
        <v>0</v>
      </c>
      <c r="CZ192" s="7">
        <f t="shared" si="1043"/>
        <v>0</v>
      </c>
      <c r="DA192" s="14">
        <v>0</v>
      </c>
      <c r="DB192" s="6">
        <v>0</v>
      </c>
      <c r="DC192" s="7">
        <f t="shared" si="1044"/>
        <v>0</v>
      </c>
      <c r="DD192" s="14">
        <v>0</v>
      </c>
      <c r="DE192" s="6">
        <v>0</v>
      </c>
      <c r="DF192" s="7">
        <f t="shared" si="1045"/>
        <v>0</v>
      </c>
      <c r="DG192" s="14">
        <v>0</v>
      </c>
      <c r="DH192" s="6">
        <v>0</v>
      </c>
      <c r="DI192" s="7">
        <f t="shared" si="1046"/>
        <v>0</v>
      </c>
      <c r="DJ192" s="14">
        <v>0</v>
      </c>
      <c r="DK192" s="6">
        <v>0</v>
      </c>
      <c r="DL192" s="7">
        <f t="shared" si="1047"/>
        <v>0</v>
      </c>
      <c r="DM192" s="14">
        <v>0</v>
      </c>
      <c r="DN192" s="6">
        <v>0</v>
      </c>
      <c r="DO192" s="7">
        <f t="shared" si="1048"/>
        <v>0</v>
      </c>
      <c r="DP192" s="14">
        <v>0</v>
      </c>
      <c r="DQ192" s="6">
        <v>0</v>
      </c>
      <c r="DR192" s="7">
        <f t="shared" si="1049"/>
        <v>0</v>
      </c>
      <c r="DS192" s="14">
        <v>0</v>
      </c>
      <c r="DT192" s="6">
        <v>0</v>
      </c>
      <c r="DU192" s="7">
        <f t="shared" si="1050"/>
        <v>0</v>
      </c>
      <c r="DV192" s="14">
        <v>0</v>
      </c>
      <c r="DW192" s="6">
        <v>0</v>
      </c>
      <c r="DX192" s="7">
        <f t="shared" si="1051"/>
        <v>0</v>
      </c>
      <c r="DY192" s="14">
        <v>0</v>
      </c>
      <c r="DZ192" s="6">
        <v>0</v>
      </c>
      <c r="EA192" s="7">
        <f t="shared" si="1052"/>
        <v>0</v>
      </c>
      <c r="EB192" s="14">
        <v>0</v>
      </c>
      <c r="EC192" s="6">
        <v>0</v>
      </c>
      <c r="ED192" s="7">
        <f t="shared" si="1053"/>
        <v>0</v>
      </c>
      <c r="EE192" s="14">
        <v>0</v>
      </c>
      <c r="EF192" s="6">
        <v>0</v>
      </c>
      <c r="EG192" s="7">
        <f t="shared" si="1054"/>
        <v>0</v>
      </c>
      <c r="EH192" s="14">
        <v>0</v>
      </c>
      <c r="EI192" s="6">
        <v>0</v>
      </c>
      <c r="EJ192" s="7">
        <f t="shared" si="1055"/>
        <v>0</v>
      </c>
      <c r="EK192" s="14">
        <v>0</v>
      </c>
      <c r="EL192" s="6">
        <v>0</v>
      </c>
      <c r="EM192" s="7">
        <f t="shared" si="1056"/>
        <v>0</v>
      </c>
      <c r="EN192" s="14">
        <v>0</v>
      </c>
      <c r="EO192" s="6">
        <v>0</v>
      </c>
      <c r="EP192" s="7">
        <f t="shared" si="1057"/>
        <v>0</v>
      </c>
      <c r="EQ192" s="14">
        <v>0</v>
      </c>
      <c r="ER192" s="6">
        <v>0</v>
      </c>
      <c r="ES192" s="7">
        <f t="shared" si="1058"/>
        <v>0</v>
      </c>
      <c r="ET192" s="14">
        <v>0</v>
      </c>
      <c r="EU192" s="6">
        <v>0</v>
      </c>
      <c r="EV192" s="7">
        <f t="shared" si="1059"/>
        <v>0</v>
      </c>
      <c r="EW192" s="14">
        <v>0</v>
      </c>
      <c r="EX192" s="6">
        <v>0</v>
      </c>
      <c r="EY192" s="7">
        <f t="shared" si="1060"/>
        <v>0</v>
      </c>
      <c r="EZ192" s="14">
        <v>0</v>
      </c>
      <c r="FA192" s="6">
        <v>0</v>
      </c>
      <c r="FB192" s="7">
        <f t="shared" si="1061"/>
        <v>0</v>
      </c>
      <c r="FC192" s="14">
        <v>0</v>
      </c>
      <c r="FD192" s="6">
        <v>0</v>
      </c>
      <c r="FE192" s="7">
        <f t="shared" si="1062"/>
        <v>0</v>
      </c>
      <c r="FF192" s="14">
        <v>0</v>
      </c>
      <c r="FG192" s="6">
        <v>0</v>
      </c>
      <c r="FH192" s="7">
        <f t="shared" si="1063"/>
        <v>0</v>
      </c>
      <c r="FI192" s="14">
        <v>0</v>
      </c>
      <c r="FJ192" s="6">
        <v>0</v>
      </c>
      <c r="FK192" s="7">
        <f t="shared" si="1064"/>
        <v>0</v>
      </c>
      <c r="FL192" s="14">
        <v>0</v>
      </c>
      <c r="FM192" s="6">
        <v>0</v>
      </c>
      <c r="FN192" s="7">
        <f t="shared" si="1065"/>
        <v>0</v>
      </c>
      <c r="FO192" s="14">
        <v>0</v>
      </c>
      <c r="FP192" s="6">
        <v>0</v>
      </c>
      <c r="FQ192" s="7">
        <f t="shared" si="1066"/>
        <v>0</v>
      </c>
      <c r="FR192" s="14">
        <v>0</v>
      </c>
      <c r="FS192" s="6">
        <v>0</v>
      </c>
      <c r="FT192" s="7">
        <f t="shared" si="1067"/>
        <v>0</v>
      </c>
      <c r="FU192" s="14">
        <v>0</v>
      </c>
      <c r="FV192" s="6">
        <v>0</v>
      </c>
      <c r="FW192" s="7">
        <f t="shared" si="1068"/>
        <v>0</v>
      </c>
      <c r="FX192" s="14">
        <v>0</v>
      </c>
      <c r="FY192" s="6">
        <v>0</v>
      </c>
      <c r="FZ192" s="7">
        <f t="shared" si="1069"/>
        <v>0</v>
      </c>
      <c r="GA192" s="14">
        <v>0</v>
      </c>
      <c r="GB192" s="6">
        <v>0</v>
      </c>
      <c r="GC192" s="7">
        <f t="shared" si="1070"/>
        <v>0</v>
      </c>
      <c r="GD192" s="14">
        <v>0</v>
      </c>
      <c r="GE192" s="6">
        <v>0</v>
      </c>
      <c r="GF192" s="7">
        <f t="shared" si="1071"/>
        <v>0</v>
      </c>
      <c r="GG192" s="14">
        <v>0</v>
      </c>
      <c r="GH192" s="6">
        <v>0</v>
      </c>
      <c r="GI192" s="7">
        <f t="shared" si="1072"/>
        <v>0</v>
      </c>
      <c r="GJ192" s="14">
        <v>0</v>
      </c>
      <c r="GK192" s="6">
        <v>0</v>
      </c>
      <c r="GL192" s="7">
        <f t="shared" si="1073"/>
        <v>0</v>
      </c>
      <c r="GM192" s="14">
        <v>0</v>
      </c>
      <c r="GN192" s="6">
        <v>0</v>
      </c>
      <c r="GO192" s="7">
        <f t="shared" si="1074"/>
        <v>0</v>
      </c>
      <c r="GP192" s="14">
        <v>0</v>
      </c>
      <c r="GQ192" s="6">
        <v>0</v>
      </c>
      <c r="GR192" s="7">
        <f t="shared" si="1075"/>
        <v>0</v>
      </c>
      <c r="GS192" s="14">
        <v>0</v>
      </c>
      <c r="GT192" s="6">
        <v>0</v>
      </c>
      <c r="GU192" s="7">
        <f t="shared" si="1076"/>
        <v>0</v>
      </c>
      <c r="GV192" s="14">
        <f t="shared" si="1078"/>
        <v>0</v>
      </c>
      <c r="GW192" s="7">
        <f t="shared" ca="1" si="1079"/>
        <v>0</v>
      </c>
    </row>
    <row r="193" spans="1:205" x14ac:dyDescent="0.3">
      <c r="A193" s="60">
        <v>2025</v>
      </c>
      <c r="B193" s="57" t="s">
        <v>10</v>
      </c>
      <c r="C193" s="14">
        <v>0</v>
      </c>
      <c r="D193" s="6">
        <v>0</v>
      </c>
      <c r="E193" s="7">
        <f t="shared" si="1080"/>
        <v>0</v>
      </c>
      <c r="F193" s="14">
        <v>0</v>
      </c>
      <c r="G193" s="6">
        <v>0</v>
      </c>
      <c r="H193" s="7">
        <f t="shared" si="1011"/>
        <v>0</v>
      </c>
      <c r="I193" s="14">
        <v>0</v>
      </c>
      <c r="J193" s="6">
        <v>0</v>
      </c>
      <c r="K193" s="7">
        <f t="shared" si="1012"/>
        <v>0</v>
      </c>
      <c r="L193" s="14">
        <v>0</v>
      </c>
      <c r="M193" s="6">
        <v>0</v>
      </c>
      <c r="N193" s="7">
        <f t="shared" si="1013"/>
        <v>0</v>
      </c>
      <c r="O193" s="14">
        <v>0</v>
      </c>
      <c r="P193" s="6">
        <v>0</v>
      </c>
      <c r="Q193" s="7">
        <f t="shared" si="1014"/>
        <v>0</v>
      </c>
      <c r="R193" s="14">
        <v>0</v>
      </c>
      <c r="S193" s="6">
        <v>0</v>
      </c>
      <c r="T193" s="7">
        <f t="shared" si="1015"/>
        <v>0</v>
      </c>
      <c r="U193" s="14">
        <v>0</v>
      </c>
      <c r="V193" s="6">
        <v>0</v>
      </c>
      <c r="W193" s="7">
        <f t="shared" si="1016"/>
        <v>0</v>
      </c>
      <c r="X193" s="14">
        <v>0</v>
      </c>
      <c r="Y193" s="6">
        <v>0</v>
      </c>
      <c r="Z193" s="7">
        <f t="shared" si="1017"/>
        <v>0</v>
      </c>
      <c r="AA193" s="14">
        <v>0</v>
      </c>
      <c r="AB193" s="6">
        <v>0</v>
      </c>
      <c r="AC193" s="7">
        <f t="shared" si="1018"/>
        <v>0</v>
      </c>
      <c r="AD193" s="14">
        <v>0</v>
      </c>
      <c r="AE193" s="6">
        <v>0</v>
      </c>
      <c r="AF193" s="7">
        <f t="shared" si="1019"/>
        <v>0</v>
      </c>
      <c r="AG193" s="14">
        <v>0</v>
      </c>
      <c r="AH193" s="6">
        <v>0</v>
      </c>
      <c r="AI193" s="7">
        <f t="shared" si="1020"/>
        <v>0</v>
      </c>
      <c r="AJ193" s="14">
        <v>0</v>
      </c>
      <c r="AK193" s="6">
        <v>0</v>
      </c>
      <c r="AL193" s="7">
        <f t="shared" si="1021"/>
        <v>0</v>
      </c>
      <c r="AM193" s="14">
        <v>0</v>
      </c>
      <c r="AN193" s="6">
        <v>0</v>
      </c>
      <c r="AO193" s="7">
        <f t="shared" si="1022"/>
        <v>0</v>
      </c>
      <c r="AP193" s="14">
        <v>0</v>
      </c>
      <c r="AQ193" s="6">
        <v>0</v>
      </c>
      <c r="AR193" s="7">
        <f t="shared" si="1023"/>
        <v>0</v>
      </c>
      <c r="AS193" s="14">
        <v>0</v>
      </c>
      <c r="AT193" s="6">
        <v>0</v>
      </c>
      <c r="AU193" s="7">
        <f t="shared" si="1024"/>
        <v>0</v>
      </c>
      <c r="AV193" s="14">
        <v>0</v>
      </c>
      <c r="AW193" s="6">
        <v>0</v>
      </c>
      <c r="AX193" s="7">
        <f t="shared" si="1025"/>
        <v>0</v>
      </c>
      <c r="AY193" s="14">
        <v>0</v>
      </c>
      <c r="AZ193" s="6">
        <v>0</v>
      </c>
      <c r="BA193" s="7">
        <f t="shared" si="1026"/>
        <v>0</v>
      </c>
      <c r="BB193" s="14">
        <v>0</v>
      </c>
      <c r="BC193" s="6">
        <v>0</v>
      </c>
      <c r="BD193" s="7">
        <f t="shared" si="1027"/>
        <v>0</v>
      </c>
      <c r="BE193" s="14">
        <v>0</v>
      </c>
      <c r="BF193" s="6">
        <v>0</v>
      </c>
      <c r="BG193" s="7">
        <f t="shared" si="1028"/>
        <v>0</v>
      </c>
      <c r="BH193" s="14">
        <v>0</v>
      </c>
      <c r="BI193" s="6">
        <v>0</v>
      </c>
      <c r="BJ193" s="7">
        <f t="shared" si="1029"/>
        <v>0</v>
      </c>
      <c r="BK193" s="14">
        <v>0</v>
      </c>
      <c r="BL193" s="6">
        <v>0</v>
      </c>
      <c r="BM193" s="7">
        <f t="shared" si="1030"/>
        <v>0</v>
      </c>
      <c r="BN193" s="14">
        <v>0</v>
      </c>
      <c r="BO193" s="6">
        <v>0</v>
      </c>
      <c r="BP193" s="7">
        <f t="shared" si="1031"/>
        <v>0</v>
      </c>
      <c r="BQ193" s="14">
        <v>0</v>
      </c>
      <c r="BR193" s="6">
        <v>0</v>
      </c>
      <c r="BS193" s="7">
        <f t="shared" si="1032"/>
        <v>0</v>
      </c>
      <c r="BT193" s="14">
        <v>0</v>
      </c>
      <c r="BU193" s="6">
        <v>0</v>
      </c>
      <c r="BV193" s="7">
        <f t="shared" si="1033"/>
        <v>0</v>
      </c>
      <c r="BW193" s="14">
        <v>0</v>
      </c>
      <c r="BX193" s="6">
        <v>0</v>
      </c>
      <c r="BY193" s="7">
        <f t="shared" si="1034"/>
        <v>0</v>
      </c>
      <c r="BZ193" s="14">
        <v>0</v>
      </c>
      <c r="CA193" s="6">
        <v>0</v>
      </c>
      <c r="CB193" s="7">
        <f t="shared" si="1035"/>
        <v>0</v>
      </c>
      <c r="CC193" s="14">
        <v>0</v>
      </c>
      <c r="CD193" s="6">
        <v>0</v>
      </c>
      <c r="CE193" s="7">
        <f t="shared" si="1036"/>
        <v>0</v>
      </c>
      <c r="CF193" s="14">
        <v>0</v>
      </c>
      <c r="CG193" s="6">
        <v>0</v>
      </c>
      <c r="CH193" s="7">
        <f t="shared" si="1037"/>
        <v>0</v>
      </c>
      <c r="CI193" s="14">
        <v>0</v>
      </c>
      <c r="CJ193" s="6">
        <v>0</v>
      </c>
      <c r="CK193" s="7">
        <f t="shared" si="1038"/>
        <v>0</v>
      </c>
      <c r="CL193" s="14">
        <v>0</v>
      </c>
      <c r="CM193" s="6">
        <v>0</v>
      </c>
      <c r="CN193" s="7">
        <f t="shared" si="1039"/>
        <v>0</v>
      </c>
      <c r="CO193" s="14">
        <v>0</v>
      </c>
      <c r="CP193" s="6">
        <v>0</v>
      </c>
      <c r="CQ193" s="7">
        <f t="shared" si="1040"/>
        <v>0</v>
      </c>
      <c r="CR193" s="14">
        <v>0</v>
      </c>
      <c r="CS193" s="6">
        <v>0</v>
      </c>
      <c r="CT193" s="7">
        <f t="shared" si="1041"/>
        <v>0</v>
      </c>
      <c r="CU193" s="14">
        <v>0</v>
      </c>
      <c r="CV193" s="6">
        <v>0</v>
      </c>
      <c r="CW193" s="7">
        <f t="shared" si="1042"/>
        <v>0</v>
      </c>
      <c r="CX193" s="14">
        <v>0</v>
      </c>
      <c r="CY193" s="6">
        <v>0</v>
      </c>
      <c r="CZ193" s="7">
        <f t="shared" si="1043"/>
        <v>0</v>
      </c>
      <c r="DA193" s="14">
        <v>0</v>
      </c>
      <c r="DB193" s="6">
        <v>0</v>
      </c>
      <c r="DC193" s="7">
        <f t="shared" si="1044"/>
        <v>0</v>
      </c>
      <c r="DD193" s="14">
        <v>0</v>
      </c>
      <c r="DE193" s="6">
        <v>0</v>
      </c>
      <c r="DF193" s="7">
        <f t="shared" si="1045"/>
        <v>0</v>
      </c>
      <c r="DG193" s="14">
        <v>0</v>
      </c>
      <c r="DH193" s="6">
        <v>0</v>
      </c>
      <c r="DI193" s="7">
        <f t="shared" si="1046"/>
        <v>0</v>
      </c>
      <c r="DJ193" s="14">
        <v>0</v>
      </c>
      <c r="DK193" s="6">
        <v>0</v>
      </c>
      <c r="DL193" s="7">
        <f t="shared" si="1047"/>
        <v>0</v>
      </c>
      <c r="DM193" s="14">
        <v>0</v>
      </c>
      <c r="DN193" s="6">
        <v>0</v>
      </c>
      <c r="DO193" s="7">
        <f t="shared" si="1048"/>
        <v>0</v>
      </c>
      <c r="DP193" s="14">
        <v>0</v>
      </c>
      <c r="DQ193" s="6">
        <v>0</v>
      </c>
      <c r="DR193" s="7">
        <f t="shared" si="1049"/>
        <v>0</v>
      </c>
      <c r="DS193" s="14">
        <v>0</v>
      </c>
      <c r="DT193" s="6">
        <v>0</v>
      </c>
      <c r="DU193" s="7">
        <f t="shared" si="1050"/>
        <v>0</v>
      </c>
      <c r="DV193" s="14">
        <v>0</v>
      </c>
      <c r="DW193" s="6">
        <v>0</v>
      </c>
      <c r="DX193" s="7">
        <f t="shared" si="1051"/>
        <v>0</v>
      </c>
      <c r="DY193" s="14">
        <v>0</v>
      </c>
      <c r="DZ193" s="6">
        <v>0</v>
      </c>
      <c r="EA193" s="7">
        <f t="shared" si="1052"/>
        <v>0</v>
      </c>
      <c r="EB193" s="14">
        <v>0</v>
      </c>
      <c r="EC193" s="6">
        <v>0</v>
      </c>
      <c r="ED193" s="7">
        <f t="shared" si="1053"/>
        <v>0</v>
      </c>
      <c r="EE193" s="14">
        <v>0</v>
      </c>
      <c r="EF193" s="6">
        <v>0</v>
      </c>
      <c r="EG193" s="7">
        <f t="shared" si="1054"/>
        <v>0</v>
      </c>
      <c r="EH193" s="14">
        <v>0</v>
      </c>
      <c r="EI193" s="6">
        <v>0</v>
      </c>
      <c r="EJ193" s="7">
        <f t="shared" si="1055"/>
        <v>0</v>
      </c>
      <c r="EK193" s="14">
        <v>0</v>
      </c>
      <c r="EL193" s="6">
        <v>0</v>
      </c>
      <c r="EM193" s="7">
        <f t="shared" si="1056"/>
        <v>0</v>
      </c>
      <c r="EN193" s="14">
        <v>0</v>
      </c>
      <c r="EO193" s="6">
        <v>0</v>
      </c>
      <c r="EP193" s="7">
        <f t="shared" si="1057"/>
        <v>0</v>
      </c>
      <c r="EQ193" s="14">
        <v>0</v>
      </c>
      <c r="ER193" s="6">
        <v>0</v>
      </c>
      <c r="ES193" s="7">
        <f t="shared" si="1058"/>
        <v>0</v>
      </c>
      <c r="ET193" s="14">
        <v>0</v>
      </c>
      <c r="EU193" s="6">
        <v>0</v>
      </c>
      <c r="EV193" s="7">
        <f t="shared" si="1059"/>
        <v>0</v>
      </c>
      <c r="EW193" s="14">
        <v>0</v>
      </c>
      <c r="EX193" s="6">
        <v>0</v>
      </c>
      <c r="EY193" s="7">
        <f t="shared" si="1060"/>
        <v>0</v>
      </c>
      <c r="EZ193" s="14">
        <v>0</v>
      </c>
      <c r="FA193" s="6">
        <v>0</v>
      </c>
      <c r="FB193" s="7">
        <f t="shared" si="1061"/>
        <v>0</v>
      </c>
      <c r="FC193" s="14">
        <v>0</v>
      </c>
      <c r="FD193" s="6">
        <v>0</v>
      </c>
      <c r="FE193" s="7">
        <f t="shared" si="1062"/>
        <v>0</v>
      </c>
      <c r="FF193" s="14">
        <v>0</v>
      </c>
      <c r="FG193" s="6">
        <v>0</v>
      </c>
      <c r="FH193" s="7">
        <f t="shared" si="1063"/>
        <v>0</v>
      </c>
      <c r="FI193" s="14">
        <v>0</v>
      </c>
      <c r="FJ193" s="6">
        <v>0</v>
      </c>
      <c r="FK193" s="7">
        <f t="shared" si="1064"/>
        <v>0</v>
      </c>
      <c r="FL193" s="14">
        <v>0</v>
      </c>
      <c r="FM193" s="6">
        <v>0</v>
      </c>
      <c r="FN193" s="7">
        <f t="shared" si="1065"/>
        <v>0</v>
      </c>
      <c r="FO193" s="14">
        <v>0</v>
      </c>
      <c r="FP193" s="6">
        <v>0</v>
      </c>
      <c r="FQ193" s="7">
        <f t="shared" si="1066"/>
        <v>0</v>
      </c>
      <c r="FR193" s="14">
        <v>0</v>
      </c>
      <c r="FS193" s="6">
        <v>0</v>
      </c>
      <c r="FT193" s="7">
        <f t="shared" si="1067"/>
        <v>0</v>
      </c>
      <c r="FU193" s="14">
        <v>0</v>
      </c>
      <c r="FV193" s="6">
        <v>0</v>
      </c>
      <c r="FW193" s="7">
        <f t="shared" si="1068"/>
        <v>0</v>
      </c>
      <c r="FX193" s="14">
        <v>0</v>
      </c>
      <c r="FY193" s="6">
        <v>0</v>
      </c>
      <c r="FZ193" s="7">
        <f t="shared" si="1069"/>
        <v>0</v>
      </c>
      <c r="GA193" s="14">
        <v>0</v>
      </c>
      <c r="GB193" s="6">
        <v>0</v>
      </c>
      <c r="GC193" s="7">
        <f t="shared" si="1070"/>
        <v>0</v>
      </c>
      <c r="GD193" s="14">
        <v>0</v>
      </c>
      <c r="GE193" s="6">
        <v>0</v>
      </c>
      <c r="GF193" s="7">
        <f t="shared" si="1071"/>
        <v>0</v>
      </c>
      <c r="GG193" s="14">
        <v>0</v>
      </c>
      <c r="GH193" s="6">
        <v>0</v>
      </c>
      <c r="GI193" s="7">
        <f t="shared" si="1072"/>
        <v>0</v>
      </c>
      <c r="GJ193" s="14">
        <v>0</v>
      </c>
      <c r="GK193" s="6">
        <v>0</v>
      </c>
      <c r="GL193" s="7">
        <f t="shared" si="1073"/>
        <v>0</v>
      </c>
      <c r="GM193" s="14">
        <v>0</v>
      </c>
      <c r="GN193" s="6">
        <v>0</v>
      </c>
      <c r="GO193" s="7">
        <f t="shared" si="1074"/>
        <v>0</v>
      </c>
      <c r="GP193" s="14">
        <v>0</v>
      </c>
      <c r="GQ193" s="6">
        <v>0</v>
      </c>
      <c r="GR193" s="7">
        <f t="shared" si="1075"/>
        <v>0</v>
      </c>
      <c r="GS193" s="14">
        <v>0</v>
      </c>
      <c r="GT193" s="6">
        <v>0</v>
      </c>
      <c r="GU193" s="7">
        <f t="shared" si="1076"/>
        <v>0</v>
      </c>
      <c r="GV193" s="14">
        <f t="shared" si="1078"/>
        <v>0</v>
      </c>
      <c r="GW193" s="7">
        <f t="shared" ca="1" si="1079"/>
        <v>0</v>
      </c>
    </row>
    <row r="194" spans="1:205" x14ac:dyDescent="0.3">
      <c r="A194" s="60">
        <v>2025</v>
      </c>
      <c r="B194" s="57" t="s">
        <v>11</v>
      </c>
      <c r="C194" s="14">
        <v>0</v>
      </c>
      <c r="D194" s="6">
        <v>0</v>
      </c>
      <c r="E194" s="7">
        <f t="shared" si="1080"/>
        <v>0</v>
      </c>
      <c r="F194" s="14">
        <v>0</v>
      </c>
      <c r="G194" s="6">
        <v>0</v>
      </c>
      <c r="H194" s="7">
        <f t="shared" si="1011"/>
        <v>0</v>
      </c>
      <c r="I194" s="14">
        <v>0</v>
      </c>
      <c r="J194" s="6">
        <v>0</v>
      </c>
      <c r="K194" s="7">
        <f t="shared" si="1012"/>
        <v>0</v>
      </c>
      <c r="L194" s="14">
        <v>0</v>
      </c>
      <c r="M194" s="6">
        <v>0</v>
      </c>
      <c r="N194" s="7">
        <f t="shared" si="1013"/>
        <v>0</v>
      </c>
      <c r="O194" s="14">
        <v>0</v>
      </c>
      <c r="P194" s="6">
        <v>0</v>
      </c>
      <c r="Q194" s="7">
        <f t="shared" si="1014"/>
        <v>0</v>
      </c>
      <c r="R194" s="14">
        <v>0</v>
      </c>
      <c r="S194" s="6">
        <v>0</v>
      </c>
      <c r="T194" s="7">
        <f t="shared" si="1015"/>
        <v>0</v>
      </c>
      <c r="U194" s="14">
        <v>0</v>
      </c>
      <c r="V194" s="6">
        <v>0</v>
      </c>
      <c r="W194" s="7">
        <f t="shared" si="1016"/>
        <v>0</v>
      </c>
      <c r="X194" s="14">
        <v>0</v>
      </c>
      <c r="Y194" s="6">
        <v>0</v>
      </c>
      <c r="Z194" s="7">
        <f t="shared" si="1017"/>
        <v>0</v>
      </c>
      <c r="AA194" s="14">
        <v>0</v>
      </c>
      <c r="AB194" s="6">
        <v>0</v>
      </c>
      <c r="AC194" s="7">
        <f t="shared" si="1018"/>
        <v>0</v>
      </c>
      <c r="AD194" s="14">
        <v>0</v>
      </c>
      <c r="AE194" s="6">
        <v>0</v>
      </c>
      <c r="AF194" s="7">
        <f t="shared" si="1019"/>
        <v>0</v>
      </c>
      <c r="AG194" s="14">
        <v>0</v>
      </c>
      <c r="AH194" s="6">
        <v>0</v>
      </c>
      <c r="AI194" s="7">
        <f t="shared" si="1020"/>
        <v>0</v>
      </c>
      <c r="AJ194" s="14">
        <v>0</v>
      </c>
      <c r="AK194" s="6">
        <v>0</v>
      </c>
      <c r="AL194" s="7">
        <f t="shared" si="1021"/>
        <v>0</v>
      </c>
      <c r="AM194" s="14">
        <v>0</v>
      </c>
      <c r="AN194" s="6">
        <v>0</v>
      </c>
      <c r="AO194" s="7">
        <f t="shared" si="1022"/>
        <v>0</v>
      </c>
      <c r="AP194" s="14">
        <v>0</v>
      </c>
      <c r="AQ194" s="6">
        <v>0</v>
      </c>
      <c r="AR194" s="7">
        <f t="shared" si="1023"/>
        <v>0</v>
      </c>
      <c r="AS194" s="14">
        <v>0</v>
      </c>
      <c r="AT194" s="6">
        <v>0</v>
      </c>
      <c r="AU194" s="7">
        <f t="shared" si="1024"/>
        <v>0</v>
      </c>
      <c r="AV194" s="14">
        <v>0</v>
      </c>
      <c r="AW194" s="6">
        <v>0</v>
      </c>
      <c r="AX194" s="7">
        <f t="shared" si="1025"/>
        <v>0</v>
      </c>
      <c r="AY194" s="14">
        <v>0</v>
      </c>
      <c r="AZ194" s="6">
        <v>0</v>
      </c>
      <c r="BA194" s="7">
        <f t="shared" si="1026"/>
        <v>0</v>
      </c>
      <c r="BB194" s="14">
        <v>0</v>
      </c>
      <c r="BC194" s="6">
        <v>0</v>
      </c>
      <c r="BD194" s="7">
        <f t="shared" si="1027"/>
        <v>0</v>
      </c>
      <c r="BE194" s="14">
        <v>0</v>
      </c>
      <c r="BF194" s="6">
        <v>0</v>
      </c>
      <c r="BG194" s="7">
        <f t="shared" si="1028"/>
        <v>0</v>
      </c>
      <c r="BH194" s="14">
        <v>0</v>
      </c>
      <c r="BI194" s="6">
        <v>0</v>
      </c>
      <c r="BJ194" s="7">
        <f t="shared" si="1029"/>
        <v>0</v>
      </c>
      <c r="BK194" s="14">
        <v>0</v>
      </c>
      <c r="BL194" s="6">
        <v>0</v>
      </c>
      <c r="BM194" s="7">
        <f t="shared" si="1030"/>
        <v>0</v>
      </c>
      <c r="BN194" s="14">
        <v>0</v>
      </c>
      <c r="BO194" s="6">
        <v>0</v>
      </c>
      <c r="BP194" s="7">
        <f t="shared" si="1031"/>
        <v>0</v>
      </c>
      <c r="BQ194" s="14">
        <v>0</v>
      </c>
      <c r="BR194" s="6">
        <v>0</v>
      </c>
      <c r="BS194" s="7">
        <f t="shared" si="1032"/>
        <v>0</v>
      </c>
      <c r="BT194" s="14">
        <v>0</v>
      </c>
      <c r="BU194" s="6">
        <v>0</v>
      </c>
      <c r="BV194" s="7">
        <f t="shared" si="1033"/>
        <v>0</v>
      </c>
      <c r="BW194" s="14">
        <v>0</v>
      </c>
      <c r="BX194" s="6">
        <v>0</v>
      </c>
      <c r="BY194" s="7">
        <f t="shared" si="1034"/>
        <v>0</v>
      </c>
      <c r="BZ194" s="14">
        <v>0</v>
      </c>
      <c r="CA194" s="6">
        <v>0</v>
      </c>
      <c r="CB194" s="7">
        <f t="shared" si="1035"/>
        <v>0</v>
      </c>
      <c r="CC194" s="14">
        <v>0</v>
      </c>
      <c r="CD194" s="6">
        <v>0</v>
      </c>
      <c r="CE194" s="7">
        <f t="shared" si="1036"/>
        <v>0</v>
      </c>
      <c r="CF194" s="14">
        <v>0</v>
      </c>
      <c r="CG194" s="6">
        <v>0</v>
      </c>
      <c r="CH194" s="7">
        <f t="shared" si="1037"/>
        <v>0</v>
      </c>
      <c r="CI194" s="14">
        <v>0</v>
      </c>
      <c r="CJ194" s="6">
        <v>0</v>
      </c>
      <c r="CK194" s="7">
        <f t="shared" si="1038"/>
        <v>0</v>
      </c>
      <c r="CL194" s="14">
        <v>0</v>
      </c>
      <c r="CM194" s="6">
        <v>0</v>
      </c>
      <c r="CN194" s="7">
        <f t="shared" si="1039"/>
        <v>0</v>
      </c>
      <c r="CO194" s="14">
        <v>0</v>
      </c>
      <c r="CP194" s="6">
        <v>0</v>
      </c>
      <c r="CQ194" s="7">
        <f t="shared" si="1040"/>
        <v>0</v>
      </c>
      <c r="CR194" s="14">
        <v>0</v>
      </c>
      <c r="CS194" s="6">
        <v>0</v>
      </c>
      <c r="CT194" s="7">
        <f t="shared" si="1041"/>
        <v>0</v>
      </c>
      <c r="CU194" s="14">
        <v>0</v>
      </c>
      <c r="CV194" s="6">
        <v>0</v>
      </c>
      <c r="CW194" s="7">
        <f t="shared" si="1042"/>
        <v>0</v>
      </c>
      <c r="CX194" s="14">
        <v>0</v>
      </c>
      <c r="CY194" s="6">
        <v>0</v>
      </c>
      <c r="CZ194" s="7">
        <f t="shared" si="1043"/>
        <v>0</v>
      </c>
      <c r="DA194" s="14">
        <v>0</v>
      </c>
      <c r="DB194" s="6">
        <v>0</v>
      </c>
      <c r="DC194" s="7">
        <f t="shared" si="1044"/>
        <v>0</v>
      </c>
      <c r="DD194" s="14">
        <v>0</v>
      </c>
      <c r="DE194" s="6">
        <v>0</v>
      </c>
      <c r="DF194" s="7">
        <f t="shared" si="1045"/>
        <v>0</v>
      </c>
      <c r="DG194" s="14">
        <v>0</v>
      </c>
      <c r="DH194" s="6">
        <v>0</v>
      </c>
      <c r="DI194" s="7">
        <f t="shared" si="1046"/>
        <v>0</v>
      </c>
      <c r="DJ194" s="14">
        <v>0</v>
      </c>
      <c r="DK194" s="6">
        <v>0</v>
      </c>
      <c r="DL194" s="7">
        <f t="shared" si="1047"/>
        <v>0</v>
      </c>
      <c r="DM194" s="14">
        <v>0</v>
      </c>
      <c r="DN194" s="6">
        <v>0</v>
      </c>
      <c r="DO194" s="7">
        <f t="shared" si="1048"/>
        <v>0</v>
      </c>
      <c r="DP194" s="14">
        <v>0</v>
      </c>
      <c r="DQ194" s="6">
        <v>0</v>
      </c>
      <c r="DR194" s="7">
        <f t="shared" si="1049"/>
        <v>0</v>
      </c>
      <c r="DS194" s="14">
        <v>0</v>
      </c>
      <c r="DT194" s="6">
        <v>0</v>
      </c>
      <c r="DU194" s="7">
        <f t="shared" si="1050"/>
        <v>0</v>
      </c>
      <c r="DV194" s="14">
        <v>0</v>
      </c>
      <c r="DW194" s="6">
        <v>0</v>
      </c>
      <c r="DX194" s="7">
        <f t="shared" si="1051"/>
        <v>0</v>
      </c>
      <c r="DY194" s="14">
        <v>0</v>
      </c>
      <c r="DZ194" s="6">
        <v>0</v>
      </c>
      <c r="EA194" s="7">
        <f t="shared" si="1052"/>
        <v>0</v>
      </c>
      <c r="EB194" s="14">
        <v>0</v>
      </c>
      <c r="EC194" s="6">
        <v>0</v>
      </c>
      <c r="ED194" s="7">
        <f t="shared" si="1053"/>
        <v>0</v>
      </c>
      <c r="EE194" s="14">
        <v>0</v>
      </c>
      <c r="EF194" s="6">
        <v>0</v>
      </c>
      <c r="EG194" s="7">
        <f t="shared" si="1054"/>
        <v>0</v>
      </c>
      <c r="EH194" s="14">
        <v>0</v>
      </c>
      <c r="EI194" s="6">
        <v>0</v>
      </c>
      <c r="EJ194" s="7">
        <f t="shared" si="1055"/>
        <v>0</v>
      </c>
      <c r="EK194" s="14">
        <v>0</v>
      </c>
      <c r="EL194" s="6">
        <v>0</v>
      </c>
      <c r="EM194" s="7">
        <f t="shared" si="1056"/>
        <v>0</v>
      </c>
      <c r="EN194" s="14">
        <v>0</v>
      </c>
      <c r="EO194" s="6">
        <v>0</v>
      </c>
      <c r="EP194" s="7">
        <f t="shared" si="1057"/>
        <v>0</v>
      </c>
      <c r="EQ194" s="14">
        <v>0</v>
      </c>
      <c r="ER194" s="6">
        <v>0</v>
      </c>
      <c r="ES194" s="7">
        <f t="shared" si="1058"/>
        <v>0</v>
      </c>
      <c r="ET194" s="14">
        <v>0</v>
      </c>
      <c r="EU194" s="6">
        <v>0</v>
      </c>
      <c r="EV194" s="7">
        <f t="shared" si="1059"/>
        <v>0</v>
      </c>
      <c r="EW194" s="14">
        <v>0</v>
      </c>
      <c r="EX194" s="6">
        <v>0</v>
      </c>
      <c r="EY194" s="7">
        <f t="shared" si="1060"/>
        <v>0</v>
      </c>
      <c r="EZ194" s="14">
        <v>0</v>
      </c>
      <c r="FA194" s="6">
        <v>0</v>
      </c>
      <c r="FB194" s="7">
        <f t="shared" si="1061"/>
        <v>0</v>
      </c>
      <c r="FC194" s="14">
        <v>0</v>
      </c>
      <c r="FD194" s="6">
        <v>0</v>
      </c>
      <c r="FE194" s="7">
        <f t="shared" si="1062"/>
        <v>0</v>
      </c>
      <c r="FF194" s="14">
        <v>0</v>
      </c>
      <c r="FG194" s="6">
        <v>0</v>
      </c>
      <c r="FH194" s="7">
        <f t="shared" si="1063"/>
        <v>0</v>
      </c>
      <c r="FI194" s="14">
        <v>0</v>
      </c>
      <c r="FJ194" s="6">
        <v>0</v>
      </c>
      <c r="FK194" s="7">
        <f t="shared" si="1064"/>
        <v>0</v>
      </c>
      <c r="FL194" s="14">
        <v>0</v>
      </c>
      <c r="FM194" s="6">
        <v>0</v>
      </c>
      <c r="FN194" s="7">
        <f t="shared" si="1065"/>
        <v>0</v>
      </c>
      <c r="FO194" s="14">
        <v>0</v>
      </c>
      <c r="FP194" s="6">
        <v>0</v>
      </c>
      <c r="FQ194" s="7">
        <f t="shared" si="1066"/>
        <v>0</v>
      </c>
      <c r="FR194" s="14">
        <v>0</v>
      </c>
      <c r="FS194" s="6">
        <v>0</v>
      </c>
      <c r="FT194" s="7">
        <f t="shared" si="1067"/>
        <v>0</v>
      </c>
      <c r="FU194" s="14">
        <v>0</v>
      </c>
      <c r="FV194" s="6">
        <v>0</v>
      </c>
      <c r="FW194" s="7">
        <f t="shared" si="1068"/>
        <v>0</v>
      </c>
      <c r="FX194" s="14">
        <v>0</v>
      </c>
      <c r="FY194" s="6">
        <v>0</v>
      </c>
      <c r="FZ194" s="7">
        <f t="shared" si="1069"/>
        <v>0</v>
      </c>
      <c r="GA194" s="14">
        <v>0</v>
      </c>
      <c r="GB194" s="6">
        <v>0</v>
      </c>
      <c r="GC194" s="7">
        <f t="shared" si="1070"/>
        <v>0</v>
      </c>
      <c r="GD194" s="14">
        <v>0</v>
      </c>
      <c r="GE194" s="6">
        <v>0</v>
      </c>
      <c r="GF194" s="7">
        <f t="shared" si="1071"/>
        <v>0</v>
      </c>
      <c r="GG194" s="14">
        <v>0</v>
      </c>
      <c r="GH194" s="6">
        <v>0</v>
      </c>
      <c r="GI194" s="7">
        <f t="shared" si="1072"/>
        <v>0</v>
      </c>
      <c r="GJ194" s="14">
        <v>0</v>
      </c>
      <c r="GK194" s="6">
        <v>0</v>
      </c>
      <c r="GL194" s="7">
        <f t="shared" si="1073"/>
        <v>0</v>
      </c>
      <c r="GM194" s="14">
        <v>0</v>
      </c>
      <c r="GN194" s="6">
        <v>0</v>
      </c>
      <c r="GO194" s="7">
        <f t="shared" si="1074"/>
        <v>0</v>
      </c>
      <c r="GP194" s="14">
        <v>0</v>
      </c>
      <c r="GQ194" s="6">
        <v>0</v>
      </c>
      <c r="GR194" s="7">
        <f t="shared" si="1075"/>
        <v>0</v>
      </c>
      <c r="GS194" s="14">
        <v>0</v>
      </c>
      <c r="GT194" s="6">
        <v>0</v>
      </c>
      <c r="GU194" s="7">
        <f t="shared" si="1076"/>
        <v>0</v>
      </c>
      <c r="GV194" s="14">
        <f t="shared" si="1078"/>
        <v>0</v>
      </c>
      <c r="GW194" s="7">
        <f t="shared" ca="1" si="1079"/>
        <v>0</v>
      </c>
    </row>
    <row r="195" spans="1:205" x14ac:dyDescent="0.3">
      <c r="A195" s="60">
        <v>2025</v>
      </c>
      <c r="B195" s="57" t="s">
        <v>12</v>
      </c>
      <c r="C195" s="14">
        <v>0</v>
      </c>
      <c r="D195" s="6">
        <v>0</v>
      </c>
      <c r="E195" s="7">
        <f t="shared" si="1080"/>
        <v>0</v>
      </c>
      <c r="F195" s="14">
        <v>0</v>
      </c>
      <c r="G195" s="6">
        <v>0</v>
      </c>
      <c r="H195" s="7">
        <f t="shared" si="1011"/>
        <v>0</v>
      </c>
      <c r="I195" s="14">
        <v>0</v>
      </c>
      <c r="J195" s="6">
        <v>0</v>
      </c>
      <c r="K195" s="7">
        <f t="shared" si="1012"/>
        <v>0</v>
      </c>
      <c r="L195" s="14">
        <v>0</v>
      </c>
      <c r="M195" s="6">
        <v>0</v>
      </c>
      <c r="N195" s="7">
        <f t="shared" si="1013"/>
        <v>0</v>
      </c>
      <c r="O195" s="14">
        <v>0</v>
      </c>
      <c r="P195" s="6">
        <v>0</v>
      </c>
      <c r="Q195" s="7">
        <f t="shared" si="1014"/>
        <v>0</v>
      </c>
      <c r="R195" s="14">
        <v>0</v>
      </c>
      <c r="S195" s="6">
        <v>0</v>
      </c>
      <c r="T195" s="7">
        <f t="shared" si="1015"/>
        <v>0</v>
      </c>
      <c r="U195" s="14">
        <v>0</v>
      </c>
      <c r="V195" s="6">
        <v>0</v>
      </c>
      <c r="W195" s="7">
        <f t="shared" si="1016"/>
        <v>0</v>
      </c>
      <c r="X195" s="14">
        <v>0</v>
      </c>
      <c r="Y195" s="6">
        <v>0</v>
      </c>
      <c r="Z195" s="7">
        <f t="shared" si="1017"/>
        <v>0</v>
      </c>
      <c r="AA195" s="14">
        <v>0</v>
      </c>
      <c r="AB195" s="6">
        <v>0</v>
      </c>
      <c r="AC195" s="7">
        <f t="shared" si="1018"/>
        <v>0</v>
      </c>
      <c r="AD195" s="14">
        <v>0</v>
      </c>
      <c r="AE195" s="6">
        <v>0</v>
      </c>
      <c r="AF195" s="7">
        <f t="shared" si="1019"/>
        <v>0</v>
      </c>
      <c r="AG195" s="14">
        <v>0</v>
      </c>
      <c r="AH195" s="6">
        <v>0</v>
      </c>
      <c r="AI195" s="7">
        <f t="shared" si="1020"/>
        <v>0</v>
      </c>
      <c r="AJ195" s="14">
        <v>0</v>
      </c>
      <c r="AK195" s="6">
        <v>0</v>
      </c>
      <c r="AL195" s="7">
        <f t="shared" si="1021"/>
        <v>0</v>
      </c>
      <c r="AM195" s="14">
        <v>0</v>
      </c>
      <c r="AN195" s="6">
        <v>0</v>
      </c>
      <c r="AO195" s="7">
        <f t="shared" si="1022"/>
        <v>0</v>
      </c>
      <c r="AP195" s="14">
        <v>0</v>
      </c>
      <c r="AQ195" s="6">
        <v>0</v>
      </c>
      <c r="AR195" s="7">
        <f t="shared" si="1023"/>
        <v>0</v>
      </c>
      <c r="AS195" s="14">
        <v>0</v>
      </c>
      <c r="AT195" s="6">
        <v>0</v>
      </c>
      <c r="AU195" s="7">
        <f t="shared" si="1024"/>
        <v>0</v>
      </c>
      <c r="AV195" s="14">
        <v>0</v>
      </c>
      <c r="AW195" s="6">
        <v>0</v>
      </c>
      <c r="AX195" s="7">
        <f t="shared" si="1025"/>
        <v>0</v>
      </c>
      <c r="AY195" s="14">
        <v>0</v>
      </c>
      <c r="AZ195" s="6">
        <v>0</v>
      </c>
      <c r="BA195" s="7">
        <f t="shared" si="1026"/>
        <v>0</v>
      </c>
      <c r="BB195" s="14">
        <v>0</v>
      </c>
      <c r="BC195" s="6">
        <v>0</v>
      </c>
      <c r="BD195" s="7">
        <f t="shared" si="1027"/>
        <v>0</v>
      </c>
      <c r="BE195" s="14">
        <v>0</v>
      </c>
      <c r="BF195" s="6">
        <v>0</v>
      </c>
      <c r="BG195" s="7">
        <f t="shared" si="1028"/>
        <v>0</v>
      </c>
      <c r="BH195" s="14">
        <v>0</v>
      </c>
      <c r="BI195" s="6">
        <v>0</v>
      </c>
      <c r="BJ195" s="7">
        <f t="shared" si="1029"/>
        <v>0</v>
      </c>
      <c r="BK195" s="14">
        <v>0</v>
      </c>
      <c r="BL195" s="6">
        <v>0</v>
      </c>
      <c r="BM195" s="7">
        <f t="shared" si="1030"/>
        <v>0</v>
      </c>
      <c r="BN195" s="14">
        <v>0</v>
      </c>
      <c r="BO195" s="6">
        <v>0</v>
      </c>
      <c r="BP195" s="7">
        <f t="shared" si="1031"/>
        <v>0</v>
      </c>
      <c r="BQ195" s="14">
        <v>0</v>
      </c>
      <c r="BR195" s="6">
        <v>0</v>
      </c>
      <c r="BS195" s="7">
        <f t="shared" si="1032"/>
        <v>0</v>
      </c>
      <c r="BT195" s="14">
        <v>0</v>
      </c>
      <c r="BU195" s="6">
        <v>0</v>
      </c>
      <c r="BV195" s="7">
        <f t="shared" si="1033"/>
        <v>0</v>
      </c>
      <c r="BW195" s="14">
        <v>0</v>
      </c>
      <c r="BX195" s="6">
        <v>0</v>
      </c>
      <c r="BY195" s="7">
        <f t="shared" si="1034"/>
        <v>0</v>
      </c>
      <c r="BZ195" s="14">
        <v>0</v>
      </c>
      <c r="CA195" s="6">
        <v>0</v>
      </c>
      <c r="CB195" s="7">
        <f t="shared" si="1035"/>
        <v>0</v>
      </c>
      <c r="CC195" s="14">
        <v>0</v>
      </c>
      <c r="CD195" s="6">
        <v>0</v>
      </c>
      <c r="CE195" s="7">
        <f t="shared" si="1036"/>
        <v>0</v>
      </c>
      <c r="CF195" s="14">
        <v>0</v>
      </c>
      <c r="CG195" s="6">
        <v>0</v>
      </c>
      <c r="CH195" s="7">
        <f t="shared" si="1037"/>
        <v>0</v>
      </c>
      <c r="CI195" s="14">
        <v>0</v>
      </c>
      <c r="CJ195" s="6">
        <v>0</v>
      </c>
      <c r="CK195" s="7">
        <f t="shared" si="1038"/>
        <v>0</v>
      </c>
      <c r="CL195" s="14">
        <v>0</v>
      </c>
      <c r="CM195" s="6">
        <v>0</v>
      </c>
      <c r="CN195" s="7">
        <f t="shared" si="1039"/>
        <v>0</v>
      </c>
      <c r="CO195" s="14">
        <v>0</v>
      </c>
      <c r="CP195" s="6">
        <v>0</v>
      </c>
      <c r="CQ195" s="7">
        <f t="shared" si="1040"/>
        <v>0</v>
      </c>
      <c r="CR195" s="14">
        <v>0</v>
      </c>
      <c r="CS195" s="6">
        <v>0</v>
      </c>
      <c r="CT195" s="7">
        <f t="shared" si="1041"/>
        <v>0</v>
      </c>
      <c r="CU195" s="14">
        <v>0</v>
      </c>
      <c r="CV195" s="6">
        <v>0</v>
      </c>
      <c r="CW195" s="7">
        <f t="shared" si="1042"/>
        <v>0</v>
      </c>
      <c r="CX195" s="14">
        <v>0</v>
      </c>
      <c r="CY195" s="6">
        <v>0</v>
      </c>
      <c r="CZ195" s="7">
        <f t="shared" si="1043"/>
        <v>0</v>
      </c>
      <c r="DA195" s="14">
        <v>0</v>
      </c>
      <c r="DB195" s="6">
        <v>0</v>
      </c>
      <c r="DC195" s="7">
        <f t="shared" si="1044"/>
        <v>0</v>
      </c>
      <c r="DD195" s="14">
        <v>0</v>
      </c>
      <c r="DE195" s="6">
        <v>0</v>
      </c>
      <c r="DF195" s="7">
        <f t="shared" si="1045"/>
        <v>0</v>
      </c>
      <c r="DG195" s="14">
        <v>0</v>
      </c>
      <c r="DH195" s="6">
        <v>0</v>
      </c>
      <c r="DI195" s="7">
        <f t="shared" si="1046"/>
        <v>0</v>
      </c>
      <c r="DJ195" s="14">
        <v>0</v>
      </c>
      <c r="DK195" s="6">
        <v>0</v>
      </c>
      <c r="DL195" s="7">
        <f t="shared" si="1047"/>
        <v>0</v>
      </c>
      <c r="DM195" s="14">
        <v>0</v>
      </c>
      <c r="DN195" s="6">
        <v>0</v>
      </c>
      <c r="DO195" s="7">
        <f t="shared" si="1048"/>
        <v>0</v>
      </c>
      <c r="DP195" s="14">
        <v>0</v>
      </c>
      <c r="DQ195" s="6">
        <v>0</v>
      </c>
      <c r="DR195" s="7">
        <f t="shared" si="1049"/>
        <v>0</v>
      </c>
      <c r="DS195" s="14">
        <v>0</v>
      </c>
      <c r="DT195" s="6">
        <v>0</v>
      </c>
      <c r="DU195" s="7">
        <f t="shared" si="1050"/>
        <v>0</v>
      </c>
      <c r="DV195" s="14">
        <v>0</v>
      </c>
      <c r="DW195" s="6">
        <v>0</v>
      </c>
      <c r="DX195" s="7">
        <f t="shared" si="1051"/>
        <v>0</v>
      </c>
      <c r="DY195" s="14">
        <v>0</v>
      </c>
      <c r="DZ195" s="6">
        <v>0</v>
      </c>
      <c r="EA195" s="7">
        <f t="shared" si="1052"/>
        <v>0</v>
      </c>
      <c r="EB195" s="14">
        <v>0</v>
      </c>
      <c r="EC195" s="6">
        <v>0</v>
      </c>
      <c r="ED195" s="7">
        <f t="shared" si="1053"/>
        <v>0</v>
      </c>
      <c r="EE195" s="14">
        <v>0</v>
      </c>
      <c r="EF195" s="6">
        <v>0</v>
      </c>
      <c r="EG195" s="7">
        <f t="shared" si="1054"/>
        <v>0</v>
      </c>
      <c r="EH195" s="14">
        <v>0</v>
      </c>
      <c r="EI195" s="6">
        <v>0</v>
      </c>
      <c r="EJ195" s="7">
        <f t="shared" si="1055"/>
        <v>0</v>
      </c>
      <c r="EK195" s="14">
        <v>0</v>
      </c>
      <c r="EL195" s="6">
        <v>0</v>
      </c>
      <c r="EM195" s="7">
        <f t="shared" si="1056"/>
        <v>0</v>
      </c>
      <c r="EN195" s="14">
        <v>0</v>
      </c>
      <c r="EO195" s="6">
        <v>0</v>
      </c>
      <c r="EP195" s="7">
        <f t="shared" si="1057"/>
        <v>0</v>
      </c>
      <c r="EQ195" s="14">
        <v>0</v>
      </c>
      <c r="ER195" s="6">
        <v>0</v>
      </c>
      <c r="ES195" s="7">
        <f t="shared" si="1058"/>
        <v>0</v>
      </c>
      <c r="ET195" s="14">
        <v>0</v>
      </c>
      <c r="EU195" s="6">
        <v>0</v>
      </c>
      <c r="EV195" s="7">
        <f t="shared" si="1059"/>
        <v>0</v>
      </c>
      <c r="EW195" s="14">
        <v>0</v>
      </c>
      <c r="EX195" s="6">
        <v>0</v>
      </c>
      <c r="EY195" s="7">
        <f t="shared" si="1060"/>
        <v>0</v>
      </c>
      <c r="EZ195" s="14">
        <v>0</v>
      </c>
      <c r="FA195" s="6">
        <v>0</v>
      </c>
      <c r="FB195" s="7">
        <f t="shared" si="1061"/>
        <v>0</v>
      </c>
      <c r="FC195" s="14">
        <v>0</v>
      </c>
      <c r="FD195" s="6">
        <v>0</v>
      </c>
      <c r="FE195" s="7">
        <f t="shared" si="1062"/>
        <v>0</v>
      </c>
      <c r="FF195" s="14">
        <v>0</v>
      </c>
      <c r="FG195" s="6">
        <v>0</v>
      </c>
      <c r="FH195" s="7">
        <f t="shared" si="1063"/>
        <v>0</v>
      </c>
      <c r="FI195" s="14">
        <v>0</v>
      </c>
      <c r="FJ195" s="6">
        <v>0</v>
      </c>
      <c r="FK195" s="7">
        <f t="shared" si="1064"/>
        <v>0</v>
      </c>
      <c r="FL195" s="14">
        <v>0</v>
      </c>
      <c r="FM195" s="6">
        <v>0</v>
      </c>
      <c r="FN195" s="7">
        <f t="shared" si="1065"/>
        <v>0</v>
      </c>
      <c r="FO195" s="14">
        <v>0</v>
      </c>
      <c r="FP195" s="6">
        <v>0</v>
      </c>
      <c r="FQ195" s="7">
        <f t="shared" si="1066"/>
        <v>0</v>
      </c>
      <c r="FR195" s="14">
        <v>0</v>
      </c>
      <c r="FS195" s="6">
        <v>0</v>
      </c>
      <c r="FT195" s="7">
        <f t="shared" si="1067"/>
        <v>0</v>
      </c>
      <c r="FU195" s="14">
        <v>0</v>
      </c>
      <c r="FV195" s="6">
        <v>0</v>
      </c>
      <c r="FW195" s="7">
        <f t="shared" si="1068"/>
        <v>0</v>
      </c>
      <c r="FX195" s="14">
        <v>0</v>
      </c>
      <c r="FY195" s="6">
        <v>0</v>
      </c>
      <c r="FZ195" s="7">
        <f t="shared" si="1069"/>
        <v>0</v>
      </c>
      <c r="GA195" s="14">
        <v>0</v>
      </c>
      <c r="GB195" s="6">
        <v>0</v>
      </c>
      <c r="GC195" s="7">
        <f t="shared" si="1070"/>
        <v>0</v>
      </c>
      <c r="GD195" s="14">
        <v>0</v>
      </c>
      <c r="GE195" s="6">
        <v>0</v>
      </c>
      <c r="GF195" s="7">
        <f t="shared" si="1071"/>
        <v>0</v>
      </c>
      <c r="GG195" s="14">
        <v>0</v>
      </c>
      <c r="GH195" s="6">
        <v>0</v>
      </c>
      <c r="GI195" s="7">
        <f t="shared" si="1072"/>
        <v>0</v>
      </c>
      <c r="GJ195" s="14">
        <v>0</v>
      </c>
      <c r="GK195" s="6">
        <v>0</v>
      </c>
      <c r="GL195" s="7">
        <f t="shared" si="1073"/>
        <v>0</v>
      </c>
      <c r="GM195" s="14">
        <v>0</v>
      </c>
      <c r="GN195" s="6">
        <v>0</v>
      </c>
      <c r="GO195" s="7">
        <f t="shared" si="1074"/>
        <v>0</v>
      </c>
      <c r="GP195" s="14">
        <v>0</v>
      </c>
      <c r="GQ195" s="6">
        <v>0</v>
      </c>
      <c r="GR195" s="7">
        <f t="shared" si="1075"/>
        <v>0</v>
      </c>
      <c r="GS195" s="14">
        <v>0</v>
      </c>
      <c r="GT195" s="6">
        <v>0</v>
      </c>
      <c r="GU195" s="7">
        <f t="shared" si="1076"/>
        <v>0</v>
      </c>
      <c r="GV195" s="14">
        <f t="shared" si="1078"/>
        <v>0</v>
      </c>
      <c r="GW195" s="7">
        <f t="shared" ca="1" si="1079"/>
        <v>0</v>
      </c>
    </row>
    <row r="196" spans="1:205" x14ac:dyDescent="0.3">
      <c r="A196" s="60">
        <v>2025</v>
      </c>
      <c r="B196" s="57" t="s">
        <v>13</v>
      </c>
      <c r="C196" s="14">
        <v>0</v>
      </c>
      <c r="D196" s="6">
        <v>0</v>
      </c>
      <c r="E196" s="7">
        <f t="shared" si="1080"/>
        <v>0</v>
      </c>
      <c r="F196" s="14">
        <v>0</v>
      </c>
      <c r="G196" s="6">
        <v>0</v>
      </c>
      <c r="H196" s="7">
        <f t="shared" si="1011"/>
        <v>0</v>
      </c>
      <c r="I196" s="14">
        <v>0</v>
      </c>
      <c r="J196" s="6">
        <v>0</v>
      </c>
      <c r="K196" s="7">
        <f t="shared" si="1012"/>
        <v>0</v>
      </c>
      <c r="L196" s="14">
        <v>0</v>
      </c>
      <c r="M196" s="6">
        <v>0</v>
      </c>
      <c r="N196" s="7">
        <f t="shared" si="1013"/>
        <v>0</v>
      </c>
      <c r="O196" s="14">
        <v>0</v>
      </c>
      <c r="P196" s="6">
        <v>0</v>
      </c>
      <c r="Q196" s="7">
        <f t="shared" si="1014"/>
        <v>0</v>
      </c>
      <c r="R196" s="14">
        <v>0</v>
      </c>
      <c r="S196" s="6">
        <v>0</v>
      </c>
      <c r="T196" s="7">
        <f t="shared" si="1015"/>
        <v>0</v>
      </c>
      <c r="U196" s="14">
        <v>0</v>
      </c>
      <c r="V196" s="6">
        <v>0</v>
      </c>
      <c r="W196" s="7">
        <f t="shared" si="1016"/>
        <v>0</v>
      </c>
      <c r="X196" s="14">
        <v>0</v>
      </c>
      <c r="Y196" s="6">
        <v>0</v>
      </c>
      <c r="Z196" s="7">
        <f t="shared" si="1017"/>
        <v>0</v>
      </c>
      <c r="AA196" s="14">
        <v>0</v>
      </c>
      <c r="AB196" s="6">
        <v>0</v>
      </c>
      <c r="AC196" s="7">
        <f t="shared" si="1018"/>
        <v>0</v>
      </c>
      <c r="AD196" s="14">
        <v>0</v>
      </c>
      <c r="AE196" s="6">
        <v>0</v>
      </c>
      <c r="AF196" s="7">
        <f t="shared" si="1019"/>
        <v>0</v>
      </c>
      <c r="AG196" s="14">
        <v>0</v>
      </c>
      <c r="AH196" s="6">
        <v>0</v>
      </c>
      <c r="AI196" s="7">
        <f t="shared" si="1020"/>
        <v>0</v>
      </c>
      <c r="AJ196" s="14">
        <v>0</v>
      </c>
      <c r="AK196" s="6">
        <v>0</v>
      </c>
      <c r="AL196" s="7">
        <f t="shared" si="1021"/>
        <v>0</v>
      </c>
      <c r="AM196" s="14">
        <v>0</v>
      </c>
      <c r="AN196" s="6">
        <v>0</v>
      </c>
      <c r="AO196" s="7">
        <f t="shared" si="1022"/>
        <v>0</v>
      </c>
      <c r="AP196" s="14">
        <v>0</v>
      </c>
      <c r="AQ196" s="6">
        <v>0</v>
      </c>
      <c r="AR196" s="7">
        <f t="shared" si="1023"/>
        <v>0</v>
      </c>
      <c r="AS196" s="14">
        <v>0</v>
      </c>
      <c r="AT196" s="6">
        <v>0</v>
      </c>
      <c r="AU196" s="7">
        <f t="shared" si="1024"/>
        <v>0</v>
      </c>
      <c r="AV196" s="14">
        <v>0</v>
      </c>
      <c r="AW196" s="6">
        <v>0</v>
      </c>
      <c r="AX196" s="7">
        <f t="shared" si="1025"/>
        <v>0</v>
      </c>
      <c r="AY196" s="14">
        <v>0</v>
      </c>
      <c r="AZ196" s="6">
        <v>0</v>
      </c>
      <c r="BA196" s="7">
        <f t="shared" si="1026"/>
        <v>0</v>
      </c>
      <c r="BB196" s="14">
        <v>0</v>
      </c>
      <c r="BC196" s="6">
        <v>0</v>
      </c>
      <c r="BD196" s="7">
        <f t="shared" si="1027"/>
        <v>0</v>
      </c>
      <c r="BE196" s="14">
        <v>0</v>
      </c>
      <c r="BF196" s="6">
        <v>0</v>
      </c>
      <c r="BG196" s="7">
        <f t="shared" si="1028"/>
        <v>0</v>
      </c>
      <c r="BH196" s="14">
        <v>0</v>
      </c>
      <c r="BI196" s="6">
        <v>0</v>
      </c>
      <c r="BJ196" s="7">
        <f t="shared" si="1029"/>
        <v>0</v>
      </c>
      <c r="BK196" s="14">
        <v>0</v>
      </c>
      <c r="BL196" s="6">
        <v>0</v>
      </c>
      <c r="BM196" s="7">
        <f t="shared" si="1030"/>
        <v>0</v>
      </c>
      <c r="BN196" s="14">
        <v>0</v>
      </c>
      <c r="BO196" s="6">
        <v>0</v>
      </c>
      <c r="BP196" s="7">
        <f t="shared" si="1031"/>
        <v>0</v>
      </c>
      <c r="BQ196" s="14">
        <v>0</v>
      </c>
      <c r="BR196" s="6">
        <v>0</v>
      </c>
      <c r="BS196" s="7">
        <f t="shared" si="1032"/>
        <v>0</v>
      </c>
      <c r="BT196" s="14">
        <v>0</v>
      </c>
      <c r="BU196" s="6">
        <v>0</v>
      </c>
      <c r="BV196" s="7">
        <f t="shared" si="1033"/>
        <v>0</v>
      </c>
      <c r="BW196" s="14">
        <v>0</v>
      </c>
      <c r="BX196" s="6">
        <v>0</v>
      </c>
      <c r="BY196" s="7">
        <f t="shared" si="1034"/>
        <v>0</v>
      </c>
      <c r="BZ196" s="14">
        <v>0</v>
      </c>
      <c r="CA196" s="6">
        <v>0</v>
      </c>
      <c r="CB196" s="7">
        <f t="shared" si="1035"/>
        <v>0</v>
      </c>
      <c r="CC196" s="14">
        <v>0</v>
      </c>
      <c r="CD196" s="6">
        <v>0</v>
      </c>
      <c r="CE196" s="7">
        <f t="shared" si="1036"/>
        <v>0</v>
      </c>
      <c r="CF196" s="14">
        <v>0</v>
      </c>
      <c r="CG196" s="6">
        <v>0</v>
      </c>
      <c r="CH196" s="7">
        <f t="shared" si="1037"/>
        <v>0</v>
      </c>
      <c r="CI196" s="14">
        <v>0</v>
      </c>
      <c r="CJ196" s="6">
        <v>0</v>
      </c>
      <c r="CK196" s="7">
        <f t="shared" si="1038"/>
        <v>0</v>
      </c>
      <c r="CL196" s="14">
        <v>0</v>
      </c>
      <c r="CM196" s="6">
        <v>0</v>
      </c>
      <c r="CN196" s="7">
        <f t="shared" si="1039"/>
        <v>0</v>
      </c>
      <c r="CO196" s="14">
        <v>0</v>
      </c>
      <c r="CP196" s="6">
        <v>0</v>
      </c>
      <c r="CQ196" s="7">
        <f t="shared" si="1040"/>
        <v>0</v>
      </c>
      <c r="CR196" s="14">
        <v>0</v>
      </c>
      <c r="CS196" s="6">
        <v>0</v>
      </c>
      <c r="CT196" s="7">
        <f t="shared" si="1041"/>
        <v>0</v>
      </c>
      <c r="CU196" s="14">
        <v>0</v>
      </c>
      <c r="CV196" s="6">
        <v>0</v>
      </c>
      <c r="CW196" s="7">
        <f t="shared" si="1042"/>
        <v>0</v>
      </c>
      <c r="CX196" s="14">
        <v>0</v>
      </c>
      <c r="CY196" s="6">
        <v>0</v>
      </c>
      <c r="CZ196" s="7">
        <f t="shared" si="1043"/>
        <v>0</v>
      </c>
      <c r="DA196" s="14">
        <v>0</v>
      </c>
      <c r="DB196" s="6">
        <v>0</v>
      </c>
      <c r="DC196" s="7">
        <f t="shared" si="1044"/>
        <v>0</v>
      </c>
      <c r="DD196" s="14">
        <v>0</v>
      </c>
      <c r="DE196" s="6">
        <v>0</v>
      </c>
      <c r="DF196" s="7">
        <f t="shared" si="1045"/>
        <v>0</v>
      </c>
      <c r="DG196" s="14">
        <v>0</v>
      </c>
      <c r="DH196" s="6">
        <v>0</v>
      </c>
      <c r="DI196" s="7">
        <f t="shared" si="1046"/>
        <v>0</v>
      </c>
      <c r="DJ196" s="14">
        <v>0</v>
      </c>
      <c r="DK196" s="6">
        <v>0</v>
      </c>
      <c r="DL196" s="7">
        <f t="shared" si="1047"/>
        <v>0</v>
      </c>
      <c r="DM196" s="14">
        <v>0</v>
      </c>
      <c r="DN196" s="6">
        <v>0</v>
      </c>
      <c r="DO196" s="7">
        <f t="shared" si="1048"/>
        <v>0</v>
      </c>
      <c r="DP196" s="14">
        <v>0</v>
      </c>
      <c r="DQ196" s="6">
        <v>0</v>
      </c>
      <c r="DR196" s="7">
        <f t="shared" si="1049"/>
        <v>0</v>
      </c>
      <c r="DS196" s="14">
        <v>0</v>
      </c>
      <c r="DT196" s="6">
        <v>0</v>
      </c>
      <c r="DU196" s="7">
        <f t="shared" si="1050"/>
        <v>0</v>
      </c>
      <c r="DV196" s="14">
        <v>0</v>
      </c>
      <c r="DW196" s="6">
        <v>0</v>
      </c>
      <c r="DX196" s="7">
        <f t="shared" si="1051"/>
        <v>0</v>
      </c>
      <c r="DY196" s="14">
        <v>0</v>
      </c>
      <c r="DZ196" s="6">
        <v>0</v>
      </c>
      <c r="EA196" s="7">
        <f t="shared" si="1052"/>
        <v>0</v>
      </c>
      <c r="EB196" s="14">
        <v>0</v>
      </c>
      <c r="EC196" s="6">
        <v>0</v>
      </c>
      <c r="ED196" s="7">
        <f t="shared" si="1053"/>
        <v>0</v>
      </c>
      <c r="EE196" s="14">
        <v>0</v>
      </c>
      <c r="EF196" s="6">
        <v>0</v>
      </c>
      <c r="EG196" s="7">
        <f t="shared" si="1054"/>
        <v>0</v>
      </c>
      <c r="EH196" s="14">
        <v>0</v>
      </c>
      <c r="EI196" s="6">
        <v>0</v>
      </c>
      <c r="EJ196" s="7">
        <f t="shared" si="1055"/>
        <v>0</v>
      </c>
      <c r="EK196" s="14">
        <v>0</v>
      </c>
      <c r="EL196" s="6">
        <v>0</v>
      </c>
      <c r="EM196" s="7">
        <f t="shared" si="1056"/>
        <v>0</v>
      </c>
      <c r="EN196" s="14">
        <v>0</v>
      </c>
      <c r="EO196" s="6">
        <v>0</v>
      </c>
      <c r="EP196" s="7">
        <f t="shared" si="1057"/>
        <v>0</v>
      </c>
      <c r="EQ196" s="14">
        <v>0</v>
      </c>
      <c r="ER196" s="6">
        <v>0</v>
      </c>
      <c r="ES196" s="7">
        <f t="shared" si="1058"/>
        <v>0</v>
      </c>
      <c r="ET196" s="14">
        <v>0</v>
      </c>
      <c r="EU196" s="6">
        <v>0</v>
      </c>
      <c r="EV196" s="7">
        <f t="shared" si="1059"/>
        <v>0</v>
      </c>
      <c r="EW196" s="14">
        <v>0</v>
      </c>
      <c r="EX196" s="6">
        <v>0</v>
      </c>
      <c r="EY196" s="7">
        <f t="shared" si="1060"/>
        <v>0</v>
      </c>
      <c r="EZ196" s="14">
        <v>0</v>
      </c>
      <c r="FA196" s="6">
        <v>0</v>
      </c>
      <c r="FB196" s="7">
        <f t="shared" si="1061"/>
        <v>0</v>
      </c>
      <c r="FC196" s="14">
        <v>0</v>
      </c>
      <c r="FD196" s="6">
        <v>0</v>
      </c>
      <c r="FE196" s="7">
        <f t="shared" si="1062"/>
        <v>0</v>
      </c>
      <c r="FF196" s="14">
        <v>0</v>
      </c>
      <c r="FG196" s="6">
        <v>0</v>
      </c>
      <c r="FH196" s="7">
        <f t="shared" si="1063"/>
        <v>0</v>
      </c>
      <c r="FI196" s="14">
        <v>0</v>
      </c>
      <c r="FJ196" s="6">
        <v>0</v>
      </c>
      <c r="FK196" s="7">
        <f t="shared" si="1064"/>
        <v>0</v>
      </c>
      <c r="FL196" s="14">
        <v>0</v>
      </c>
      <c r="FM196" s="6">
        <v>0</v>
      </c>
      <c r="FN196" s="7">
        <f t="shared" si="1065"/>
        <v>0</v>
      </c>
      <c r="FO196" s="14">
        <v>0</v>
      </c>
      <c r="FP196" s="6">
        <v>0</v>
      </c>
      <c r="FQ196" s="7">
        <f t="shared" si="1066"/>
        <v>0</v>
      </c>
      <c r="FR196" s="14">
        <v>0</v>
      </c>
      <c r="FS196" s="6">
        <v>0</v>
      </c>
      <c r="FT196" s="7">
        <f t="shared" si="1067"/>
        <v>0</v>
      </c>
      <c r="FU196" s="14">
        <v>0</v>
      </c>
      <c r="FV196" s="6">
        <v>0</v>
      </c>
      <c r="FW196" s="7">
        <f t="shared" si="1068"/>
        <v>0</v>
      </c>
      <c r="FX196" s="14">
        <v>0</v>
      </c>
      <c r="FY196" s="6">
        <v>0</v>
      </c>
      <c r="FZ196" s="7">
        <f t="shared" si="1069"/>
        <v>0</v>
      </c>
      <c r="GA196" s="14">
        <v>0</v>
      </c>
      <c r="GB196" s="6">
        <v>0</v>
      </c>
      <c r="GC196" s="7">
        <f t="shared" si="1070"/>
        <v>0</v>
      </c>
      <c r="GD196" s="14">
        <v>0</v>
      </c>
      <c r="GE196" s="6">
        <v>0</v>
      </c>
      <c r="GF196" s="7">
        <f t="shared" si="1071"/>
        <v>0</v>
      </c>
      <c r="GG196" s="14">
        <v>0</v>
      </c>
      <c r="GH196" s="6">
        <v>0</v>
      </c>
      <c r="GI196" s="7">
        <f t="shared" si="1072"/>
        <v>0</v>
      </c>
      <c r="GJ196" s="14">
        <v>0</v>
      </c>
      <c r="GK196" s="6">
        <v>0</v>
      </c>
      <c r="GL196" s="7">
        <f t="shared" si="1073"/>
        <v>0</v>
      </c>
      <c r="GM196" s="14">
        <v>0</v>
      </c>
      <c r="GN196" s="6">
        <v>0</v>
      </c>
      <c r="GO196" s="7">
        <f t="shared" si="1074"/>
        <v>0</v>
      </c>
      <c r="GP196" s="14">
        <v>0</v>
      </c>
      <c r="GQ196" s="6">
        <v>0</v>
      </c>
      <c r="GR196" s="7">
        <f t="shared" si="1075"/>
        <v>0</v>
      </c>
      <c r="GS196" s="14">
        <v>0</v>
      </c>
      <c r="GT196" s="6">
        <v>0</v>
      </c>
      <c r="GU196" s="7">
        <f t="shared" si="1076"/>
        <v>0</v>
      </c>
      <c r="GV196" s="14">
        <f t="shared" si="1078"/>
        <v>0</v>
      </c>
      <c r="GW196" s="7">
        <f t="shared" ca="1" si="1079"/>
        <v>0</v>
      </c>
    </row>
    <row r="197" spans="1:205" x14ac:dyDescent="0.3">
      <c r="A197" s="60">
        <v>2025</v>
      </c>
      <c r="B197" s="57" t="s">
        <v>14</v>
      </c>
      <c r="C197" s="14">
        <v>0</v>
      </c>
      <c r="D197" s="6">
        <v>0</v>
      </c>
      <c r="E197" s="7">
        <f t="shared" si="1080"/>
        <v>0</v>
      </c>
      <c r="F197" s="14">
        <v>0</v>
      </c>
      <c r="G197" s="6">
        <v>0</v>
      </c>
      <c r="H197" s="7">
        <f t="shared" si="1011"/>
        <v>0</v>
      </c>
      <c r="I197" s="14">
        <v>0</v>
      </c>
      <c r="J197" s="6">
        <v>0</v>
      </c>
      <c r="K197" s="7">
        <f t="shared" si="1012"/>
        <v>0</v>
      </c>
      <c r="L197" s="14">
        <v>0</v>
      </c>
      <c r="M197" s="6">
        <v>0</v>
      </c>
      <c r="N197" s="7">
        <f t="shared" si="1013"/>
        <v>0</v>
      </c>
      <c r="O197" s="14">
        <v>0</v>
      </c>
      <c r="P197" s="6">
        <v>0</v>
      </c>
      <c r="Q197" s="7">
        <f t="shared" si="1014"/>
        <v>0</v>
      </c>
      <c r="R197" s="14">
        <v>0</v>
      </c>
      <c r="S197" s="6">
        <v>0</v>
      </c>
      <c r="T197" s="7">
        <f t="shared" si="1015"/>
        <v>0</v>
      </c>
      <c r="U197" s="14">
        <v>0</v>
      </c>
      <c r="V197" s="6">
        <v>0</v>
      </c>
      <c r="W197" s="7">
        <f t="shared" si="1016"/>
        <v>0</v>
      </c>
      <c r="X197" s="14">
        <v>0</v>
      </c>
      <c r="Y197" s="6">
        <v>0</v>
      </c>
      <c r="Z197" s="7">
        <f t="shared" si="1017"/>
        <v>0</v>
      </c>
      <c r="AA197" s="14">
        <v>0</v>
      </c>
      <c r="AB197" s="6">
        <v>0</v>
      </c>
      <c r="AC197" s="7">
        <f t="shared" si="1018"/>
        <v>0</v>
      </c>
      <c r="AD197" s="14">
        <v>0</v>
      </c>
      <c r="AE197" s="6">
        <v>0</v>
      </c>
      <c r="AF197" s="7">
        <f t="shared" si="1019"/>
        <v>0</v>
      </c>
      <c r="AG197" s="14">
        <v>0</v>
      </c>
      <c r="AH197" s="6">
        <v>0</v>
      </c>
      <c r="AI197" s="7">
        <f t="shared" si="1020"/>
        <v>0</v>
      </c>
      <c r="AJ197" s="14">
        <v>0</v>
      </c>
      <c r="AK197" s="6">
        <v>0</v>
      </c>
      <c r="AL197" s="7">
        <f t="shared" si="1021"/>
        <v>0</v>
      </c>
      <c r="AM197" s="14">
        <v>0</v>
      </c>
      <c r="AN197" s="6">
        <v>0</v>
      </c>
      <c r="AO197" s="7">
        <f t="shared" si="1022"/>
        <v>0</v>
      </c>
      <c r="AP197" s="14">
        <v>0</v>
      </c>
      <c r="AQ197" s="6">
        <v>0</v>
      </c>
      <c r="AR197" s="7">
        <f t="shared" si="1023"/>
        <v>0</v>
      </c>
      <c r="AS197" s="14">
        <v>0</v>
      </c>
      <c r="AT197" s="6">
        <v>0</v>
      </c>
      <c r="AU197" s="7">
        <f t="shared" si="1024"/>
        <v>0</v>
      </c>
      <c r="AV197" s="14">
        <v>0</v>
      </c>
      <c r="AW197" s="6">
        <v>0</v>
      </c>
      <c r="AX197" s="7">
        <f t="shared" si="1025"/>
        <v>0</v>
      </c>
      <c r="AY197" s="14">
        <v>0</v>
      </c>
      <c r="AZ197" s="6">
        <v>0</v>
      </c>
      <c r="BA197" s="7">
        <f t="shared" si="1026"/>
        <v>0</v>
      </c>
      <c r="BB197" s="14">
        <v>0</v>
      </c>
      <c r="BC197" s="6">
        <v>0</v>
      </c>
      <c r="BD197" s="7">
        <f t="shared" si="1027"/>
        <v>0</v>
      </c>
      <c r="BE197" s="14">
        <v>0</v>
      </c>
      <c r="BF197" s="6">
        <v>0</v>
      </c>
      <c r="BG197" s="7">
        <f t="shared" si="1028"/>
        <v>0</v>
      </c>
      <c r="BH197" s="14">
        <v>0</v>
      </c>
      <c r="BI197" s="6">
        <v>0</v>
      </c>
      <c r="BJ197" s="7">
        <f t="shared" si="1029"/>
        <v>0</v>
      </c>
      <c r="BK197" s="14">
        <v>0</v>
      </c>
      <c r="BL197" s="6">
        <v>0</v>
      </c>
      <c r="BM197" s="7">
        <f t="shared" si="1030"/>
        <v>0</v>
      </c>
      <c r="BN197" s="14">
        <v>0</v>
      </c>
      <c r="BO197" s="6">
        <v>0</v>
      </c>
      <c r="BP197" s="7">
        <f t="shared" si="1031"/>
        <v>0</v>
      </c>
      <c r="BQ197" s="14">
        <v>0</v>
      </c>
      <c r="BR197" s="6">
        <v>0</v>
      </c>
      <c r="BS197" s="7">
        <f t="shared" si="1032"/>
        <v>0</v>
      </c>
      <c r="BT197" s="14">
        <v>0</v>
      </c>
      <c r="BU197" s="6">
        <v>0</v>
      </c>
      <c r="BV197" s="7">
        <f t="shared" si="1033"/>
        <v>0</v>
      </c>
      <c r="BW197" s="14">
        <v>0</v>
      </c>
      <c r="BX197" s="6">
        <v>0</v>
      </c>
      <c r="BY197" s="7">
        <f t="shared" si="1034"/>
        <v>0</v>
      </c>
      <c r="BZ197" s="14">
        <v>0</v>
      </c>
      <c r="CA197" s="6">
        <v>0</v>
      </c>
      <c r="CB197" s="7">
        <f t="shared" si="1035"/>
        <v>0</v>
      </c>
      <c r="CC197" s="14">
        <v>0</v>
      </c>
      <c r="CD197" s="6">
        <v>0</v>
      </c>
      <c r="CE197" s="7">
        <f t="shared" si="1036"/>
        <v>0</v>
      </c>
      <c r="CF197" s="14">
        <v>0</v>
      </c>
      <c r="CG197" s="6">
        <v>0</v>
      </c>
      <c r="CH197" s="7">
        <f t="shared" si="1037"/>
        <v>0</v>
      </c>
      <c r="CI197" s="14">
        <v>0</v>
      </c>
      <c r="CJ197" s="6">
        <v>0</v>
      </c>
      <c r="CK197" s="7">
        <f t="shared" si="1038"/>
        <v>0</v>
      </c>
      <c r="CL197" s="14">
        <v>0</v>
      </c>
      <c r="CM197" s="6">
        <v>0</v>
      </c>
      <c r="CN197" s="7">
        <f t="shared" si="1039"/>
        <v>0</v>
      </c>
      <c r="CO197" s="14">
        <v>0</v>
      </c>
      <c r="CP197" s="6">
        <v>0</v>
      </c>
      <c r="CQ197" s="7">
        <f t="shared" si="1040"/>
        <v>0</v>
      </c>
      <c r="CR197" s="14">
        <v>0</v>
      </c>
      <c r="CS197" s="6">
        <v>0</v>
      </c>
      <c r="CT197" s="7">
        <f t="shared" si="1041"/>
        <v>0</v>
      </c>
      <c r="CU197" s="14">
        <v>0</v>
      </c>
      <c r="CV197" s="6">
        <v>0</v>
      </c>
      <c r="CW197" s="7">
        <f t="shared" si="1042"/>
        <v>0</v>
      </c>
      <c r="CX197" s="14">
        <v>0</v>
      </c>
      <c r="CY197" s="6">
        <v>0</v>
      </c>
      <c r="CZ197" s="7">
        <f t="shared" si="1043"/>
        <v>0</v>
      </c>
      <c r="DA197" s="14">
        <v>0</v>
      </c>
      <c r="DB197" s="6">
        <v>0</v>
      </c>
      <c r="DC197" s="7">
        <f t="shared" si="1044"/>
        <v>0</v>
      </c>
      <c r="DD197" s="14">
        <v>0</v>
      </c>
      <c r="DE197" s="6">
        <v>0</v>
      </c>
      <c r="DF197" s="7">
        <f t="shared" si="1045"/>
        <v>0</v>
      </c>
      <c r="DG197" s="14">
        <v>0</v>
      </c>
      <c r="DH197" s="6">
        <v>0</v>
      </c>
      <c r="DI197" s="7">
        <f t="shared" si="1046"/>
        <v>0</v>
      </c>
      <c r="DJ197" s="14">
        <v>0</v>
      </c>
      <c r="DK197" s="6">
        <v>0</v>
      </c>
      <c r="DL197" s="7">
        <f t="shared" si="1047"/>
        <v>0</v>
      </c>
      <c r="DM197" s="14">
        <v>0</v>
      </c>
      <c r="DN197" s="6">
        <v>0</v>
      </c>
      <c r="DO197" s="7">
        <f t="shared" si="1048"/>
        <v>0</v>
      </c>
      <c r="DP197" s="14">
        <v>0</v>
      </c>
      <c r="DQ197" s="6">
        <v>0</v>
      </c>
      <c r="DR197" s="7">
        <f t="shared" si="1049"/>
        <v>0</v>
      </c>
      <c r="DS197" s="14">
        <v>0</v>
      </c>
      <c r="DT197" s="6">
        <v>0</v>
      </c>
      <c r="DU197" s="7">
        <f t="shared" si="1050"/>
        <v>0</v>
      </c>
      <c r="DV197" s="14">
        <v>0</v>
      </c>
      <c r="DW197" s="6">
        <v>0</v>
      </c>
      <c r="DX197" s="7">
        <f t="shared" si="1051"/>
        <v>0</v>
      </c>
      <c r="DY197" s="14">
        <v>0</v>
      </c>
      <c r="DZ197" s="6">
        <v>0</v>
      </c>
      <c r="EA197" s="7">
        <f t="shared" si="1052"/>
        <v>0</v>
      </c>
      <c r="EB197" s="14">
        <v>0</v>
      </c>
      <c r="EC197" s="6">
        <v>0</v>
      </c>
      <c r="ED197" s="7">
        <f t="shared" si="1053"/>
        <v>0</v>
      </c>
      <c r="EE197" s="14">
        <v>0</v>
      </c>
      <c r="EF197" s="6">
        <v>0</v>
      </c>
      <c r="EG197" s="7">
        <f t="shared" si="1054"/>
        <v>0</v>
      </c>
      <c r="EH197" s="14">
        <v>0</v>
      </c>
      <c r="EI197" s="6">
        <v>0</v>
      </c>
      <c r="EJ197" s="7">
        <f t="shared" si="1055"/>
        <v>0</v>
      </c>
      <c r="EK197" s="14">
        <v>0</v>
      </c>
      <c r="EL197" s="6">
        <v>0</v>
      </c>
      <c r="EM197" s="7">
        <f t="shared" si="1056"/>
        <v>0</v>
      </c>
      <c r="EN197" s="14">
        <v>0</v>
      </c>
      <c r="EO197" s="6">
        <v>0</v>
      </c>
      <c r="EP197" s="7">
        <f t="shared" si="1057"/>
        <v>0</v>
      </c>
      <c r="EQ197" s="14">
        <v>0</v>
      </c>
      <c r="ER197" s="6">
        <v>0</v>
      </c>
      <c r="ES197" s="7">
        <f t="shared" si="1058"/>
        <v>0</v>
      </c>
      <c r="ET197" s="14">
        <v>0</v>
      </c>
      <c r="EU197" s="6">
        <v>0</v>
      </c>
      <c r="EV197" s="7">
        <f t="shared" si="1059"/>
        <v>0</v>
      </c>
      <c r="EW197" s="14">
        <v>0</v>
      </c>
      <c r="EX197" s="6">
        <v>0</v>
      </c>
      <c r="EY197" s="7">
        <f t="shared" si="1060"/>
        <v>0</v>
      </c>
      <c r="EZ197" s="14">
        <v>0</v>
      </c>
      <c r="FA197" s="6">
        <v>0</v>
      </c>
      <c r="FB197" s="7">
        <f t="shared" si="1061"/>
        <v>0</v>
      </c>
      <c r="FC197" s="14">
        <v>0</v>
      </c>
      <c r="FD197" s="6">
        <v>0</v>
      </c>
      <c r="FE197" s="7">
        <f t="shared" si="1062"/>
        <v>0</v>
      </c>
      <c r="FF197" s="14">
        <v>0</v>
      </c>
      <c r="FG197" s="6">
        <v>0</v>
      </c>
      <c r="FH197" s="7">
        <f t="shared" si="1063"/>
        <v>0</v>
      </c>
      <c r="FI197" s="14">
        <v>0</v>
      </c>
      <c r="FJ197" s="6">
        <v>0</v>
      </c>
      <c r="FK197" s="7">
        <f t="shared" si="1064"/>
        <v>0</v>
      </c>
      <c r="FL197" s="14">
        <v>0</v>
      </c>
      <c r="FM197" s="6">
        <v>0</v>
      </c>
      <c r="FN197" s="7">
        <f t="shared" si="1065"/>
        <v>0</v>
      </c>
      <c r="FO197" s="14">
        <v>0</v>
      </c>
      <c r="FP197" s="6">
        <v>0</v>
      </c>
      <c r="FQ197" s="7">
        <f t="shared" si="1066"/>
        <v>0</v>
      </c>
      <c r="FR197" s="14">
        <v>0</v>
      </c>
      <c r="FS197" s="6">
        <v>0</v>
      </c>
      <c r="FT197" s="7">
        <f t="shared" si="1067"/>
        <v>0</v>
      </c>
      <c r="FU197" s="14">
        <v>0</v>
      </c>
      <c r="FV197" s="6">
        <v>0</v>
      </c>
      <c r="FW197" s="7">
        <f t="shared" si="1068"/>
        <v>0</v>
      </c>
      <c r="FX197" s="14">
        <v>0</v>
      </c>
      <c r="FY197" s="6">
        <v>0</v>
      </c>
      <c r="FZ197" s="7">
        <f t="shared" si="1069"/>
        <v>0</v>
      </c>
      <c r="GA197" s="14">
        <v>0</v>
      </c>
      <c r="GB197" s="6">
        <v>0</v>
      </c>
      <c r="GC197" s="7">
        <f t="shared" si="1070"/>
        <v>0</v>
      </c>
      <c r="GD197" s="14">
        <v>0</v>
      </c>
      <c r="GE197" s="6">
        <v>0</v>
      </c>
      <c r="GF197" s="7">
        <f t="shared" si="1071"/>
        <v>0</v>
      </c>
      <c r="GG197" s="14">
        <v>0</v>
      </c>
      <c r="GH197" s="6">
        <v>0</v>
      </c>
      <c r="GI197" s="7">
        <f t="shared" si="1072"/>
        <v>0</v>
      </c>
      <c r="GJ197" s="14">
        <v>0</v>
      </c>
      <c r="GK197" s="6">
        <v>0</v>
      </c>
      <c r="GL197" s="7">
        <f t="shared" si="1073"/>
        <v>0</v>
      </c>
      <c r="GM197" s="14">
        <v>0</v>
      </c>
      <c r="GN197" s="6">
        <v>0</v>
      </c>
      <c r="GO197" s="7">
        <f t="shared" si="1074"/>
        <v>0</v>
      </c>
      <c r="GP197" s="14">
        <v>0</v>
      </c>
      <c r="GQ197" s="6">
        <v>0</v>
      </c>
      <c r="GR197" s="7">
        <f t="shared" si="1075"/>
        <v>0</v>
      </c>
      <c r="GS197" s="14">
        <v>0</v>
      </c>
      <c r="GT197" s="6">
        <v>0</v>
      </c>
      <c r="GU197" s="7">
        <f t="shared" si="1076"/>
        <v>0</v>
      </c>
      <c r="GV197" s="14">
        <f t="shared" si="1078"/>
        <v>0</v>
      </c>
      <c r="GW197" s="7">
        <f t="shared" ca="1" si="1079"/>
        <v>0</v>
      </c>
    </row>
    <row r="198" spans="1:205" x14ac:dyDescent="0.3">
      <c r="A198" s="60">
        <v>2025</v>
      </c>
      <c r="B198" s="7" t="s">
        <v>15</v>
      </c>
      <c r="C198" s="14">
        <v>0</v>
      </c>
      <c r="D198" s="6">
        <v>0</v>
      </c>
      <c r="E198" s="7">
        <f t="shared" si="1080"/>
        <v>0</v>
      </c>
      <c r="F198" s="14">
        <v>0</v>
      </c>
      <c r="G198" s="6">
        <v>0</v>
      </c>
      <c r="H198" s="7">
        <f t="shared" si="1011"/>
        <v>0</v>
      </c>
      <c r="I198" s="14">
        <v>0</v>
      </c>
      <c r="J198" s="6">
        <v>0</v>
      </c>
      <c r="K198" s="7">
        <f t="shared" si="1012"/>
        <v>0</v>
      </c>
      <c r="L198" s="14">
        <v>0</v>
      </c>
      <c r="M198" s="6">
        <v>0</v>
      </c>
      <c r="N198" s="7">
        <f t="shared" si="1013"/>
        <v>0</v>
      </c>
      <c r="O198" s="14">
        <v>0</v>
      </c>
      <c r="P198" s="6">
        <v>0</v>
      </c>
      <c r="Q198" s="7">
        <f t="shared" si="1014"/>
        <v>0</v>
      </c>
      <c r="R198" s="14">
        <v>0</v>
      </c>
      <c r="S198" s="6">
        <v>0</v>
      </c>
      <c r="T198" s="7">
        <f t="shared" si="1015"/>
        <v>0</v>
      </c>
      <c r="U198" s="14">
        <v>0</v>
      </c>
      <c r="V198" s="6">
        <v>0</v>
      </c>
      <c r="W198" s="7">
        <f t="shared" si="1016"/>
        <v>0</v>
      </c>
      <c r="X198" s="14">
        <v>0</v>
      </c>
      <c r="Y198" s="6">
        <v>0</v>
      </c>
      <c r="Z198" s="7">
        <f t="shared" si="1017"/>
        <v>0</v>
      </c>
      <c r="AA198" s="14">
        <v>0</v>
      </c>
      <c r="AB198" s="6">
        <v>0</v>
      </c>
      <c r="AC198" s="7">
        <f t="shared" si="1018"/>
        <v>0</v>
      </c>
      <c r="AD198" s="14">
        <v>0</v>
      </c>
      <c r="AE198" s="6">
        <v>0</v>
      </c>
      <c r="AF198" s="7">
        <f t="shared" si="1019"/>
        <v>0</v>
      </c>
      <c r="AG198" s="14">
        <v>0</v>
      </c>
      <c r="AH198" s="6">
        <v>0</v>
      </c>
      <c r="AI198" s="7">
        <f t="shared" si="1020"/>
        <v>0</v>
      </c>
      <c r="AJ198" s="14">
        <v>0</v>
      </c>
      <c r="AK198" s="6">
        <v>0</v>
      </c>
      <c r="AL198" s="7">
        <f t="shared" si="1021"/>
        <v>0</v>
      </c>
      <c r="AM198" s="14">
        <v>0</v>
      </c>
      <c r="AN198" s="6">
        <v>0</v>
      </c>
      <c r="AO198" s="7">
        <f t="shared" si="1022"/>
        <v>0</v>
      </c>
      <c r="AP198" s="14">
        <v>0</v>
      </c>
      <c r="AQ198" s="6">
        <v>0</v>
      </c>
      <c r="AR198" s="7">
        <f t="shared" si="1023"/>
        <v>0</v>
      </c>
      <c r="AS198" s="14">
        <v>0</v>
      </c>
      <c r="AT198" s="6">
        <v>0</v>
      </c>
      <c r="AU198" s="7">
        <f t="shared" si="1024"/>
        <v>0</v>
      </c>
      <c r="AV198" s="14">
        <v>0</v>
      </c>
      <c r="AW198" s="6">
        <v>0</v>
      </c>
      <c r="AX198" s="7">
        <f t="shared" si="1025"/>
        <v>0</v>
      </c>
      <c r="AY198" s="14">
        <v>0</v>
      </c>
      <c r="AZ198" s="6">
        <v>0</v>
      </c>
      <c r="BA198" s="7">
        <f t="shared" si="1026"/>
        <v>0</v>
      </c>
      <c r="BB198" s="14">
        <v>0</v>
      </c>
      <c r="BC198" s="6">
        <v>0</v>
      </c>
      <c r="BD198" s="7">
        <f t="shared" si="1027"/>
        <v>0</v>
      </c>
      <c r="BE198" s="14">
        <v>0</v>
      </c>
      <c r="BF198" s="6">
        <v>0</v>
      </c>
      <c r="BG198" s="7">
        <f t="shared" si="1028"/>
        <v>0</v>
      </c>
      <c r="BH198" s="14">
        <v>0</v>
      </c>
      <c r="BI198" s="6">
        <v>0</v>
      </c>
      <c r="BJ198" s="7">
        <f t="shared" si="1029"/>
        <v>0</v>
      </c>
      <c r="BK198" s="14">
        <v>0</v>
      </c>
      <c r="BL198" s="6">
        <v>0</v>
      </c>
      <c r="BM198" s="7">
        <f t="shared" si="1030"/>
        <v>0</v>
      </c>
      <c r="BN198" s="14">
        <v>0</v>
      </c>
      <c r="BO198" s="6">
        <v>0</v>
      </c>
      <c r="BP198" s="7">
        <f t="shared" si="1031"/>
        <v>0</v>
      </c>
      <c r="BQ198" s="14">
        <v>0</v>
      </c>
      <c r="BR198" s="6">
        <v>0</v>
      </c>
      <c r="BS198" s="7">
        <f t="shared" si="1032"/>
        <v>0</v>
      </c>
      <c r="BT198" s="14">
        <v>0</v>
      </c>
      <c r="BU198" s="6">
        <v>0</v>
      </c>
      <c r="BV198" s="7">
        <f t="shared" si="1033"/>
        <v>0</v>
      </c>
      <c r="BW198" s="14">
        <v>0</v>
      </c>
      <c r="BX198" s="6">
        <v>0</v>
      </c>
      <c r="BY198" s="7">
        <f t="shared" si="1034"/>
        <v>0</v>
      </c>
      <c r="BZ198" s="14">
        <v>0</v>
      </c>
      <c r="CA198" s="6">
        <v>0</v>
      </c>
      <c r="CB198" s="7">
        <f t="shared" si="1035"/>
        <v>0</v>
      </c>
      <c r="CC198" s="14">
        <v>0</v>
      </c>
      <c r="CD198" s="6">
        <v>0</v>
      </c>
      <c r="CE198" s="7">
        <f t="shared" si="1036"/>
        <v>0</v>
      </c>
      <c r="CF198" s="14">
        <v>0</v>
      </c>
      <c r="CG198" s="6">
        <v>0</v>
      </c>
      <c r="CH198" s="7">
        <f t="shared" si="1037"/>
        <v>0</v>
      </c>
      <c r="CI198" s="14">
        <v>0</v>
      </c>
      <c r="CJ198" s="6">
        <v>0</v>
      </c>
      <c r="CK198" s="7">
        <f t="shared" si="1038"/>
        <v>0</v>
      </c>
      <c r="CL198" s="14">
        <v>0</v>
      </c>
      <c r="CM198" s="6">
        <v>0</v>
      </c>
      <c r="CN198" s="7">
        <f t="shared" si="1039"/>
        <v>0</v>
      </c>
      <c r="CO198" s="14">
        <v>0</v>
      </c>
      <c r="CP198" s="6">
        <v>0</v>
      </c>
      <c r="CQ198" s="7">
        <f t="shared" si="1040"/>
        <v>0</v>
      </c>
      <c r="CR198" s="14">
        <v>0</v>
      </c>
      <c r="CS198" s="6">
        <v>0</v>
      </c>
      <c r="CT198" s="7">
        <f t="shared" si="1041"/>
        <v>0</v>
      </c>
      <c r="CU198" s="14">
        <v>0</v>
      </c>
      <c r="CV198" s="6">
        <v>0</v>
      </c>
      <c r="CW198" s="7">
        <f t="shared" si="1042"/>
        <v>0</v>
      </c>
      <c r="CX198" s="14">
        <v>0</v>
      </c>
      <c r="CY198" s="6">
        <v>0</v>
      </c>
      <c r="CZ198" s="7">
        <f t="shared" si="1043"/>
        <v>0</v>
      </c>
      <c r="DA198" s="14">
        <v>0</v>
      </c>
      <c r="DB198" s="6">
        <v>0</v>
      </c>
      <c r="DC198" s="7">
        <f t="shared" si="1044"/>
        <v>0</v>
      </c>
      <c r="DD198" s="14">
        <v>0</v>
      </c>
      <c r="DE198" s="6">
        <v>0</v>
      </c>
      <c r="DF198" s="7">
        <f t="shared" si="1045"/>
        <v>0</v>
      </c>
      <c r="DG198" s="14">
        <v>0</v>
      </c>
      <c r="DH198" s="6">
        <v>0</v>
      </c>
      <c r="DI198" s="7">
        <f t="shared" si="1046"/>
        <v>0</v>
      </c>
      <c r="DJ198" s="14">
        <v>0</v>
      </c>
      <c r="DK198" s="6">
        <v>0</v>
      </c>
      <c r="DL198" s="7">
        <f t="shared" si="1047"/>
        <v>0</v>
      </c>
      <c r="DM198" s="14">
        <v>0</v>
      </c>
      <c r="DN198" s="6">
        <v>0</v>
      </c>
      <c r="DO198" s="7">
        <f t="shared" si="1048"/>
        <v>0</v>
      </c>
      <c r="DP198" s="14">
        <v>0</v>
      </c>
      <c r="DQ198" s="6">
        <v>0</v>
      </c>
      <c r="DR198" s="7">
        <f t="shared" si="1049"/>
        <v>0</v>
      </c>
      <c r="DS198" s="14">
        <v>0</v>
      </c>
      <c r="DT198" s="6">
        <v>0</v>
      </c>
      <c r="DU198" s="7">
        <f t="shared" si="1050"/>
        <v>0</v>
      </c>
      <c r="DV198" s="14">
        <v>0</v>
      </c>
      <c r="DW198" s="6">
        <v>0</v>
      </c>
      <c r="DX198" s="7">
        <f t="shared" si="1051"/>
        <v>0</v>
      </c>
      <c r="DY198" s="14">
        <v>0</v>
      </c>
      <c r="DZ198" s="6">
        <v>0</v>
      </c>
      <c r="EA198" s="7">
        <f t="shared" si="1052"/>
        <v>0</v>
      </c>
      <c r="EB198" s="14">
        <v>0</v>
      </c>
      <c r="EC198" s="6">
        <v>0</v>
      </c>
      <c r="ED198" s="7">
        <f t="shared" si="1053"/>
        <v>0</v>
      </c>
      <c r="EE198" s="14">
        <v>0</v>
      </c>
      <c r="EF198" s="6">
        <v>0</v>
      </c>
      <c r="EG198" s="7">
        <f t="shared" si="1054"/>
        <v>0</v>
      </c>
      <c r="EH198" s="14">
        <v>0</v>
      </c>
      <c r="EI198" s="6">
        <v>0</v>
      </c>
      <c r="EJ198" s="7">
        <f t="shared" si="1055"/>
        <v>0</v>
      </c>
      <c r="EK198" s="14">
        <v>0</v>
      </c>
      <c r="EL198" s="6">
        <v>0</v>
      </c>
      <c r="EM198" s="7">
        <f t="shared" si="1056"/>
        <v>0</v>
      </c>
      <c r="EN198" s="14">
        <v>0</v>
      </c>
      <c r="EO198" s="6">
        <v>0</v>
      </c>
      <c r="EP198" s="7">
        <f t="shared" si="1057"/>
        <v>0</v>
      </c>
      <c r="EQ198" s="14">
        <v>0</v>
      </c>
      <c r="ER198" s="6">
        <v>0</v>
      </c>
      <c r="ES198" s="7">
        <f t="shared" si="1058"/>
        <v>0</v>
      </c>
      <c r="ET198" s="14">
        <v>0</v>
      </c>
      <c r="EU198" s="6">
        <v>0</v>
      </c>
      <c r="EV198" s="7">
        <f t="shared" si="1059"/>
        <v>0</v>
      </c>
      <c r="EW198" s="14">
        <v>0</v>
      </c>
      <c r="EX198" s="6">
        <v>0</v>
      </c>
      <c r="EY198" s="7">
        <f t="shared" si="1060"/>
        <v>0</v>
      </c>
      <c r="EZ198" s="14">
        <v>0</v>
      </c>
      <c r="FA198" s="6">
        <v>0</v>
      </c>
      <c r="FB198" s="7">
        <f t="shared" si="1061"/>
        <v>0</v>
      </c>
      <c r="FC198" s="14">
        <v>0</v>
      </c>
      <c r="FD198" s="6">
        <v>0</v>
      </c>
      <c r="FE198" s="7">
        <f t="shared" si="1062"/>
        <v>0</v>
      </c>
      <c r="FF198" s="14">
        <v>0</v>
      </c>
      <c r="FG198" s="6">
        <v>0</v>
      </c>
      <c r="FH198" s="7">
        <f t="shared" si="1063"/>
        <v>0</v>
      </c>
      <c r="FI198" s="14">
        <v>0</v>
      </c>
      <c r="FJ198" s="6">
        <v>0</v>
      </c>
      <c r="FK198" s="7">
        <f t="shared" si="1064"/>
        <v>0</v>
      </c>
      <c r="FL198" s="14">
        <v>0</v>
      </c>
      <c r="FM198" s="6">
        <v>0</v>
      </c>
      <c r="FN198" s="7">
        <f t="shared" si="1065"/>
        <v>0</v>
      </c>
      <c r="FO198" s="14">
        <v>0</v>
      </c>
      <c r="FP198" s="6">
        <v>0</v>
      </c>
      <c r="FQ198" s="7">
        <f t="shared" si="1066"/>
        <v>0</v>
      </c>
      <c r="FR198" s="14">
        <v>0</v>
      </c>
      <c r="FS198" s="6">
        <v>0</v>
      </c>
      <c r="FT198" s="7">
        <f t="shared" si="1067"/>
        <v>0</v>
      </c>
      <c r="FU198" s="14">
        <v>0</v>
      </c>
      <c r="FV198" s="6">
        <v>0</v>
      </c>
      <c r="FW198" s="7">
        <f t="shared" si="1068"/>
        <v>0</v>
      </c>
      <c r="FX198" s="14">
        <v>0</v>
      </c>
      <c r="FY198" s="6">
        <v>0</v>
      </c>
      <c r="FZ198" s="7">
        <f t="shared" si="1069"/>
        <v>0</v>
      </c>
      <c r="GA198" s="14">
        <v>0</v>
      </c>
      <c r="GB198" s="6">
        <v>0</v>
      </c>
      <c r="GC198" s="7">
        <f t="shared" si="1070"/>
        <v>0</v>
      </c>
      <c r="GD198" s="14">
        <v>0</v>
      </c>
      <c r="GE198" s="6">
        <v>0</v>
      </c>
      <c r="GF198" s="7">
        <f t="shared" si="1071"/>
        <v>0</v>
      </c>
      <c r="GG198" s="14">
        <v>0</v>
      </c>
      <c r="GH198" s="6">
        <v>0</v>
      </c>
      <c r="GI198" s="7">
        <f t="shared" si="1072"/>
        <v>0</v>
      </c>
      <c r="GJ198" s="14">
        <v>0</v>
      </c>
      <c r="GK198" s="6">
        <v>0</v>
      </c>
      <c r="GL198" s="7">
        <f t="shared" si="1073"/>
        <v>0</v>
      </c>
      <c r="GM198" s="14">
        <v>0</v>
      </c>
      <c r="GN198" s="6">
        <v>0</v>
      </c>
      <c r="GO198" s="7">
        <f t="shared" si="1074"/>
        <v>0</v>
      </c>
      <c r="GP198" s="14">
        <v>0</v>
      </c>
      <c r="GQ198" s="6">
        <v>0</v>
      </c>
      <c r="GR198" s="7">
        <f t="shared" si="1075"/>
        <v>0</v>
      </c>
      <c r="GS198" s="14">
        <v>0</v>
      </c>
      <c r="GT198" s="6">
        <v>0</v>
      </c>
      <c r="GU198" s="7">
        <f t="shared" si="1076"/>
        <v>0</v>
      </c>
      <c r="GV198" s="14">
        <f t="shared" si="1078"/>
        <v>0</v>
      </c>
      <c r="GW198" s="7">
        <f t="shared" ca="1" si="1079"/>
        <v>0</v>
      </c>
    </row>
    <row r="199" spans="1:205" x14ac:dyDescent="0.3">
      <c r="A199" s="60">
        <v>2025</v>
      </c>
      <c r="B199" s="57" t="s">
        <v>16</v>
      </c>
      <c r="C199" s="14">
        <v>0</v>
      </c>
      <c r="D199" s="6">
        <v>0</v>
      </c>
      <c r="E199" s="7">
        <f t="shared" si="1080"/>
        <v>0</v>
      </c>
      <c r="F199" s="14">
        <v>0</v>
      </c>
      <c r="G199" s="6">
        <v>0</v>
      </c>
      <c r="H199" s="7">
        <f t="shared" si="1011"/>
        <v>0</v>
      </c>
      <c r="I199" s="14">
        <v>0</v>
      </c>
      <c r="J199" s="6">
        <v>0</v>
      </c>
      <c r="K199" s="7">
        <f t="shared" si="1012"/>
        <v>0</v>
      </c>
      <c r="L199" s="14">
        <v>0</v>
      </c>
      <c r="M199" s="6">
        <v>0</v>
      </c>
      <c r="N199" s="7">
        <f t="shared" si="1013"/>
        <v>0</v>
      </c>
      <c r="O199" s="14">
        <v>0</v>
      </c>
      <c r="P199" s="6">
        <v>0</v>
      </c>
      <c r="Q199" s="7">
        <f t="shared" si="1014"/>
        <v>0</v>
      </c>
      <c r="R199" s="14">
        <v>0</v>
      </c>
      <c r="S199" s="6">
        <v>0</v>
      </c>
      <c r="T199" s="7">
        <f t="shared" si="1015"/>
        <v>0</v>
      </c>
      <c r="U199" s="14">
        <v>0</v>
      </c>
      <c r="V199" s="6">
        <v>0</v>
      </c>
      <c r="W199" s="7">
        <f t="shared" si="1016"/>
        <v>0</v>
      </c>
      <c r="X199" s="14">
        <v>0</v>
      </c>
      <c r="Y199" s="6">
        <v>0</v>
      </c>
      <c r="Z199" s="7">
        <f t="shared" si="1017"/>
        <v>0</v>
      </c>
      <c r="AA199" s="14">
        <v>0</v>
      </c>
      <c r="AB199" s="6">
        <v>0</v>
      </c>
      <c r="AC199" s="7">
        <f t="shared" si="1018"/>
        <v>0</v>
      </c>
      <c r="AD199" s="14">
        <v>0</v>
      </c>
      <c r="AE199" s="6">
        <v>0</v>
      </c>
      <c r="AF199" s="7">
        <f t="shared" si="1019"/>
        <v>0</v>
      </c>
      <c r="AG199" s="14">
        <v>0</v>
      </c>
      <c r="AH199" s="6">
        <v>0</v>
      </c>
      <c r="AI199" s="7">
        <f t="shared" si="1020"/>
        <v>0</v>
      </c>
      <c r="AJ199" s="14">
        <v>0</v>
      </c>
      <c r="AK199" s="6">
        <v>0</v>
      </c>
      <c r="AL199" s="7">
        <f t="shared" si="1021"/>
        <v>0</v>
      </c>
      <c r="AM199" s="14">
        <v>0</v>
      </c>
      <c r="AN199" s="6">
        <v>0</v>
      </c>
      <c r="AO199" s="7">
        <f t="shared" si="1022"/>
        <v>0</v>
      </c>
      <c r="AP199" s="14">
        <v>0</v>
      </c>
      <c r="AQ199" s="6">
        <v>0</v>
      </c>
      <c r="AR199" s="7">
        <f t="shared" si="1023"/>
        <v>0</v>
      </c>
      <c r="AS199" s="14">
        <v>0</v>
      </c>
      <c r="AT199" s="6">
        <v>0</v>
      </c>
      <c r="AU199" s="7">
        <f t="shared" si="1024"/>
        <v>0</v>
      </c>
      <c r="AV199" s="14">
        <v>0</v>
      </c>
      <c r="AW199" s="6">
        <v>0</v>
      </c>
      <c r="AX199" s="7">
        <f t="shared" si="1025"/>
        <v>0</v>
      </c>
      <c r="AY199" s="14">
        <v>0</v>
      </c>
      <c r="AZ199" s="6">
        <v>0</v>
      </c>
      <c r="BA199" s="7">
        <f t="shared" si="1026"/>
        <v>0</v>
      </c>
      <c r="BB199" s="14">
        <v>0</v>
      </c>
      <c r="BC199" s="6">
        <v>0</v>
      </c>
      <c r="BD199" s="7">
        <f t="shared" si="1027"/>
        <v>0</v>
      </c>
      <c r="BE199" s="14">
        <v>0</v>
      </c>
      <c r="BF199" s="6">
        <v>0</v>
      </c>
      <c r="BG199" s="7">
        <f t="shared" si="1028"/>
        <v>0</v>
      </c>
      <c r="BH199" s="14">
        <v>0</v>
      </c>
      <c r="BI199" s="6">
        <v>0</v>
      </c>
      <c r="BJ199" s="7">
        <f t="shared" si="1029"/>
        <v>0</v>
      </c>
      <c r="BK199" s="14">
        <v>0</v>
      </c>
      <c r="BL199" s="6">
        <v>0</v>
      </c>
      <c r="BM199" s="7">
        <f t="shared" si="1030"/>
        <v>0</v>
      </c>
      <c r="BN199" s="14">
        <v>0</v>
      </c>
      <c r="BO199" s="6">
        <v>0</v>
      </c>
      <c r="BP199" s="7">
        <f t="shared" si="1031"/>
        <v>0</v>
      </c>
      <c r="BQ199" s="14">
        <v>0</v>
      </c>
      <c r="BR199" s="6">
        <v>0</v>
      </c>
      <c r="BS199" s="7">
        <f t="shared" si="1032"/>
        <v>0</v>
      </c>
      <c r="BT199" s="14">
        <v>0</v>
      </c>
      <c r="BU199" s="6">
        <v>0</v>
      </c>
      <c r="BV199" s="7">
        <f t="shared" si="1033"/>
        <v>0</v>
      </c>
      <c r="BW199" s="14">
        <v>0</v>
      </c>
      <c r="BX199" s="6">
        <v>0</v>
      </c>
      <c r="BY199" s="7">
        <f t="shared" si="1034"/>
        <v>0</v>
      </c>
      <c r="BZ199" s="14">
        <v>0</v>
      </c>
      <c r="CA199" s="6">
        <v>0</v>
      </c>
      <c r="CB199" s="7">
        <f t="shared" si="1035"/>
        <v>0</v>
      </c>
      <c r="CC199" s="14">
        <v>0</v>
      </c>
      <c r="CD199" s="6">
        <v>0</v>
      </c>
      <c r="CE199" s="7">
        <f t="shared" si="1036"/>
        <v>0</v>
      </c>
      <c r="CF199" s="14">
        <v>0</v>
      </c>
      <c r="CG199" s="6">
        <v>0</v>
      </c>
      <c r="CH199" s="7">
        <f t="shared" si="1037"/>
        <v>0</v>
      </c>
      <c r="CI199" s="14">
        <v>0</v>
      </c>
      <c r="CJ199" s="6">
        <v>0</v>
      </c>
      <c r="CK199" s="7">
        <f t="shared" si="1038"/>
        <v>0</v>
      </c>
      <c r="CL199" s="14">
        <v>0</v>
      </c>
      <c r="CM199" s="6">
        <v>0</v>
      </c>
      <c r="CN199" s="7">
        <f t="shared" si="1039"/>
        <v>0</v>
      </c>
      <c r="CO199" s="14">
        <v>0</v>
      </c>
      <c r="CP199" s="6">
        <v>0</v>
      </c>
      <c r="CQ199" s="7">
        <f t="shared" si="1040"/>
        <v>0</v>
      </c>
      <c r="CR199" s="14">
        <v>0</v>
      </c>
      <c r="CS199" s="6">
        <v>0</v>
      </c>
      <c r="CT199" s="7">
        <f t="shared" si="1041"/>
        <v>0</v>
      </c>
      <c r="CU199" s="14">
        <v>0</v>
      </c>
      <c r="CV199" s="6">
        <v>0</v>
      </c>
      <c r="CW199" s="7">
        <f t="shared" si="1042"/>
        <v>0</v>
      </c>
      <c r="CX199" s="14">
        <v>0</v>
      </c>
      <c r="CY199" s="6">
        <v>0</v>
      </c>
      <c r="CZ199" s="7">
        <f t="shared" si="1043"/>
        <v>0</v>
      </c>
      <c r="DA199" s="14">
        <v>0</v>
      </c>
      <c r="DB199" s="6">
        <v>0</v>
      </c>
      <c r="DC199" s="7">
        <f t="shared" si="1044"/>
        <v>0</v>
      </c>
      <c r="DD199" s="14">
        <v>0</v>
      </c>
      <c r="DE199" s="6">
        <v>0</v>
      </c>
      <c r="DF199" s="7">
        <f t="shared" si="1045"/>
        <v>0</v>
      </c>
      <c r="DG199" s="14">
        <v>0</v>
      </c>
      <c r="DH199" s="6">
        <v>0</v>
      </c>
      <c r="DI199" s="7">
        <f t="shared" si="1046"/>
        <v>0</v>
      </c>
      <c r="DJ199" s="14">
        <v>0</v>
      </c>
      <c r="DK199" s="6">
        <v>0</v>
      </c>
      <c r="DL199" s="7">
        <f t="shared" si="1047"/>
        <v>0</v>
      </c>
      <c r="DM199" s="14">
        <v>0</v>
      </c>
      <c r="DN199" s="6">
        <v>0</v>
      </c>
      <c r="DO199" s="7">
        <f t="shared" si="1048"/>
        <v>0</v>
      </c>
      <c r="DP199" s="14">
        <v>0</v>
      </c>
      <c r="DQ199" s="6">
        <v>0</v>
      </c>
      <c r="DR199" s="7">
        <f t="shared" si="1049"/>
        <v>0</v>
      </c>
      <c r="DS199" s="14">
        <v>0</v>
      </c>
      <c r="DT199" s="6">
        <v>0</v>
      </c>
      <c r="DU199" s="7">
        <f t="shared" si="1050"/>
        <v>0</v>
      </c>
      <c r="DV199" s="14">
        <v>0</v>
      </c>
      <c r="DW199" s="6">
        <v>0</v>
      </c>
      <c r="DX199" s="7">
        <f t="shared" si="1051"/>
        <v>0</v>
      </c>
      <c r="DY199" s="14">
        <v>0</v>
      </c>
      <c r="DZ199" s="6">
        <v>0</v>
      </c>
      <c r="EA199" s="7">
        <f t="shared" si="1052"/>
        <v>0</v>
      </c>
      <c r="EB199" s="14">
        <v>0</v>
      </c>
      <c r="EC199" s="6">
        <v>0</v>
      </c>
      <c r="ED199" s="7">
        <f t="shared" si="1053"/>
        <v>0</v>
      </c>
      <c r="EE199" s="14">
        <v>0</v>
      </c>
      <c r="EF199" s="6">
        <v>0</v>
      </c>
      <c r="EG199" s="7">
        <f t="shared" si="1054"/>
        <v>0</v>
      </c>
      <c r="EH199" s="14">
        <v>0</v>
      </c>
      <c r="EI199" s="6">
        <v>0</v>
      </c>
      <c r="EJ199" s="7">
        <f t="shared" si="1055"/>
        <v>0</v>
      </c>
      <c r="EK199" s="14">
        <v>0</v>
      </c>
      <c r="EL199" s="6">
        <v>0</v>
      </c>
      <c r="EM199" s="7">
        <f t="shared" si="1056"/>
        <v>0</v>
      </c>
      <c r="EN199" s="14">
        <v>0</v>
      </c>
      <c r="EO199" s="6">
        <v>0</v>
      </c>
      <c r="EP199" s="7">
        <f t="shared" si="1057"/>
        <v>0</v>
      </c>
      <c r="EQ199" s="14">
        <v>0</v>
      </c>
      <c r="ER199" s="6">
        <v>0</v>
      </c>
      <c r="ES199" s="7">
        <f t="shared" si="1058"/>
        <v>0</v>
      </c>
      <c r="ET199" s="14">
        <v>0</v>
      </c>
      <c r="EU199" s="6">
        <v>0</v>
      </c>
      <c r="EV199" s="7">
        <f t="shared" si="1059"/>
        <v>0</v>
      </c>
      <c r="EW199" s="14">
        <v>0</v>
      </c>
      <c r="EX199" s="6">
        <v>0</v>
      </c>
      <c r="EY199" s="7">
        <f t="shared" si="1060"/>
        <v>0</v>
      </c>
      <c r="EZ199" s="14">
        <v>0</v>
      </c>
      <c r="FA199" s="6">
        <v>0</v>
      </c>
      <c r="FB199" s="7">
        <f t="shared" si="1061"/>
        <v>0</v>
      </c>
      <c r="FC199" s="14">
        <v>0</v>
      </c>
      <c r="FD199" s="6">
        <v>0</v>
      </c>
      <c r="FE199" s="7">
        <f t="shared" si="1062"/>
        <v>0</v>
      </c>
      <c r="FF199" s="14">
        <v>0</v>
      </c>
      <c r="FG199" s="6">
        <v>0</v>
      </c>
      <c r="FH199" s="7">
        <f t="shared" si="1063"/>
        <v>0</v>
      </c>
      <c r="FI199" s="14">
        <v>0</v>
      </c>
      <c r="FJ199" s="6">
        <v>0</v>
      </c>
      <c r="FK199" s="7">
        <f t="shared" si="1064"/>
        <v>0</v>
      </c>
      <c r="FL199" s="14">
        <v>0</v>
      </c>
      <c r="FM199" s="6">
        <v>0</v>
      </c>
      <c r="FN199" s="7">
        <f t="shared" si="1065"/>
        <v>0</v>
      </c>
      <c r="FO199" s="14">
        <v>0</v>
      </c>
      <c r="FP199" s="6">
        <v>0</v>
      </c>
      <c r="FQ199" s="7">
        <f t="shared" si="1066"/>
        <v>0</v>
      </c>
      <c r="FR199" s="14">
        <v>0</v>
      </c>
      <c r="FS199" s="6">
        <v>0</v>
      </c>
      <c r="FT199" s="7">
        <f t="shared" si="1067"/>
        <v>0</v>
      </c>
      <c r="FU199" s="14">
        <v>0</v>
      </c>
      <c r="FV199" s="6">
        <v>0</v>
      </c>
      <c r="FW199" s="7">
        <f t="shared" si="1068"/>
        <v>0</v>
      </c>
      <c r="FX199" s="14">
        <v>0</v>
      </c>
      <c r="FY199" s="6">
        <v>0</v>
      </c>
      <c r="FZ199" s="7">
        <f t="shared" si="1069"/>
        <v>0</v>
      </c>
      <c r="GA199" s="14">
        <v>0</v>
      </c>
      <c r="GB199" s="6">
        <v>0</v>
      </c>
      <c r="GC199" s="7">
        <f t="shared" si="1070"/>
        <v>0</v>
      </c>
      <c r="GD199" s="14">
        <v>0</v>
      </c>
      <c r="GE199" s="6">
        <v>0</v>
      </c>
      <c r="GF199" s="7">
        <f t="shared" si="1071"/>
        <v>0</v>
      </c>
      <c r="GG199" s="14">
        <v>0</v>
      </c>
      <c r="GH199" s="6">
        <v>0</v>
      </c>
      <c r="GI199" s="7">
        <f t="shared" si="1072"/>
        <v>0</v>
      </c>
      <c r="GJ199" s="14">
        <v>0</v>
      </c>
      <c r="GK199" s="6">
        <v>0</v>
      </c>
      <c r="GL199" s="7">
        <f t="shared" si="1073"/>
        <v>0</v>
      </c>
      <c r="GM199" s="14">
        <v>0</v>
      </c>
      <c r="GN199" s="6">
        <v>0</v>
      </c>
      <c r="GO199" s="7">
        <f t="shared" si="1074"/>
        <v>0</v>
      </c>
      <c r="GP199" s="14">
        <v>0</v>
      </c>
      <c r="GQ199" s="6">
        <v>0</v>
      </c>
      <c r="GR199" s="7">
        <f t="shared" si="1075"/>
        <v>0</v>
      </c>
      <c r="GS199" s="14">
        <v>0</v>
      </c>
      <c r="GT199" s="6">
        <v>0</v>
      </c>
      <c r="GU199" s="7">
        <f t="shared" si="1076"/>
        <v>0</v>
      </c>
      <c r="GV199" s="14">
        <f t="shared" si="1078"/>
        <v>0</v>
      </c>
      <c r="GW199" s="7">
        <f t="shared" ca="1" si="1079"/>
        <v>0</v>
      </c>
    </row>
    <row r="200" spans="1:205" ht="15" thickBot="1" x14ac:dyDescent="0.35">
      <c r="A200" s="67"/>
      <c r="B200" s="81" t="s">
        <v>17</v>
      </c>
      <c r="C200" s="43">
        <f t="shared" ref="C200:D200" si="1081">SUM(C188:C199)</f>
        <v>4.5199999999999997E-3</v>
      </c>
      <c r="D200" s="42">
        <f t="shared" si="1081"/>
        <v>4.2999999999999997E-2</v>
      </c>
      <c r="E200" s="72"/>
      <c r="F200" s="43">
        <f t="shared" ref="F200:G200" si="1082">SUM(F188:F199)</f>
        <v>0</v>
      </c>
      <c r="G200" s="42">
        <f t="shared" si="1082"/>
        <v>0</v>
      </c>
      <c r="H200" s="72"/>
      <c r="I200" s="43">
        <f t="shared" ref="I200:J200" si="1083">SUM(I188:I199)</f>
        <v>0</v>
      </c>
      <c r="J200" s="42">
        <f t="shared" si="1083"/>
        <v>0</v>
      </c>
      <c r="K200" s="72"/>
      <c r="L200" s="43">
        <f t="shared" ref="L200:M200" si="1084">SUM(L188:L199)</f>
        <v>0</v>
      </c>
      <c r="M200" s="42">
        <f t="shared" si="1084"/>
        <v>0</v>
      </c>
      <c r="N200" s="72"/>
      <c r="O200" s="43">
        <f t="shared" ref="O200:P200" si="1085">SUM(O188:O199)</f>
        <v>0</v>
      </c>
      <c r="P200" s="42">
        <f t="shared" si="1085"/>
        <v>0</v>
      </c>
      <c r="Q200" s="72"/>
      <c r="R200" s="43">
        <f t="shared" ref="R200:S200" si="1086">SUM(R188:R199)</f>
        <v>0</v>
      </c>
      <c r="S200" s="42">
        <f t="shared" si="1086"/>
        <v>0</v>
      </c>
      <c r="T200" s="72"/>
      <c r="U200" s="43">
        <f t="shared" ref="U200:V200" si="1087">SUM(U188:U199)</f>
        <v>0</v>
      </c>
      <c r="V200" s="42">
        <f t="shared" si="1087"/>
        <v>0</v>
      </c>
      <c r="W200" s="72"/>
      <c r="X200" s="43">
        <f t="shared" ref="X200:Y200" si="1088">SUM(X188:X199)</f>
        <v>0</v>
      </c>
      <c r="Y200" s="42">
        <f t="shared" si="1088"/>
        <v>0</v>
      </c>
      <c r="Z200" s="72"/>
      <c r="AA200" s="43">
        <f t="shared" ref="AA200:AB200" si="1089">SUM(AA188:AA199)</f>
        <v>0</v>
      </c>
      <c r="AB200" s="42">
        <f t="shared" si="1089"/>
        <v>0</v>
      </c>
      <c r="AC200" s="72"/>
      <c r="AD200" s="43">
        <f t="shared" ref="AD200:AE200" si="1090">SUM(AD188:AD199)</f>
        <v>0</v>
      </c>
      <c r="AE200" s="42">
        <f t="shared" si="1090"/>
        <v>0</v>
      </c>
      <c r="AF200" s="72"/>
      <c r="AG200" s="43">
        <f t="shared" ref="AG200:AH200" si="1091">SUM(AG188:AG199)</f>
        <v>0</v>
      </c>
      <c r="AH200" s="42">
        <f t="shared" si="1091"/>
        <v>0</v>
      </c>
      <c r="AI200" s="72"/>
      <c r="AJ200" s="43">
        <f t="shared" ref="AJ200:AK200" si="1092">SUM(AJ188:AJ199)</f>
        <v>0</v>
      </c>
      <c r="AK200" s="42">
        <f t="shared" si="1092"/>
        <v>0</v>
      </c>
      <c r="AL200" s="72"/>
      <c r="AM200" s="43">
        <f t="shared" ref="AM200:AN200" si="1093">SUM(AM188:AM199)</f>
        <v>0</v>
      </c>
      <c r="AN200" s="42">
        <f t="shared" si="1093"/>
        <v>0</v>
      </c>
      <c r="AO200" s="72"/>
      <c r="AP200" s="43">
        <f t="shared" ref="AP200:AQ200" si="1094">SUM(AP188:AP199)</f>
        <v>0</v>
      </c>
      <c r="AQ200" s="42">
        <f t="shared" si="1094"/>
        <v>0</v>
      </c>
      <c r="AR200" s="72"/>
      <c r="AS200" s="43">
        <f t="shared" ref="AS200:AT200" si="1095">SUM(AS188:AS199)</f>
        <v>0</v>
      </c>
      <c r="AT200" s="42">
        <f t="shared" si="1095"/>
        <v>0</v>
      </c>
      <c r="AU200" s="72"/>
      <c r="AV200" s="43">
        <f t="shared" ref="AV200:AW200" si="1096">SUM(AV188:AV199)</f>
        <v>0</v>
      </c>
      <c r="AW200" s="42">
        <f t="shared" si="1096"/>
        <v>0</v>
      </c>
      <c r="AX200" s="72"/>
      <c r="AY200" s="43">
        <f t="shared" ref="AY200:AZ200" si="1097">SUM(AY188:AY199)</f>
        <v>3.3</v>
      </c>
      <c r="AZ200" s="42">
        <f t="shared" si="1097"/>
        <v>101.48399999999999</v>
      </c>
      <c r="BA200" s="72"/>
      <c r="BB200" s="43">
        <f t="shared" ref="BB200:BC200" si="1098">SUM(BB188:BB199)</f>
        <v>0</v>
      </c>
      <c r="BC200" s="42">
        <f t="shared" si="1098"/>
        <v>0</v>
      </c>
      <c r="BD200" s="72"/>
      <c r="BE200" s="43">
        <f t="shared" ref="BE200:BF200" si="1099">SUM(BE188:BE199)</f>
        <v>0.48</v>
      </c>
      <c r="BF200" s="42">
        <f t="shared" si="1099"/>
        <v>14.994</v>
      </c>
      <c r="BG200" s="72"/>
      <c r="BH200" s="43">
        <f t="shared" ref="BH200:BI200" si="1100">SUM(BH188:BH199)</f>
        <v>0</v>
      </c>
      <c r="BI200" s="42">
        <f t="shared" si="1100"/>
        <v>0</v>
      </c>
      <c r="BJ200" s="72"/>
      <c r="BK200" s="43">
        <f t="shared" ref="BK200:BL200" si="1101">SUM(BK188:BK199)</f>
        <v>41.945820000000005</v>
      </c>
      <c r="BL200" s="42">
        <f t="shared" si="1101"/>
        <v>610.71900000000005</v>
      </c>
      <c r="BM200" s="72"/>
      <c r="BN200" s="43">
        <f t="shared" ref="BN200:BO200" si="1102">SUM(BN188:BN199)</f>
        <v>0.02</v>
      </c>
      <c r="BO200" s="42">
        <f t="shared" si="1102"/>
        <v>1.879</v>
      </c>
      <c r="BP200" s="72"/>
      <c r="BQ200" s="43">
        <f t="shared" ref="BQ200:BR200" si="1103">SUM(BQ188:BQ199)</f>
        <v>0</v>
      </c>
      <c r="BR200" s="42">
        <f t="shared" si="1103"/>
        <v>0</v>
      </c>
      <c r="BS200" s="72"/>
      <c r="BT200" s="43">
        <f t="shared" ref="BT200:BU200" si="1104">SUM(BT188:BT199)</f>
        <v>0</v>
      </c>
      <c r="BU200" s="42">
        <f t="shared" si="1104"/>
        <v>0</v>
      </c>
      <c r="BV200" s="72"/>
      <c r="BW200" s="43">
        <f t="shared" ref="BW200:BX200" si="1105">SUM(BW188:BW199)</f>
        <v>3.6828099999999999</v>
      </c>
      <c r="BX200" s="42">
        <f t="shared" si="1105"/>
        <v>292.24799999999999</v>
      </c>
      <c r="BY200" s="72"/>
      <c r="BZ200" s="43">
        <f t="shared" ref="BZ200:CA200" si="1106">SUM(BZ188:BZ199)</f>
        <v>544.625</v>
      </c>
      <c r="CA200" s="42">
        <f t="shared" si="1106"/>
        <v>6817.527</v>
      </c>
      <c r="CB200" s="72"/>
      <c r="CC200" s="43">
        <f t="shared" ref="CC200:CD200" si="1107">SUM(CC188:CC199)</f>
        <v>30.244349999999997</v>
      </c>
      <c r="CD200" s="42">
        <f t="shared" si="1107"/>
        <v>1076.7950000000001</v>
      </c>
      <c r="CE200" s="72"/>
      <c r="CF200" s="43">
        <f t="shared" ref="CF200:CG200" si="1108">SUM(CF188:CF199)</f>
        <v>0</v>
      </c>
      <c r="CG200" s="42">
        <f t="shared" si="1108"/>
        <v>0</v>
      </c>
      <c r="CH200" s="72"/>
      <c r="CI200" s="43">
        <f t="shared" ref="CI200:CJ200" si="1109">SUM(CI188:CI199)</f>
        <v>0</v>
      </c>
      <c r="CJ200" s="42">
        <f t="shared" si="1109"/>
        <v>0</v>
      </c>
      <c r="CK200" s="72"/>
      <c r="CL200" s="43">
        <f t="shared" ref="CL200:CM200" si="1110">SUM(CL188:CL199)</f>
        <v>0</v>
      </c>
      <c r="CM200" s="42">
        <f t="shared" si="1110"/>
        <v>0</v>
      </c>
      <c r="CN200" s="72"/>
      <c r="CO200" s="43">
        <f t="shared" ref="CO200:CP200" si="1111">SUM(CO188:CO199)</f>
        <v>0</v>
      </c>
      <c r="CP200" s="42">
        <f t="shared" si="1111"/>
        <v>0</v>
      </c>
      <c r="CQ200" s="72"/>
      <c r="CR200" s="43">
        <f t="shared" ref="CR200:CS200" si="1112">SUM(CR188:CR199)</f>
        <v>0</v>
      </c>
      <c r="CS200" s="42">
        <f t="shared" si="1112"/>
        <v>0</v>
      </c>
      <c r="CT200" s="72"/>
      <c r="CU200" s="43">
        <f t="shared" ref="CU200:CV200" si="1113">SUM(CU188:CU199)</f>
        <v>0</v>
      </c>
      <c r="CV200" s="42">
        <f t="shared" si="1113"/>
        <v>0</v>
      </c>
      <c r="CW200" s="72"/>
      <c r="CX200" s="43">
        <f t="shared" ref="CX200:CY200" si="1114">SUM(CX188:CX199)</f>
        <v>5.3099999999999996E-3</v>
      </c>
      <c r="CY200" s="42">
        <f t="shared" si="1114"/>
        <v>0.02</v>
      </c>
      <c r="CZ200" s="72"/>
      <c r="DA200" s="43">
        <f t="shared" ref="DA200:DB200" si="1115">SUM(DA188:DA199)</f>
        <v>0</v>
      </c>
      <c r="DB200" s="42">
        <f t="shared" si="1115"/>
        <v>0</v>
      </c>
      <c r="DC200" s="72"/>
      <c r="DD200" s="43">
        <f t="shared" ref="DD200:DE200" si="1116">SUM(DD188:DD199)</f>
        <v>0</v>
      </c>
      <c r="DE200" s="42">
        <f t="shared" si="1116"/>
        <v>0</v>
      </c>
      <c r="DF200" s="72"/>
      <c r="DG200" s="43">
        <f t="shared" ref="DG200:DH200" si="1117">SUM(DG188:DG199)</f>
        <v>0</v>
      </c>
      <c r="DH200" s="42">
        <f t="shared" si="1117"/>
        <v>0</v>
      </c>
      <c r="DI200" s="72"/>
      <c r="DJ200" s="43">
        <f t="shared" ref="DJ200:DK200" si="1118">SUM(DJ188:DJ199)</f>
        <v>1472</v>
      </c>
      <c r="DK200" s="42">
        <f t="shared" si="1118"/>
        <v>15797.503999999999</v>
      </c>
      <c r="DL200" s="72"/>
      <c r="DM200" s="43">
        <f t="shared" ref="DM200:DN200" si="1119">SUM(DM188:DM199)</f>
        <v>2.571E-2</v>
      </c>
      <c r="DN200" s="42">
        <f t="shared" si="1119"/>
        <v>0.1</v>
      </c>
      <c r="DO200" s="72"/>
      <c r="DP200" s="43">
        <f t="shared" ref="DP200:DQ200" si="1120">SUM(DP188:DP199)</f>
        <v>0</v>
      </c>
      <c r="DQ200" s="42">
        <f t="shared" si="1120"/>
        <v>0</v>
      </c>
      <c r="DR200" s="72"/>
      <c r="DS200" s="43">
        <f t="shared" ref="DS200:DT200" si="1121">SUM(DS188:DS199)</f>
        <v>0</v>
      </c>
      <c r="DT200" s="42">
        <f t="shared" si="1121"/>
        <v>0</v>
      </c>
      <c r="DU200" s="72"/>
      <c r="DV200" s="43">
        <f t="shared" ref="DV200:DW200" si="1122">SUM(DV188:DV199)</f>
        <v>1E-3</v>
      </c>
      <c r="DW200" s="42">
        <f t="shared" si="1122"/>
        <v>2E-3</v>
      </c>
      <c r="DX200" s="72"/>
      <c r="DY200" s="43">
        <f t="shared" ref="DY200:DZ200" si="1123">SUM(DY188:DY199)</f>
        <v>0.8</v>
      </c>
      <c r="DZ200" s="42">
        <f t="shared" si="1123"/>
        <v>10.923</v>
      </c>
      <c r="EA200" s="72"/>
      <c r="EB200" s="43">
        <f t="shared" ref="EB200:EC200" si="1124">SUM(EB188:EB199)</f>
        <v>0</v>
      </c>
      <c r="EC200" s="42">
        <f t="shared" si="1124"/>
        <v>0</v>
      </c>
      <c r="ED200" s="72"/>
      <c r="EE200" s="43">
        <f t="shared" ref="EE200:EF200" si="1125">SUM(EE188:EE199)</f>
        <v>0</v>
      </c>
      <c r="EF200" s="42">
        <f t="shared" si="1125"/>
        <v>0</v>
      </c>
      <c r="EG200" s="72"/>
      <c r="EH200" s="43">
        <f t="shared" ref="EH200:EI200" si="1126">SUM(EH188:EH199)</f>
        <v>0</v>
      </c>
      <c r="EI200" s="42">
        <f t="shared" si="1126"/>
        <v>0</v>
      </c>
      <c r="EJ200" s="72"/>
      <c r="EK200" s="43">
        <f t="shared" ref="EK200:EL200" si="1127">SUM(EK188:EK199)</f>
        <v>0</v>
      </c>
      <c r="EL200" s="42">
        <f t="shared" si="1127"/>
        <v>0</v>
      </c>
      <c r="EM200" s="72"/>
      <c r="EN200" s="43">
        <f t="shared" ref="EN200:EO200" si="1128">SUM(EN188:EN199)</f>
        <v>0</v>
      </c>
      <c r="EO200" s="42">
        <f t="shared" si="1128"/>
        <v>0</v>
      </c>
      <c r="EP200" s="72"/>
      <c r="EQ200" s="43">
        <f t="shared" ref="EQ200:ER200" si="1129">SUM(EQ188:EQ199)</f>
        <v>0</v>
      </c>
      <c r="ER200" s="42">
        <f t="shared" si="1129"/>
        <v>0</v>
      </c>
      <c r="ES200" s="72"/>
      <c r="ET200" s="43">
        <f t="shared" ref="ET200:EU200" si="1130">SUM(ET188:ET199)</f>
        <v>0</v>
      </c>
      <c r="EU200" s="42">
        <f t="shared" si="1130"/>
        <v>0</v>
      </c>
      <c r="EV200" s="72"/>
      <c r="EW200" s="43">
        <f t="shared" ref="EW200:EX200" si="1131">SUM(EW188:EW199)</f>
        <v>0</v>
      </c>
      <c r="EX200" s="42">
        <f t="shared" si="1131"/>
        <v>0</v>
      </c>
      <c r="EY200" s="72"/>
      <c r="EZ200" s="43">
        <f t="shared" ref="EZ200:FA200" si="1132">SUM(EZ188:EZ199)</f>
        <v>0</v>
      </c>
      <c r="FA200" s="42">
        <f t="shared" si="1132"/>
        <v>0</v>
      </c>
      <c r="FB200" s="72"/>
      <c r="FC200" s="43">
        <f t="shared" ref="FC200:FD200" si="1133">SUM(FC188:FC199)</f>
        <v>0</v>
      </c>
      <c r="FD200" s="42">
        <f t="shared" si="1133"/>
        <v>0</v>
      </c>
      <c r="FE200" s="72"/>
      <c r="FF200" s="43">
        <f t="shared" ref="FF200:FG200" si="1134">SUM(FF188:FF199)</f>
        <v>0</v>
      </c>
      <c r="FG200" s="42">
        <f t="shared" si="1134"/>
        <v>0</v>
      </c>
      <c r="FH200" s="72"/>
      <c r="FI200" s="43">
        <f t="shared" ref="FI200:FJ200" si="1135">SUM(FI188:FI199)</f>
        <v>0</v>
      </c>
      <c r="FJ200" s="42">
        <f t="shared" si="1135"/>
        <v>0</v>
      </c>
      <c r="FK200" s="72"/>
      <c r="FL200" s="43">
        <f t="shared" ref="FL200:FM200" si="1136">SUM(FL188:FL199)</f>
        <v>0</v>
      </c>
      <c r="FM200" s="42">
        <f t="shared" si="1136"/>
        <v>0</v>
      </c>
      <c r="FN200" s="72"/>
      <c r="FO200" s="43">
        <f t="shared" ref="FO200:FP200" si="1137">SUM(FO188:FO199)</f>
        <v>0</v>
      </c>
      <c r="FP200" s="42">
        <f t="shared" si="1137"/>
        <v>0</v>
      </c>
      <c r="FQ200" s="72"/>
      <c r="FR200" s="43">
        <f t="shared" ref="FR200:FS200" si="1138">SUM(FR188:FR199)</f>
        <v>3.1999999999999997</v>
      </c>
      <c r="FS200" s="42">
        <f t="shared" si="1138"/>
        <v>91.533000000000001</v>
      </c>
      <c r="FT200" s="72"/>
      <c r="FU200" s="43">
        <f t="shared" ref="FU200:FV200" si="1139">SUM(FU188:FU199)</f>
        <v>0</v>
      </c>
      <c r="FV200" s="42">
        <f t="shared" si="1139"/>
        <v>0</v>
      </c>
      <c r="FW200" s="72"/>
      <c r="FX200" s="43">
        <f t="shared" ref="FX200:FY200" si="1140">SUM(FX188:FX199)</f>
        <v>1764</v>
      </c>
      <c r="FY200" s="42">
        <f t="shared" si="1140"/>
        <v>11140.922</v>
      </c>
      <c r="FZ200" s="72"/>
      <c r="GA200" s="43">
        <f t="shared" ref="GA200:GB200" si="1141">SUM(GA188:GA199)</f>
        <v>0</v>
      </c>
      <c r="GB200" s="42">
        <f t="shared" si="1141"/>
        <v>0</v>
      </c>
      <c r="GC200" s="72"/>
      <c r="GD200" s="43">
        <f t="shared" ref="GD200:GE200" si="1142">SUM(GD188:GD199)</f>
        <v>0</v>
      </c>
      <c r="GE200" s="42">
        <f t="shared" si="1142"/>
        <v>0</v>
      </c>
      <c r="GF200" s="72"/>
      <c r="GG200" s="43">
        <f t="shared" ref="GG200:GH200" si="1143">SUM(GG188:GG199)</f>
        <v>47</v>
      </c>
      <c r="GH200" s="42">
        <f t="shared" si="1143"/>
        <v>617.01200000000006</v>
      </c>
      <c r="GI200" s="72"/>
      <c r="GJ200" s="43">
        <f t="shared" ref="GJ200:GK200" si="1144">SUM(GJ188:GJ199)</f>
        <v>0</v>
      </c>
      <c r="GK200" s="42">
        <f t="shared" si="1144"/>
        <v>0</v>
      </c>
      <c r="GL200" s="72"/>
      <c r="GM200" s="43">
        <f t="shared" ref="GM200:GN200" si="1145">SUM(GM188:GM199)</f>
        <v>8.6245700000000003</v>
      </c>
      <c r="GN200" s="42">
        <f t="shared" si="1145"/>
        <v>1286.6200000000001</v>
      </c>
      <c r="GO200" s="72"/>
      <c r="GP200" s="43">
        <f t="shared" ref="GP200:GQ200" si="1146">SUM(GP188:GP199)</f>
        <v>5.19</v>
      </c>
      <c r="GQ200" s="42">
        <f t="shared" si="1146"/>
        <v>59.210999999999999</v>
      </c>
      <c r="GR200" s="72"/>
      <c r="GS200" s="43">
        <f t="shared" ref="GS200:GT200" si="1147">SUM(GS188:GS199)</f>
        <v>0</v>
      </c>
      <c r="GT200" s="42">
        <f t="shared" si="1147"/>
        <v>0</v>
      </c>
      <c r="GU200" s="72"/>
      <c r="GV200" s="43">
        <f t="shared" si="1078"/>
        <v>3925.1490900000003</v>
      </c>
      <c r="GW200" s="44">
        <f t="shared" ca="1" si="1079"/>
        <v>37919.536000000007</v>
      </c>
    </row>
  </sheetData>
  <mergeCells count="68">
    <mergeCell ref="EK4:EM4"/>
    <mergeCell ref="DJ4:DL4"/>
    <mergeCell ref="AY4:BA4"/>
    <mergeCell ref="AV4:AX4"/>
    <mergeCell ref="BH4:BJ4"/>
    <mergeCell ref="BK4:BM4"/>
    <mergeCell ref="AS4:AU4"/>
    <mergeCell ref="BE4:BG4"/>
    <mergeCell ref="BW4:BY4"/>
    <mergeCell ref="BQ4:BS4"/>
    <mergeCell ref="DS4:DU4"/>
    <mergeCell ref="BZ4:CB4"/>
    <mergeCell ref="BB4:BD4"/>
    <mergeCell ref="DA4:DC4"/>
    <mergeCell ref="BT4:BV4"/>
    <mergeCell ref="CL4:CN4"/>
    <mergeCell ref="CC4:CE4"/>
    <mergeCell ref="CI4:CK4"/>
    <mergeCell ref="CX4:CZ4"/>
    <mergeCell ref="CR4:CT4"/>
    <mergeCell ref="BN4:BP4"/>
    <mergeCell ref="A4:B4"/>
    <mergeCell ref="C4:E4"/>
    <mergeCell ref="AP4:AR4"/>
    <mergeCell ref="AM4:AO4"/>
    <mergeCell ref="R4:T4"/>
    <mergeCell ref="O4:Q4"/>
    <mergeCell ref="F4:H4"/>
    <mergeCell ref="I4:K4"/>
    <mergeCell ref="X4:Z4"/>
    <mergeCell ref="AA4:AC4"/>
    <mergeCell ref="L4:N4"/>
    <mergeCell ref="AJ4:AL4"/>
    <mergeCell ref="U4:W4"/>
    <mergeCell ref="AG4:AI4"/>
    <mergeCell ref="AD4:AF4"/>
    <mergeCell ref="GD4:GF4"/>
    <mergeCell ref="GA4:GC4"/>
    <mergeCell ref="CU4:CW4"/>
    <mergeCell ref="FO4:FQ4"/>
    <mergeCell ref="FF4:FH4"/>
    <mergeCell ref="DD4:DF4"/>
    <mergeCell ref="ET4:EV4"/>
    <mergeCell ref="EH4:EJ4"/>
    <mergeCell ref="EW4:EY4"/>
    <mergeCell ref="EE4:EG4"/>
    <mergeCell ref="FU4:FW4"/>
    <mergeCell ref="DM4:DO4"/>
    <mergeCell ref="DG4:DI4"/>
    <mergeCell ref="DY4:EA4"/>
    <mergeCell ref="EN4:EP4"/>
    <mergeCell ref="EQ4:ES4"/>
    <mergeCell ref="GS4:GU4"/>
    <mergeCell ref="CF4:CH4"/>
    <mergeCell ref="FX4:FZ4"/>
    <mergeCell ref="GG4:GI4"/>
    <mergeCell ref="GJ4:GL4"/>
    <mergeCell ref="GM4:GO4"/>
    <mergeCell ref="CO4:CQ4"/>
    <mergeCell ref="DP4:DR4"/>
    <mergeCell ref="DV4:DX4"/>
    <mergeCell ref="EB4:ED4"/>
    <mergeCell ref="FL4:FN4"/>
    <mergeCell ref="FR4:FT4"/>
    <mergeCell ref="FI4:FK4"/>
    <mergeCell ref="FC4:FE4"/>
    <mergeCell ref="GP4:GR4"/>
    <mergeCell ref="EZ4:F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Z200"/>
  <sheetViews>
    <sheetView zoomScaleNormal="100" workbookViewId="0">
      <pane xSplit="2" ySplit="5" topLeftCell="C188" activePane="bottomRight" state="frozen"/>
      <selection pane="topRight" activeCell="B1" sqref="B1"/>
      <selection pane="bottomLeft" activeCell="A6" sqref="A6"/>
      <selection pane="bottomRight" activeCell="A190" sqref="A190"/>
    </sheetView>
  </sheetViews>
  <sheetFormatPr defaultRowHeight="14.4" x14ac:dyDescent="0.3"/>
  <cols>
    <col min="2" max="2" width="11.6640625" customWidth="1"/>
    <col min="3" max="3" width="9.44140625" style="5" customWidth="1"/>
    <col min="4" max="4" width="10.33203125" style="5" bestFit="1" customWidth="1"/>
    <col min="5" max="5" width="11.5546875" style="5" customWidth="1"/>
    <col min="6" max="6" width="10" style="10" customWidth="1"/>
    <col min="7" max="7" width="10.33203125" style="5" bestFit="1" customWidth="1"/>
    <col min="8" max="8" width="10.88671875" style="5" bestFit="1" customWidth="1"/>
    <col min="9" max="9" width="9.44140625" style="5" customWidth="1"/>
    <col min="10" max="10" width="10.33203125" style="5" bestFit="1" customWidth="1"/>
    <col min="11" max="11" width="10.33203125" style="5" customWidth="1"/>
    <col min="12" max="12" width="9.44140625" style="5" customWidth="1"/>
    <col min="13" max="13" width="10.33203125" style="5" bestFit="1" customWidth="1"/>
    <col min="14" max="14" width="11.5546875" style="5" customWidth="1"/>
    <col min="15" max="15" width="9.44140625" style="5" customWidth="1"/>
    <col min="16" max="16" width="10.33203125" style="5" bestFit="1" customWidth="1"/>
    <col min="17" max="17" width="11.5546875" style="5" customWidth="1"/>
    <col min="18" max="18" width="9.44140625" style="5" customWidth="1"/>
    <col min="19" max="19" width="10.33203125" style="5" bestFit="1" customWidth="1"/>
    <col min="20" max="20" width="11.5546875" style="5" customWidth="1"/>
    <col min="21" max="21" width="9.44140625" style="5" customWidth="1"/>
    <col min="22" max="22" width="10.33203125" style="5" bestFit="1" customWidth="1"/>
    <col min="23" max="23" width="11.5546875" style="5" customWidth="1"/>
    <col min="24" max="24" width="9.44140625" style="5" customWidth="1"/>
    <col min="25" max="25" width="10.33203125" style="5" bestFit="1" customWidth="1"/>
    <col min="26" max="26" width="11.5546875" style="5" customWidth="1"/>
    <col min="27" max="27" width="11.6640625" style="10" customWidth="1"/>
    <col min="28" max="28" width="10.33203125" style="5" bestFit="1" customWidth="1"/>
    <col min="29" max="29" width="11.33203125" style="5" customWidth="1"/>
    <col min="30" max="31" width="9.109375" style="5" customWidth="1"/>
    <col min="32" max="32" width="10.5546875" style="5" customWidth="1"/>
    <col min="33" max="34" width="9.109375" style="5" customWidth="1"/>
    <col min="35" max="35" width="10.5546875" style="5" customWidth="1"/>
    <col min="36" max="36" width="9.109375" style="10" customWidth="1"/>
    <col min="37" max="37" width="10.33203125" style="5" bestFit="1" customWidth="1"/>
    <col min="38" max="38" width="11" style="5" customWidth="1"/>
    <col min="39" max="39" width="9" style="10" customWidth="1"/>
    <col min="40" max="40" width="10.33203125" style="5" bestFit="1" customWidth="1"/>
    <col min="41" max="41" width="9.44140625" style="5" bestFit="1" customWidth="1"/>
    <col min="42" max="42" width="9" style="10" customWidth="1"/>
    <col min="43" max="43" width="10.33203125" style="5" bestFit="1" customWidth="1"/>
    <col min="44" max="44" width="9.44140625" style="5" bestFit="1" customWidth="1"/>
    <col min="45" max="45" width="9" style="10" customWidth="1"/>
    <col min="46" max="46" width="10.33203125" style="5" bestFit="1" customWidth="1"/>
    <col min="47" max="47" width="9.44140625" style="5" bestFit="1" customWidth="1"/>
    <col min="48" max="48" width="9" style="10" customWidth="1"/>
    <col min="49" max="49" width="10.33203125" style="5" bestFit="1" customWidth="1"/>
    <col min="50" max="50" width="9.44140625" style="5" bestFit="1" customWidth="1"/>
    <col min="51" max="51" width="9.33203125" style="10" bestFit="1" customWidth="1"/>
    <col min="52" max="52" width="10.33203125" style="5" bestFit="1" customWidth="1"/>
    <col min="53" max="53" width="11.109375" style="5" customWidth="1"/>
    <col min="54" max="54" width="9.44140625" style="10" customWidth="1"/>
    <col min="55" max="55" width="10.33203125" style="5" bestFit="1" customWidth="1"/>
    <col min="56" max="56" width="9.44140625" style="5" bestFit="1" customWidth="1"/>
    <col min="57" max="57" width="9.44140625" style="10" customWidth="1"/>
    <col min="58" max="58" width="10.33203125" style="5" bestFit="1" customWidth="1"/>
    <col min="59" max="59" width="9.44140625" style="5" bestFit="1" customWidth="1"/>
    <col min="60" max="60" width="9.44140625" style="10" customWidth="1"/>
    <col min="61" max="61" width="10.33203125" style="5" bestFit="1" customWidth="1"/>
    <col min="62" max="62" width="9.44140625" style="5" bestFit="1" customWidth="1"/>
    <col min="63" max="63" width="9.33203125" style="10" customWidth="1"/>
    <col min="64" max="64" width="10.33203125" style="5" bestFit="1" customWidth="1"/>
    <col min="65" max="65" width="11.33203125" style="5" customWidth="1"/>
    <col min="66" max="66" width="9.44140625" style="10" customWidth="1"/>
    <col min="67" max="67" width="10.33203125" style="5" bestFit="1" customWidth="1"/>
    <col min="68" max="68" width="9.44140625" style="5" bestFit="1" customWidth="1"/>
    <col min="69" max="69" width="9.44140625" style="10" customWidth="1"/>
    <col min="70" max="70" width="10.33203125" style="5" bestFit="1" customWidth="1"/>
    <col min="71" max="71" width="10.88671875" style="5" customWidth="1"/>
    <col min="72" max="72" width="9.44140625" style="10" customWidth="1"/>
    <col min="73" max="73" width="10.33203125" style="5" bestFit="1" customWidth="1"/>
    <col min="74" max="74" width="9.44140625" style="5" bestFit="1" customWidth="1"/>
    <col min="75" max="75" width="9.44140625" style="10" customWidth="1"/>
    <col min="76" max="76" width="10.33203125" style="5" bestFit="1" customWidth="1"/>
    <col min="77" max="77" width="10.88671875" style="5" bestFit="1" customWidth="1"/>
    <col min="78" max="78" width="9.44140625" style="10" customWidth="1"/>
    <col min="79" max="79" width="10.33203125" style="5" bestFit="1" customWidth="1"/>
    <col min="80" max="80" width="10.88671875" style="5" bestFit="1" customWidth="1"/>
    <col min="81" max="81" width="10" style="10" customWidth="1"/>
    <col min="82" max="82" width="10.33203125" style="5" bestFit="1" customWidth="1"/>
    <col min="83" max="83" width="11.109375" style="5" customWidth="1"/>
    <col min="84" max="84" width="10" style="10" customWidth="1"/>
    <col min="85" max="85" width="10.33203125" style="5" bestFit="1" customWidth="1"/>
    <col min="86" max="86" width="9.44140625" style="5" bestFit="1" customWidth="1"/>
    <col min="87" max="87" width="9.109375" style="10" customWidth="1"/>
    <col min="88" max="88" width="10.33203125" style="5" bestFit="1" customWidth="1"/>
    <col min="89" max="89" width="10.88671875" style="5" bestFit="1" customWidth="1"/>
    <col min="90" max="90" width="9.44140625" style="10" customWidth="1"/>
    <col min="91" max="91" width="10.33203125" style="5" bestFit="1" customWidth="1"/>
    <col min="92" max="92" width="9.88671875" style="5" bestFit="1" customWidth="1"/>
    <col min="93" max="93" width="9.109375" style="10" customWidth="1"/>
    <col min="94" max="94" width="10.33203125" style="5" bestFit="1" customWidth="1"/>
    <col min="95" max="95" width="9.109375" style="5" customWidth="1"/>
    <col min="96" max="96" width="9.109375" style="10" customWidth="1"/>
    <col min="97" max="97" width="10.33203125" style="5" bestFit="1" customWidth="1"/>
    <col min="98" max="98" width="9.109375" style="5" customWidth="1"/>
    <col min="99" max="99" width="9.44140625" style="10" customWidth="1"/>
    <col min="100" max="100" width="10.33203125" style="5" bestFit="1" customWidth="1"/>
    <col min="101" max="101" width="10.5546875" style="5" customWidth="1"/>
    <col min="102" max="102" width="9.44140625" style="10" customWidth="1"/>
    <col min="103" max="103" width="10.33203125" style="5" bestFit="1" customWidth="1"/>
    <col min="104" max="104" width="12.88671875" style="5" customWidth="1"/>
    <col min="105" max="105" width="9.44140625" style="10" customWidth="1"/>
    <col min="106" max="106" width="10.33203125" style="5" bestFit="1" customWidth="1"/>
    <col min="107" max="107" width="12.88671875" style="5" customWidth="1"/>
    <col min="108" max="108" width="9.44140625" style="10" customWidth="1"/>
    <col min="109" max="109" width="10.33203125" style="5" bestFit="1" customWidth="1"/>
    <col min="110" max="110" width="12.88671875" style="5" customWidth="1"/>
    <col min="111" max="111" width="8.5546875" style="10" customWidth="1"/>
    <col min="112" max="112" width="10.33203125" style="5" bestFit="1" customWidth="1"/>
    <col min="113" max="113" width="9.44140625" style="5" bestFit="1" customWidth="1"/>
    <col min="114" max="114" width="8.5546875" style="10" customWidth="1"/>
    <col min="115" max="115" width="10.33203125" style="5" bestFit="1" customWidth="1"/>
    <col min="116" max="116" width="9.44140625" style="5" bestFit="1" customWidth="1"/>
    <col min="117" max="117" width="8.5546875" style="10" customWidth="1"/>
    <col min="118" max="118" width="10.33203125" style="5" bestFit="1" customWidth="1"/>
    <col min="119" max="119" width="9.44140625" style="5" bestFit="1" customWidth="1"/>
    <col min="120" max="120" width="9.33203125" style="10" bestFit="1" customWidth="1"/>
    <col min="121" max="121" width="10.33203125" style="5" bestFit="1" customWidth="1"/>
    <col min="122" max="122" width="9.88671875" style="5" bestFit="1" customWidth="1"/>
    <col min="123" max="123" width="8.5546875" style="10" customWidth="1"/>
    <col min="124" max="124" width="10.33203125" style="5" bestFit="1" customWidth="1"/>
    <col min="125" max="125" width="10.5546875" style="5" customWidth="1"/>
    <col min="126" max="126" width="9.44140625" style="10" customWidth="1"/>
    <col min="127" max="127" width="10.33203125" style="5" bestFit="1" customWidth="1"/>
    <col min="128" max="128" width="9.88671875" style="5" bestFit="1" customWidth="1"/>
    <col min="129" max="129" width="8.5546875" style="10" customWidth="1"/>
    <col min="130" max="130" width="10.33203125" style="5" bestFit="1" customWidth="1"/>
    <col min="131" max="131" width="10.5546875" style="5" customWidth="1"/>
    <col min="132" max="132" width="9.33203125" style="10" customWidth="1"/>
    <col min="133" max="133" width="10.33203125" style="5" bestFit="1" customWidth="1"/>
    <col min="134" max="134" width="10.88671875" style="5" bestFit="1" customWidth="1"/>
    <col min="135" max="135" width="9.33203125" style="10" customWidth="1"/>
    <col min="136" max="136" width="10.33203125" style="5" bestFit="1" customWidth="1"/>
    <col min="137" max="137" width="10.88671875" style="5" bestFit="1" customWidth="1"/>
    <col min="138" max="138" width="9.33203125" style="10" customWidth="1"/>
    <col min="139" max="139" width="10.33203125" style="5" bestFit="1" customWidth="1"/>
    <col min="140" max="140" width="10.88671875" style="5" bestFit="1" customWidth="1"/>
    <col min="141" max="141" width="10" style="10" bestFit="1" customWidth="1"/>
    <col min="142" max="142" width="10.33203125" style="5" bestFit="1" customWidth="1"/>
    <col min="143" max="143" width="9.44140625" style="5" bestFit="1" customWidth="1"/>
    <col min="144" max="144" width="10.44140625" style="10" customWidth="1"/>
    <col min="145" max="145" width="10.33203125" style="5" bestFit="1" customWidth="1"/>
    <col min="146" max="146" width="11" style="5" customWidth="1"/>
    <col min="147" max="147" width="9.33203125" style="10" customWidth="1"/>
    <col min="148" max="148" width="10.33203125" style="5" bestFit="1" customWidth="1"/>
    <col min="149" max="149" width="9.44140625" style="5" bestFit="1" customWidth="1"/>
    <col min="150" max="150" width="9.33203125" style="10" customWidth="1"/>
    <col min="151" max="151" width="10.33203125" style="5" bestFit="1" customWidth="1"/>
    <col min="152" max="152" width="10.88671875" style="5" bestFit="1" customWidth="1"/>
    <col min="153" max="153" width="9.33203125" style="10" customWidth="1"/>
    <col min="154" max="154" width="10.33203125" style="5" bestFit="1" customWidth="1"/>
    <col min="155" max="155" width="9.88671875" style="5" bestFit="1" customWidth="1"/>
    <col min="156" max="156" width="9.33203125" style="10" customWidth="1"/>
    <col min="157" max="157" width="10.33203125" style="5" bestFit="1" customWidth="1"/>
    <col min="158" max="158" width="11.88671875" style="5" customWidth="1"/>
    <col min="159" max="159" width="9.109375" style="10" customWidth="1"/>
    <col min="160" max="160" width="9.109375" style="5" customWidth="1"/>
    <col min="161" max="161" width="9.88671875" style="5" bestFit="1" customWidth="1"/>
    <col min="162" max="162" width="9.109375" style="10" customWidth="1"/>
    <col min="163" max="163" width="9.109375" style="5" customWidth="1"/>
    <col min="164" max="164" width="9.88671875" style="5" bestFit="1" customWidth="1"/>
    <col min="165" max="165" width="9.109375" style="10" customWidth="1"/>
    <col min="166" max="166" width="9.109375" style="5" customWidth="1"/>
    <col min="167" max="167" width="9.88671875" style="5" bestFit="1" customWidth="1"/>
    <col min="168" max="168" width="9.109375" style="10" customWidth="1"/>
    <col min="169" max="169" width="9.109375" style="5" customWidth="1"/>
    <col min="170" max="170" width="9.88671875" style="5" bestFit="1" customWidth="1"/>
    <col min="171" max="171" width="8.5546875" style="10" customWidth="1"/>
    <col min="172" max="172" width="10.33203125" style="5" bestFit="1" customWidth="1"/>
    <col min="173" max="173" width="10.88671875" style="5" bestFit="1" customWidth="1"/>
    <col min="174" max="174" width="9.33203125" style="10" customWidth="1"/>
    <col min="175" max="175" width="10.33203125" style="5" bestFit="1" customWidth="1"/>
    <col min="176" max="176" width="10.109375" style="5" customWidth="1"/>
    <col min="177" max="177" width="9.33203125" style="10" customWidth="1"/>
    <col min="178" max="178" width="10.33203125" style="5" bestFit="1" customWidth="1"/>
    <col min="179" max="179" width="10.109375" style="5" customWidth="1"/>
    <col min="180" max="180" width="9.33203125" style="10" customWidth="1"/>
    <col min="181" max="181" width="10.33203125" style="5" bestFit="1" customWidth="1"/>
    <col min="182" max="182" width="9.88671875" style="5" bestFit="1" customWidth="1"/>
    <col min="183" max="183" width="9.33203125" style="10" customWidth="1"/>
    <col min="184" max="184" width="10.33203125" style="5" bestFit="1" customWidth="1"/>
    <col min="185" max="185" width="9.88671875" style="5" bestFit="1" customWidth="1"/>
    <col min="186" max="186" width="9.33203125" style="10" customWidth="1"/>
    <col min="187" max="187" width="10.33203125" style="5" bestFit="1" customWidth="1"/>
    <col min="188" max="188" width="9.88671875" style="5" bestFit="1" customWidth="1"/>
    <col min="189" max="189" width="9.33203125" style="10" customWidth="1"/>
    <col min="190" max="190" width="10.33203125" style="5" bestFit="1" customWidth="1"/>
    <col min="191" max="191" width="9.88671875" style="5" bestFit="1" customWidth="1"/>
    <col min="192" max="192" width="9.33203125" style="10" customWidth="1"/>
    <col min="193" max="193" width="10.33203125" style="5" bestFit="1" customWidth="1"/>
    <col min="194" max="194" width="9.88671875" style="5" bestFit="1" customWidth="1"/>
    <col min="195" max="195" width="9.33203125" style="10" customWidth="1"/>
    <col min="196" max="196" width="10.33203125" style="5" bestFit="1" customWidth="1"/>
    <col min="197" max="197" width="10.6640625" style="5" customWidth="1"/>
    <col min="198" max="198" width="9.33203125" style="10" customWidth="1"/>
    <col min="199" max="199" width="10.33203125" style="5" bestFit="1" customWidth="1"/>
    <col min="200" max="200" width="10.6640625" style="5" customWidth="1"/>
    <col min="201" max="201" width="9.33203125" style="10" customWidth="1"/>
    <col min="202" max="202" width="10.33203125" style="5" bestFit="1" customWidth="1"/>
    <col min="203" max="203" width="10.6640625" style="5" customWidth="1"/>
    <col min="204" max="204" width="9.33203125" style="10" customWidth="1"/>
    <col min="205" max="205" width="10.33203125" style="5" bestFit="1" customWidth="1"/>
    <col min="206" max="206" width="10.88671875" style="5" bestFit="1" customWidth="1"/>
    <col min="207" max="207" width="9.33203125" style="10" customWidth="1"/>
    <col min="208" max="208" width="10.33203125" style="5" bestFit="1" customWidth="1"/>
    <col min="209" max="209" width="10.88671875" style="5" bestFit="1" customWidth="1"/>
    <col min="210" max="210" width="9.33203125" style="10" customWidth="1"/>
    <col min="211" max="211" width="10.33203125" style="5" bestFit="1" customWidth="1"/>
    <col min="212" max="212" width="9.88671875" style="5" bestFit="1" customWidth="1"/>
    <col min="213" max="213" width="9.33203125" style="10" customWidth="1"/>
    <col min="214" max="214" width="10.33203125" style="5" bestFit="1" customWidth="1"/>
    <col min="215" max="215" width="11.6640625" style="5" customWidth="1"/>
    <col min="216" max="216" width="9.33203125" style="10" customWidth="1"/>
    <col min="217" max="217" width="10.33203125" style="5" bestFit="1" customWidth="1"/>
    <col min="218" max="218" width="11.5546875" style="5" customWidth="1"/>
    <col min="219" max="219" width="9.33203125" style="10" customWidth="1"/>
    <col min="220" max="220" width="10.33203125" style="5" bestFit="1" customWidth="1"/>
    <col min="221" max="221" width="13.5546875" style="5" bestFit="1" customWidth="1"/>
    <col min="222" max="222" width="9.33203125" style="10" customWidth="1"/>
    <col min="223" max="223" width="10.33203125" style="5" bestFit="1" customWidth="1"/>
    <col min="224" max="224" width="9.44140625" style="5" bestFit="1" customWidth="1"/>
    <col min="225" max="225" width="9.33203125" style="10" customWidth="1"/>
    <col min="226" max="226" width="10.33203125" style="5" bestFit="1" customWidth="1"/>
    <col min="227" max="227" width="9.44140625" style="5" bestFit="1" customWidth="1"/>
    <col min="228" max="228" width="10.33203125" style="10" bestFit="1" customWidth="1"/>
    <col min="229" max="229" width="10.33203125" style="5" bestFit="1" customWidth="1"/>
    <col min="230" max="230" width="10.44140625" style="5" customWidth="1"/>
    <col min="231" max="231" width="11.44140625" style="10" bestFit="1" customWidth="1"/>
    <col min="232" max="232" width="12" style="5" customWidth="1"/>
    <col min="233" max="233" width="10.33203125" style="5" customWidth="1"/>
    <col min="234" max="234" width="12.109375" style="17" bestFit="1" customWidth="1"/>
    <col min="235" max="235" width="13" style="5" bestFit="1" customWidth="1"/>
    <col min="236" max="236" width="9" customWidth="1"/>
  </cols>
  <sheetData>
    <row r="1" spans="1:286" s="23" customFormat="1" ht="9" customHeight="1" x14ac:dyDescent="0.4">
      <c r="C1" s="21"/>
      <c r="D1" s="21"/>
      <c r="E1" s="21"/>
      <c r="F1" s="20"/>
      <c r="G1" s="21"/>
      <c r="H1" s="21"/>
      <c r="I1" s="21"/>
      <c r="J1" s="21"/>
      <c r="K1" s="21"/>
      <c r="L1" s="21"/>
      <c r="M1" s="21"/>
      <c r="N1" s="25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21"/>
      <c r="AC1" s="21"/>
      <c r="AD1" s="21"/>
      <c r="AE1" s="21"/>
      <c r="AF1" s="21"/>
      <c r="AG1" s="21"/>
      <c r="AH1" s="21"/>
      <c r="AI1" s="21"/>
      <c r="AJ1" s="20"/>
      <c r="AK1" s="21"/>
      <c r="AL1" s="21"/>
      <c r="AM1" s="20"/>
      <c r="AN1" s="21"/>
      <c r="AO1" s="21"/>
      <c r="AP1" s="20"/>
      <c r="AQ1" s="21"/>
      <c r="AR1" s="21"/>
      <c r="AS1" s="20"/>
      <c r="AT1" s="21"/>
      <c r="AU1" s="21"/>
      <c r="AV1" s="20"/>
      <c r="AW1" s="21"/>
      <c r="AX1" s="21"/>
      <c r="AY1" s="20"/>
      <c r="AZ1" s="21"/>
      <c r="BA1" s="21"/>
      <c r="BB1" s="20"/>
      <c r="BC1" s="21"/>
      <c r="BD1" s="21"/>
      <c r="BE1" s="20"/>
      <c r="BF1" s="21"/>
      <c r="BG1" s="21"/>
      <c r="BH1" s="20"/>
      <c r="BI1" s="21"/>
      <c r="BJ1" s="21"/>
      <c r="BK1" s="20"/>
      <c r="BL1" s="21"/>
      <c r="BM1" s="21"/>
      <c r="BN1" s="20"/>
      <c r="BO1" s="21"/>
      <c r="BP1" s="21"/>
      <c r="BQ1" s="20"/>
      <c r="BR1" s="21"/>
      <c r="BS1" s="21"/>
      <c r="BT1" s="20"/>
      <c r="BU1" s="21"/>
      <c r="BV1" s="21"/>
      <c r="BW1" s="20"/>
      <c r="BX1" s="21"/>
      <c r="BY1" s="21"/>
      <c r="BZ1" s="20"/>
      <c r="CA1" s="21"/>
      <c r="CB1" s="21"/>
      <c r="CC1" s="20"/>
      <c r="CD1" s="21"/>
      <c r="CE1" s="21"/>
      <c r="CF1" s="20"/>
      <c r="CG1" s="21"/>
      <c r="CH1" s="21"/>
      <c r="CI1" s="20"/>
      <c r="CJ1" s="21"/>
      <c r="CK1" s="21"/>
      <c r="CL1" s="20"/>
      <c r="CM1" s="21"/>
      <c r="CN1" s="21"/>
      <c r="CO1" s="20"/>
      <c r="CP1" s="21"/>
      <c r="CQ1" s="21"/>
      <c r="CR1" s="20"/>
      <c r="CS1" s="21"/>
      <c r="CT1" s="21"/>
      <c r="CU1" s="20"/>
      <c r="CV1" s="21"/>
      <c r="CW1" s="21"/>
      <c r="CX1" s="20"/>
      <c r="CY1" s="21"/>
      <c r="CZ1" s="21"/>
      <c r="DA1" s="20"/>
      <c r="DB1" s="21"/>
      <c r="DC1" s="21"/>
      <c r="DD1" s="20"/>
      <c r="DE1" s="21"/>
      <c r="DF1" s="21"/>
      <c r="DG1" s="20"/>
      <c r="DH1" s="21"/>
      <c r="DI1" s="21"/>
      <c r="DJ1" s="20"/>
      <c r="DK1" s="21"/>
      <c r="DL1" s="21"/>
      <c r="DM1" s="20"/>
      <c r="DN1" s="21"/>
      <c r="DO1" s="21"/>
      <c r="DP1" s="20"/>
      <c r="DQ1" s="21"/>
      <c r="DR1" s="21"/>
      <c r="DS1" s="20"/>
      <c r="DT1" s="21"/>
      <c r="DU1" s="21"/>
      <c r="DV1" s="20"/>
      <c r="DW1" s="21"/>
      <c r="DX1" s="21"/>
      <c r="DY1" s="20"/>
      <c r="DZ1" s="21"/>
      <c r="EA1" s="21"/>
      <c r="EB1" s="20"/>
      <c r="EC1" s="21"/>
      <c r="ED1" s="21"/>
      <c r="EE1" s="20"/>
      <c r="EF1" s="21"/>
      <c r="EG1" s="21"/>
      <c r="EH1" s="20"/>
      <c r="EI1" s="21"/>
      <c r="EJ1" s="21"/>
      <c r="EK1" s="20"/>
      <c r="EL1" s="21"/>
      <c r="EM1" s="21"/>
      <c r="EN1" s="20"/>
      <c r="EO1" s="21"/>
      <c r="EP1" s="21"/>
      <c r="EQ1" s="20"/>
      <c r="ER1" s="21"/>
      <c r="ES1" s="21"/>
      <c r="ET1" s="20"/>
      <c r="EU1" s="21"/>
      <c r="EV1" s="21"/>
      <c r="EW1" s="20"/>
      <c r="EX1" s="21"/>
      <c r="EY1" s="21"/>
      <c r="EZ1" s="20"/>
      <c r="FA1" s="21"/>
      <c r="FB1" s="21"/>
      <c r="FC1" s="20"/>
      <c r="FD1" s="21"/>
      <c r="FE1" s="21"/>
      <c r="FF1" s="20"/>
      <c r="FG1" s="21"/>
      <c r="FH1" s="21"/>
      <c r="FI1" s="20"/>
      <c r="FJ1" s="21"/>
      <c r="FK1" s="21"/>
      <c r="FL1" s="20"/>
      <c r="FM1" s="21"/>
      <c r="FN1" s="21"/>
      <c r="FO1" s="20"/>
      <c r="FP1" s="21"/>
      <c r="FQ1" s="21"/>
      <c r="FR1" s="20"/>
      <c r="FS1" s="21"/>
      <c r="FT1" s="21"/>
      <c r="FU1" s="20"/>
      <c r="FV1" s="21"/>
      <c r="FW1" s="21"/>
      <c r="FX1" s="20"/>
      <c r="FY1" s="21"/>
      <c r="FZ1" s="21"/>
      <c r="GA1" s="20"/>
      <c r="GB1" s="21"/>
      <c r="GC1" s="21"/>
      <c r="GD1" s="20"/>
      <c r="GE1" s="21"/>
      <c r="GF1" s="21"/>
      <c r="GG1" s="20"/>
      <c r="GH1" s="21"/>
      <c r="GI1" s="21"/>
      <c r="GJ1" s="20"/>
      <c r="GK1" s="21"/>
      <c r="GL1" s="21"/>
      <c r="GM1" s="20"/>
      <c r="GN1" s="21"/>
      <c r="GO1" s="21"/>
      <c r="GP1" s="20"/>
      <c r="GQ1" s="21"/>
      <c r="GR1" s="21"/>
      <c r="GS1" s="20"/>
      <c r="GT1" s="21"/>
      <c r="GU1" s="21"/>
      <c r="GV1" s="20"/>
      <c r="GW1" s="21"/>
      <c r="GX1" s="21"/>
      <c r="GY1" s="20"/>
      <c r="GZ1" s="21"/>
      <c r="HA1" s="21"/>
      <c r="HB1" s="20"/>
      <c r="HC1" s="21"/>
      <c r="HD1" s="21"/>
      <c r="HE1" s="20"/>
      <c r="HF1" s="21"/>
      <c r="HG1" s="21"/>
      <c r="HH1" s="20"/>
      <c r="HI1" s="21"/>
      <c r="HJ1" s="21"/>
      <c r="HK1" s="20"/>
      <c r="HL1" s="21"/>
      <c r="HM1" s="21"/>
      <c r="HN1" s="20"/>
      <c r="HO1" s="21"/>
      <c r="HP1" s="21"/>
      <c r="HQ1" s="20"/>
      <c r="HR1" s="21"/>
      <c r="HS1" s="21"/>
      <c r="HT1" s="20"/>
      <c r="HU1" s="21"/>
      <c r="HV1" s="21"/>
      <c r="HW1" s="20"/>
      <c r="HX1" s="21"/>
      <c r="HY1" s="21"/>
      <c r="HZ1" s="22"/>
      <c r="IA1" s="21"/>
    </row>
    <row r="2" spans="1:286" s="37" customFormat="1" ht="21" customHeight="1" x14ac:dyDescent="0.4">
      <c r="B2" s="45" t="s">
        <v>18</v>
      </c>
      <c r="C2" s="116" t="s">
        <v>71</v>
      </c>
      <c r="D2" s="116"/>
      <c r="E2" s="116"/>
      <c r="F2" s="116"/>
      <c r="G2" s="116"/>
      <c r="H2" s="116"/>
      <c r="I2" s="116"/>
      <c r="J2" s="116"/>
      <c r="K2" s="29"/>
      <c r="L2" s="29"/>
      <c r="M2" s="29"/>
      <c r="O2" s="29"/>
      <c r="P2" s="29"/>
      <c r="Q2" s="29"/>
      <c r="R2" s="29"/>
      <c r="S2" s="29"/>
      <c r="T2" s="29"/>
      <c r="U2" s="29"/>
      <c r="V2" s="29"/>
      <c r="X2" s="29"/>
      <c r="Y2" s="29"/>
      <c r="Z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V2" s="29"/>
      <c r="AW2" s="29"/>
      <c r="BA2" s="34"/>
      <c r="BB2" s="33"/>
      <c r="BC2" s="34"/>
      <c r="BD2" s="34"/>
      <c r="BE2" s="33"/>
      <c r="BF2" s="34"/>
      <c r="BG2" s="34"/>
      <c r="BH2" s="33"/>
      <c r="BI2" s="34"/>
      <c r="BJ2" s="34"/>
      <c r="BK2" s="33"/>
      <c r="BL2" s="34"/>
      <c r="BM2" s="34"/>
      <c r="BN2" s="33"/>
      <c r="BO2" s="34"/>
      <c r="BP2" s="34"/>
      <c r="BQ2" s="33"/>
      <c r="BR2" s="34"/>
      <c r="BS2" s="34"/>
      <c r="BT2" s="33"/>
      <c r="BU2" s="34"/>
      <c r="BV2" s="34"/>
      <c r="BW2" s="33"/>
      <c r="BX2" s="34"/>
      <c r="BY2" s="34"/>
      <c r="BZ2" s="33"/>
      <c r="CA2" s="34"/>
      <c r="CB2" s="34"/>
      <c r="CC2" s="33"/>
      <c r="CD2" s="34"/>
      <c r="CE2" s="34"/>
      <c r="CF2" s="33"/>
      <c r="CG2" s="34"/>
      <c r="CH2" s="34"/>
      <c r="CI2" s="33"/>
      <c r="CJ2" s="34"/>
      <c r="CK2" s="34"/>
      <c r="CL2" s="33"/>
      <c r="CM2" s="34"/>
      <c r="CN2" s="34"/>
      <c r="CO2" s="33"/>
      <c r="CP2" s="34"/>
      <c r="CQ2" s="34"/>
      <c r="CR2" s="33"/>
      <c r="CS2" s="34"/>
      <c r="CT2" s="34"/>
      <c r="CU2" s="33"/>
      <c r="CV2" s="34"/>
      <c r="CW2" s="34"/>
      <c r="CX2" s="33"/>
      <c r="CY2" s="34"/>
      <c r="CZ2" s="34"/>
      <c r="DA2" s="33"/>
      <c r="DB2" s="34"/>
      <c r="DC2" s="34"/>
      <c r="DD2" s="33"/>
      <c r="DE2" s="34"/>
      <c r="DF2" s="34"/>
      <c r="DG2" s="33"/>
      <c r="DH2" s="34"/>
      <c r="DI2" s="34"/>
      <c r="DJ2" s="33"/>
      <c r="DK2" s="34"/>
      <c r="DL2" s="34"/>
      <c r="DM2" s="33"/>
      <c r="DN2" s="34"/>
      <c r="DO2" s="34"/>
      <c r="DP2" s="33"/>
      <c r="DQ2" s="34"/>
      <c r="DR2" s="34"/>
      <c r="DS2" s="33"/>
      <c r="DT2" s="34"/>
      <c r="DU2" s="34"/>
      <c r="DV2" s="33"/>
      <c r="DW2" s="34"/>
      <c r="DX2" s="34"/>
      <c r="DY2" s="33"/>
      <c r="DZ2" s="34"/>
      <c r="EA2" s="34"/>
      <c r="EB2" s="33"/>
      <c r="EC2" s="34"/>
      <c r="ED2" s="34"/>
      <c r="EE2" s="33"/>
      <c r="EF2" s="34"/>
      <c r="EG2" s="34"/>
      <c r="EH2" s="33"/>
      <c r="EI2" s="34"/>
      <c r="EJ2" s="34"/>
      <c r="EK2" s="33"/>
      <c r="EL2" s="34"/>
      <c r="EM2" s="34"/>
      <c r="EN2" s="33"/>
      <c r="EO2" s="34"/>
      <c r="EP2" s="34"/>
      <c r="EQ2" s="33"/>
      <c r="ER2" s="34"/>
      <c r="ES2" s="34"/>
      <c r="ET2" s="33"/>
      <c r="EU2" s="34"/>
      <c r="EV2" s="34"/>
      <c r="EW2" s="33"/>
      <c r="EX2" s="34"/>
      <c r="EY2" s="34"/>
      <c r="EZ2" s="33"/>
      <c r="FA2" s="34"/>
      <c r="FB2" s="34"/>
      <c r="FC2" s="33"/>
      <c r="FD2" s="34"/>
      <c r="FE2" s="34"/>
      <c r="FF2" s="33"/>
      <c r="FG2" s="34"/>
      <c r="FH2" s="34"/>
      <c r="FI2" s="33"/>
      <c r="FJ2" s="34"/>
      <c r="FK2" s="34"/>
      <c r="FL2" s="33"/>
      <c r="FM2" s="34"/>
      <c r="FN2" s="34"/>
      <c r="FO2" s="33"/>
      <c r="FP2" s="34"/>
      <c r="FQ2" s="34"/>
      <c r="FR2" s="33"/>
      <c r="FS2" s="34"/>
      <c r="FT2" s="34"/>
      <c r="FU2" s="33"/>
      <c r="FV2" s="34"/>
      <c r="FW2" s="34"/>
      <c r="FX2" s="33"/>
      <c r="FY2" s="34"/>
      <c r="FZ2" s="34"/>
      <c r="GA2" s="33"/>
      <c r="GB2" s="34"/>
      <c r="GC2" s="34"/>
      <c r="GD2" s="33"/>
      <c r="GE2" s="34"/>
      <c r="GF2" s="34"/>
      <c r="GG2" s="33"/>
      <c r="GH2" s="34"/>
      <c r="GI2" s="34"/>
      <c r="GJ2" s="33"/>
      <c r="GK2" s="34"/>
      <c r="GL2" s="34"/>
      <c r="GM2" s="33"/>
      <c r="GN2" s="34"/>
      <c r="GO2" s="34"/>
      <c r="GP2" s="33"/>
      <c r="GQ2" s="34"/>
      <c r="GR2" s="34"/>
      <c r="GS2" s="33"/>
      <c r="GT2" s="34"/>
      <c r="GU2" s="34"/>
      <c r="GV2" s="33"/>
      <c r="GW2" s="34"/>
      <c r="GX2" s="34"/>
      <c r="GY2" s="33"/>
      <c r="GZ2" s="34"/>
      <c r="HA2" s="34"/>
      <c r="HB2" s="33"/>
      <c r="HC2" s="34"/>
      <c r="HD2" s="34"/>
      <c r="HE2" s="33"/>
      <c r="HF2" s="34"/>
      <c r="HG2" s="34"/>
      <c r="HH2" s="33"/>
      <c r="HI2" s="34"/>
      <c r="HJ2" s="34"/>
      <c r="HK2" s="33"/>
      <c r="HL2" s="34"/>
      <c r="HM2" s="34"/>
      <c r="HN2" s="33"/>
      <c r="HO2" s="34"/>
      <c r="HP2" s="34"/>
      <c r="HQ2" s="33"/>
      <c r="HR2" s="34"/>
      <c r="HS2" s="34"/>
      <c r="HT2" s="33"/>
      <c r="HU2" s="34"/>
      <c r="HV2" s="34"/>
      <c r="HW2" s="33"/>
      <c r="HX2" s="34"/>
      <c r="HY2" s="34"/>
      <c r="HZ2" s="36"/>
      <c r="IA2" s="34"/>
    </row>
    <row r="3" spans="1:286" s="37" customFormat="1" ht="13.5" customHeight="1" thickBot="1" x14ac:dyDescent="0.35">
      <c r="C3" s="35"/>
      <c r="D3" s="35"/>
      <c r="E3" s="35"/>
      <c r="F3" s="46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3"/>
      <c r="AB3" s="34"/>
      <c r="AC3" s="34"/>
      <c r="AD3" s="34"/>
      <c r="AE3" s="34"/>
      <c r="AF3" s="34"/>
      <c r="AG3" s="34"/>
      <c r="AH3" s="34"/>
      <c r="AI3" s="34"/>
      <c r="AJ3" s="33"/>
      <c r="AK3" s="34"/>
      <c r="AL3" s="34"/>
      <c r="AM3" s="33"/>
      <c r="AN3" s="34"/>
      <c r="AO3" s="34"/>
      <c r="AP3" s="33"/>
      <c r="AQ3" s="34"/>
      <c r="AR3" s="34"/>
      <c r="AS3" s="33"/>
      <c r="AT3" s="34"/>
      <c r="AU3" s="34"/>
      <c r="AV3" s="33"/>
      <c r="AW3" s="34"/>
      <c r="AX3" s="34"/>
      <c r="AY3" s="33"/>
      <c r="AZ3" s="34"/>
      <c r="BA3" s="34"/>
      <c r="BB3" s="33"/>
      <c r="BC3" s="34"/>
      <c r="BD3" s="34"/>
      <c r="BE3" s="33"/>
      <c r="BF3" s="34"/>
      <c r="BG3" s="34"/>
      <c r="BH3" s="33"/>
      <c r="BI3" s="34"/>
      <c r="BJ3" s="34"/>
      <c r="BK3" s="33"/>
      <c r="BL3" s="34"/>
      <c r="BM3" s="34"/>
      <c r="BN3" s="33"/>
      <c r="BO3" s="34"/>
      <c r="BP3" s="34"/>
      <c r="BQ3" s="33"/>
      <c r="BR3" s="34"/>
      <c r="BS3" s="34"/>
      <c r="BT3" s="33"/>
      <c r="BU3" s="34"/>
      <c r="BV3" s="34"/>
      <c r="BW3" s="33"/>
      <c r="BX3" s="34"/>
      <c r="BY3" s="34"/>
      <c r="BZ3" s="33"/>
      <c r="CA3" s="34"/>
      <c r="CB3" s="34"/>
      <c r="CC3" s="33"/>
      <c r="CD3" s="34"/>
      <c r="CE3" s="34"/>
      <c r="CF3" s="33"/>
      <c r="CG3" s="34"/>
      <c r="CH3" s="34"/>
      <c r="CI3" s="33"/>
      <c r="CJ3" s="34"/>
      <c r="CK3" s="34"/>
      <c r="CL3" s="33"/>
      <c r="CM3" s="34"/>
      <c r="CN3" s="34"/>
      <c r="CO3" s="33"/>
      <c r="CP3" s="34"/>
      <c r="CQ3" s="34"/>
      <c r="CR3" s="33"/>
      <c r="CS3" s="34"/>
      <c r="CT3" s="34"/>
      <c r="CU3" s="33"/>
      <c r="CV3" s="34"/>
      <c r="CW3" s="34"/>
      <c r="CX3" s="33"/>
      <c r="CY3" s="34"/>
      <c r="CZ3" s="34"/>
      <c r="DA3" s="33"/>
      <c r="DB3" s="34"/>
      <c r="DC3" s="34"/>
      <c r="DD3" s="33"/>
      <c r="DE3" s="34"/>
      <c r="DF3" s="34"/>
      <c r="DG3" s="33"/>
      <c r="DH3" s="34"/>
      <c r="DI3" s="34"/>
      <c r="DJ3" s="33"/>
      <c r="DK3" s="34"/>
      <c r="DL3" s="34"/>
      <c r="DM3" s="33"/>
      <c r="DN3" s="34"/>
      <c r="DO3" s="34"/>
      <c r="DP3" s="33"/>
      <c r="DQ3" s="34"/>
      <c r="DR3" s="34"/>
      <c r="DS3" s="33"/>
      <c r="DT3" s="34"/>
      <c r="DU3" s="34"/>
      <c r="DV3" s="33"/>
      <c r="DW3" s="34"/>
      <c r="DX3" s="34"/>
      <c r="DY3" s="33"/>
      <c r="DZ3" s="34"/>
      <c r="EA3" s="34"/>
      <c r="EB3" s="33"/>
      <c r="EC3" s="34"/>
      <c r="ED3" s="34"/>
      <c r="EE3" s="33"/>
      <c r="EF3" s="34"/>
      <c r="EG3" s="34"/>
      <c r="EH3" s="33"/>
      <c r="EI3" s="34"/>
      <c r="EJ3" s="34"/>
      <c r="EK3" s="33"/>
      <c r="EL3" s="34"/>
      <c r="EM3" s="34"/>
      <c r="EN3" s="33"/>
      <c r="EO3" s="34"/>
      <c r="EP3" s="34"/>
      <c r="EQ3" s="33"/>
      <c r="ER3" s="34"/>
      <c r="ES3" s="34"/>
      <c r="ET3" s="33"/>
      <c r="EU3" s="34"/>
      <c r="EV3" s="34"/>
      <c r="EW3" s="33"/>
      <c r="EX3" s="34"/>
      <c r="EY3" s="34"/>
      <c r="EZ3" s="33"/>
      <c r="FA3" s="34"/>
      <c r="FB3" s="34"/>
      <c r="FC3" s="33"/>
      <c r="FD3" s="34"/>
      <c r="FE3" s="34"/>
      <c r="FF3" s="33"/>
      <c r="FG3" s="34"/>
      <c r="FH3" s="34"/>
      <c r="FI3" s="33"/>
      <c r="FJ3" s="34"/>
      <c r="FK3" s="34"/>
      <c r="FL3" s="33"/>
      <c r="FM3" s="34"/>
      <c r="FN3" s="34"/>
      <c r="FO3" s="33"/>
      <c r="FP3" s="34"/>
      <c r="FQ3" s="34"/>
      <c r="FR3" s="33"/>
      <c r="FS3" s="34"/>
      <c r="FT3" s="34"/>
      <c r="FU3" s="33"/>
      <c r="FV3" s="34"/>
      <c r="FW3" s="34"/>
      <c r="FX3" s="33"/>
      <c r="FY3" s="34"/>
      <c r="FZ3" s="34"/>
      <c r="GA3" s="33"/>
      <c r="GB3" s="34"/>
      <c r="GC3" s="34"/>
      <c r="GD3" s="33"/>
      <c r="GE3" s="34"/>
      <c r="GF3" s="34"/>
      <c r="GG3" s="33"/>
      <c r="GH3" s="34"/>
      <c r="GI3" s="34"/>
      <c r="GJ3" s="33"/>
      <c r="GK3" s="34"/>
      <c r="GL3" s="34"/>
      <c r="GM3" s="33"/>
      <c r="GN3" s="34"/>
      <c r="GO3" s="34"/>
      <c r="GP3" s="33"/>
      <c r="GQ3" s="34"/>
      <c r="GR3" s="34"/>
      <c r="GS3" s="33"/>
      <c r="GT3" s="34"/>
      <c r="GU3" s="34"/>
      <c r="GV3" s="33"/>
      <c r="GW3" s="34"/>
      <c r="GX3" s="34"/>
      <c r="GY3" s="33"/>
      <c r="GZ3" s="34"/>
      <c r="HA3" s="34"/>
      <c r="HB3" s="33"/>
      <c r="HC3" s="34"/>
      <c r="HD3" s="34"/>
      <c r="HE3" s="33"/>
      <c r="HF3" s="34"/>
      <c r="HG3" s="34"/>
      <c r="HH3" s="33"/>
      <c r="HI3" s="34"/>
      <c r="HJ3" s="34"/>
      <c r="HK3" s="33"/>
      <c r="HL3" s="34"/>
      <c r="HM3" s="34"/>
      <c r="HN3" s="33"/>
      <c r="HO3" s="34"/>
      <c r="HP3" s="34"/>
      <c r="HQ3" s="33"/>
      <c r="HR3" s="34"/>
      <c r="HS3" s="34"/>
      <c r="HT3" s="33"/>
      <c r="HU3" s="34"/>
      <c r="HV3" s="34"/>
      <c r="HW3" s="33"/>
      <c r="HX3" s="34"/>
      <c r="HY3" s="34"/>
      <c r="HZ3" s="36"/>
      <c r="IA3" s="34"/>
    </row>
    <row r="4" spans="1:286" s="99" customFormat="1" ht="45" customHeight="1" x14ac:dyDescent="0.3">
      <c r="A4" s="117" t="s">
        <v>0</v>
      </c>
      <c r="B4" s="118"/>
      <c r="C4" s="113" t="s">
        <v>107</v>
      </c>
      <c r="D4" s="114"/>
      <c r="E4" s="115"/>
      <c r="F4" s="107" t="s">
        <v>43</v>
      </c>
      <c r="G4" s="108"/>
      <c r="H4" s="109"/>
      <c r="I4" s="113" t="s">
        <v>21</v>
      </c>
      <c r="J4" s="114"/>
      <c r="K4" s="115"/>
      <c r="L4" s="113" t="s">
        <v>110</v>
      </c>
      <c r="M4" s="114"/>
      <c r="N4" s="115"/>
      <c r="O4" s="113" t="s">
        <v>131</v>
      </c>
      <c r="P4" s="114"/>
      <c r="Q4" s="115"/>
      <c r="R4" s="113" t="s">
        <v>87</v>
      </c>
      <c r="S4" s="114"/>
      <c r="T4" s="115"/>
      <c r="U4" s="113" t="s">
        <v>84</v>
      </c>
      <c r="V4" s="114"/>
      <c r="W4" s="115"/>
      <c r="X4" s="113" t="s">
        <v>109</v>
      </c>
      <c r="Y4" s="114"/>
      <c r="Z4" s="115"/>
      <c r="AA4" s="113" t="s">
        <v>77</v>
      </c>
      <c r="AB4" s="114"/>
      <c r="AC4" s="115"/>
      <c r="AD4" s="113" t="s">
        <v>95</v>
      </c>
      <c r="AE4" s="114"/>
      <c r="AF4" s="115"/>
      <c r="AG4" s="113" t="s">
        <v>117</v>
      </c>
      <c r="AH4" s="114"/>
      <c r="AI4" s="115"/>
      <c r="AJ4" s="113" t="s">
        <v>22</v>
      </c>
      <c r="AK4" s="114"/>
      <c r="AL4" s="115"/>
      <c r="AM4" s="107" t="s">
        <v>23</v>
      </c>
      <c r="AN4" s="108"/>
      <c r="AO4" s="109"/>
      <c r="AP4" s="107" t="s">
        <v>85</v>
      </c>
      <c r="AQ4" s="108"/>
      <c r="AR4" s="109"/>
      <c r="AS4" s="107" t="s">
        <v>119</v>
      </c>
      <c r="AT4" s="108"/>
      <c r="AU4" s="109"/>
      <c r="AV4" s="107" t="s">
        <v>44</v>
      </c>
      <c r="AW4" s="108"/>
      <c r="AX4" s="109"/>
      <c r="AY4" s="107" t="s">
        <v>45</v>
      </c>
      <c r="AZ4" s="108"/>
      <c r="BA4" s="109"/>
      <c r="BB4" s="107" t="s">
        <v>126</v>
      </c>
      <c r="BC4" s="108"/>
      <c r="BD4" s="109"/>
      <c r="BE4" s="107" t="s">
        <v>121</v>
      </c>
      <c r="BF4" s="108"/>
      <c r="BG4" s="109"/>
      <c r="BH4" s="107" t="s">
        <v>122</v>
      </c>
      <c r="BI4" s="108"/>
      <c r="BJ4" s="109"/>
      <c r="BK4" s="107" t="s">
        <v>116</v>
      </c>
      <c r="BL4" s="108"/>
      <c r="BM4" s="109"/>
      <c r="BN4" s="107" t="s">
        <v>90</v>
      </c>
      <c r="BO4" s="108"/>
      <c r="BP4" s="109"/>
      <c r="BQ4" s="107" t="s">
        <v>24</v>
      </c>
      <c r="BR4" s="108"/>
      <c r="BS4" s="109"/>
      <c r="BT4" s="107" t="s">
        <v>78</v>
      </c>
      <c r="BU4" s="108"/>
      <c r="BV4" s="109"/>
      <c r="BW4" s="107" t="s">
        <v>108</v>
      </c>
      <c r="BX4" s="108"/>
      <c r="BY4" s="109"/>
      <c r="BZ4" s="107" t="s">
        <v>25</v>
      </c>
      <c r="CA4" s="108"/>
      <c r="CB4" s="109"/>
      <c r="CC4" s="107" t="s">
        <v>46</v>
      </c>
      <c r="CD4" s="108"/>
      <c r="CE4" s="109"/>
      <c r="CF4" s="107" t="s">
        <v>47</v>
      </c>
      <c r="CG4" s="108"/>
      <c r="CH4" s="109"/>
      <c r="CI4" s="113" t="s">
        <v>76</v>
      </c>
      <c r="CJ4" s="114"/>
      <c r="CK4" s="115"/>
      <c r="CL4" s="107" t="s">
        <v>26</v>
      </c>
      <c r="CM4" s="108"/>
      <c r="CN4" s="109"/>
      <c r="CO4" s="113" t="s">
        <v>27</v>
      </c>
      <c r="CP4" s="114"/>
      <c r="CQ4" s="115"/>
      <c r="CR4" s="113" t="s">
        <v>75</v>
      </c>
      <c r="CS4" s="114"/>
      <c r="CT4" s="115"/>
      <c r="CU4" s="107" t="s">
        <v>29</v>
      </c>
      <c r="CV4" s="108"/>
      <c r="CW4" s="109"/>
      <c r="CX4" s="107" t="s">
        <v>104</v>
      </c>
      <c r="CY4" s="108"/>
      <c r="CZ4" s="109"/>
      <c r="DA4" s="107" t="s">
        <v>30</v>
      </c>
      <c r="DB4" s="108"/>
      <c r="DC4" s="109"/>
      <c r="DD4" s="107" t="s">
        <v>48</v>
      </c>
      <c r="DE4" s="108"/>
      <c r="DF4" s="109"/>
      <c r="DG4" s="107" t="s">
        <v>49</v>
      </c>
      <c r="DH4" s="108"/>
      <c r="DI4" s="109"/>
      <c r="DJ4" s="107" t="s">
        <v>97</v>
      </c>
      <c r="DK4" s="108"/>
      <c r="DL4" s="109"/>
      <c r="DM4" s="107" t="s">
        <v>118</v>
      </c>
      <c r="DN4" s="108"/>
      <c r="DO4" s="109"/>
      <c r="DP4" s="107" t="s">
        <v>79</v>
      </c>
      <c r="DQ4" s="108"/>
      <c r="DR4" s="109"/>
      <c r="DS4" s="107" t="s">
        <v>50</v>
      </c>
      <c r="DT4" s="108"/>
      <c r="DU4" s="109"/>
      <c r="DV4" s="107" t="s">
        <v>51</v>
      </c>
      <c r="DW4" s="108"/>
      <c r="DX4" s="109"/>
      <c r="DY4" s="107" t="s">
        <v>113</v>
      </c>
      <c r="DZ4" s="108"/>
      <c r="EA4" s="109"/>
      <c r="EB4" s="107" t="s">
        <v>123</v>
      </c>
      <c r="EC4" s="108"/>
      <c r="ED4" s="109"/>
      <c r="EE4" s="107" t="s">
        <v>124</v>
      </c>
      <c r="EF4" s="108"/>
      <c r="EG4" s="109"/>
      <c r="EH4" s="107" t="s">
        <v>52</v>
      </c>
      <c r="EI4" s="108"/>
      <c r="EJ4" s="109"/>
      <c r="EK4" s="107" t="s">
        <v>53</v>
      </c>
      <c r="EL4" s="108"/>
      <c r="EM4" s="109"/>
      <c r="EN4" s="107" t="s">
        <v>80</v>
      </c>
      <c r="EO4" s="108"/>
      <c r="EP4" s="109"/>
      <c r="EQ4" s="107" t="s">
        <v>32</v>
      </c>
      <c r="ER4" s="108"/>
      <c r="ES4" s="109"/>
      <c r="ET4" s="107" t="s">
        <v>125</v>
      </c>
      <c r="EU4" s="108"/>
      <c r="EV4" s="109"/>
      <c r="EW4" s="107" t="s">
        <v>81</v>
      </c>
      <c r="EX4" s="108"/>
      <c r="EY4" s="109"/>
      <c r="EZ4" s="107" t="s">
        <v>33</v>
      </c>
      <c r="FA4" s="108"/>
      <c r="FB4" s="109"/>
      <c r="FC4" s="113" t="s">
        <v>114</v>
      </c>
      <c r="FD4" s="114"/>
      <c r="FE4" s="115"/>
      <c r="FF4" s="113" t="s">
        <v>74</v>
      </c>
      <c r="FG4" s="114"/>
      <c r="FH4" s="115"/>
      <c r="FI4" s="113" t="s">
        <v>94</v>
      </c>
      <c r="FJ4" s="114"/>
      <c r="FK4" s="115"/>
      <c r="FL4" s="113" t="s">
        <v>111</v>
      </c>
      <c r="FM4" s="114"/>
      <c r="FN4" s="115"/>
      <c r="FO4" s="107" t="s">
        <v>54</v>
      </c>
      <c r="FP4" s="108"/>
      <c r="FQ4" s="109"/>
      <c r="FR4" s="107" t="s">
        <v>115</v>
      </c>
      <c r="FS4" s="108"/>
      <c r="FT4" s="109"/>
      <c r="FU4" s="107" t="s">
        <v>55</v>
      </c>
      <c r="FV4" s="108"/>
      <c r="FW4" s="109"/>
      <c r="FX4" s="107" t="s">
        <v>96</v>
      </c>
      <c r="FY4" s="108"/>
      <c r="FZ4" s="109"/>
      <c r="GA4" s="107" t="s">
        <v>73</v>
      </c>
      <c r="GB4" s="108"/>
      <c r="GC4" s="109"/>
      <c r="GD4" s="107" t="s">
        <v>129</v>
      </c>
      <c r="GE4" s="108"/>
      <c r="GF4" s="109"/>
      <c r="GG4" s="107" t="s">
        <v>56</v>
      </c>
      <c r="GH4" s="108"/>
      <c r="GI4" s="109"/>
      <c r="GJ4" s="107" t="s">
        <v>105</v>
      </c>
      <c r="GK4" s="108"/>
      <c r="GL4" s="109"/>
      <c r="GM4" s="107" t="s">
        <v>120</v>
      </c>
      <c r="GN4" s="108"/>
      <c r="GO4" s="109"/>
      <c r="GP4" s="107" t="s">
        <v>70</v>
      </c>
      <c r="GQ4" s="108"/>
      <c r="GR4" s="109"/>
      <c r="GS4" s="107" t="s">
        <v>60</v>
      </c>
      <c r="GT4" s="108"/>
      <c r="GU4" s="109"/>
      <c r="GV4" s="107" t="s">
        <v>37</v>
      </c>
      <c r="GW4" s="108"/>
      <c r="GX4" s="109"/>
      <c r="GY4" s="107" t="s">
        <v>61</v>
      </c>
      <c r="GZ4" s="108"/>
      <c r="HA4" s="109"/>
      <c r="HB4" s="107" t="s">
        <v>38</v>
      </c>
      <c r="HC4" s="108"/>
      <c r="HD4" s="109"/>
      <c r="HE4" s="107" t="s">
        <v>39</v>
      </c>
      <c r="HF4" s="108"/>
      <c r="HG4" s="109"/>
      <c r="HH4" s="107" t="s">
        <v>62</v>
      </c>
      <c r="HI4" s="108"/>
      <c r="HJ4" s="109"/>
      <c r="HK4" s="107" t="s">
        <v>63</v>
      </c>
      <c r="HL4" s="108"/>
      <c r="HM4" s="109"/>
      <c r="HN4" s="110" t="s">
        <v>130</v>
      </c>
      <c r="HO4" s="111"/>
      <c r="HP4" s="112"/>
      <c r="HQ4" s="110" t="s">
        <v>67</v>
      </c>
      <c r="HR4" s="111"/>
      <c r="HS4" s="112"/>
      <c r="HT4" s="107" t="s">
        <v>64</v>
      </c>
      <c r="HU4" s="108"/>
      <c r="HV4" s="109"/>
      <c r="HW4" s="107" t="s">
        <v>65</v>
      </c>
      <c r="HX4" s="108"/>
      <c r="HY4" s="109"/>
      <c r="HZ4" s="98" t="s">
        <v>40</v>
      </c>
      <c r="IA4" s="97" t="s">
        <v>40</v>
      </c>
    </row>
    <row r="5" spans="1:286" ht="45" customHeight="1" thickBot="1" x14ac:dyDescent="0.35">
      <c r="A5" s="53" t="s">
        <v>1</v>
      </c>
      <c r="B5" s="54" t="s">
        <v>106</v>
      </c>
      <c r="C5" s="48" t="s">
        <v>2</v>
      </c>
      <c r="D5" s="40" t="s">
        <v>3</v>
      </c>
      <c r="E5" s="49" t="s">
        <v>4</v>
      </c>
      <c r="F5" s="48" t="s">
        <v>2</v>
      </c>
      <c r="G5" s="40" t="s">
        <v>3</v>
      </c>
      <c r="H5" s="49" t="s">
        <v>4</v>
      </c>
      <c r="I5" s="48" t="s">
        <v>2</v>
      </c>
      <c r="J5" s="40" t="s">
        <v>3</v>
      </c>
      <c r="K5" s="49" t="s">
        <v>4</v>
      </c>
      <c r="L5" s="48" t="s">
        <v>2</v>
      </c>
      <c r="M5" s="40" t="s">
        <v>3</v>
      </c>
      <c r="N5" s="49" t="s">
        <v>4</v>
      </c>
      <c r="O5" s="48" t="s">
        <v>2</v>
      </c>
      <c r="P5" s="40" t="s">
        <v>3</v>
      </c>
      <c r="Q5" s="49" t="s">
        <v>4</v>
      </c>
      <c r="R5" s="48" t="s">
        <v>2</v>
      </c>
      <c r="S5" s="40" t="s">
        <v>3</v>
      </c>
      <c r="T5" s="49" t="s">
        <v>4</v>
      </c>
      <c r="U5" s="48" t="s">
        <v>2</v>
      </c>
      <c r="V5" s="40" t="s">
        <v>3</v>
      </c>
      <c r="W5" s="49" t="s">
        <v>4</v>
      </c>
      <c r="X5" s="48" t="s">
        <v>2</v>
      </c>
      <c r="Y5" s="40" t="s">
        <v>3</v>
      </c>
      <c r="Z5" s="49" t="s">
        <v>4</v>
      </c>
      <c r="AA5" s="48" t="s">
        <v>2</v>
      </c>
      <c r="AB5" s="40" t="s">
        <v>3</v>
      </c>
      <c r="AC5" s="49" t="s">
        <v>4</v>
      </c>
      <c r="AD5" s="48" t="s">
        <v>2</v>
      </c>
      <c r="AE5" s="40" t="s">
        <v>3</v>
      </c>
      <c r="AF5" s="49" t="s">
        <v>4</v>
      </c>
      <c r="AG5" s="48" t="s">
        <v>2</v>
      </c>
      <c r="AH5" s="40" t="s">
        <v>3</v>
      </c>
      <c r="AI5" s="49" t="s">
        <v>4</v>
      </c>
      <c r="AJ5" s="48" t="s">
        <v>2</v>
      </c>
      <c r="AK5" s="40" t="s">
        <v>3</v>
      </c>
      <c r="AL5" s="49" t="s">
        <v>4</v>
      </c>
      <c r="AM5" s="48" t="s">
        <v>2</v>
      </c>
      <c r="AN5" s="40" t="s">
        <v>3</v>
      </c>
      <c r="AO5" s="49" t="s">
        <v>4</v>
      </c>
      <c r="AP5" s="48" t="s">
        <v>2</v>
      </c>
      <c r="AQ5" s="40" t="s">
        <v>3</v>
      </c>
      <c r="AR5" s="49" t="s">
        <v>4</v>
      </c>
      <c r="AS5" s="48" t="s">
        <v>2</v>
      </c>
      <c r="AT5" s="40" t="s">
        <v>3</v>
      </c>
      <c r="AU5" s="49" t="s">
        <v>4</v>
      </c>
      <c r="AV5" s="48" t="s">
        <v>2</v>
      </c>
      <c r="AW5" s="40" t="s">
        <v>3</v>
      </c>
      <c r="AX5" s="49" t="s">
        <v>4</v>
      </c>
      <c r="AY5" s="48" t="s">
        <v>2</v>
      </c>
      <c r="AZ5" s="40" t="s">
        <v>3</v>
      </c>
      <c r="BA5" s="49" t="s">
        <v>4</v>
      </c>
      <c r="BB5" s="48" t="s">
        <v>2</v>
      </c>
      <c r="BC5" s="40" t="s">
        <v>3</v>
      </c>
      <c r="BD5" s="49" t="s">
        <v>4</v>
      </c>
      <c r="BE5" s="48" t="s">
        <v>2</v>
      </c>
      <c r="BF5" s="40" t="s">
        <v>3</v>
      </c>
      <c r="BG5" s="49" t="s">
        <v>4</v>
      </c>
      <c r="BH5" s="48" t="s">
        <v>2</v>
      </c>
      <c r="BI5" s="40" t="s">
        <v>3</v>
      </c>
      <c r="BJ5" s="49" t="s">
        <v>4</v>
      </c>
      <c r="BK5" s="48" t="s">
        <v>2</v>
      </c>
      <c r="BL5" s="40" t="s">
        <v>3</v>
      </c>
      <c r="BM5" s="49" t="s">
        <v>4</v>
      </c>
      <c r="BN5" s="48" t="s">
        <v>2</v>
      </c>
      <c r="BO5" s="40" t="s">
        <v>3</v>
      </c>
      <c r="BP5" s="49" t="s">
        <v>4</v>
      </c>
      <c r="BQ5" s="48" t="s">
        <v>2</v>
      </c>
      <c r="BR5" s="40" t="s">
        <v>3</v>
      </c>
      <c r="BS5" s="49" t="s">
        <v>4</v>
      </c>
      <c r="BT5" s="48" t="s">
        <v>2</v>
      </c>
      <c r="BU5" s="40" t="s">
        <v>3</v>
      </c>
      <c r="BV5" s="49" t="s">
        <v>4</v>
      </c>
      <c r="BW5" s="48" t="s">
        <v>2</v>
      </c>
      <c r="BX5" s="40" t="s">
        <v>3</v>
      </c>
      <c r="BY5" s="49" t="s">
        <v>4</v>
      </c>
      <c r="BZ5" s="48" t="s">
        <v>2</v>
      </c>
      <c r="CA5" s="40" t="s">
        <v>3</v>
      </c>
      <c r="CB5" s="49" t="s">
        <v>4</v>
      </c>
      <c r="CC5" s="48" t="s">
        <v>2</v>
      </c>
      <c r="CD5" s="40" t="s">
        <v>3</v>
      </c>
      <c r="CE5" s="49" t="s">
        <v>4</v>
      </c>
      <c r="CF5" s="48" t="s">
        <v>2</v>
      </c>
      <c r="CG5" s="40" t="s">
        <v>3</v>
      </c>
      <c r="CH5" s="49" t="s">
        <v>4</v>
      </c>
      <c r="CI5" s="48" t="s">
        <v>2</v>
      </c>
      <c r="CJ5" s="40" t="s">
        <v>3</v>
      </c>
      <c r="CK5" s="49" t="s">
        <v>4</v>
      </c>
      <c r="CL5" s="48" t="s">
        <v>2</v>
      </c>
      <c r="CM5" s="40" t="s">
        <v>3</v>
      </c>
      <c r="CN5" s="49" t="s">
        <v>4</v>
      </c>
      <c r="CO5" s="48" t="s">
        <v>2</v>
      </c>
      <c r="CP5" s="40" t="s">
        <v>3</v>
      </c>
      <c r="CQ5" s="49" t="s">
        <v>4</v>
      </c>
      <c r="CR5" s="48" t="s">
        <v>2</v>
      </c>
      <c r="CS5" s="40" t="s">
        <v>3</v>
      </c>
      <c r="CT5" s="49" t="s">
        <v>4</v>
      </c>
      <c r="CU5" s="48" t="s">
        <v>2</v>
      </c>
      <c r="CV5" s="40" t="s">
        <v>3</v>
      </c>
      <c r="CW5" s="49" t="s">
        <v>4</v>
      </c>
      <c r="CX5" s="48" t="s">
        <v>2</v>
      </c>
      <c r="CY5" s="40" t="s">
        <v>3</v>
      </c>
      <c r="CZ5" s="49" t="s">
        <v>4</v>
      </c>
      <c r="DA5" s="48" t="s">
        <v>2</v>
      </c>
      <c r="DB5" s="40" t="s">
        <v>3</v>
      </c>
      <c r="DC5" s="49" t="s">
        <v>4</v>
      </c>
      <c r="DD5" s="48" t="s">
        <v>2</v>
      </c>
      <c r="DE5" s="40" t="s">
        <v>3</v>
      </c>
      <c r="DF5" s="49" t="s">
        <v>4</v>
      </c>
      <c r="DG5" s="48" t="s">
        <v>2</v>
      </c>
      <c r="DH5" s="40" t="s">
        <v>3</v>
      </c>
      <c r="DI5" s="49" t="s">
        <v>4</v>
      </c>
      <c r="DJ5" s="48" t="s">
        <v>2</v>
      </c>
      <c r="DK5" s="40" t="s">
        <v>3</v>
      </c>
      <c r="DL5" s="49" t="s">
        <v>4</v>
      </c>
      <c r="DM5" s="48" t="s">
        <v>2</v>
      </c>
      <c r="DN5" s="40" t="s">
        <v>3</v>
      </c>
      <c r="DO5" s="49" t="s">
        <v>4</v>
      </c>
      <c r="DP5" s="48" t="s">
        <v>2</v>
      </c>
      <c r="DQ5" s="40" t="s">
        <v>3</v>
      </c>
      <c r="DR5" s="49" t="s">
        <v>4</v>
      </c>
      <c r="DS5" s="48" t="s">
        <v>2</v>
      </c>
      <c r="DT5" s="40" t="s">
        <v>3</v>
      </c>
      <c r="DU5" s="49" t="s">
        <v>4</v>
      </c>
      <c r="DV5" s="48" t="s">
        <v>2</v>
      </c>
      <c r="DW5" s="40" t="s">
        <v>3</v>
      </c>
      <c r="DX5" s="49" t="s">
        <v>4</v>
      </c>
      <c r="DY5" s="48" t="s">
        <v>2</v>
      </c>
      <c r="DZ5" s="40" t="s">
        <v>3</v>
      </c>
      <c r="EA5" s="49" t="s">
        <v>4</v>
      </c>
      <c r="EB5" s="48" t="s">
        <v>2</v>
      </c>
      <c r="EC5" s="40" t="s">
        <v>3</v>
      </c>
      <c r="ED5" s="49" t="s">
        <v>4</v>
      </c>
      <c r="EE5" s="48" t="s">
        <v>2</v>
      </c>
      <c r="EF5" s="40" t="s">
        <v>3</v>
      </c>
      <c r="EG5" s="49" t="s">
        <v>4</v>
      </c>
      <c r="EH5" s="48" t="s">
        <v>2</v>
      </c>
      <c r="EI5" s="40" t="s">
        <v>3</v>
      </c>
      <c r="EJ5" s="49" t="s">
        <v>4</v>
      </c>
      <c r="EK5" s="48" t="s">
        <v>2</v>
      </c>
      <c r="EL5" s="40" t="s">
        <v>3</v>
      </c>
      <c r="EM5" s="49" t="s">
        <v>4</v>
      </c>
      <c r="EN5" s="48" t="s">
        <v>2</v>
      </c>
      <c r="EO5" s="40" t="s">
        <v>3</v>
      </c>
      <c r="EP5" s="49" t="s">
        <v>4</v>
      </c>
      <c r="EQ5" s="48" t="s">
        <v>2</v>
      </c>
      <c r="ER5" s="40" t="s">
        <v>3</v>
      </c>
      <c r="ES5" s="49" t="s">
        <v>4</v>
      </c>
      <c r="ET5" s="48" t="s">
        <v>2</v>
      </c>
      <c r="EU5" s="40" t="s">
        <v>3</v>
      </c>
      <c r="EV5" s="49" t="s">
        <v>4</v>
      </c>
      <c r="EW5" s="48" t="s">
        <v>2</v>
      </c>
      <c r="EX5" s="40" t="s">
        <v>3</v>
      </c>
      <c r="EY5" s="49" t="s">
        <v>4</v>
      </c>
      <c r="EZ5" s="48" t="s">
        <v>2</v>
      </c>
      <c r="FA5" s="40" t="s">
        <v>3</v>
      </c>
      <c r="FB5" s="49" t="s">
        <v>4</v>
      </c>
      <c r="FC5" s="48" t="s">
        <v>2</v>
      </c>
      <c r="FD5" s="40" t="s">
        <v>3</v>
      </c>
      <c r="FE5" s="49" t="s">
        <v>4</v>
      </c>
      <c r="FF5" s="48" t="s">
        <v>2</v>
      </c>
      <c r="FG5" s="40" t="s">
        <v>3</v>
      </c>
      <c r="FH5" s="49" t="s">
        <v>4</v>
      </c>
      <c r="FI5" s="48" t="s">
        <v>2</v>
      </c>
      <c r="FJ5" s="40" t="s">
        <v>3</v>
      </c>
      <c r="FK5" s="49" t="s">
        <v>4</v>
      </c>
      <c r="FL5" s="48" t="s">
        <v>2</v>
      </c>
      <c r="FM5" s="40" t="s">
        <v>3</v>
      </c>
      <c r="FN5" s="49" t="s">
        <v>4</v>
      </c>
      <c r="FO5" s="48" t="s">
        <v>2</v>
      </c>
      <c r="FP5" s="40" t="s">
        <v>3</v>
      </c>
      <c r="FQ5" s="49" t="s">
        <v>4</v>
      </c>
      <c r="FR5" s="48" t="s">
        <v>2</v>
      </c>
      <c r="FS5" s="40" t="s">
        <v>3</v>
      </c>
      <c r="FT5" s="49" t="s">
        <v>4</v>
      </c>
      <c r="FU5" s="48" t="s">
        <v>2</v>
      </c>
      <c r="FV5" s="40" t="s">
        <v>3</v>
      </c>
      <c r="FW5" s="49" t="s">
        <v>4</v>
      </c>
      <c r="FX5" s="48" t="s">
        <v>2</v>
      </c>
      <c r="FY5" s="40" t="s">
        <v>3</v>
      </c>
      <c r="FZ5" s="49" t="s">
        <v>4</v>
      </c>
      <c r="GA5" s="48" t="s">
        <v>2</v>
      </c>
      <c r="GB5" s="40" t="s">
        <v>3</v>
      </c>
      <c r="GC5" s="49" t="s">
        <v>4</v>
      </c>
      <c r="GD5" s="48" t="s">
        <v>2</v>
      </c>
      <c r="GE5" s="40" t="s">
        <v>3</v>
      </c>
      <c r="GF5" s="49" t="s">
        <v>4</v>
      </c>
      <c r="GG5" s="48" t="s">
        <v>2</v>
      </c>
      <c r="GH5" s="40" t="s">
        <v>3</v>
      </c>
      <c r="GI5" s="49" t="s">
        <v>4</v>
      </c>
      <c r="GJ5" s="48" t="s">
        <v>2</v>
      </c>
      <c r="GK5" s="40" t="s">
        <v>3</v>
      </c>
      <c r="GL5" s="49" t="s">
        <v>4</v>
      </c>
      <c r="GM5" s="48" t="s">
        <v>2</v>
      </c>
      <c r="GN5" s="40" t="s">
        <v>3</v>
      </c>
      <c r="GO5" s="49" t="s">
        <v>4</v>
      </c>
      <c r="GP5" s="48" t="s">
        <v>2</v>
      </c>
      <c r="GQ5" s="40" t="s">
        <v>3</v>
      </c>
      <c r="GR5" s="49" t="s">
        <v>4</v>
      </c>
      <c r="GS5" s="48" t="s">
        <v>2</v>
      </c>
      <c r="GT5" s="40" t="s">
        <v>3</v>
      </c>
      <c r="GU5" s="49" t="s">
        <v>4</v>
      </c>
      <c r="GV5" s="48" t="s">
        <v>2</v>
      </c>
      <c r="GW5" s="40" t="s">
        <v>3</v>
      </c>
      <c r="GX5" s="49" t="s">
        <v>4</v>
      </c>
      <c r="GY5" s="48" t="s">
        <v>2</v>
      </c>
      <c r="GZ5" s="40" t="s">
        <v>3</v>
      </c>
      <c r="HA5" s="49" t="s">
        <v>4</v>
      </c>
      <c r="HB5" s="48" t="s">
        <v>2</v>
      </c>
      <c r="HC5" s="40" t="s">
        <v>57</v>
      </c>
      <c r="HD5" s="49" t="s">
        <v>4</v>
      </c>
      <c r="HE5" s="48" t="s">
        <v>2</v>
      </c>
      <c r="HF5" s="40" t="s">
        <v>57</v>
      </c>
      <c r="HG5" s="49" t="s">
        <v>4</v>
      </c>
      <c r="HH5" s="48" t="s">
        <v>2</v>
      </c>
      <c r="HI5" s="40" t="s">
        <v>58</v>
      </c>
      <c r="HJ5" s="49" t="s">
        <v>4</v>
      </c>
      <c r="HK5" s="48" t="s">
        <v>2</v>
      </c>
      <c r="HL5" s="40" t="s">
        <v>58</v>
      </c>
      <c r="HM5" s="49" t="s">
        <v>4</v>
      </c>
      <c r="HN5" s="48" t="s">
        <v>2</v>
      </c>
      <c r="HO5" s="40" t="s">
        <v>59</v>
      </c>
      <c r="HP5" s="49" t="s">
        <v>4</v>
      </c>
      <c r="HQ5" s="48" t="s">
        <v>2</v>
      </c>
      <c r="HR5" s="40" t="s">
        <v>59</v>
      </c>
      <c r="HS5" s="49" t="s">
        <v>4</v>
      </c>
      <c r="HT5" s="48" t="s">
        <v>2</v>
      </c>
      <c r="HU5" s="40" t="s">
        <v>59</v>
      </c>
      <c r="HV5" s="49" t="s">
        <v>4</v>
      </c>
      <c r="HW5" s="48" t="s">
        <v>2</v>
      </c>
      <c r="HX5" s="40" t="s">
        <v>59</v>
      </c>
      <c r="HY5" s="49" t="s">
        <v>4</v>
      </c>
      <c r="HZ5" s="39" t="s">
        <v>41</v>
      </c>
      <c r="IA5" s="49" t="s">
        <v>42</v>
      </c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</row>
    <row r="6" spans="1:286" x14ac:dyDescent="0.3">
      <c r="A6" s="55">
        <v>2011</v>
      </c>
      <c r="B6" s="56" t="s">
        <v>5</v>
      </c>
      <c r="C6" s="50">
        <v>0</v>
      </c>
      <c r="D6" s="38">
        <v>0</v>
      </c>
      <c r="E6" s="47">
        <v>0</v>
      </c>
      <c r="F6" s="50">
        <v>32.103999999999999</v>
      </c>
      <c r="G6" s="38">
        <v>189.12100000000001</v>
      </c>
      <c r="H6" s="47">
        <f t="shared" ref="H6:H13" si="0">G6/F6*1000</f>
        <v>5890.8858709195129</v>
      </c>
      <c r="I6" s="50">
        <v>0</v>
      </c>
      <c r="J6" s="38">
        <v>0</v>
      </c>
      <c r="K6" s="47">
        <v>0</v>
      </c>
      <c r="L6" s="50">
        <v>0</v>
      </c>
      <c r="M6" s="38">
        <v>0</v>
      </c>
      <c r="N6" s="47">
        <v>0</v>
      </c>
      <c r="O6" s="50"/>
      <c r="P6" s="38"/>
      <c r="Q6" s="47"/>
      <c r="R6" s="50">
        <v>0</v>
      </c>
      <c r="S6" s="38">
        <v>0</v>
      </c>
      <c r="T6" s="47">
        <v>0</v>
      </c>
      <c r="U6" s="50">
        <v>0</v>
      </c>
      <c r="V6" s="38">
        <v>0</v>
      </c>
      <c r="W6" s="47">
        <f t="shared" ref="W6:W17" si="1">IF(U6=0,0,V6/U6*1000)</f>
        <v>0</v>
      </c>
      <c r="X6" s="50">
        <v>0</v>
      </c>
      <c r="Y6" s="38">
        <v>0</v>
      </c>
      <c r="Z6" s="47">
        <v>0</v>
      </c>
      <c r="AA6" s="50">
        <v>0</v>
      </c>
      <c r="AB6" s="38">
        <v>0</v>
      </c>
      <c r="AC6" s="47">
        <v>0</v>
      </c>
      <c r="AD6" s="50">
        <v>0</v>
      </c>
      <c r="AE6" s="38">
        <v>0</v>
      </c>
      <c r="AF6" s="47">
        <v>0</v>
      </c>
      <c r="AG6" s="50">
        <v>0</v>
      </c>
      <c r="AH6" s="38">
        <v>0</v>
      </c>
      <c r="AI6" s="47">
        <f t="shared" ref="AI6:AI17" si="2">IF(AG6=0,0,AH6/AG6*1000)</f>
        <v>0</v>
      </c>
      <c r="AJ6" s="50">
        <v>0</v>
      </c>
      <c r="AK6" s="38">
        <v>0</v>
      </c>
      <c r="AL6" s="47">
        <v>0</v>
      </c>
      <c r="AM6" s="50">
        <v>0</v>
      </c>
      <c r="AN6" s="38">
        <v>0</v>
      </c>
      <c r="AO6" s="47">
        <f t="shared" ref="AO6:AO17" si="3">IF(AM6=0,0,AN6/AM6*1000)</f>
        <v>0</v>
      </c>
      <c r="AP6" s="50">
        <v>0</v>
      </c>
      <c r="AQ6" s="38">
        <v>0</v>
      </c>
      <c r="AR6" s="47">
        <v>0</v>
      </c>
      <c r="AS6" s="50">
        <v>0</v>
      </c>
      <c r="AT6" s="38">
        <v>0</v>
      </c>
      <c r="AU6" s="47">
        <f t="shared" ref="AU6:AU17" si="4">IF(AS6=0,0,AT6/AS6*1000)</f>
        <v>0</v>
      </c>
      <c r="AV6" s="50">
        <v>0</v>
      </c>
      <c r="AW6" s="38">
        <v>0</v>
      </c>
      <c r="AX6" s="47">
        <v>0</v>
      </c>
      <c r="AY6" s="50">
        <v>0</v>
      </c>
      <c r="AZ6" s="38">
        <v>0</v>
      </c>
      <c r="BA6" s="47">
        <v>0</v>
      </c>
      <c r="BB6" s="50"/>
      <c r="BC6" s="38"/>
      <c r="BD6" s="47"/>
      <c r="BE6" s="50">
        <v>0</v>
      </c>
      <c r="BF6" s="38">
        <v>0</v>
      </c>
      <c r="BG6" s="47">
        <f t="shared" ref="BG6:BG17" si="5">IF(BE6=0,0,BF6/BE6*1000)</f>
        <v>0</v>
      </c>
      <c r="BH6" s="50">
        <v>0</v>
      </c>
      <c r="BI6" s="38">
        <v>0</v>
      </c>
      <c r="BJ6" s="47">
        <f t="shared" ref="BJ6:BJ17" si="6">IF(BH6=0,0,BI6/BH6*1000)</f>
        <v>0</v>
      </c>
      <c r="BK6" s="50">
        <v>0</v>
      </c>
      <c r="BL6" s="38">
        <v>0</v>
      </c>
      <c r="BM6" s="47">
        <v>0</v>
      </c>
      <c r="BN6" s="50">
        <v>0</v>
      </c>
      <c r="BO6" s="38">
        <v>0</v>
      </c>
      <c r="BP6" s="47">
        <v>0</v>
      </c>
      <c r="BQ6" s="50">
        <v>0</v>
      </c>
      <c r="BR6" s="38">
        <v>0</v>
      </c>
      <c r="BS6" s="47">
        <v>0</v>
      </c>
      <c r="BT6" s="50">
        <v>0</v>
      </c>
      <c r="BU6" s="38">
        <v>0</v>
      </c>
      <c r="BV6" s="47">
        <v>0</v>
      </c>
      <c r="BW6" s="11">
        <v>0</v>
      </c>
      <c r="BX6" s="6">
        <v>0</v>
      </c>
      <c r="BY6" s="7">
        <v>0</v>
      </c>
      <c r="BZ6" s="50">
        <v>0</v>
      </c>
      <c r="CA6" s="38">
        <v>0</v>
      </c>
      <c r="CB6" s="47">
        <v>0</v>
      </c>
      <c r="CC6" s="50">
        <v>1.5409999999999999</v>
      </c>
      <c r="CD6" s="38">
        <v>11.62</v>
      </c>
      <c r="CE6" s="47">
        <f t="shared" ref="CE6:CE9" si="7">CD6/CC6*1000</f>
        <v>7540.5580791693701</v>
      </c>
      <c r="CF6" s="50">
        <v>0</v>
      </c>
      <c r="CG6" s="38">
        <v>0</v>
      </c>
      <c r="CH6" s="47">
        <v>0</v>
      </c>
      <c r="CI6" s="50">
        <v>0</v>
      </c>
      <c r="CJ6" s="38">
        <v>0</v>
      </c>
      <c r="CK6" s="47">
        <v>0</v>
      </c>
      <c r="CL6" s="50">
        <v>0</v>
      </c>
      <c r="CM6" s="38">
        <v>0</v>
      </c>
      <c r="CN6" s="47">
        <v>0</v>
      </c>
      <c r="CO6" s="50">
        <v>0</v>
      </c>
      <c r="CP6" s="38">
        <v>0</v>
      </c>
      <c r="CQ6" s="47">
        <v>0</v>
      </c>
      <c r="CR6" s="50">
        <v>0</v>
      </c>
      <c r="CS6" s="38">
        <v>0</v>
      </c>
      <c r="CT6" s="47">
        <v>0</v>
      </c>
      <c r="CU6" s="50">
        <v>0</v>
      </c>
      <c r="CV6" s="38">
        <v>0</v>
      </c>
      <c r="CW6" s="47">
        <v>0</v>
      </c>
      <c r="CX6" s="50">
        <v>0</v>
      </c>
      <c r="CY6" s="38">
        <v>0</v>
      </c>
      <c r="CZ6" s="47">
        <v>0</v>
      </c>
      <c r="DA6" s="14">
        <v>0</v>
      </c>
      <c r="DB6" s="6">
        <v>0</v>
      </c>
      <c r="DC6" s="7">
        <f t="shared" ref="DC6:DC17" si="8">IF(DA6=0,0,DB6/DA6*1000)</f>
        <v>0</v>
      </c>
      <c r="DD6" s="50">
        <v>0</v>
      </c>
      <c r="DE6" s="38">
        <v>0</v>
      </c>
      <c r="DF6" s="47">
        <v>0</v>
      </c>
      <c r="DG6" s="50">
        <v>0</v>
      </c>
      <c r="DH6" s="38">
        <v>0</v>
      </c>
      <c r="DI6" s="47">
        <v>0</v>
      </c>
      <c r="DJ6" s="50">
        <v>0</v>
      </c>
      <c r="DK6" s="38">
        <v>0</v>
      </c>
      <c r="DL6" s="47">
        <v>0</v>
      </c>
      <c r="DM6" s="50">
        <v>0</v>
      </c>
      <c r="DN6" s="38">
        <v>0</v>
      </c>
      <c r="DO6" s="47">
        <f t="shared" ref="DO6:DO17" si="9">IF(DM6=0,0,DN6/DM6*1000)</f>
        <v>0</v>
      </c>
      <c r="DP6" s="50">
        <v>0</v>
      </c>
      <c r="DQ6" s="38">
        <v>0</v>
      </c>
      <c r="DR6" s="47">
        <v>0</v>
      </c>
      <c r="DS6" s="50">
        <v>0.8</v>
      </c>
      <c r="DT6" s="38">
        <v>6.0960000000000001</v>
      </c>
      <c r="DU6" s="47">
        <f t="shared" ref="DU6:DU9" si="10">DT6/DS6*1000</f>
        <v>7620</v>
      </c>
      <c r="DV6" s="50">
        <v>15.618</v>
      </c>
      <c r="DW6" s="38">
        <v>34.078000000000003</v>
      </c>
      <c r="DX6" s="47">
        <f t="shared" ref="DX6:DX13" si="11">DW6/DV6*1000</f>
        <v>2181.9695223460108</v>
      </c>
      <c r="DY6" s="11">
        <v>0</v>
      </c>
      <c r="DZ6" s="6">
        <v>0</v>
      </c>
      <c r="EA6" s="7">
        <v>0</v>
      </c>
      <c r="EB6" s="50">
        <v>0</v>
      </c>
      <c r="EC6" s="38">
        <v>0</v>
      </c>
      <c r="ED6" s="47">
        <f t="shared" ref="ED6:ED17" si="12">IF(EB6=0,0,EC6/EB6*1000)</f>
        <v>0</v>
      </c>
      <c r="EE6" s="50">
        <v>0</v>
      </c>
      <c r="EF6" s="38">
        <v>0</v>
      </c>
      <c r="EG6" s="47">
        <f t="shared" ref="EG6:EG17" si="13">IF(EE6=0,0,EF6/EE6*1000)</f>
        <v>0</v>
      </c>
      <c r="EH6" s="50">
        <v>0.747</v>
      </c>
      <c r="EI6" s="38">
        <v>3.637</v>
      </c>
      <c r="EJ6" s="47">
        <f t="shared" ref="EJ6" si="14">EI6/EH6*1000</f>
        <v>4868.8085676037481</v>
      </c>
      <c r="EK6" s="50">
        <v>5.7249999999999996</v>
      </c>
      <c r="EL6" s="38">
        <v>27.260999999999999</v>
      </c>
      <c r="EM6" s="47">
        <f t="shared" ref="EM6:EM13" si="15">EL6/EK6*1000</f>
        <v>4761.7467248908297</v>
      </c>
      <c r="EN6" s="50">
        <v>0</v>
      </c>
      <c r="EO6" s="38">
        <v>0</v>
      </c>
      <c r="EP6" s="47">
        <v>0</v>
      </c>
      <c r="EQ6" s="50">
        <v>0</v>
      </c>
      <c r="ER6" s="38">
        <v>0</v>
      </c>
      <c r="ES6" s="47">
        <v>0</v>
      </c>
      <c r="ET6" s="50">
        <v>0</v>
      </c>
      <c r="EU6" s="38">
        <v>0</v>
      </c>
      <c r="EV6" s="47">
        <f t="shared" ref="EV6:EV17" si="16">IF(ET6=0,0,EU6/ET6*1000)</f>
        <v>0</v>
      </c>
      <c r="EW6" s="50">
        <v>0</v>
      </c>
      <c r="EX6" s="38">
        <v>0</v>
      </c>
      <c r="EY6" s="47">
        <v>0</v>
      </c>
      <c r="EZ6" s="50">
        <v>4.0490000000000004</v>
      </c>
      <c r="FA6" s="38">
        <v>26.170999999999999</v>
      </c>
      <c r="FB6" s="47">
        <f t="shared" ref="FB6:FB13" si="17">FA6/EZ6*1000</f>
        <v>6463.5712521610267</v>
      </c>
      <c r="FC6" s="11">
        <v>0</v>
      </c>
      <c r="FD6" s="6">
        <v>0</v>
      </c>
      <c r="FE6" s="7">
        <v>0</v>
      </c>
      <c r="FF6" s="50">
        <v>0</v>
      </c>
      <c r="FG6" s="38">
        <v>0</v>
      </c>
      <c r="FH6" s="47">
        <v>0</v>
      </c>
      <c r="FI6" s="50">
        <v>0</v>
      </c>
      <c r="FJ6" s="38">
        <v>0</v>
      </c>
      <c r="FK6" s="47">
        <v>0</v>
      </c>
      <c r="FL6" s="50">
        <v>0</v>
      </c>
      <c r="FM6" s="38">
        <v>0</v>
      </c>
      <c r="FN6" s="47">
        <v>0</v>
      </c>
      <c r="FO6" s="50">
        <v>0</v>
      </c>
      <c r="FP6" s="38">
        <v>0</v>
      </c>
      <c r="FQ6" s="47">
        <v>0</v>
      </c>
      <c r="FR6" s="11">
        <v>0</v>
      </c>
      <c r="FS6" s="6">
        <v>0</v>
      </c>
      <c r="FT6" s="7">
        <v>0</v>
      </c>
      <c r="FU6" s="50">
        <v>0</v>
      </c>
      <c r="FV6" s="38">
        <v>0</v>
      </c>
      <c r="FW6" s="47">
        <v>0</v>
      </c>
      <c r="FX6" s="50">
        <v>0</v>
      </c>
      <c r="FY6" s="38">
        <v>0</v>
      </c>
      <c r="FZ6" s="47">
        <v>0</v>
      </c>
      <c r="GA6" s="50">
        <v>0</v>
      </c>
      <c r="GB6" s="38">
        <v>0</v>
      </c>
      <c r="GC6" s="47">
        <v>0</v>
      </c>
      <c r="GD6" s="50"/>
      <c r="GE6" s="38"/>
      <c r="GF6" s="47"/>
      <c r="GG6" s="50">
        <v>0</v>
      </c>
      <c r="GH6" s="38">
        <v>0</v>
      </c>
      <c r="GI6" s="47">
        <v>0</v>
      </c>
      <c r="GJ6" s="50">
        <v>0</v>
      </c>
      <c r="GK6" s="38">
        <v>0</v>
      </c>
      <c r="GL6" s="47">
        <v>0</v>
      </c>
      <c r="GM6" s="50">
        <v>0</v>
      </c>
      <c r="GN6" s="38">
        <v>0</v>
      </c>
      <c r="GO6" s="47">
        <f t="shared" ref="GO6:GO17" si="18">IF(GM6=0,0,GN6/GM6*1000)</f>
        <v>0</v>
      </c>
      <c r="GP6" s="50">
        <v>0</v>
      </c>
      <c r="GQ6" s="38">
        <v>0</v>
      </c>
      <c r="GR6" s="47">
        <v>0</v>
      </c>
      <c r="GS6" s="50">
        <v>2.5419999999999998</v>
      </c>
      <c r="GT6" s="38">
        <v>15.741</v>
      </c>
      <c r="GU6" s="47">
        <f t="shared" ref="GU6:GU13" si="19">GT6/GS6*1000</f>
        <v>6192.3682140047204</v>
      </c>
      <c r="GV6" s="50">
        <v>0</v>
      </c>
      <c r="GW6" s="38">
        <v>0</v>
      </c>
      <c r="GX6" s="47">
        <f t="shared" ref="GX6:GX17" si="20">IF(GV6=0,0,GW6/GV6*1000)</f>
        <v>0</v>
      </c>
      <c r="GY6" s="50">
        <v>4.7160000000000002</v>
      </c>
      <c r="GZ6" s="38">
        <v>28.542999999999999</v>
      </c>
      <c r="HA6" s="47">
        <f t="shared" ref="HA6:HA11" si="21">GZ6/GY6*1000</f>
        <v>6052.3748939779471</v>
      </c>
      <c r="HB6" s="50">
        <v>0</v>
      </c>
      <c r="HC6" s="38">
        <v>0</v>
      </c>
      <c r="HD6" s="47">
        <v>0</v>
      </c>
      <c r="HE6" s="50">
        <v>0</v>
      </c>
      <c r="HF6" s="38">
        <v>0</v>
      </c>
      <c r="HG6" s="47">
        <v>0</v>
      </c>
      <c r="HH6" s="50">
        <v>0</v>
      </c>
      <c r="HI6" s="38">
        <v>0</v>
      </c>
      <c r="HJ6" s="47">
        <v>0</v>
      </c>
      <c r="HK6" s="50">
        <v>0</v>
      </c>
      <c r="HL6" s="38">
        <v>0</v>
      </c>
      <c r="HM6" s="47">
        <v>0</v>
      </c>
      <c r="HN6" s="50"/>
      <c r="HO6" s="38"/>
      <c r="HP6" s="47"/>
      <c r="HQ6" s="50">
        <v>0</v>
      </c>
      <c r="HR6" s="38">
        <v>0</v>
      </c>
      <c r="HS6" s="47">
        <v>0</v>
      </c>
      <c r="HT6" s="50">
        <v>0</v>
      </c>
      <c r="HU6" s="38">
        <v>0</v>
      </c>
      <c r="HV6" s="47">
        <v>0</v>
      </c>
      <c r="HW6" s="50">
        <v>4134.1220000000003</v>
      </c>
      <c r="HX6" s="38">
        <v>18929.855</v>
      </c>
      <c r="HY6" s="47">
        <f t="shared" ref="HY6:HY13" si="22">HX6/HW6*1000</f>
        <v>4578.9299396582874</v>
      </c>
      <c r="HZ6" s="92">
        <f>SUM(HW6,HT6,HK6,HH6,HE6,HB6,GY6,GS6,GG6,FU6,FO6,EZ6,EQ6,EK6,EH6,DV6,DS6,DG6,DD6,CF6,CC6,BZ6,AY6,AV6,F6+HQ6+GA6+CL6+BK6+EN6+DP6+CI6+BT6+AA6,AJ6,CR6,CU6,FF6,AP6+R6+I6+BN6+FI6+AD6+BQ6+FX6+GP6+DJ6+EW6+CO6+CX6)</f>
        <v>4201.9640000000027</v>
      </c>
      <c r="IA6" s="47">
        <f>SUM(HX6,HU6,HL6,HI6,HF6,HC6,GZ6,GT6,GH6,FV6,FP6,FA6,ER6,EL6,EI6,DW6,DT6,DH6,DE6,CG6,CD6,CA6,AZ6,AW6,G6+HR6+GB6+CM6+BL6+EO6+DQ6+CJ6+BU6+AB6,AK6,CS6,CV6,FG6,AQ6+S6+J6+BO6+FJ6+AE6+BR6+FY6+GQ6+DK6+EX6+CP6+CY6)</f>
        <v>19272.123</v>
      </c>
    </row>
    <row r="7" spans="1:286" x14ac:dyDescent="0.3">
      <c r="A7" s="55">
        <v>2011</v>
      </c>
      <c r="B7" s="57" t="s">
        <v>6</v>
      </c>
      <c r="C7" s="11">
        <v>0</v>
      </c>
      <c r="D7" s="6">
        <v>0</v>
      </c>
      <c r="E7" s="7">
        <v>0</v>
      </c>
      <c r="F7" s="11">
        <v>0.38300000000000001</v>
      </c>
      <c r="G7" s="6">
        <v>2.5489999999999999</v>
      </c>
      <c r="H7" s="7">
        <f t="shared" si="0"/>
        <v>6655.3524804177541</v>
      </c>
      <c r="I7" s="11">
        <v>0</v>
      </c>
      <c r="J7" s="6">
        <v>0</v>
      </c>
      <c r="K7" s="7">
        <v>0</v>
      </c>
      <c r="L7" s="11">
        <v>0</v>
      </c>
      <c r="M7" s="6">
        <v>0</v>
      </c>
      <c r="N7" s="7">
        <v>0</v>
      </c>
      <c r="O7" s="11"/>
      <c r="P7" s="6"/>
      <c r="Q7" s="7"/>
      <c r="R7" s="11">
        <v>0</v>
      </c>
      <c r="S7" s="6">
        <v>0</v>
      </c>
      <c r="T7" s="7">
        <v>0</v>
      </c>
      <c r="U7" s="11">
        <v>0</v>
      </c>
      <c r="V7" s="6">
        <v>0</v>
      </c>
      <c r="W7" s="7">
        <f t="shared" si="1"/>
        <v>0</v>
      </c>
      <c r="X7" s="11">
        <v>0</v>
      </c>
      <c r="Y7" s="6">
        <v>0</v>
      </c>
      <c r="Z7" s="7">
        <v>0</v>
      </c>
      <c r="AA7" s="11">
        <v>0</v>
      </c>
      <c r="AB7" s="6">
        <v>0</v>
      </c>
      <c r="AC7" s="7">
        <v>0</v>
      </c>
      <c r="AD7" s="11">
        <v>0</v>
      </c>
      <c r="AE7" s="6">
        <v>0</v>
      </c>
      <c r="AF7" s="7">
        <v>0</v>
      </c>
      <c r="AG7" s="11">
        <v>0</v>
      </c>
      <c r="AH7" s="6">
        <v>0</v>
      </c>
      <c r="AI7" s="7">
        <f t="shared" si="2"/>
        <v>0</v>
      </c>
      <c r="AJ7" s="11">
        <v>0</v>
      </c>
      <c r="AK7" s="6">
        <v>0</v>
      </c>
      <c r="AL7" s="7">
        <v>0</v>
      </c>
      <c r="AM7" s="11">
        <v>0</v>
      </c>
      <c r="AN7" s="6">
        <v>0</v>
      </c>
      <c r="AO7" s="7">
        <f t="shared" si="3"/>
        <v>0</v>
      </c>
      <c r="AP7" s="11">
        <v>0</v>
      </c>
      <c r="AQ7" s="6">
        <v>0</v>
      </c>
      <c r="AR7" s="7">
        <v>0</v>
      </c>
      <c r="AS7" s="11">
        <v>0</v>
      </c>
      <c r="AT7" s="6">
        <v>0</v>
      </c>
      <c r="AU7" s="7">
        <f t="shared" si="4"/>
        <v>0</v>
      </c>
      <c r="AV7" s="11">
        <v>0</v>
      </c>
      <c r="AW7" s="6">
        <v>0</v>
      </c>
      <c r="AX7" s="7">
        <v>0</v>
      </c>
      <c r="AY7" s="11">
        <v>0</v>
      </c>
      <c r="AZ7" s="6">
        <v>0</v>
      </c>
      <c r="BA7" s="7">
        <v>0</v>
      </c>
      <c r="BB7" s="11"/>
      <c r="BC7" s="6"/>
      <c r="BD7" s="7"/>
      <c r="BE7" s="11">
        <v>0</v>
      </c>
      <c r="BF7" s="6">
        <v>0</v>
      </c>
      <c r="BG7" s="7">
        <f t="shared" si="5"/>
        <v>0</v>
      </c>
      <c r="BH7" s="11">
        <v>0</v>
      </c>
      <c r="BI7" s="6">
        <v>0</v>
      </c>
      <c r="BJ7" s="7">
        <f t="shared" si="6"/>
        <v>0</v>
      </c>
      <c r="BK7" s="11">
        <v>0</v>
      </c>
      <c r="BL7" s="6">
        <v>0</v>
      </c>
      <c r="BM7" s="7">
        <v>0</v>
      </c>
      <c r="BN7" s="11">
        <v>0</v>
      </c>
      <c r="BO7" s="6">
        <v>0</v>
      </c>
      <c r="BP7" s="7">
        <v>0</v>
      </c>
      <c r="BQ7" s="11">
        <v>0</v>
      </c>
      <c r="BR7" s="6">
        <v>0</v>
      </c>
      <c r="BS7" s="7">
        <v>0</v>
      </c>
      <c r="BT7" s="11">
        <v>0</v>
      </c>
      <c r="BU7" s="6">
        <v>0</v>
      </c>
      <c r="BV7" s="7">
        <v>0</v>
      </c>
      <c r="BW7" s="11">
        <v>0</v>
      </c>
      <c r="BX7" s="6">
        <v>0</v>
      </c>
      <c r="BY7" s="7">
        <v>0</v>
      </c>
      <c r="BZ7" s="11">
        <v>0.31</v>
      </c>
      <c r="CA7" s="6">
        <v>0.54600000000000004</v>
      </c>
      <c r="CB7" s="7">
        <f t="shared" ref="CB7" si="23">CA7/BZ7*1000</f>
        <v>1761.2903225806454</v>
      </c>
      <c r="CC7" s="11">
        <v>5.7000000000000002E-2</v>
      </c>
      <c r="CD7" s="6">
        <v>0.46100000000000002</v>
      </c>
      <c r="CE7" s="7">
        <f t="shared" si="7"/>
        <v>8087.7192982456145</v>
      </c>
      <c r="CF7" s="11">
        <v>33.75</v>
      </c>
      <c r="CG7" s="6">
        <v>136.35</v>
      </c>
      <c r="CH7" s="7">
        <f t="shared" ref="CH7" si="24">CG7/CF7*1000</f>
        <v>4040</v>
      </c>
      <c r="CI7" s="11">
        <v>0</v>
      </c>
      <c r="CJ7" s="6">
        <v>0</v>
      </c>
      <c r="CK7" s="7">
        <v>0</v>
      </c>
      <c r="CL7" s="11">
        <v>0</v>
      </c>
      <c r="CM7" s="6">
        <v>0</v>
      </c>
      <c r="CN7" s="7">
        <v>0</v>
      </c>
      <c r="CO7" s="11">
        <v>0</v>
      </c>
      <c r="CP7" s="6">
        <v>0</v>
      </c>
      <c r="CQ7" s="7">
        <v>0</v>
      </c>
      <c r="CR7" s="11">
        <v>0</v>
      </c>
      <c r="CS7" s="6">
        <v>0</v>
      </c>
      <c r="CT7" s="7">
        <v>0</v>
      </c>
      <c r="CU7" s="11">
        <v>0</v>
      </c>
      <c r="CV7" s="6">
        <v>0</v>
      </c>
      <c r="CW7" s="7">
        <v>0</v>
      </c>
      <c r="CX7" s="11">
        <v>0</v>
      </c>
      <c r="CY7" s="6">
        <v>0</v>
      </c>
      <c r="CZ7" s="7">
        <v>0</v>
      </c>
      <c r="DA7" s="14">
        <v>0</v>
      </c>
      <c r="DB7" s="6">
        <v>0</v>
      </c>
      <c r="DC7" s="7">
        <f t="shared" si="8"/>
        <v>0</v>
      </c>
      <c r="DD7" s="11">
        <v>0</v>
      </c>
      <c r="DE7" s="6">
        <v>0</v>
      </c>
      <c r="DF7" s="7">
        <v>0</v>
      </c>
      <c r="DG7" s="11">
        <v>0</v>
      </c>
      <c r="DH7" s="6">
        <v>0</v>
      </c>
      <c r="DI7" s="7">
        <v>0</v>
      </c>
      <c r="DJ7" s="11">
        <v>0</v>
      </c>
      <c r="DK7" s="6">
        <v>0</v>
      </c>
      <c r="DL7" s="7">
        <v>0</v>
      </c>
      <c r="DM7" s="11">
        <v>0</v>
      </c>
      <c r="DN7" s="6">
        <v>0</v>
      </c>
      <c r="DO7" s="7">
        <f t="shared" si="9"/>
        <v>0</v>
      </c>
      <c r="DP7" s="11">
        <v>0</v>
      </c>
      <c r="DQ7" s="6">
        <v>0</v>
      </c>
      <c r="DR7" s="7">
        <v>0</v>
      </c>
      <c r="DS7" s="11">
        <v>0.39300000000000002</v>
      </c>
      <c r="DT7" s="6">
        <v>2.1269999999999998</v>
      </c>
      <c r="DU7" s="7">
        <f t="shared" si="10"/>
        <v>5412.2137404580144</v>
      </c>
      <c r="DV7" s="11">
        <v>6.1689999999999996</v>
      </c>
      <c r="DW7" s="6">
        <v>38.889000000000003</v>
      </c>
      <c r="DX7" s="7">
        <f t="shared" si="11"/>
        <v>6303.9390500891568</v>
      </c>
      <c r="DY7" s="11">
        <v>0</v>
      </c>
      <c r="DZ7" s="6">
        <v>0</v>
      </c>
      <c r="EA7" s="7">
        <v>0</v>
      </c>
      <c r="EB7" s="11">
        <v>0</v>
      </c>
      <c r="EC7" s="6">
        <v>0</v>
      </c>
      <c r="ED7" s="7">
        <f t="shared" si="12"/>
        <v>0</v>
      </c>
      <c r="EE7" s="11">
        <v>0</v>
      </c>
      <c r="EF7" s="6">
        <v>0</v>
      </c>
      <c r="EG7" s="7">
        <f t="shared" si="13"/>
        <v>0</v>
      </c>
      <c r="EH7" s="11">
        <v>0</v>
      </c>
      <c r="EI7" s="6">
        <v>0</v>
      </c>
      <c r="EJ7" s="7">
        <v>0</v>
      </c>
      <c r="EK7" s="11">
        <v>8.76</v>
      </c>
      <c r="EL7" s="6">
        <v>35.456000000000003</v>
      </c>
      <c r="EM7" s="7">
        <f t="shared" si="15"/>
        <v>4047.4885844748865</v>
      </c>
      <c r="EN7" s="11">
        <v>0</v>
      </c>
      <c r="EO7" s="6">
        <v>0</v>
      </c>
      <c r="EP7" s="7">
        <v>0</v>
      </c>
      <c r="EQ7" s="11">
        <v>0</v>
      </c>
      <c r="ER7" s="6">
        <v>0</v>
      </c>
      <c r="ES7" s="7">
        <v>0</v>
      </c>
      <c r="ET7" s="11">
        <v>0</v>
      </c>
      <c r="EU7" s="6">
        <v>0</v>
      </c>
      <c r="EV7" s="7">
        <f t="shared" si="16"/>
        <v>0</v>
      </c>
      <c r="EW7" s="11">
        <v>0</v>
      </c>
      <c r="EX7" s="6">
        <v>0</v>
      </c>
      <c r="EY7" s="7">
        <v>0</v>
      </c>
      <c r="EZ7" s="11">
        <v>0.73599999999999999</v>
      </c>
      <c r="FA7" s="6">
        <v>4.2160000000000002</v>
      </c>
      <c r="FB7" s="7">
        <f t="shared" si="17"/>
        <v>5728.2608695652179</v>
      </c>
      <c r="FC7" s="11">
        <v>0</v>
      </c>
      <c r="FD7" s="6">
        <v>0</v>
      </c>
      <c r="FE7" s="7">
        <v>0</v>
      </c>
      <c r="FF7" s="11">
        <v>0.18</v>
      </c>
      <c r="FG7" s="6">
        <v>2.3149999999999999</v>
      </c>
      <c r="FH7" s="7">
        <f t="shared" ref="FH7" si="25">FG7/FF7*1000</f>
        <v>12861.111111111111</v>
      </c>
      <c r="FI7" s="11">
        <v>0</v>
      </c>
      <c r="FJ7" s="6">
        <v>0</v>
      </c>
      <c r="FK7" s="7">
        <v>0</v>
      </c>
      <c r="FL7" s="11">
        <v>0</v>
      </c>
      <c r="FM7" s="6">
        <v>0</v>
      </c>
      <c r="FN7" s="7">
        <v>0</v>
      </c>
      <c r="FO7" s="11">
        <v>0</v>
      </c>
      <c r="FP7" s="6">
        <v>0</v>
      </c>
      <c r="FQ7" s="7">
        <v>0</v>
      </c>
      <c r="FR7" s="11">
        <v>0</v>
      </c>
      <c r="FS7" s="6">
        <v>0</v>
      </c>
      <c r="FT7" s="7">
        <v>0</v>
      </c>
      <c r="FU7" s="11">
        <v>0</v>
      </c>
      <c r="FV7" s="6">
        <v>0</v>
      </c>
      <c r="FW7" s="7">
        <v>0</v>
      </c>
      <c r="FX7" s="11">
        <v>0</v>
      </c>
      <c r="FY7" s="6">
        <v>0</v>
      </c>
      <c r="FZ7" s="7">
        <v>0</v>
      </c>
      <c r="GA7" s="11">
        <v>0</v>
      </c>
      <c r="GB7" s="6">
        <v>0</v>
      </c>
      <c r="GC7" s="7">
        <v>0</v>
      </c>
      <c r="GD7" s="11"/>
      <c r="GE7" s="6"/>
      <c r="GF7" s="7"/>
      <c r="GG7" s="11">
        <v>0</v>
      </c>
      <c r="GH7" s="6">
        <v>0</v>
      </c>
      <c r="GI7" s="7">
        <v>0</v>
      </c>
      <c r="GJ7" s="11">
        <v>0</v>
      </c>
      <c r="GK7" s="6">
        <v>0</v>
      </c>
      <c r="GL7" s="7">
        <v>0</v>
      </c>
      <c r="GM7" s="11">
        <v>0</v>
      </c>
      <c r="GN7" s="6">
        <v>0</v>
      </c>
      <c r="GO7" s="7">
        <f t="shared" si="18"/>
        <v>0</v>
      </c>
      <c r="GP7" s="11">
        <v>0</v>
      </c>
      <c r="GQ7" s="6">
        <v>0</v>
      </c>
      <c r="GR7" s="7">
        <v>0</v>
      </c>
      <c r="GS7" s="11">
        <v>0.39200000000000002</v>
      </c>
      <c r="GT7" s="6">
        <v>2.427</v>
      </c>
      <c r="GU7" s="7">
        <f t="shared" si="19"/>
        <v>6191.3265306122448</v>
      </c>
      <c r="GV7" s="11">
        <v>0</v>
      </c>
      <c r="GW7" s="6">
        <v>0</v>
      </c>
      <c r="GX7" s="7">
        <f t="shared" si="20"/>
        <v>0</v>
      </c>
      <c r="GY7" s="11">
        <v>0.85199999999999998</v>
      </c>
      <c r="GZ7" s="6">
        <v>5.0640000000000001</v>
      </c>
      <c r="HA7" s="7">
        <f t="shared" si="21"/>
        <v>5943.6619718309857</v>
      </c>
      <c r="HB7" s="11">
        <v>18.75</v>
      </c>
      <c r="HC7" s="6">
        <v>140.773</v>
      </c>
      <c r="HD7" s="7">
        <f t="shared" ref="HD7:HD11" si="26">HC7/HB7*1000</f>
        <v>7507.8933333333334</v>
      </c>
      <c r="HE7" s="11">
        <v>0</v>
      </c>
      <c r="HF7" s="6">
        <v>0</v>
      </c>
      <c r="HG7" s="7">
        <v>0</v>
      </c>
      <c r="HH7" s="11">
        <v>0</v>
      </c>
      <c r="HI7" s="6">
        <v>0</v>
      </c>
      <c r="HJ7" s="7">
        <v>0</v>
      </c>
      <c r="HK7" s="11">
        <v>0</v>
      </c>
      <c r="HL7" s="6">
        <v>0</v>
      </c>
      <c r="HM7" s="7">
        <v>0</v>
      </c>
      <c r="HN7" s="11"/>
      <c r="HO7" s="6"/>
      <c r="HP7" s="7"/>
      <c r="HQ7" s="11">
        <v>0</v>
      </c>
      <c r="HR7" s="6">
        <v>0</v>
      </c>
      <c r="HS7" s="7">
        <v>0</v>
      </c>
      <c r="HT7" s="11">
        <v>102.54</v>
      </c>
      <c r="HU7" s="6">
        <v>1916.3240000000001</v>
      </c>
      <c r="HV7" s="7">
        <f t="shared" ref="HV7:HV8" si="27">HU7/HT7*1000</f>
        <v>18688.550809440218</v>
      </c>
      <c r="HW7" s="11">
        <v>3782.7959999999998</v>
      </c>
      <c r="HX7" s="6">
        <v>16883.662</v>
      </c>
      <c r="HY7" s="7">
        <f t="shared" si="22"/>
        <v>4463.2758414675291</v>
      </c>
      <c r="HZ7" s="16">
        <f>SUM(HW7,HT7,HK7,HH7,HE7,HB7,GY7,GS7,GG7,FU7,FO7,EZ7,EQ7,EK7,EH7,DV7,DS7,DG7,DD7,CF7,CC7,BZ7,AY7,AV7,F7+HQ7+GA7+CL7+BK7+EN7+DP7+CI7+BT7+AA7,AJ7,CR7,CU7,FF7,AP7+R7+I7+BN7+FI7+AD7+BQ7+FX7+GP7+DJ7+EW7+CO7+CX7)</f>
        <v>3956.0679999999988</v>
      </c>
      <c r="IA7" s="7">
        <f>SUM(HX7,HU7,HL7,HI7,HF7,HC7,GZ7,GT7,GH7,FV7,FP7,FA7,ER7,EL7,EI7,DW7,DT7,DH7,DE7,CG7,CD7,CA7,AZ7,AW7,G7+HR7+GB7+CM7+BL7+EO7+DQ7+CJ7+BU7+AB7,AK7,CS7,CV7,FG7,AQ7+S7+J7+BO7+FJ7+AE7+BR7+FY7+GQ7+DK7+EX7+CP7+CY7)</f>
        <v>19171.158999999992</v>
      </c>
    </row>
    <row r="8" spans="1:286" x14ac:dyDescent="0.3">
      <c r="A8" s="55">
        <v>2011</v>
      </c>
      <c r="B8" s="57" t="s">
        <v>7</v>
      </c>
      <c r="C8" s="11">
        <v>0</v>
      </c>
      <c r="D8" s="6">
        <v>0</v>
      </c>
      <c r="E8" s="7">
        <v>0</v>
      </c>
      <c r="F8" s="11">
        <v>23.202000000000002</v>
      </c>
      <c r="G8" s="6">
        <v>129.434</v>
      </c>
      <c r="H8" s="7">
        <f t="shared" si="0"/>
        <v>5578.5708128609604</v>
      </c>
      <c r="I8" s="11">
        <v>0</v>
      </c>
      <c r="J8" s="6">
        <v>0</v>
      </c>
      <c r="K8" s="7">
        <v>0</v>
      </c>
      <c r="L8" s="11">
        <v>0</v>
      </c>
      <c r="M8" s="6">
        <v>0</v>
      </c>
      <c r="N8" s="7">
        <v>0</v>
      </c>
      <c r="O8" s="11"/>
      <c r="P8" s="6"/>
      <c r="Q8" s="7"/>
      <c r="R8" s="11">
        <v>0</v>
      </c>
      <c r="S8" s="6">
        <v>0</v>
      </c>
      <c r="T8" s="7">
        <v>0</v>
      </c>
      <c r="U8" s="11">
        <v>0</v>
      </c>
      <c r="V8" s="6">
        <v>0</v>
      </c>
      <c r="W8" s="7">
        <f t="shared" si="1"/>
        <v>0</v>
      </c>
      <c r="X8" s="11">
        <v>0</v>
      </c>
      <c r="Y8" s="6">
        <v>0</v>
      </c>
      <c r="Z8" s="7">
        <v>0</v>
      </c>
      <c r="AA8" s="11">
        <v>0</v>
      </c>
      <c r="AB8" s="6">
        <v>0</v>
      </c>
      <c r="AC8" s="7">
        <v>0</v>
      </c>
      <c r="AD8" s="11">
        <v>0</v>
      </c>
      <c r="AE8" s="6">
        <v>0</v>
      </c>
      <c r="AF8" s="7">
        <v>0</v>
      </c>
      <c r="AG8" s="11">
        <v>0</v>
      </c>
      <c r="AH8" s="6">
        <v>0</v>
      </c>
      <c r="AI8" s="7">
        <f t="shared" si="2"/>
        <v>0</v>
      </c>
      <c r="AJ8" s="11">
        <v>0</v>
      </c>
      <c r="AK8" s="6">
        <v>0</v>
      </c>
      <c r="AL8" s="7">
        <v>0</v>
      </c>
      <c r="AM8" s="11">
        <v>0</v>
      </c>
      <c r="AN8" s="6">
        <v>0</v>
      </c>
      <c r="AO8" s="7">
        <f t="shared" si="3"/>
        <v>0</v>
      </c>
      <c r="AP8" s="11">
        <v>0</v>
      </c>
      <c r="AQ8" s="6">
        <v>0</v>
      </c>
      <c r="AR8" s="7">
        <v>0</v>
      </c>
      <c r="AS8" s="11">
        <v>0</v>
      </c>
      <c r="AT8" s="6">
        <v>0</v>
      </c>
      <c r="AU8" s="7">
        <f t="shared" si="4"/>
        <v>0</v>
      </c>
      <c r="AV8" s="11">
        <v>0</v>
      </c>
      <c r="AW8" s="6">
        <v>0</v>
      </c>
      <c r="AX8" s="7">
        <v>0</v>
      </c>
      <c r="AY8" s="11">
        <v>0</v>
      </c>
      <c r="AZ8" s="6">
        <v>0</v>
      </c>
      <c r="BA8" s="7">
        <v>0</v>
      </c>
      <c r="BB8" s="11"/>
      <c r="BC8" s="6"/>
      <c r="BD8" s="7"/>
      <c r="BE8" s="11">
        <v>0</v>
      </c>
      <c r="BF8" s="6">
        <v>0</v>
      </c>
      <c r="BG8" s="7">
        <f t="shared" si="5"/>
        <v>0</v>
      </c>
      <c r="BH8" s="11">
        <v>0</v>
      </c>
      <c r="BI8" s="6">
        <v>0</v>
      </c>
      <c r="BJ8" s="7">
        <f t="shared" si="6"/>
        <v>0</v>
      </c>
      <c r="BK8" s="11">
        <v>0</v>
      </c>
      <c r="BL8" s="6">
        <v>0</v>
      </c>
      <c r="BM8" s="7">
        <v>0</v>
      </c>
      <c r="BN8" s="11">
        <v>0</v>
      </c>
      <c r="BO8" s="6">
        <v>0</v>
      </c>
      <c r="BP8" s="7">
        <v>0</v>
      </c>
      <c r="BQ8" s="11">
        <v>0</v>
      </c>
      <c r="BR8" s="6">
        <v>0</v>
      </c>
      <c r="BS8" s="7">
        <v>0</v>
      </c>
      <c r="BT8" s="11">
        <v>0</v>
      </c>
      <c r="BU8" s="6">
        <v>0</v>
      </c>
      <c r="BV8" s="7">
        <v>0</v>
      </c>
      <c r="BW8" s="11">
        <v>0</v>
      </c>
      <c r="BX8" s="6">
        <v>0</v>
      </c>
      <c r="BY8" s="7">
        <v>0</v>
      </c>
      <c r="BZ8" s="11">
        <v>0</v>
      </c>
      <c r="CA8" s="6">
        <v>0</v>
      </c>
      <c r="CB8" s="7">
        <v>0</v>
      </c>
      <c r="CC8" s="11">
        <v>3.5070000000000001</v>
      </c>
      <c r="CD8" s="6">
        <v>23.606000000000002</v>
      </c>
      <c r="CE8" s="7">
        <f t="shared" si="7"/>
        <v>6731.1092101511267</v>
      </c>
      <c r="CF8" s="11">
        <v>0</v>
      </c>
      <c r="CG8" s="6">
        <v>0</v>
      </c>
      <c r="CH8" s="7">
        <v>0</v>
      </c>
      <c r="CI8" s="11">
        <v>0</v>
      </c>
      <c r="CJ8" s="6">
        <v>0</v>
      </c>
      <c r="CK8" s="7">
        <v>0</v>
      </c>
      <c r="CL8" s="11">
        <v>0</v>
      </c>
      <c r="CM8" s="6">
        <v>0</v>
      </c>
      <c r="CN8" s="7">
        <v>0</v>
      </c>
      <c r="CO8" s="11">
        <v>0</v>
      </c>
      <c r="CP8" s="6">
        <v>0</v>
      </c>
      <c r="CQ8" s="7">
        <v>0</v>
      </c>
      <c r="CR8" s="11">
        <v>0.02</v>
      </c>
      <c r="CS8" s="6">
        <v>0.189</v>
      </c>
      <c r="CT8" s="7">
        <f t="shared" ref="CT8" si="28">CS8/CR8*1000</f>
        <v>9450</v>
      </c>
      <c r="CU8" s="11">
        <v>0</v>
      </c>
      <c r="CV8" s="6">
        <v>0</v>
      </c>
      <c r="CW8" s="7">
        <v>0</v>
      </c>
      <c r="CX8" s="11">
        <v>0</v>
      </c>
      <c r="CY8" s="6">
        <v>0</v>
      </c>
      <c r="CZ8" s="7">
        <v>0</v>
      </c>
      <c r="DA8" s="14">
        <v>0</v>
      </c>
      <c r="DB8" s="6">
        <v>0</v>
      </c>
      <c r="DC8" s="7">
        <f t="shared" si="8"/>
        <v>0</v>
      </c>
      <c r="DD8" s="11">
        <v>0</v>
      </c>
      <c r="DE8" s="6">
        <v>0</v>
      </c>
      <c r="DF8" s="7">
        <v>0</v>
      </c>
      <c r="DG8" s="11">
        <v>0</v>
      </c>
      <c r="DH8" s="6">
        <v>0</v>
      </c>
      <c r="DI8" s="7">
        <v>0</v>
      </c>
      <c r="DJ8" s="11">
        <v>0</v>
      </c>
      <c r="DK8" s="6">
        <v>0</v>
      </c>
      <c r="DL8" s="7">
        <v>0</v>
      </c>
      <c r="DM8" s="11">
        <v>0</v>
      </c>
      <c r="DN8" s="6">
        <v>0</v>
      </c>
      <c r="DO8" s="7">
        <f t="shared" si="9"/>
        <v>0</v>
      </c>
      <c r="DP8" s="11">
        <v>0</v>
      </c>
      <c r="DQ8" s="6">
        <v>0</v>
      </c>
      <c r="DR8" s="7">
        <v>0</v>
      </c>
      <c r="DS8" s="11">
        <v>0.126</v>
      </c>
      <c r="DT8" s="6">
        <v>0.51900000000000002</v>
      </c>
      <c r="DU8" s="7">
        <f t="shared" si="10"/>
        <v>4119.0476190476193</v>
      </c>
      <c r="DV8" s="11">
        <v>1.4610000000000001</v>
      </c>
      <c r="DW8" s="6">
        <v>15.61</v>
      </c>
      <c r="DX8" s="7">
        <f t="shared" si="11"/>
        <v>10684.462696783025</v>
      </c>
      <c r="DY8" s="11">
        <v>0</v>
      </c>
      <c r="DZ8" s="6">
        <v>0</v>
      </c>
      <c r="EA8" s="7">
        <v>0</v>
      </c>
      <c r="EB8" s="11">
        <v>0</v>
      </c>
      <c r="EC8" s="6">
        <v>0</v>
      </c>
      <c r="ED8" s="7">
        <f t="shared" si="12"/>
        <v>0</v>
      </c>
      <c r="EE8" s="11">
        <v>0</v>
      </c>
      <c r="EF8" s="6">
        <v>0</v>
      </c>
      <c r="EG8" s="7">
        <f t="shared" si="13"/>
        <v>0</v>
      </c>
      <c r="EH8" s="11">
        <v>0.63</v>
      </c>
      <c r="EI8" s="6">
        <v>2.5939999999999999</v>
      </c>
      <c r="EJ8" s="7">
        <f t="shared" ref="EJ8:EJ9" si="29">EI8/EH8*1000</f>
        <v>4117.4603174603171</v>
      </c>
      <c r="EK8" s="11">
        <v>7.2149999999999999</v>
      </c>
      <c r="EL8" s="6">
        <v>54.482999999999997</v>
      </c>
      <c r="EM8" s="7">
        <f t="shared" si="15"/>
        <v>7551.3513513513508</v>
      </c>
      <c r="EN8" s="11">
        <v>0</v>
      </c>
      <c r="EO8" s="6">
        <v>0</v>
      </c>
      <c r="EP8" s="7">
        <v>0</v>
      </c>
      <c r="EQ8" s="11">
        <v>0</v>
      </c>
      <c r="ER8" s="6">
        <v>0</v>
      </c>
      <c r="ES8" s="7">
        <v>0</v>
      </c>
      <c r="ET8" s="11">
        <v>0</v>
      </c>
      <c r="EU8" s="6">
        <v>0</v>
      </c>
      <c r="EV8" s="7">
        <f t="shared" si="16"/>
        <v>0</v>
      </c>
      <c r="EW8" s="11">
        <v>0</v>
      </c>
      <c r="EX8" s="6">
        <v>0</v>
      </c>
      <c r="EY8" s="7">
        <v>0</v>
      </c>
      <c r="EZ8" s="11">
        <v>2.7280000000000002</v>
      </c>
      <c r="FA8" s="6">
        <v>14.846</v>
      </c>
      <c r="FB8" s="7">
        <f t="shared" si="17"/>
        <v>5442.0821114369492</v>
      </c>
      <c r="FC8" s="11">
        <v>0</v>
      </c>
      <c r="FD8" s="6">
        <v>0</v>
      </c>
      <c r="FE8" s="7">
        <v>0</v>
      </c>
      <c r="FF8" s="11">
        <v>0</v>
      </c>
      <c r="FG8" s="6">
        <v>0</v>
      </c>
      <c r="FH8" s="7">
        <v>0</v>
      </c>
      <c r="FI8" s="11">
        <v>0</v>
      </c>
      <c r="FJ8" s="6">
        <v>0</v>
      </c>
      <c r="FK8" s="7">
        <v>0</v>
      </c>
      <c r="FL8" s="11">
        <v>0</v>
      </c>
      <c r="FM8" s="6">
        <v>0</v>
      </c>
      <c r="FN8" s="7">
        <v>0</v>
      </c>
      <c r="FO8" s="11">
        <v>0</v>
      </c>
      <c r="FP8" s="6">
        <v>0</v>
      </c>
      <c r="FQ8" s="7">
        <v>0</v>
      </c>
      <c r="FR8" s="11">
        <v>0</v>
      </c>
      <c r="FS8" s="6">
        <v>0</v>
      </c>
      <c r="FT8" s="7">
        <v>0</v>
      </c>
      <c r="FU8" s="11">
        <v>0</v>
      </c>
      <c r="FV8" s="6">
        <v>0</v>
      </c>
      <c r="FW8" s="7">
        <v>0</v>
      </c>
      <c r="FX8" s="11">
        <v>0</v>
      </c>
      <c r="FY8" s="6">
        <v>0</v>
      </c>
      <c r="FZ8" s="7">
        <v>0</v>
      </c>
      <c r="GA8" s="11">
        <v>0</v>
      </c>
      <c r="GB8" s="6">
        <v>0</v>
      </c>
      <c r="GC8" s="7">
        <v>0</v>
      </c>
      <c r="GD8" s="11"/>
      <c r="GE8" s="6"/>
      <c r="GF8" s="7"/>
      <c r="GG8" s="11">
        <v>0</v>
      </c>
      <c r="GH8" s="6">
        <v>0</v>
      </c>
      <c r="GI8" s="7">
        <v>0</v>
      </c>
      <c r="GJ8" s="11">
        <v>0</v>
      </c>
      <c r="GK8" s="6">
        <v>0</v>
      </c>
      <c r="GL8" s="7">
        <v>0</v>
      </c>
      <c r="GM8" s="11">
        <v>0</v>
      </c>
      <c r="GN8" s="6">
        <v>0</v>
      </c>
      <c r="GO8" s="7">
        <f t="shared" si="18"/>
        <v>0</v>
      </c>
      <c r="GP8" s="11">
        <v>0</v>
      </c>
      <c r="GQ8" s="6">
        <v>0</v>
      </c>
      <c r="GR8" s="7">
        <v>0</v>
      </c>
      <c r="GS8" s="11">
        <v>1.7350000000000001</v>
      </c>
      <c r="GT8" s="6">
        <v>35.253</v>
      </c>
      <c r="GU8" s="7">
        <f t="shared" si="19"/>
        <v>20318.73198847262</v>
      </c>
      <c r="GV8" s="11">
        <v>0</v>
      </c>
      <c r="GW8" s="6">
        <v>0</v>
      </c>
      <c r="GX8" s="7">
        <f t="shared" si="20"/>
        <v>0</v>
      </c>
      <c r="GY8" s="11">
        <v>0.53300000000000003</v>
      </c>
      <c r="GZ8" s="6">
        <v>3.3460000000000001</v>
      </c>
      <c r="HA8" s="7">
        <f t="shared" si="21"/>
        <v>6277.6735459662286</v>
      </c>
      <c r="HB8" s="11">
        <v>0.42199999999999999</v>
      </c>
      <c r="HC8" s="6">
        <v>3.12</v>
      </c>
      <c r="HD8" s="7">
        <f t="shared" si="26"/>
        <v>7393.3649289099531</v>
      </c>
      <c r="HE8" s="11">
        <v>0</v>
      </c>
      <c r="HF8" s="6">
        <v>0</v>
      </c>
      <c r="HG8" s="7">
        <v>0</v>
      </c>
      <c r="HH8" s="11">
        <v>0</v>
      </c>
      <c r="HI8" s="6">
        <v>0</v>
      </c>
      <c r="HJ8" s="7">
        <v>0</v>
      </c>
      <c r="HK8" s="11">
        <v>0</v>
      </c>
      <c r="HL8" s="6">
        <v>0</v>
      </c>
      <c r="HM8" s="7">
        <v>0</v>
      </c>
      <c r="HN8" s="11"/>
      <c r="HO8" s="6"/>
      <c r="HP8" s="7"/>
      <c r="HQ8" s="11">
        <v>0</v>
      </c>
      <c r="HR8" s="6">
        <v>0</v>
      </c>
      <c r="HS8" s="7">
        <v>0</v>
      </c>
      <c r="HT8" s="11">
        <v>0.69</v>
      </c>
      <c r="HU8" s="6">
        <v>6.343</v>
      </c>
      <c r="HV8" s="7">
        <f t="shared" si="27"/>
        <v>9192.7536231884078</v>
      </c>
      <c r="HW8" s="11">
        <v>4864.1549999999997</v>
      </c>
      <c r="HX8" s="6">
        <v>21584.707999999999</v>
      </c>
      <c r="HY8" s="7">
        <f t="shared" si="22"/>
        <v>4437.5041502583699</v>
      </c>
      <c r="HZ8" s="16">
        <f>SUM(HW8,HT8,HK8,HH8,HE8,HB8,GY8,GS8,GG8,FU8,FO8,EZ8,EQ8,EK8,EH8,DV8,DS8,DG8,DD8,CF8,CC8,BZ8,AY8,AV8,F8+HQ8+GA8+CL8+BK8+EN8+DP8+CI8+BT8+AA8,AJ8,CR8,CU8,FF8,AP8+R8+I8+BN8+FI8+AD8+BQ8+FX8+GP8+DJ8+EW8+CO8+CX8)</f>
        <v>4906.424</v>
      </c>
      <c r="IA8" s="7">
        <f>SUM(HX8,HU8,HL8,HI8,HF8,HC8,GZ8,GT8,GH8,FV8,FP8,FA8,ER8,EL8,EI8,DW8,DT8,DH8,DE8,CG8,CD8,CA8,AZ8,AW8,G8+HR8+GB8+CM8+BL8+EO8+DQ8+CJ8+BU8+AB8,AK8,CS8,CV8,FG8,AQ8+S8+J8+BO8+FJ8+AE8+BR8+FY8+GQ8+DK8+EX8+CP8+CY8)</f>
        <v>21874.051000000003</v>
      </c>
    </row>
    <row r="9" spans="1:286" x14ac:dyDescent="0.3">
      <c r="A9" s="55">
        <v>2011</v>
      </c>
      <c r="B9" s="57" t="s">
        <v>8</v>
      </c>
      <c r="C9" s="11">
        <v>0</v>
      </c>
      <c r="D9" s="6">
        <v>0</v>
      </c>
      <c r="E9" s="7">
        <v>0</v>
      </c>
      <c r="F9" s="11">
        <v>0</v>
      </c>
      <c r="G9" s="6">
        <v>0</v>
      </c>
      <c r="H9" s="7">
        <v>0</v>
      </c>
      <c r="I9" s="11">
        <v>0</v>
      </c>
      <c r="J9" s="6">
        <v>0</v>
      </c>
      <c r="K9" s="7">
        <v>0</v>
      </c>
      <c r="L9" s="11">
        <v>0</v>
      </c>
      <c r="M9" s="6">
        <v>0</v>
      </c>
      <c r="N9" s="7">
        <v>0</v>
      </c>
      <c r="O9" s="11"/>
      <c r="P9" s="6"/>
      <c r="Q9" s="7"/>
      <c r="R9" s="11">
        <v>0</v>
      </c>
      <c r="S9" s="6">
        <v>0</v>
      </c>
      <c r="T9" s="7">
        <v>0</v>
      </c>
      <c r="U9" s="11">
        <v>0</v>
      </c>
      <c r="V9" s="6">
        <v>0</v>
      </c>
      <c r="W9" s="7">
        <f t="shared" si="1"/>
        <v>0</v>
      </c>
      <c r="X9" s="11">
        <v>0</v>
      </c>
      <c r="Y9" s="6">
        <v>0</v>
      </c>
      <c r="Z9" s="7">
        <v>0</v>
      </c>
      <c r="AA9" s="11">
        <v>0</v>
      </c>
      <c r="AB9" s="6">
        <v>0</v>
      </c>
      <c r="AC9" s="7">
        <v>0</v>
      </c>
      <c r="AD9" s="11">
        <v>0</v>
      </c>
      <c r="AE9" s="6">
        <v>0</v>
      </c>
      <c r="AF9" s="7">
        <v>0</v>
      </c>
      <c r="AG9" s="11">
        <v>0</v>
      </c>
      <c r="AH9" s="6">
        <v>0</v>
      </c>
      <c r="AI9" s="7">
        <f t="shared" si="2"/>
        <v>0</v>
      </c>
      <c r="AJ9" s="11">
        <v>0</v>
      </c>
      <c r="AK9" s="6">
        <v>0</v>
      </c>
      <c r="AL9" s="7">
        <v>0</v>
      </c>
      <c r="AM9" s="11">
        <v>0</v>
      </c>
      <c r="AN9" s="6">
        <v>0</v>
      </c>
      <c r="AO9" s="7">
        <f t="shared" si="3"/>
        <v>0</v>
      </c>
      <c r="AP9" s="11">
        <v>0</v>
      </c>
      <c r="AQ9" s="6">
        <v>0</v>
      </c>
      <c r="AR9" s="7">
        <v>0</v>
      </c>
      <c r="AS9" s="11">
        <v>0</v>
      </c>
      <c r="AT9" s="6">
        <v>0</v>
      </c>
      <c r="AU9" s="7">
        <f t="shared" si="4"/>
        <v>0</v>
      </c>
      <c r="AV9" s="11">
        <v>0</v>
      </c>
      <c r="AW9" s="6">
        <v>0</v>
      </c>
      <c r="AX9" s="7">
        <v>0</v>
      </c>
      <c r="AY9" s="11">
        <v>160.267</v>
      </c>
      <c r="AZ9" s="6">
        <v>812.33900000000006</v>
      </c>
      <c r="BA9" s="7">
        <f t="shared" ref="BA9:BA13" si="30">AZ9/AY9*1000</f>
        <v>5068.6604229192535</v>
      </c>
      <c r="BB9" s="11"/>
      <c r="BC9" s="6"/>
      <c r="BD9" s="7"/>
      <c r="BE9" s="11">
        <v>0</v>
      </c>
      <c r="BF9" s="6">
        <v>0</v>
      </c>
      <c r="BG9" s="7">
        <f t="shared" si="5"/>
        <v>0</v>
      </c>
      <c r="BH9" s="11">
        <v>0</v>
      </c>
      <c r="BI9" s="6">
        <v>0</v>
      </c>
      <c r="BJ9" s="7">
        <f t="shared" si="6"/>
        <v>0</v>
      </c>
      <c r="BK9" s="11">
        <v>0</v>
      </c>
      <c r="BL9" s="6">
        <v>0</v>
      </c>
      <c r="BM9" s="7">
        <v>0</v>
      </c>
      <c r="BN9" s="11">
        <v>0</v>
      </c>
      <c r="BO9" s="6">
        <v>0</v>
      </c>
      <c r="BP9" s="7">
        <v>0</v>
      </c>
      <c r="BQ9" s="11">
        <v>0</v>
      </c>
      <c r="BR9" s="6">
        <v>0</v>
      </c>
      <c r="BS9" s="7">
        <v>0</v>
      </c>
      <c r="BT9" s="11">
        <v>0</v>
      </c>
      <c r="BU9" s="6">
        <v>0</v>
      </c>
      <c r="BV9" s="7">
        <v>0</v>
      </c>
      <c r="BW9" s="11">
        <v>0</v>
      </c>
      <c r="BX9" s="6">
        <v>0</v>
      </c>
      <c r="BY9" s="7">
        <v>0</v>
      </c>
      <c r="BZ9" s="11">
        <v>0</v>
      </c>
      <c r="CA9" s="6">
        <v>0</v>
      </c>
      <c r="CB9" s="7">
        <v>0</v>
      </c>
      <c r="CC9" s="11">
        <v>1.764</v>
      </c>
      <c r="CD9" s="6">
        <v>11.375</v>
      </c>
      <c r="CE9" s="7">
        <f t="shared" si="7"/>
        <v>6448.4126984126988</v>
      </c>
      <c r="CF9" s="11">
        <v>0</v>
      </c>
      <c r="CG9" s="6">
        <v>0</v>
      </c>
      <c r="CH9" s="7">
        <v>0</v>
      </c>
      <c r="CI9" s="11">
        <v>0</v>
      </c>
      <c r="CJ9" s="6">
        <v>0</v>
      </c>
      <c r="CK9" s="7">
        <v>0</v>
      </c>
      <c r="CL9" s="11">
        <v>0</v>
      </c>
      <c r="CM9" s="6">
        <v>0</v>
      </c>
      <c r="CN9" s="7">
        <v>0</v>
      </c>
      <c r="CO9" s="11">
        <v>0</v>
      </c>
      <c r="CP9" s="6">
        <v>0</v>
      </c>
      <c r="CQ9" s="7">
        <v>0</v>
      </c>
      <c r="CR9" s="11">
        <v>0</v>
      </c>
      <c r="CS9" s="6">
        <v>0</v>
      </c>
      <c r="CT9" s="7">
        <v>0</v>
      </c>
      <c r="CU9" s="11">
        <v>0</v>
      </c>
      <c r="CV9" s="6">
        <v>0</v>
      </c>
      <c r="CW9" s="7">
        <v>0</v>
      </c>
      <c r="CX9" s="11">
        <v>0</v>
      </c>
      <c r="CY9" s="6">
        <v>0</v>
      </c>
      <c r="CZ9" s="7">
        <v>0</v>
      </c>
      <c r="DA9" s="14">
        <v>0</v>
      </c>
      <c r="DB9" s="6">
        <v>0</v>
      </c>
      <c r="DC9" s="7">
        <f t="shared" si="8"/>
        <v>0</v>
      </c>
      <c r="DD9" s="11">
        <v>0.12</v>
      </c>
      <c r="DE9" s="6">
        <v>1.68</v>
      </c>
      <c r="DF9" s="7">
        <f t="shared" ref="DF9" si="31">DE9/DD9*1000</f>
        <v>14000</v>
      </c>
      <c r="DG9" s="11">
        <v>0</v>
      </c>
      <c r="DH9" s="6">
        <v>0</v>
      </c>
      <c r="DI9" s="7">
        <v>0</v>
      </c>
      <c r="DJ9" s="11">
        <v>0</v>
      </c>
      <c r="DK9" s="6">
        <v>0</v>
      </c>
      <c r="DL9" s="7">
        <v>0</v>
      </c>
      <c r="DM9" s="11">
        <v>0</v>
      </c>
      <c r="DN9" s="6">
        <v>0</v>
      </c>
      <c r="DO9" s="7">
        <f t="shared" si="9"/>
        <v>0</v>
      </c>
      <c r="DP9" s="11">
        <v>0</v>
      </c>
      <c r="DQ9" s="6">
        <v>0</v>
      </c>
      <c r="DR9" s="7">
        <v>0</v>
      </c>
      <c r="DS9" s="11">
        <v>0.66900000000000004</v>
      </c>
      <c r="DT9" s="6">
        <v>4.8010000000000002</v>
      </c>
      <c r="DU9" s="7">
        <f t="shared" si="10"/>
        <v>7176.3826606875928</v>
      </c>
      <c r="DV9" s="11">
        <v>3.4660000000000002</v>
      </c>
      <c r="DW9" s="6">
        <v>57.927</v>
      </c>
      <c r="DX9" s="7">
        <f t="shared" si="11"/>
        <v>16712.92556260819</v>
      </c>
      <c r="DY9" s="11">
        <v>0</v>
      </c>
      <c r="DZ9" s="6">
        <v>0</v>
      </c>
      <c r="EA9" s="7">
        <v>0</v>
      </c>
      <c r="EB9" s="11">
        <v>0</v>
      </c>
      <c r="EC9" s="6">
        <v>0</v>
      </c>
      <c r="ED9" s="7">
        <f t="shared" si="12"/>
        <v>0</v>
      </c>
      <c r="EE9" s="11">
        <v>0</v>
      </c>
      <c r="EF9" s="6">
        <v>0</v>
      </c>
      <c r="EG9" s="7">
        <f t="shared" si="13"/>
        <v>0</v>
      </c>
      <c r="EH9" s="11">
        <v>0.63</v>
      </c>
      <c r="EI9" s="6">
        <v>2.5950000000000002</v>
      </c>
      <c r="EJ9" s="7">
        <f t="shared" si="29"/>
        <v>4119.0476190476193</v>
      </c>
      <c r="EK9" s="11">
        <v>1.601</v>
      </c>
      <c r="EL9" s="6">
        <v>9.6419999999999995</v>
      </c>
      <c r="EM9" s="7">
        <f t="shared" si="15"/>
        <v>6022.485946283573</v>
      </c>
      <c r="EN9" s="11">
        <v>0</v>
      </c>
      <c r="EO9" s="6">
        <v>0</v>
      </c>
      <c r="EP9" s="7">
        <v>0</v>
      </c>
      <c r="EQ9" s="11">
        <v>0</v>
      </c>
      <c r="ER9" s="6">
        <v>0</v>
      </c>
      <c r="ES9" s="7">
        <v>0</v>
      </c>
      <c r="ET9" s="11">
        <v>0</v>
      </c>
      <c r="EU9" s="6">
        <v>0</v>
      </c>
      <c r="EV9" s="7">
        <f t="shared" si="16"/>
        <v>0</v>
      </c>
      <c r="EW9" s="11">
        <v>0</v>
      </c>
      <c r="EX9" s="6">
        <v>0</v>
      </c>
      <c r="EY9" s="7">
        <v>0</v>
      </c>
      <c r="EZ9" s="11">
        <v>0.51100000000000001</v>
      </c>
      <c r="FA9" s="6">
        <v>2.8130000000000002</v>
      </c>
      <c r="FB9" s="7">
        <f t="shared" si="17"/>
        <v>5504.8923679060663</v>
      </c>
      <c r="FC9" s="11">
        <v>0</v>
      </c>
      <c r="FD9" s="6">
        <v>0</v>
      </c>
      <c r="FE9" s="7">
        <v>0</v>
      </c>
      <c r="FF9" s="11">
        <v>0</v>
      </c>
      <c r="FG9" s="6">
        <v>0</v>
      </c>
      <c r="FH9" s="7">
        <v>0</v>
      </c>
      <c r="FI9" s="11">
        <v>0</v>
      </c>
      <c r="FJ9" s="6">
        <v>0</v>
      </c>
      <c r="FK9" s="7">
        <v>0</v>
      </c>
      <c r="FL9" s="11">
        <v>0</v>
      </c>
      <c r="FM9" s="6">
        <v>0</v>
      </c>
      <c r="FN9" s="7">
        <v>0</v>
      </c>
      <c r="FO9" s="11">
        <v>1.498</v>
      </c>
      <c r="FP9" s="6">
        <v>12.317</v>
      </c>
      <c r="FQ9" s="7">
        <f t="shared" ref="FQ9:FQ11" si="32">FP9/FO9*1000</f>
        <v>8222.2963951935908</v>
      </c>
      <c r="FR9" s="11">
        <v>0</v>
      </c>
      <c r="FS9" s="6">
        <v>0</v>
      </c>
      <c r="FT9" s="7">
        <v>0</v>
      </c>
      <c r="FU9" s="11">
        <v>0</v>
      </c>
      <c r="FV9" s="6">
        <v>0</v>
      </c>
      <c r="FW9" s="7">
        <v>0</v>
      </c>
      <c r="FX9" s="11">
        <v>0</v>
      </c>
      <c r="FY9" s="6">
        <v>0</v>
      </c>
      <c r="FZ9" s="7">
        <v>0</v>
      </c>
      <c r="GA9" s="11">
        <v>0</v>
      </c>
      <c r="GB9" s="6">
        <v>0</v>
      </c>
      <c r="GC9" s="7">
        <v>0</v>
      </c>
      <c r="GD9" s="11"/>
      <c r="GE9" s="6"/>
      <c r="GF9" s="7"/>
      <c r="GG9" s="11">
        <v>0</v>
      </c>
      <c r="GH9" s="6">
        <v>0</v>
      </c>
      <c r="GI9" s="7">
        <v>0</v>
      </c>
      <c r="GJ9" s="11">
        <v>0</v>
      </c>
      <c r="GK9" s="6">
        <v>0</v>
      </c>
      <c r="GL9" s="7">
        <v>0</v>
      </c>
      <c r="GM9" s="11">
        <v>0</v>
      </c>
      <c r="GN9" s="6">
        <v>0</v>
      </c>
      <c r="GO9" s="7">
        <f t="shared" si="18"/>
        <v>0</v>
      </c>
      <c r="GP9" s="11">
        <v>0</v>
      </c>
      <c r="GQ9" s="6">
        <v>0</v>
      </c>
      <c r="GR9" s="7">
        <v>0</v>
      </c>
      <c r="GS9" s="11">
        <v>1.143</v>
      </c>
      <c r="GT9" s="6">
        <v>7.5759999999999996</v>
      </c>
      <c r="GU9" s="7">
        <f t="shared" si="19"/>
        <v>6628.1714785651784</v>
      </c>
      <c r="GV9" s="11">
        <v>0</v>
      </c>
      <c r="GW9" s="6">
        <v>0</v>
      </c>
      <c r="GX9" s="7">
        <f t="shared" si="20"/>
        <v>0</v>
      </c>
      <c r="GY9" s="11">
        <v>0.42799999999999999</v>
      </c>
      <c r="GZ9" s="6">
        <v>2.7189999999999999</v>
      </c>
      <c r="HA9" s="7">
        <f t="shared" si="21"/>
        <v>6352.8037383177571</v>
      </c>
      <c r="HB9" s="11">
        <v>18.75</v>
      </c>
      <c r="HC9" s="6">
        <v>138.38499999999999</v>
      </c>
      <c r="HD9" s="7">
        <f t="shared" si="26"/>
        <v>7380.5333333333328</v>
      </c>
      <c r="HE9" s="11">
        <v>0</v>
      </c>
      <c r="HF9" s="6">
        <v>0</v>
      </c>
      <c r="HG9" s="7">
        <v>0</v>
      </c>
      <c r="HH9" s="11">
        <v>0</v>
      </c>
      <c r="HI9" s="6">
        <v>0</v>
      </c>
      <c r="HJ9" s="7">
        <v>0</v>
      </c>
      <c r="HK9" s="11">
        <v>0</v>
      </c>
      <c r="HL9" s="6">
        <v>0</v>
      </c>
      <c r="HM9" s="7">
        <v>0</v>
      </c>
      <c r="HN9" s="11"/>
      <c r="HO9" s="6"/>
      <c r="HP9" s="7"/>
      <c r="HQ9" s="11">
        <v>0</v>
      </c>
      <c r="HR9" s="6">
        <v>0</v>
      </c>
      <c r="HS9" s="7">
        <v>0</v>
      </c>
      <c r="HT9" s="11">
        <v>0</v>
      </c>
      <c r="HU9" s="6">
        <v>0</v>
      </c>
      <c r="HV9" s="7">
        <v>0</v>
      </c>
      <c r="HW9" s="11">
        <v>2755.2660000000001</v>
      </c>
      <c r="HX9" s="6">
        <v>12748.989</v>
      </c>
      <c r="HY9" s="7">
        <f t="shared" si="22"/>
        <v>4627.1354562499591</v>
      </c>
      <c r="HZ9" s="16">
        <f>SUM(HW9,HT9,HK9,HH9,HE9,HB9,GY9,GS9,GG9,FU9,FO9,EZ9,EQ9,EK9,EH9,DV9,DS9,DG9,DD9,CF9,CC9,BZ9,AY9,AV9,F9+HQ9+GA9+CL9+BK9+EN9+DP9+CI9+BT9+AA9,AJ9,CR9,CU9,FF9,AP9+R9+I9+BN9+FI9+AD9+BQ9+FX9+GP9+DJ9+EW9+CO9+CX9)</f>
        <v>2946.1129999999998</v>
      </c>
      <c r="IA9" s="7">
        <f>SUM(HX9,HU9,HL9,HI9,HF9,HC9,GZ9,GT9,GH9,FV9,FP9,FA9,ER9,EL9,EI9,DW9,DT9,DH9,DE9,CG9,CD9,CA9,AZ9,AW9,G9+HR9+GB9+CM9+BL9+EO9+DQ9+CJ9+BU9+AB9,AK9,CS9,CV9,FG9,AQ9+S9+J9+BO9+FJ9+AE9+BR9+FY9+GQ9+DK9+EX9+CP9+CY9)</f>
        <v>13813.157999999996</v>
      </c>
    </row>
    <row r="10" spans="1:286" x14ac:dyDescent="0.3">
      <c r="A10" s="55">
        <v>2011</v>
      </c>
      <c r="B10" s="57" t="s">
        <v>9</v>
      </c>
      <c r="C10" s="11">
        <v>0</v>
      </c>
      <c r="D10" s="6">
        <v>0</v>
      </c>
      <c r="E10" s="7">
        <v>0</v>
      </c>
      <c r="F10" s="11">
        <v>2.5999999999999999E-2</v>
      </c>
      <c r="G10" s="6">
        <v>0.52100000000000002</v>
      </c>
      <c r="H10" s="7">
        <f t="shared" si="0"/>
        <v>20038.461538461539</v>
      </c>
      <c r="I10" s="11">
        <v>0</v>
      </c>
      <c r="J10" s="6">
        <v>0</v>
      </c>
      <c r="K10" s="7">
        <v>0</v>
      </c>
      <c r="L10" s="11">
        <v>0</v>
      </c>
      <c r="M10" s="6">
        <v>0</v>
      </c>
      <c r="N10" s="7">
        <v>0</v>
      </c>
      <c r="O10" s="11"/>
      <c r="P10" s="6"/>
      <c r="Q10" s="7"/>
      <c r="R10" s="11">
        <v>0</v>
      </c>
      <c r="S10" s="6">
        <v>0</v>
      </c>
      <c r="T10" s="7">
        <v>0</v>
      </c>
      <c r="U10" s="11">
        <v>0</v>
      </c>
      <c r="V10" s="6">
        <v>0</v>
      </c>
      <c r="W10" s="7">
        <f t="shared" si="1"/>
        <v>0</v>
      </c>
      <c r="X10" s="11">
        <v>0</v>
      </c>
      <c r="Y10" s="6">
        <v>0</v>
      </c>
      <c r="Z10" s="7">
        <v>0</v>
      </c>
      <c r="AA10" s="11">
        <v>0.02</v>
      </c>
      <c r="AB10" s="6">
        <v>0.18099999999999999</v>
      </c>
      <c r="AC10" s="7">
        <f t="shared" ref="AC10" si="33">AB10/AA10*1000</f>
        <v>9049.9999999999982</v>
      </c>
      <c r="AD10" s="11">
        <v>0</v>
      </c>
      <c r="AE10" s="6">
        <v>0</v>
      </c>
      <c r="AF10" s="7">
        <v>0</v>
      </c>
      <c r="AG10" s="11">
        <v>0</v>
      </c>
      <c r="AH10" s="6">
        <v>0</v>
      </c>
      <c r="AI10" s="7">
        <f t="shared" si="2"/>
        <v>0</v>
      </c>
      <c r="AJ10" s="11">
        <v>0.02</v>
      </c>
      <c r="AK10" s="6">
        <v>0.18099999999999999</v>
      </c>
      <c r="AL10" s="7">
        <f t="shared" ref="AL10" si="34">AK10/AJ10*1000</f>
        <v>9049.9999999999982</v>
      </c>
      <c r="AM10" s="11">
        <v>0</v>
      </c>
      <c r="AN10" s="6">
        <v>0</v>
      </c>
      <c r="AO10" s="7">
        <f t="shared" si="3"/>
        <v>0</v>
      </c>
      <c r="AP10" s="11">
        <v>0</v>
      </c>
      <c r="AQ10" s="6">
        <v>0</v>
      </c>
      <c r="AR10" s="7">
        <v>0</v>
      </c>
      <c r="AS10" s="11">
        <v>0</v>
      </c>
      <c r="AT10" s="6">
        <v>0</v>
      </c>
      <c r="AU10" s="7">
        <f t="shared" si="4"/>
        <v>0</v>
      </c>
      <c r="AV10" s="11">
        <v>0</v>
      </c>
      <c r="AW10" s="6">
        <v>0</v>
      </c>
      <c r="AX10" s="7">
        <v>0</v>
      </c>
      <c r="AY10" s="11">
        <v>160</v>
      </c>
      <c r="AZ10" s="6">
        <v>784</v>
      </c>
      <c r="BA10" s="7">
        <f t="shared" si="30"/>
        <v>4900</v>
      </c>
      <c r="BB10" s="11"/>
      <c r="BC10" s="6"/>
      <c r="BD10" s="7"/>
      <c r="BE10" s="11">
        <v>0</v>
      </c>
      <c r="BF10" s="6">
        <v>0</v>
      </c>
      <c r="BG10" s="7">
        <f t="shared" si="5"/>
        <v>0</v>
      </c>
      <c r="BH10" s="11">
        <v>0</v>
      </c>
      <c r="BI10" s="6">
        <v>0</v>
      </c>
      <c r="BJ10" s="7">
        <f t="shared" si="6"/>
        <v>0</v>
      </c>
      <c r="BK10" s="11">
        <v>0</v>
      </c>
      <c r="BL10" s="6">
        <v>0</v>
      </c>
      <c r="BM10" s="7">
        <v>0</v>
      </c>
      <c r="BN10" s="11">
        <v>0</v>
      </c>
      <c r="BO10" s="6">
        <v>0</v>
      </c>
      <c r="BP10" s="7">
        <v>0</v>
      </c>
      <c r="BQ10" s="11">
        <v>0</v>
      </c>
      <c r="BR10" s="6">
        <v>0</v>
      </c>
      <c r="BS10" s="7">
        <v>0</v>
      </c>
      <c r="BT10" s="11">
        <v>0</v>
      </c>
      <c r="BU10" s="6">
        <v>0</v>
      </c>
      <c r="BV10" s="7">
        <v>0</v>
      </c>
      <c r="BW10" s="11">
        <v>0</v>
      </c>
      <c r="BX10" s="6">
        <v>0</v>
      </c>
      <c r="BY10" s="7">
        <v>0</v>
      </c>
      <c r="BZ10" s="11">
        <v>0</v>
      </c>
      <c r="CA10" s="6">
        <v>0</v>
      </c>
      <c r="CB10" s="7">
        <v>0</v>
      </c>
      <c r="CC10" s="11">
        <v>0</v>
      </c>
      <c r="CD10" s="6">
        <v>0</v>
      </c>
      <c r="CE10" s="7">
        <v>0</v>
      </c>
      <c r="CF10" s="11">
        <v>0</v>
      </c>
      <c r="CG10" s="6">
        <v>0</v>
      </c>
      <c r="CH10" s="7">
        <v>0</v>
      </c>
      <c r="CI10" s="11">
        <v>0</v>
      </c>
      <c r="CJ10" s="6">
        <v>0</v>
      </c>
      <c r="CK10" s="7">
        <v>0</v>
      </c>
      <c r="CL10" s="11">
        <v>0</v>
      </c>
      <c r="CM10" s="6">
        <v>0</v>
      </c>
      <c r="CN10" s="7">
        <v>0</v>
      </c>
      <c r="CO10" s="11">
        <v>0</v>
      </c>
      <c r="CP10" s="6">
        <v>0</v>
      </c>
      <c r="CQ10" s="7">
        <v>0</v>
      </c>
      <c r="CR10" s="11">
        <v>0</v>
      </c>
      <c r="CS10" s="6">
        <v>0</v>
      </c>
      <c r="CT10" s="7">
        <v>0</v>
      </c>
      <c r="CU10" s="11">
        <v>0</v>
      </c>
      <c r="CV10" s="6">
        <v>0</v>
      </c>
      <c r="CW10" s="7">
        <v>0</v>
      </c>
      <c r="CX10" s="11">
        <v>0</v>
      </c>
      <c r="CY10" s="6">
        <v>0</v>
      </c>
      <c r="CZ10" s="7">
        <v>0</v>
      </c>
      <c r="DA10" s="14">
        <v>0</v>
      </c>
      <c r="DB10" s="6">
        <v>0</v>
      </c>
      <c r="DC10" s="7">
        <f t="shared" si="8"/>
        <v>0</v>
      </c>
      <c r="DD10" s="11">
        <v>0</v>
      </c>
      <c r="DE10" s="6">
        <v>0</v>
      </c>
      <c r="DF10" s="7">
        <v>0</v>
      </c>
      <c r="DG10" s="11">
        <v>0</v>
      </c>
      <c r="DH10" s="6">
        <v>0</v>
      </c>
      <c r="DI10" s="7">
        <v>0</v>
      </c>
      <c r="DJ10" s="11">
        <v>0</v>
      </c>
      <c r="DK10" s="6">
        <v>0</v>
      </c>
      <c r="DL10" s="7">
        <v>0</v>
      </c>
      <c r="DM10" s="11">
        <v>0</v>
      </c>
      <c r="DN10" s="6">
        <v>0</v>
      </c>
      <c r="DO10" s="7">
        <f t="shared" si="9"/>
        <v>0</v>
      </c>
      <c r="DP10" s="11">
        <v>0</v>
      </c>
      <c r="DQ10" s="6">
        <v>0</v>
      </c>
      <c r="DR10" s="7">
        <v>0</v>
      </c>
      <c r="DS10" s="11">
        <v>0</v>
      </c>
      <c r="DT10" s="6">
        <v>0</v>
      </c>
      <c r="DU10" s="7">
        <v>0</v>
      </c>
      <c r="DV10" s="11">
        <v>11.414999999999999</v>
      </c>
      <c r="DW10" s="6">
        <v>78.626000000000005</v>
      </c>
      <c r="DX10" s="7">
        <f t="shared" si="11"/>
        <v>6887.9544459045119</v>
      </c>
      <c r="DY10" s="11">
        <v>0</v>
      </c>
      <c r="DZ10" s="6">
        <v>0</v>
      </c>
      <c r="EA10" s="7">
        <v>0</v>
      </c>
      <c r="EB10" s="11">
        <v>0</v>
      </c>
      <c r="EC10" s="6">
        <v>0</v>
      </c>
      <c r="ED10" s="7">
        <f t="shared" si="12"/>
        <v>0</v>
      </c>
      <c r="EE10" s="11">
        <v>0</v>
      </c>
      <c r="EF10" s="6">
        <v>0</v>
      </c>
      <c r="EG10" s="7">
        <f t="shared" si="13"/>
        <v>0</v>
      </c>
      <c r="EH10" s="11">
        <v>0</v>
      </c>
      <c r="EI10" s="6">
        <v>0</v>
      </c>
      <c r="EJ10" s="7">
        <v>0</v>
      </c>
      <c r="EK10" s="11">
        <v>2.8340000000000001</v>
      </c>
      <c r="EL10" s="6">
        <v>13.67</v>
      </c>
      <c r="EM10" s="7">
        <f t="shared" si="15"/>
        <v>4823.5709244883556</v>
      </c>
      <c r="EN10" s="11">
        <v>0</v>
      </c>
      <c r="EO10" s="6">
        <v>0</v>
      </c>
      <c r="EP10" s="7">
        <v>0</v>
      </c>
      <c r="EQ10" s="11">
        <v>0</v>
      </c>
      <c r="ER10" s="6">
        <v>0</v>
      </c>
      <c r="ES10" s="7">
        <v>0</v>
      </c>
      <c r="ET10" s="11">
        <v>0</v>
      </c>
      <c r="EU10" s="6">
        <v>0</v>
      </c>
      <c r="EV10" s="7">
        <f t="shared" si="16"/>
        <v>0</v>
      </c>
      <c r="EW10" s="11">
        <v>0</v>
      </c>
      <c r="EX10" s="6">
        <v>0</v>
      </c>
      <c r="EY10" s="7">
        <v>0</v>
      </c>
      <c r="EZ10" s="11">
        <v>1.3220000000000001</v>
      </c>
      <c r="FA10" s="6">
        <v>7.2670000000000003</v>
      </c>
      <c r="FB10" s="7">
        <f t="shared" si="17"/>
        <v>5496.9742813918301</v>
      </c>
      <c r="FC10" s="11">
        <v>0</v>
      </c>
      <c r="FD10" s="6">
        <v>0</v>
      </c>
      <c r="FE10" s="7">
        <v>0</v>
      </c>
      <c r="FF10" s="11">
        <v>0</v>
      </c>
      <c r="FG10" s="6">
        <v>0</v>
      </c>
      <c r="FH10" s="7">
        <v>0</v>
      </c>
      <c r="FI10" s="11">
        <v>0</v>
      </c>
      <c r="FJ10" s="6">
        <v>0</v>
      </c>
      <c r="FK10" s="7">
        <v>0</v>
      </c>
      <c r="FL10" s="11">
        <v>0</v>
      </c>
      <c r="FM10" s="6">
        <v>0</v>
      </c>
      <c r="FN10" s="7">
        <v>0</v>
      </c>
      <c r="FO10" s="11">
        <v>0</v>
      </c>
      <c r="FP10" s="6">
        <v>0</v>
      </c>
      <c r="FQ10" s="7">
        <v>0</v>
      </c>
      <c r="FR10" s="11">
        <v>0</v>
      </c>
      <c r="FS10" s="6">
        <v>0</v>
      </c>
      <c r="FT10" s="7">
        <v>0</v>
      </c>
      <c r="FU10" s="11">
        <v>0</v>
      </c>
      <c r="FV10" s="6">
        <v>0</v>
      </c>
      <c r="FW10" s="7">
        <v>0</v>
      </c>
      <c r="FX10" s="11">
        <v>0</v>
      </c>
      <c r="FY10" s="6">
        <v>0</v>
      </c>
      <c r="FZ10" s="7">
        <v>0</v>
      </c>
      <c r="GA10" s="11">
        <v>0</v>
      </c>
      <c r="GB10" s="6">
        <v>0</v>
      </c>
      <c r="GC10" s="7">
        <v>0</v>
      </c>
      <c r="GD10" s="11"/>
      <c r="GE10" s="6"/>
      <c r="GF10" s="7"/>
      <c r="GG10" s="11">
        <v>0</v>
      </c>
      <c r="GH10" s="6">
        <v>0</v>
      </c>
      <c r="GI10" s="7">
        <v>0</v>
      </c>
      <c r="GJ10" s="11">
        <v>0</v>
      </c>
      <c r="GK10" s="6">
        <v>0</v>
      </c>
      <c r="GL10" s="7">
        <v>0</v>
      </c>
      <c r="GM10" s="11">
        <v>0</v>
      </c>
      <c r="GN10" s="6">
        <v>0</v>
      </c>
      <c r="GO10" s="7">
        <f t="shared" si="18"/>
        <v>0</v>
      </c>
      <c r="GP10" s="11">
        <v>0</v>
      </c>
      <c r="GQ10" s="6">
        <v>0</v>
      </c>
      <c r="GR10" s="7">
        <v>0</v>
      </c>
      <c r="GS10" s="11">
        <v>0.1</v>
      </c>
      <c r="GT10" s="6">
        <v>8.3829999999999991</v>
      </c>
      <c r="GU10" s="7">
        <f t="shared" si="19"/>
        <v>83829.999999999985</v>
      </c>
      <c r="GV10" s="11">
        <v>0</v>
      </c>
      <c r="GW10" s="6">
        <v>0</v>
      </c>
      <c r="GX10" s="7">
        <f t="shared" si="20"/>
        <v>0</v>
      </c>
      <c r="GY10" s="11">
        <v>0.95899999999999996</v>
      </c>
      <c r="GZ10" s="6">
        <v>5.33</v>
      </c>
      <c r="HA10" s="7">
        <f t="shared" si="21"/>
        <v>5557.8727841501568</v>
      </c>
      <c r="HB10" s="11">
        <v>0.06</v>
      </c>
      <c r="HC10" s="6">
        <v>0.46800000000000003</v>
      </c>
      <c r="HD10" s="7">
        <f t="shared" si="26"/>
        <v>7800.0000000000009</v>
      </c>
      <c r="HE10" s="11">
        <v>0</v>
      </c>
      <c r="HF10" s="6">
        <v>0</v>
      </c>
      <c r="HG10" s="7">
        <v>0</v>
      </c>
      <c r="HH10" s="11">
        <v>30</v>
      </c>
      <c r="HI10" s="6">
        <v>132.6</v>
      </c>
      <c r="HJ10" s="7">
        <f t="shared" ref="HJ10" si="35">HI10/HH10*1000</f>
        <v>4420</v>
      </c>
      <c r="HK10" s="11">
        <v>0</v>
      </c>
      <c r="HL10" s="6">
        <v>0</v>
      </c>
      <c r="HM10" s="7">
        <v>0</v>
      </c>
      <c r="HN10" s="11"/>
      <c r="HO10" s="6"/>
      <c r="HP10" s="7"/>
      <c r="HQ10" s="11">
        <v>0</v>
      </c>
      <c r="HR10" s="6">
        <v>0</v>
      </c>
      <c r="HS10" s="7">
        <v>0</v>
      </c>
      <c r="HT10" s="11">
        <v>0</v>
      </c>
      <c r="HU10" s="6">
        <v>0</v>
      </c>
      <c r="HV10" s="7">
        <v>0</v>
      </c>
      <c r="HW10" s="11">
        <v>3627.5709999999999</v>
      </c>
      <c r="HX10" s="6">
        <v>17548.723000000002</v>
      </c>
      <c r="HY10" s="7">
        <f t="shared" si="22"/>
        <v>4837.5960112152188</v>
      </c>
      <c r="HZ10" s="16">
        <f>SUM(HW10,HT10,HK10,HH10,HE10,HB10,GY10,GS10,GG10,FU10,FO10,EZ10,EQ10,EK10,EH10,DV10,DS10,DG10,DD10,CF10,CC10,BZ10,AY10,AV10,F10+HQ10+GA10+CL10+BK10+EN10+DP10+CI10+BT10+AA10,AJ10,CR10,CU10,FF10,AP10+R10+I10+BN10+FI10+AD10+BQ10+FX10+GP10+DJ10+EW10+CO10+CX10)</f>
        <v>3834.3269999999993</v>
      </c>
      <c r="IA10" s="7">
        <f>SUM(HX10,HU10,HL10,HI10,HF10,HC10,GZ10,GT10,GH10,FV10,FP10,FA10,ER10,EL10,EI10,DW10,DT10,DH10,DE10,CG10,CD10,CA10,AZ10,AW10,G10+HR10+GB10+CM10+BL10+EO10+DQ10+CJ10+BU10+AB10,AK10,CS10,CV10,FG10,AQ10+S10+J10+BO10+FJ10+AE10+BR10+FY10+GQ10+DK10+EX10+CP10+CY10)</f>
        <v>18579.950000000004</v>
      </c>
    </row>
    <row r="11" spans="1:286" x14ac:dyDescent="0.3">
      <c r="A11" s="55">
        <v>2011</v>
      </c>
      <c r="B11" s="57" t="s">
        <v>10</v>
      </c>
      <c r="C11" s="11">
        <v>0</v>
      </c>
      <c r="D11" s="6">
        <v>0</v>
      </c>
      <c r="E11" s="7">
        <v>0</v>
      </c>
      <c r="F11" s="11">
        <v>0</v>
      </c>
      <c r="G11" s="6">
        <v>0</v>
      </c>
      <c r="H11" s="7">
        <v>0</v>
      </c>
      <c r="I11" s="11">
        <v>0</v>
      </c>
      <c r="J11" s="6">
        <v>0</v>
      </c>
      <c r="K11" s="7">
        <v>0</v>
      </c>
      <c r="L11" s="11">
        <v>0</v>
      </c>
      <c r="M11" s="6">
        <v>0</v>
      </c>
      <c r="N11" s="7">
        <v>0</v>
      </c>
      <c r="O11" s="11"/>
      <c r="P11" s="6"/>
      <c r="Q11" s="7"/>
      <c r="R11" s="11">
        <v>0</v>
      </c>
      <c r="S11" s="6">
        <v>0</v>
      </c>
      <c r="T11" s="7">
        <v>0</v>
      </c>
      <c r="U11" s="11">
        <v>0</v>
      </c>
      <c r="V11" s="6">
        <v>0</v>
      </c>
      <c r="W11" s="7">
        <f t="shared" si="1"/>
        <v>0</v>
      </c>
      <c r="X11" s="11">
        <v>0</v>
      </c>
      <c r="Y11" s="6">
        <v>0</v>
      </c>
      <c r="Z11" s="7">
        <v>0</v>
      </c>
      <c r="AA11" s="11">
        <v>0</v>
      </c>
      <c r="AB11" s="6">
        <v>0</v>
      </c>
      <c r="AC11" s="7">
        <v>0</v>
      </c>
      <c r="AD11" s="11">
        <v>0</v>
      </c>
      <c r="AE11" s="6">
        <v>0</v>
      </c>
      <c r="AF11" s="7">
        <v>0</v>
      </c>
      <c r="AG11" s="11">
        <v>0</v>
      </c>
      <c r="AH11" s="6">
        <v>0</v>
      </c>
      <c r="AI11" s="7">
        <f t="shared" si="2"/>
        <v>0</v>
      </c>
      <c r="AJ11" s="11">
        <v>0</v>
      </c>
      <c r="AK11" s="6">
        <v>0</v>
      </c>
      <c r="AL11" s="7">
        <v>0</v>
      </c>
      <c r="AM11" s="11">
        <v>0</v>
      </c>
      <c r="AN11" s="6">
        <v>0</v>
      </c>
      <c r="AO11" s="7">
        <f t="shared" si="3"/>
        <v>0</v>
      </c>
      <c r="AP11" s="11">
        <v>0</v>
      </c>
      <c r="AQ11" s="6">
        <v>0</v>
      </c>
      <c r="AR11" s="7">
        <v>0</v>
      </c>
      <c r="AS11" s="11">
        <v>0</v>
      </c>
      <c r="AT11" s="6">
        <v>0</v>
      </c>
      <c r="AU11" s="7">
        <f t="shared" si="4"/>
        <v>0</v>
      </c>
      <c r="AV11" s="11">
        <v>0</v>
      </c>
      <c r="AW11" s="6">
        <v>0</v>
      </c>
      <c r="AX11" s="7">
        <v>0</v>
      </c>
      <c r="AY11" s="11">
        <v>161.126</v>
      </c>
      <c r="AZ11" s="6">
        <v>810.452</v>
      </c>
      <c r="BA11" s="7">
        <f t="shared" si="30"/>
        <v>5029.9268895150381</v>
      </c>
      <c r="BB11" s="11"/>
      <c r="BC11" s="6"/>
      <c r="BD11" s="7"/>
      <c r="BE11" s="11">
        <v>0</v>
      </c>
      <c r="BF11" s="6">
        <v>0</v>
      </c>
      <c r="BG11" s="7">
        <f t="shared" si="5"/>
        <v>0</v>
      </c>
      <c r="BH11" s="11">
        <v>0</v>
      </c>
      <c r="BI11" s="6">
        <v>0</v>
      </c>
      <c r="BJ11" s="7">
        <f t="shared" si="6"/>
        <v>0</v>
      </c>
      <c r="BK11" s="11">
        <v>0</v>
      </c>
      <c r="BL11" s="6">
        <v>0</v>
      </c>
      <c r="BM11" s="7">
        <v>0</v>
      </c>
      <c r="BN11" s="11">
        <v>0</v>
      </c>
      <c r="BO11" s="6">
        <v>0</v>
      </c>
      <c r="BP11" s="7">
        <v>0</v>
      </c>
      <c r="BQ11" s="11">
        <v>0</v>
      </c>
      <c r="BR11" s="6">
        <v>0</v>
      </c>
      <c r="BS11" s="7">
        <v>0</v>
      </c>
      <c r="BT11" s="11">
        <v>0</v>
      </c>
      <c r="BU11" s="6">
        <v>0</v>
      </c>
      <c r="BV11" s="7">
        <v>0</v>
      </c>
      <c r="BW11" s="11">
        <v>0</v>
      </c>
      <c r="BX11" s="6">
        <v>0</v>
      </c>
      <c r="BY11" s="7">
        <v>0</v>
      </c>
      <c r="BZ11" s="11">
        <v>0</v>
      </c>
      <c r="CA11" s="6">
        <v>0</v>
      </c>
      <c r="CB11" s="7">
        <v>0</v>
      </c>
      <c r="CC11" s="11">
        <v>0</v>
      </c>
      <c r="CD11" s="6">
        <v>0</v>
      </c>
      <c r="CE11" s="7">
        <v>0</v>
      </c>
      <c r="CF11" s="11">
        <v>0</v>
      </c>
      <c r="CG11" s="6">
        <v>0</v>
      </c>
      <c r="CH11" s="7">
        <v>0</v>
      </c>
      <c r="CI11" s="11">
        <v>0</v>
      </c>
      <c r="CJ11" s="6">
        <v>0</v>
      </c>
      <c r="CK11" s="7">
        <v>0</v>
      </c>
      <c r="CL11" s="11">
        <v>0</v>
      </c>
      <c r="CM11" s="6">
        <v>0</v>
      </c>
      <c r="CN11" s="7">
        <v>0</v>
      </c>
      <c r="CO11" s="11">
        <v>0</v>
      </c>
      <c r="CP11" s="6">
        <v>0</v>
      </c>
      <c r="CQ11" s="7">
        <v>0</v>
      </c>
      <c r="CR11" s="11">
        <v>0</v>
      </c>
      <c r="CS11" s="6">
        <v>0</v>
      </c>
      <c r="CT11" s="7">
        <v>0</v>
      </c>
      <c r="CU11" s="11">
        <v>0</v>
      </c>
      <c r="CV11" s="6">
        <v>0</v>
      </c>
      <c r="CW11" s="7">
        <v>0</v>
      </c>
      <c r="CX11" s="11">
        <v>0</v>
      </c>
      <c r="CY11" s="6">
        <v>0</v>
      </c>
      <c r="CZ11" s="7">
        <v>0</v>
      </c>
      <c r="DA11" s="14">
        <v>0</v>
      </c>
      <c r="DB11" s="6">
        <v>0</v>
      </c>
      <c r="DC11" s="7">
        <f t="shared" si="8"/>
        <v>0</v>
      </c>
      <c r="DD11" s="11">
        <v>0</v>
      </c>
      <c r="DE11" s="6">
        <v>0</v>
      </c>
      <c r="DF11" s="7">
        <v>0</v>
      </c>
      <c r="DG11" s="11">
        <v>0</v>
      </c>
      <c r="DH11" s="6">
        <v>0</v>
      </c>
      <c r="DI11" s="7">
        <v>0</v>
      </c>
      <c r="DJ11" s="11">
        <v>0</v>
      </c>
      <c r="DK11" s="6">
        <v>0</v>
      </c>
      <c r="DL11" s="7">
        <v>0</v>
      </c>
      <c r="DM11" s="11">
        <v>0</v>
      </c>
      <c r="DN11" s="6">
        <v>0</v>
      </c>
      <c r="DO11" s="7">
        <f t="shared" si="9"/>
        <v>0</v>
      </c>
      <c r="DP11" s="11">
        <v>0</v>
      </c>
      <c r="DQ11" s="6">
        <v>0</v>
      </c>
      <c r="DR11" s="7">
        <v>0</v>
      </c>
      <c r="DS11" s="11">
        <v>1.43</v>
      </c>
      <c r="DT11" s="6">
        <v>9.66</v>
      </c>
      <c r="DU11" s="7">
        <f t="shared" ref="DU11:DU13" si="36">DT11/DS11*1000</f>
        <v>6755.2447552447557</v>
      </c>
      <c r="DV11" s="11">
        <v>8.18</v>
      </c>
      <c r="DW11" s="6">
        <v>73.382999999999996</v>
      </c>
      <c r="DX11" s="7">
        <f t="shared" si="11"/>
        <v>8971.0268948655266</v>
      </c>
      <c r="DY11" s="11">
        <v>0</v>
      </c>
      <c r="DZ11" s="6">
        <v>0</v>
      </c>
      <c r="EA11" s="7">
        <v>0</v>
      </c>
      <c r="EB11" s="11">
        <v>0</v>
      </c>
      <c r="EC11" s="6">
        <v>0</v>
      </c>
      <c r="ED11" s="7">
        <f t="shared" si="12"/>
        <v>0</v>
      </c>
      <c r="EE11" s="11">
        <v>0</v>
      </c>
      <c r="EF11" s="6">
        <v>0</v>
      </c>
      <c r="EG11" s="7">
        <f t="shared" si="13"/>
        <v>0</v>
      </c>
      <c r="EH11" s="11">
        <v>0</v>
      </c>
      <c r="EI11" s="6">
        <v>0</v>
      </c>
      <c r="EJ11" s="7">
        <v>0</v>
      </c>
      <c r="EK11" s="11">
        <v>3.5270000000000001</v>
      </c>
      <c r="EL11" s="6">
        <v>19.170000000000002</v>
      </c>
      <c r="EM11" s="7">
        <f t="shared" si="15"/>
        <v>5435.2140629430114</v>
      </c>
      <c r="EN11" s="11">
        <v>0</v>
      </c>
      <c r="EO11" s="6">
        <v>0</v>
      </c>
      <c r="EP11" s="7">
        <v>0</v>
      </c>
      <c r="EQ11" s="11">
        <v>0</v>
      </c>
      <c r="ER11" s="6">
        <v>0</v>
      </c>
      <c r="ES11" s="7">
        <v>0</v>
      </c>
      <c r="ET11" s="11">
        <v>0</v>
      </c>
      <c r="EU11" s="6">
        <v>0</v>
      </c>
      <c r="EV11" s="7">
        <f t="shared" si="16"/>
        <v>0</v>
      </c>
      <c r="EW11" s="11">
        <v>0</v>
      </c>
      <c r="EX11" s="6">
        <v>0</v>
      </c>
      <c r="EY11" s="7">
        <v>0</v>
      </c>
      <c r="EZ11" s="11">
        <v>2.6110000000000002</v>
      </c>
      <c r="FA11" s="6">
        <v>14.574</v>
      </c>
      <c r="FB11" s="7">
        <f t="shared" si="17"/>
        <v>5581.7694369973187</v>
      </c>
      <c r="FC11" s="11">
        <v>0</v>
      </c>
      <c r="FD11" s="6">
        <v>0</v>
      </c>
      <c r="FE11" s="7">
        <v>0</v>
      </c>
      <c r="FF11" s="11">
        <v>0</v>
      </c>
      <c r="FG11" s="6">
        <v>0</v>
      </c>
      <c r="FH11" s="7">
        <v>0</v>
      </c>
      <c r="FI11" s="11">
        <v>0</v>
      </c>
      <c r="FJ11" s="6">
        <v>0</v>
      </c>
      <c r="FK11" s="7">
        <v>0</v>
      </c>
      <c r="FL11" s="11">
        <v>0</v>
      </c>
      <c r="FM11" s="6">
        <v>0</v>
      </c>
      <c r="FN11" s="7">
        <v>0</v>
      </c>
      <c r="FO11" s="11">
        <v>3.294</v>
      </c>
      <c r="FP11" s="6">
        <v>11.09</v>
      </c>
      <c r="FQ11" s="7">
        <f t="shared" si="32"/>
        <v>3366.7273831208258</v>
      </c>
      <c r="FR11" s="11">
        <v>0</v>
      </c>
      <c r="FS11" s="6">
        <v>0</v>
      </c>
      <c r="FT11" s="7">
        <v>0</v>
      </c>
      <c r="FU11" s="11">
        <v>0.2</v>
      </c>
      <c r="FV11" s="6">
        <v>1.4990000000000001</v>
      </c>
      <c r="FW11" s="7">
        <f t="shared" ref="FW11:FW13" si="37">FV11/FU11*1000</f>
        <v>7495</v>
      </c>
      <c r="FX11" s="11">
        <v>0</v>
      </c>
      <c r="FY11" s="6">
        <v>0</v>
      </c>
      <c r="FZ11" s="7">
        <v>0</v>
      </c>
      <c r="GA11" s="11">
        <v>0</v>
      </c>
      <c r="GB11" s="6">
        <v>0</v>
      </c>
      <c r="GC11" s="7">
        <v>0</v>
      </c>
      <c r="GD11" s="11"/>
      <c r="GE11" s="6"/>
      <c r="GF11" s="7"/>
      <c r="GG11" s="11">
        <v>0</v>
      </c>
      <c r="GH11" s="6">
        <v>0</v>
      </c>
      <c r="GI11" s="7">
        <v>0</v>
      </c>
      <c r="GJ11" s="11">
        <v>0</v>
      </c>
      <c r="GK11" s="6">
        <v>0</v>
      </c>
      <c r="GL11" s="7">
        <v>0</v>
      </c>
      <c r="GM11" s="11">
        <v>0</v>
      </c>
      <c r="GN11" s="6">
        <v>0</v>
      </c>
      <c r="GO11" s="7">
        <f t="shared" si="18"/>
        <v>0</v>
      </c>
      <c r="GP11" s="11">
        <v>0</v>
      </c>
      <c r="GQ11" s="6">
        <v>0</v>
      </c>
      <c r="GR11" s="7">
        <v>0</v>
      </c>
      <c r="GS11" s="11">
        <v>2.2240000000000002</v>
      </c>
      <c r="GT11" s="6">
        <v>23.785</v>
      </c>
      <c r="GU11" s="7">
        <f t="shared" si="19"/>
        <v>10694.694244604316</v>
      </c>
      <c r="GV11" s="11">
        <v>0</v>
      </c>
      <c r="GW11" s="6">
        <v>0</v>
      </c>
      <c r="GX11" s="7">
        <f t="shared" si="20"/>
        <v>0</v>
      </c>
      <c r="GY11" s="11">
        <v>1.038</v>
      </c>
      <c r="GZ11" s="6">
        <v>6.3810000000000002</v>
      </c>
      <c r="HA11" s="7">
        <f t="shared" si="21"/>
        <v>6147.3988439306358</v>
      </c>
      <c r="HB11" s="11">
        <v>18.850000000000001</v>
      </c>
      <c r="HC11" s="6">
        <v>140.99600000000001</v>
      </c>
      <c r="HD11" s="7">
        <f t="shared" si="26"/>
        <v>7479.893899204244</v>
      </c>
      <c r="HE11" s="11">
        <v>0.32800000000000001</v>
      </c>
      <c r="HF11" s="6">
        <v>0.36499999999999999</v>
      </c>
      <c r="HG11" s="7">
        <f t="shared" ref="HG11:HG13" si="38">HF11/HE11*1000</f>
        <v>1112.8048780487804</v>
      </c>
      <c r="HH11" s="11">
        <v>0</v>
      </c>
      <c r="HI11" s="6">
        <v>0</v>
      </c>
      <c r="HJ11" s="7">
        <v>0</v>
      </c>
      <c r="HK11" s="11">
        <v>0</v>
      </c>
      <c r="HL11" s="6">
        <v>0</v>
      </c>
      <c r="HM11" s="7">
        <v>0</v>
      </c>
      <c r="HN11" s="11"/>
      <c r="HO11" s="6"/>
      <c r="HP11" s="7"/>
      <c r="HQ11" s="11">
        <v>0</v>
      </c>
      <c r="HR11" s="6">
        <v>0</v>
      </c>
      <c r="HS11" s="7">
        <v>0</v>
      </c>
      <c r="HT11" s="11">
        <v>0</v>
      </c>
      <c r="HU11" s="6">
        <v>0</v>
      </c>
      <c r="HV11" s="7">
        <v>0</v>
      </c>
      <c r="HW11" s="11">
        <v>4798.5349999999999</v>
      </c>
      <c r="HX11" s="6">
        <v>23080.097000000002</v>
      </c>
      <c r="HY11" s="7">
        <f t="shared" si="22"/>
        <v>4809.8215392823022</v>
      </c>
      <c r="HZ11" s="16">
        <f>SUM(HW11,HT11,HK11,HH11,HE11,HB11,GY11,GS11,GG11,FU11,FO11,EZ11,EQ11,EK11,EH11,DV11,DS11,DG11,DD11,CF11,CC11,BZ11,AY11,AV11,F11+HQ11+GA11+CL11+BK11+EN11+DP11+CI11+BT11+AA11,AJ11,CR11,CU11,FF11,AP11+R11+I11+BN11+FI11+AD11+BQ11+FX11+GP11+DJ11+EW11+CO11+CX11)</f>
        <v>5001.3430000000008</v>
      </c>
      <c r="IA11" s="7">
        <f>SUM(HX11,HU11,HL11,HI11,HF11,HC11,GZ11,GT11,GH11,FV11,FP11,FA11,ER11,EL11,EI11,DW11,DT11,DH11,DE11,CG11,CD11,CA11,AZ11,AW11,G11+HR11+GB11+CM11+BL11+EO11+DQ11+CJ11+BU11+AB11,AK11,CS11,CV11,FG11,AQ11+S11+J11+BO11+FJ11+AE11+BR11+FY11+GQ11+DK11+EX11+CP11+CY11)</f>
        <v>24191.452000000005</v>
      </c>
    </row>
    <row r="12" spans="1:286" x14ac:dyDescent="0.3">
      <c r="A12" s="55">
        <v>2011</v>
      </c>
      <c r="B12" s="57" t="s">
        <v>11</v>
      </c>
      <c r="C12" s="11">
        <v>0</v>
      </c>
      <c r="D12" s="6">
        <v>0</v>
      </c>
      <c r="E12" s="7">
        <v>0</v>
      </c>
      <c r="F12" s="11">
        <v>19.297999999999998</v>
      </c>
      <c r="G12" s="6">
        <v>129.59200000000001</v>
      </c>
      <c r="H12" s="7">
        <f t="shared" si="0"/>
        <v>6715.3072857290917</v>
      </c>
      <c r="I12" s="11">
        <v>0</v>
      </c>
      <c r="J12" s="6">
        <v>0</v>
      </c>
      <c r="K12" s="7">
        <v>0</v>
      </c>
      <c r="L12" s="11">
        <v>0</v>
      </c>
      <c r="M12" s="6">
        <v>0</v>
      </c>
      <c r="N12" s="7">
        <v>0</v>
      </c>
      <c r="O12" s="11"/>
      <c r="P12" s="6"/>
      <c r="Q12" s="7"/>
      <c r="R12" s="11">
        <v>0</v>
      </c>
      <c r="S12" s="6">
        <v>0</v>
      </c>
      <c r="T12" s="7">
        <v>0</v>
      </c>
      <c r="U12" s="11">
        <v>0</v>
      </c>
      <c r="V12" s="6">
        <v>0</v>
      </c>
      <c r="W12" s="7">
        <f t="shared" si="1"/>
        <v>0</v>
      </c>
      <c r="X12" s="11">
        <v>0</v>
      </c>
      <c r="Y12" s="6">
        <v>0</v>
      </c>
      <c r="Z12" s="7">
        <v>0</v>
      </c>
      <c r="AA12" s="11">
        <v>0</v>
      </c>
      <c r="AB12" s="6">
        <v>0</v>
      </c>
      <c r="AC12" s="7">
        <v>0</v>
      </c>
      <c r="AD12" s="11">
        <v>0</v>
      </c>
      <c r="AE12" s="6">
        <v>0</v>
      </c>
      <c r="AF12" s="7">
        <v>0</v>
      </c>
      <c r="AG12" s="11">
        <v>0</v>
      </c>
      <c r="AH12" s="6">
        <v>0</v>
      </c>
      <c r="AI12" s="7">
        <f t="shared" si="2"/>
        <v>0</v>
      </c>
      <c r="AJ12" s="11">
        <v>0</v>
      </c>
      <c r="AK12" s="6">
        <v>0</v>
      </c>
      <c r="AL12" s="7">
        <v>0</v>
      </c>
      <c r="AM12" s="11">
        <v>0</v>
      </c>
      <c r="AN12" s="6">
        <v>0</v>
      </c>
      <c r="AO12" s="7">
        <f t="shared" si="3"/>
        <v>0</v>
      </c>
      <c r="AP12" s="11">
        <v>0</v>
      </c>
      <c r="AQ12" s="6">
        <v>0</v>
      </c>
      <c r="AR12" s="7">
        <v>0</v>
      </c>
      <c r="AS12" s="11">
        <v>0</v>
      </c>
      <c r="AT12" s="6">
        <v>0</v>
      </c>
      <c r="AU12" s="7">
        <f t="shared" si="4"/>
        <v>0</v>
      </c>
      <c r="AV12" s="11">
        <v>0</v>
      </c>
      <c r="AW12" s="6">
        <v>0</v>
      </c>
      <c r="AX12" s="7">
        <v>0</v>
      </c>
      <c r="AY12" s="11">
        <v>160.02500000000001</v>
      </c>
      <c r="AZ12" s="6">
        <v>784.1</v>
      </c>
      <c r="BA12" s="7">
        <f t="shared" si="30"/>
        <v>4899.8593969692238</v>
      </c>
      <c r="BB12" s="11"/>
      <c r="BC12" s="6"/>
      <c r="BD12" s="7"/>
      <c r="BE12" s="11">
        <v>0</v>
      </c>
      <c r="BF12" s="6">
        <v>0</v>
      </c>
      <c r="BG12" s="7">
        <f t="shared" si="5"/>
        <v>0</v>
      </c>
      <c r="BH12" s="11">
        <v>0</v>
      </c>
      <c r="BI12" s="6">
        <v>0</v>
      </c>
      <c r="BJ12" s="7">
        <f t="shared" si="6"/>
        <v>0</v>
      </c>
      <c r="BK12" s="11">
        <v>0</v>
      </c>
      <c r="BL12" s="6">
        <v>0</v>
      </c>
      <c r="BM12" s="7">
        <v>0</v>
      </c>
      <c r="BN12" s="11">
        <v>0</v>
      </c>
      <c r="BO12" s="6">
        <v>0</v>
      </c>
      <c r="BP12" s="7">
        <v>0</v>
      </c>
      <c r="BQ12" s="11">
        <v>0</v>
      </c>
      <c r="BR12" s="6">
        <v>0</v>
      </c>
      <c r="BS12" s="7">
        <v>0</v>
      </c>
      <c r="BT12" s="11">
        <v>0</v>
      </c>
      <c r="BU12" s="6">
        <v>0</v>
      </c>
      <c r="BV12" s="7">
        <v>0</v>
      </c>
      <c r="BW12" s="11">
        <v>0</v>
      </c>
      <c r="BX12" s="6">
        <v>0</v>
      </c>
      <c r="BY12" s="7">
        <v>0</v>
      </c>
      <c r="BZ12" s="11">
        <v>0</v>
      </c>
      <c r="CA12" s="6">
        <v>0</v>
      </c>
      <c r="CB12" s="7">
        <v>0</v>
      </c>
      <c r="CC12" s="11">
        <v>8.6210000000000004</v>
      </c>
      <c r="CD12" s="6">
        <v>58.701000000000001</v>
      </c>
      <c r="CE12" s="7">
        <f t="shared" ref="CE12:CE17" si="39">CD12/CC12*1000</f>
        <v>6809.0708734485552</v>
      </c>
      <c r="CF12" s="11">
        <v>0</v>
      </c>
      <c r="CG12" s="6">
        <v>0</v>
      </c>
      <c r="CH12" s="7">
        <v>0</v>
      </c>
      <c r="CI12" s="11">
        <v>0</v>
      </c>
      <c r="CJ12" s="6">
        <v>0</v>
      </c>
      <c r="CK12" s="7">
        <v>0</v>
      </c>
      <c r="CL12" s="11">
        <v>0</v>
      </c>
      <c r="CM12" s="6">
        <v>0</v>
      </c>
      <c r="CN12" s="7">
        <v>0</v>
      </c>
      <c r="CO12" s="11">
        <v>0</v>
      </c>
      <c r="CP12" s="6">
        <v>0</v>
      </c>
      <c r="CQ12" s="7">
        <v>0</v>
      </c>
      <c r="CR12" s="11">
        <v>0.02</v>
      </c>
      <c r="CS12" s="6">
        <v>0.189</v>
      </c>
      <c r="CT12" s="7">
        <f t="shared" ref="CT12" si="40">CS12/CR12*1000</f>
        <v>9450</v>
      </c>
      <c r="CU12" s="11">
        <v>0</v>
      </c>
      <c r="CV12" s="6">
        <v>0</v>
      </c>
      <c r="CW12" s="7">
        <v>0</v>
      </c>
      <c r="CX12" s="11">
        <v>0</v>
      </c>
      <c r="CY12" s="6">
        <v>0</v>
      </c>
      <c r="CZ12" s="7">
        <v>0</v>
      </c>
      <c r="DA12" s="14">
        <v>0</v>
      </c>
      <c r="DB12" s="6">
        <v>0</v>
      </c>
      <c r="DC12" s="7">
        <f t="shared" si="8"/>
        <v>0</v>
      </c>
      <c r="DD12" s="11">
        <v>2</v>
      </c>
      <c r="DE12" s="6">
        <v>45.628</v>
      </c>
      <c r="DF12" s="7">
        <f t="shared" ref="DF12" si="41">DE12/DD12*1000</f>
        <v>22814</v>
      </c>
      <c r="DG12" s="11">
        <v>0</v>
      </c>
      <c r="DH12" s="6">
        <v>0</v>
      </c>
      <c r="DI12" s="7">
        <v>0</v>
      </c>
      <c r="DJ12" s="11">
        <v>0</v>
      </c>
      <c r="DK12" s="6">
        <v>0</v>
      </c>
      <c r="DL12" s="7">
        <v>0</v>
      </c>
      <c r="DM12" s="11">
        <v>0</v>
      </c>
      <c r="DN12" s="6">
        <v>0</v>
      </c>
      <c r="DO12" s="7">
        <f t="shared" si="9"/>
        <v>0</v>
      </c>
      <c r="DP12" s="11">
        <v>0</v>
      </c>
      <c r="DQ12" s="6">
        <v>0</v>
      </c>
      <c r="DR12" s="7">
        <v>0</v>
      </c>
      <c r="DS12" s="11">
        <v>0</v>
      </c>
      <c r="DT12" s="6">
        <v>0</v>
      </c>
      <c r="DU12" s="7">
        <v>0</v>
      </c>
      <c r="DV12" s="11">
        <v>1.4</v>
      </c>
      <c r="DW12" s="6">
        <v>9.2919999999999998</v>
      </c>
      <c r="DX12" s="7">
        <f t="shared" si="11"/>
        <v>6637.1428571428569</v>
      </c>
      <c r="DY12" s="11">
        <v>0</v>
      </c>
      <c r="DZ12" s="6">
        <v>0</v>
      </c>
      <c r="EA12" s="7">
        <v>0</v>
      </c>
      <c r="EB12" s="11">
        <v>0</v>
      </c>
      <c r="EC12" s="6">
        <v>0</v>
      </c>
      <c r="ED12" s="7">
        <f t="shared" si="12"/>
        <v>0</v>
      </c>
      <c r="EE12" s="11">
        <v>0</v>
      </c>
      <c r="EF12" s="6">
        <v>0</v>
      </c>
      <c r="EG12" s="7">
        <f t="shared" si="13"/>
        <v>0</v>
      </c>
      <c r="EH12" s="11">
        <v>5.1999999999999998E-2</v>
      </c>
      <c r="EI12" s="6">
        <v>0.438</v>
      </c>
      <c r="EJ12" s="7">
        <f t="shared" ref="EJ12:EJ16" si="42">EI12/EH12*1000</f>
        <v>8423.0769230769238</v>
      </c>
      <c r="EK12" s="11">
        <v>15.234999999999999</v>
      </c>
      <c r="EL12" s="6">
        <v>74.900999999999996</v>
      </c>
      <c r="EM12" s="7">
        <f t="shared" si="15"/>
        <v>4916.376764030193</v>
      </c>
      <c r="EN12" s="11">
        <v>0</v>
      </c>
      <c r="EO12" s="6">
        <v>0</v>
      </c>
      <c r="EP12" s="7">
        <v>0</v>
      </c>
      <c r="EQ12" s="11">
        <v>0</v>
      </c>
      <c r="ER12" s="6">
        <v>0</v>
      </c>
      <c r="ES12" s="7">
        <v>0</v>
      </c>
      <c r="ET12" s="11">
        <v>0</v>
      </c>
      <c r="EU12" s="6">
        <v>0</v>
      </c>
      <c r="EV12" s="7">
        <f t="shared" si="16"/>
        <v>0</v>
      </c>
      <c r="EW12" s="11">
        <v>0</v>
      </c>
      <c r="EX12" s="6">
        <v>0</v>
      </c>
      <c r="EY12" s="7">
        <v>0</v>
      </c>
      <c r="EZ12" s="11">
        <v>0.99399999999999999</v>
      </c>
      <c r="FA12" s="6">
        <v>6.141</v>
      </c>
      <c r="FB12" s="7">
        <f t="shared" si="17"/>
        <v>6178.0684104627762</v>
      </c>
      <c r="FC12" s="11">
        <v>0</v>
      </c>
      <c r="FD12" s="6">
        <v>0</v>
      </c>
      <c r="FE12" s="7">
        <v>0</v>
      </c>
      <c r="FF12" s="11">
        <v>0</v>
      </c>
      <c r="FG12" s="6">
        <v>0</v>
      </c>
      <c r="FH12" s="7">
        <v>0</v>
      </c>
      <c r="FI12" s="11">
        <v>0</v>
      </c>
      <c r="FJ12" s="6">
        <v>0</v>
      </c>
      <c r="FK12" s="7">
        <v>0</v>
      </c>
      <c r="FL12" s="11">
        <v>0</v>
      </c>
      <c r="FM12" s="6">
        <v>0</v>
      </c>
      <c r="FN12" s="7">
        <v>0</v>
      </c>
      <c r="FO12" s="11">
        <v>0</v>
      </c>
      <c r="FP12" s="6">
        <v>0</v>
      </c>
      <c r="FQ12" s="7">
        <v>0</v>
      </c>
      <c r="FR12" s="11">
        <v>0</v>
      </c>
      <c r="FS12" s="6">
        <v>0</v>
      </c>
      <c r="FT12" s="7">
        <v>0</v>
      </c>
      <c r="FU12" s="11">
        <v>2.1000000000000001E-2</v>
      </c>
      <c r="FV12" s="6">
        <v>0.8</v>
      </c>
      <c r="FW12" s="7">
        <f t="shared" si="37"/>
        <v>38095.238095238092</v>
      </c>
      <c r="FX12" s="11">
        <v>0</v>
      </c>
      <c r="FY12" s="6">
        <v>0</v>
      </c>
      <c r="FZ12" s="7">
        <v>0</v>
      </c>
      <c r="GA12" s="11">
        <v>0</v>
      </c>
      <c r="GB12" s="6">
        <v>0</v>
      </c>
      <c r="GC12" s="7">
        <v>0</v>
      </c>
      <c r="GD12" s="11"/>
      <c r="GE12" s="6"/>
      <c r="GF12" s="7"/>
      <c r="GG12" s="11">
        <v>0</v>
      </c>
      <c r="GH12" s="6">
        <v>0</v>
      </c>
      <c r="GI12" s="7">
        <v>0</v>
      </c>
      <c r="GJ12" s="11">
        <v>0</v>
      </c>
      <c r="GK12" s="6">
        <v>0</v>
      </c>
      <c r="GL12" s="7">
        <v>0</v>
      </c>
      <c r="GM12" s="11">
        <v>0</v>
      </c>
      <c r="GN12" s="6">
        <v>0</v>
      </c>
      <c r="GO12" s="7">
        <f t="shared" si="18"/>
        <v>0</v>
      </c>
      <c r="GP12" s="11">
        <v>0</v>
      </c>
      <c r="GQ12" s="6">
        <v>0</v>
      </c>
      <c r="GR12" s="7">
        <v>0</v>
      </c>
      <c r="GS12" s="11">
        <v>2.9830000000000001</v>
      </c>
      <c r="GT12" s="6">
        <v>19.404</v>
      </c>
      <c r="GU12" s="7">
        <f t="shared" si="19"/>
        <v>6504.8608783104255</v>
      </c>
      <c r="GV12" s="11">
        <v>0</v>
      </c>
      <c r="GW12" s="6">
        <v>0</v>
      </c>
      <c r="GX12" s="7">
        <f t="shared" si="20"/>
        <v>0</v>
      </c>
      <c r="GY12" s="11">
        <v>0</v>
      </c>
      <c r="GZ12" s="6">
        <v>0</v>
      </c>
      <c r="HA12" s="7">
        <v>0</v>
      </c>
      <c r="HB12" s="11">
        <v>0</v>
      </c>
      <c r="HC12" s="6">
        <v>0</v>
      </c>
      <c r="HD12" s="7">
        <v>0</v>
      </c>
      <c r="HE12" s="11">
        <v>0</v>
      </c>
      <c r="HF12" s="6">
        <v>0</v>
      </c>
      <c r="HG12" s="7">
        <v>0</v>
      </c>
      <c r="HH12" s="11">
        <v>0</v>
      </c>
      <c r="HI12" s="6">
        <v>0</v>
      </c>
      <c r="HJ12" s="7">
        <v>0</v>
      </c>
      <c r="HK12" s="11">
        <v>0</v>
      </c>
      <c r="HL12" s="6">
        <v>0</v>
      </c>
      <c r="HM12" s="7">
        <v>0</v>
      </c>
      <c r="HN12" s="11"/>
      <c r="HO12" s="6"/>
      <c r="HP12" s="7"/>
      <c r="HQ12" s="11">
        <v>0</v>
      </c>
      <c r="HR12" s="6">
        <v>0</v>
      </c>
      <c r="HS12" s="7">
        <v>0</v>
      </c>
      <c r="HT12" s="11">
        <v>0</v>
      </c>
      <c r="HU12" s="6">
        <v>0</v>
      </c>
      <c r="HV12" s="7">
        <v>0</v>
      </c>
      <c r="HW12" s="11">
        <v>3161.712</v>
      </c>
      <c r="HX12" s="6">
        <v>15371.785</v>
      </c>
      <c r="HY12" s="7">
        <f t="shared" si="22"/>
        <v>4861.8549064557428</v>
      </c>
      <c r="HZ12" s="16">
        <f>SUM(HW12,HT12,HK12,HH12,HE12,HB12,GY12,GS12,GG12,FU12,FO12,EZ12,EQ12,EK12,EH12,DV12,DS12,DG12,DD12,CF12,CC12,BZ12,AY12,AV12,F12+HQ12+GA12+CL12+BK12+EN12+DP12+CI12+BT12+AA12,AJ12,CR12,CU12,FF12,AP12+R12+I12+BN12+FI12+AD12+BQ12+FX12+GP12+DJ12+EW12+CO12+CX12)</f>
        <v>3372.3610000000008</v>
      </c>
      <c r="IA12" s="7">
        <f>SUM(HX12,HU12,HL12,HI12,HF12,HC12,GZ12,GT12,GH12,FV12,FP12,FA12,ER12,EL12,EI12,DW12,DT12,DH12,DE12,CG12,CD12,CA12,AZ12,AW12,G12+HR12+GB12+CM12+BL12+EO12+DQ12+CJ12+BU12+AB12,AK12,CS12,CV12,FG12,AQ12+S12+J12+BO12+FJ12+AE12+BR12+FY12+GQ12+DK12+EX12+CP12+CY12)</f>
        <v>16500.970999999998</v>
      </c>
    </row>
    <row r="13" spans="1:286" x14ac:dyDescent="0.3">
      <c r="A13" s="55">
        <v>2011</v>
      </c>
      <c r="B13" s="57" t="s">
        <v>12</v>
      </c>
      <c r="C13" s="11">
        <v>0</v>
      </c>
      <c r="D13" s="6">
        <v>0</v>
      </c>
      <c r="E13" s="7">
        <v>0</v>
      </c>
      <c r="F13" s="11">
        <v>11.007999999999999</v>
      </c>
      <c r="G13" s="6">
        <v>57.244999999999997</v>
      </c>
      <c r="H13" s="7">
        <f t="shared" si="0"/>
        <v>5200.3088662790697</v>
      </c>
      <c r="I13" s="11">
        <v>0</v>
      </c>
      <c r="J13" s="6">
        <v>0</v>
      </c>
      <c r="K13" s="7">
        <v>0</v>
      </c>
      <c r="L13" s="11">
        <v>0</v>
      </c>
      <c r="M13" s="6">
        <v>0</v>
      </c>
      <c r="N13" s="7">
        <v>0</v>
      </c>
      <c r="O13" s="11"/>
      <c r="P13" s="6"/>
      <c r="Q13" s="7"/>
      <c r="R13" s="11">
        <v>0</v>
      </c>
      <c r="S13" s="6">
        <v>0</v>
      </c>
      <c r="T13" s="7">
        <v>0</v>
      </c>
      <c r="U13" s="11">
        <v>0</v>
      </c>
      <c r="V13" s="6">
        <v>0</v>
      </c>
      <c r="W13" s="7">
        <f t="shared" si="1"/>
        <v>0</v>
      </c>
      <c r="X13" s="11">
        <v>0</v>
      </c>
      <c r="Y13" s="6">
        <v>0</v>
      </c>
      <c r="Z13" s="7">
        <v>0</v>
      </c>
      <c r="AA13" s="11">
        <v>0.06</v>
      </c>
      <c r="AB13" s="6">
        <v>0.54300000000000004</v>
      </c>
      <c r="AC13" s="7">
        <f t="shared" ref="AC13" si="43">AB13/AA13*1000</f>
        <v>9050</v>
      </c>
      <c r="AD13" s="11">
        <v>0</v>
      </c>
      <c r="AE13" s="6">
        <v>0</v>
      </c>
      <c r="AF13" s="7">
        <v>0</v>
      </c>
      <c r="AG13" s="11">
        <v>0</v>
      </c>
      <c r="AH13" s="6">
        <v>0</v>
      </c>
      <c r="AI13" s="7">
        <f t="shared" si="2"/>
        <v>0</v>
      </c>
      <c r="AJ13" s="11">
        <v>0.06</v>
      </c>
      <c r="AK13" s="6">
        <v>0.54300000000000004</v>
      </c>
      <c r="AL13" s="7">
        <f t="shared" ref="AL13" si="44">AK13/AJ13*1000</f>
        <v>9050</v>
      </c>
      <c r="AM13" s="11">
        <v>0</v>
      </c>
      <c r="AN13" s="6">
        <v>0</v>
      </c>
      <c r="AO13" s="7">
        <f t="shared" si="3"/>
        <v>0</v>
      </c>
      <c r="AP13" s="11">
        <v>0</v>
      </c>
      <c r="AQ13" s="6">
        <v>0</v>
      </c>
      <c r="AR13" s="7">
        <v>0</v>
      </c>
      <c r="AS13" s="11">
        <v>0</v>
      </c>
      <c r="AT13" s="6">
        <v>0</v>
      </c>
      <c r="AU13" s="7">
        <f t="shared" si="4"/>
        <v>0</v>
      </c>
      <c r="AV13" s="11">
        <v>0</v>
      </c>
      <c r="AW13" s="6">
        <v>0</v>
      </c>
      <c r="AX13" s="7">
        <v>0</v>
      </c>
      <c r="AY13" s="11">
        <v>0.3</v>
      </c>
      <c r="AZ13" s="6">
        <v>3.8279999999999998</v>
      </c>
      <c r="BA13" s="7">
        <f t="shared" si="30"/>
        <v>12760</v>
      </c>
      <c r="BB13" s="11"/>
      <c r="BC13" s="6"/>
      <c r="BD13" s="7"/>
      <c r="BE13" s="11">
        <v>0</v>
      </c>
      <c r="BF13" s="6">
        <v>0</v>
      </c>
      <c r="BG13" s="7">
        <f t="shared" si="5"/>
        <v>0</v>
      </c>
      <c r="BH13" s="11">
        <v>0</v>
      </c>
      <c r="BI13" s="6">
        <v>0</v>
      </c>
      <c r="BJ13" s="7">
        <f t="shared" si="6"/>
        <v>0</v>
      </c>
      <c r="BK13" s="11">
        <v>0</v>
      </c>
      <c r="BL13" s="6">
        <v>0</v>
      </c>
      <c r="BM13" s="7">
        <v>0</v>
      </c>
      <c r="BN13" s="11">
        <v>0</v>
      </c>
      <c r="BO13" s="6">
        <v>0</v>
      </c>
      <c r="BP13" s="7">
        <v>0</v>
      </c>
      <c r="BQ13" s="11">
        <v>0</v>
      </c>
      <c r="BR13" s="6">
        <v>0</v>
      </c>
      <c r="BS13" s="7">
        <v>0</v>
      </c>
      <c r="BT13" s="11">
        <v>0</v>
      </c>
      <c r="BU13" s="6">
        <v>0</v>
      </c>
      <c r="BV13" s="7">
        <v>0</v>
      </c>
      <c r="BW13" s="11">
        <v>0</v>
      </c>
      <c r="BX13" s="6">
        <v>0</v>
      </c>
      <c r="BY13" s="7">
        <v>0</v>
      </c>
      <c r="BZ13" s="11">
        <v>0.53100000000000003</v>
      </c>
      <c r="CA13" s="6">
        <v>0.05</v>
      </c>
      <c r="CB13" s="7">
        <f t="shared" ref="CB13" si="45">CA13/BZ13*1000</f>
        <v>94.161958568738228</v>
      </c>
      <c r="CC13" s="11">
        <v>12.06</v>
      </c>
      <c r="CD13" s="6">
        <v>85.51</v>
      </c>
      <c r="CE13" s="7">
        <f t="shared" si="39"/>
        <v>7090.3814262023225</v>
      </c>
      <c r="CF13" s="11">
        <v>0</v>
      </c>
      <c r="CG13" s="6">
        <v>0</v>
      </c>
      <c r="CH13" s="7">
        <v>0</v>
      </c>
      <c r="CI13" s="11">
        <v>1E-3</v>
      </c>
      <c r="CJ13" s="6">
        <v>0.88300000000000001</v>
      </c>
      <c r="CK13" s="7">
        <f t="shared" ref="CK13" si="46">CJ13/CI13*1000</f>
        <v>883000</v>
      </c>
      <c r="CL13" s="11">
        <v>0</v>
      </c>
      <c r="CM13" s="6">
        <v>0</v>
      </c>
      <c r="CN13" s="7">
        <v>0</v>
      </c>
      <c r="CO13" s="11">
        <v>0</v>
      </c>
      <c r="CP13" s="6">
        <v>0</v>
      </c>
      <c r="CQ13" s="7">
        <v>0</v>
      </c>
      <c r="CR13" s="11">
        <v>0</v>
      </c>
      <c r="CS13" s="6">
        <v>0</v>
      </c>
      <c r="CT13" s="7">
        <v>0</v>
      </c>
      <c r="CU13" s="11">
        <v>0</v>
      </c>
      <c r="CV13" s="6">
        <v>0</v>
      </c>
      <c r="CW13" s="7">
        <v>0</v>
      </c>
      <c r="CX13" s="11">
        <v>0</v>
      </c>
      <c r="CY13" s="6">
        <v>0</v>
      </c>
      <c r="CZ13" s="7">
        <v>0</v>
      </c>
      <c r="DA13" s="14">
        <v>0</v>
      </c>
      <c r="DB13" s="6">
        <v>0</v>
      </c>
      <c r="DC13" s="7">
        <f t="shared" si="8"/>
        <v>0</v>
      </c>
      <c r="DD13" s="11">
        <v>0</v>
      </c>
      <c r="DE13" s="6">
        <v>0</v>
      </c>
      <c r="DF13" s="7">
        <v>0</v>
      </c>
      <c r="DG13" s="11">
        <v>0</v>
      </c>
      <c r="DH13" s="6">
        <v>0</v>
      </c>
      <c r="DI13" s="7">
        <v>0</v>
      </c>
      <c r="DJ13" s="11">
        <v>0</v>
      </c>
      <c r="DK13" s="6">
        <v>0</v>
      </c>
      <c r="DL13" s="7">
        <v>0</v>
      </c>
      <c r="DM13" s="11">
        <v>0</v>
      </c>
      <c r="DN13" s="6">
        <v>0</v>
      </c>
      <c r="DO13" s="7">
        <f t="shared" si="9"/>
        <v>0</v>
      </c>
      <c r="DP13" s="11">
        <v>0</v>
      </c>
      <c r="DQ13" s="6">
        <v>0</v>
      </c>
      <c r="DR13" s="7">
        <v>0</v>
      </c>
      <c r="DS13" s="11">
        <v>0.79900000000000004</v>
      </c>
      <c r="DT13" s="6">
        <v>5.0309999999999997</v>
      </c>
      <c r="DU13" s="7">
        <f t="shared" si="36"/>
        <v>6296.6207759699619</v>
      </c>
      <c r="DV13" s="11">
        <v>6.5880000000000001</v>
      </c>
      <c r="DW13" s="6">
        <v>44.71</v>
      </c>
      <c r="DX13" s="7">
        <f t="shared" si="11"/>
        <v>6786.5816636308437</v>
      </c>
      <c r="DY13" s="11">
        <v>0</v>
      </c>
      <c r="DZ13" s="6">
        <v>0</v>
      </c>
      <c r="EA13" s="7">
        <v>0</v>
      </c>
      <c r="EB13" s="11">
        <v>0</v>
      </c>
      <c r="EC13" s="6">
        <v>0</v>
      </c>
      <c r="ED13" s="7">
        <f t="shared" si="12"/>
        <v>0</v>
      </c>
      <c r="EE13" s="11">
        <v>0</v>
      </c>
      <c r="EF13" s="6">
        <v>0</v>
      </c>
      <c r="EG13" s="7">
        <f t="shared" si="13"/>
        <v>0</v>
      </c>
      <c r="EH13" s="11">
        <v>0.629</v>
      </c>
      <c r="EI13" s="6">
        <v>2.7240000000000002</v>
      </c>
      <c r="EJ13" s="7">
        <f t="shared" si="42"/>
        <v>4330.6836248012723</v>
      </c>
      <c r="EK13" s="11">
        <v>9.66</v>
      </c>
      <c r="EL13" s="6">
        <v>47.762</v>
      </c>
      <c r="EM13" s="7">
        <f t="shared" si="15"/>
        <v>4944.3064182194621</v>
      </c>
      <c r="EN13" s="11">
        <v>0</v>
      </c>
      <c r="EO13" s="6">
        <v>0</v>
      </c>
      <c r="EP13" s="7">
        <v>0</v>
      </c>
      <c r="EQ13" s="11">
        <v>3.5350000000000001</v>
      </c>
      <c r="ER13" s="6">
        <v>16.276</v>
      </c>
      <c r="ES13" s="7">
        <f t="shared" ref="ES13" si="47">ER13/EQ13*1000</f>
        <v>4604.2432814710046</v>
      </c>
      <c r="ET13" s="11">
        <v>0</v>
      </c>
      <c r="EU13" s="6">
        <v>0</v>
      </c>
      <c r="EV13" s="7">
        <f t="shared" si="16"/>
        <v>0</v>
      </c>
      <c r="EW13" s="11">
        <v>0</v>
      </c>
      <c r="EX13" s="6">
        <v>0</v>
      </c>
      <c r="EY13" s="7">
        <v>0</v>
      </c>
      <c r="EZ13" s="11">
        <v>2.819</v>
      </c>
      <c r="FA13" s="6">
        <v>16.478000000000002</v>
      </c>
      <c r="FB13" s="7">
        <f t="shared" si="17"/>
        <v>5845.335225257184</v>
      </c>
      <c r="FC13" s="11">
        <v>0</v>
      </c>
      <c r="FD13" s="6">
        <v>0</v>
      </c>
      <c r="FE13" s="7">
        <v>0</v>
      </c>
      <c r="FF13" s="11">
        <v>0</v>
      </c>
      <c r="FG13" s="6">
        <v>0</v>
      </c>
      <c r="FH13" s="7">
        <v>0</v>
      </c>
      <c r="FI13" s="11">
        <v>0</v>
      </c>
      <c r="FJ13" s="6">
        <v>0</v>
      </c>
      <c r="FK13" s="7">
        <v>0</v>
      </c>
      <c r="FL13" s="11">
        <v>0</v>
      </c>
      <c r="FM13" s="6">
        <v>0</v>
      </c>
      <c r="FN13" s="7">
        <v>0</v>
      </c>
      <c r="FO13" s="11">
        <v>0</v>
      </c>
      <c r="FP13" s="6">
        <v>0</v>
      </c>
      <c r="FQ13" s="7">
        <v>0</v>
      </c>
      <c r="FR13" s="11">
        <v>0</v>
      </c>
      <c r="FS13" s="6">
        <v>0</v>
      </c>
      <c r="FT13" s="7">
        <v>0</v>
      </c>
      <c r="FU13" s="11">
        <v>0.5</v>
      </c>
      <c r="FV13" s="6">
        <v>3.7189999999999999</v>
      </c>
      <c r="FW13" s="7">
        <f t="shared" si="37"/>
        <v>7438</v>
      </c>
      <c r="FX13" s="11">
        <v>0</v>
      </c>
      <c r="FY13" s="6">
        <v>0</v>
      </c>
      <c r="FZ13" s="7">
        <v>0</v>
      </c>
      <c r="GA13" s="11">
        <v>0</v>
      </c>
      <c r="GB13" s="6">
        <v>0</v>
      </c>
      <c r="GC13" s="7">
        <v>0</v>
      </c>
      <c r="GD13" s="11"/>
      <c r="GE13" s="6"/>
      <c r="GF13" s="7"/>
      <c r="GG13" s="11">
        <v>0</v>
      </c>
      <c r="GH13" s="6">
        <v>0</v>
      </c>
      <c r="GI13" s="7">
        <v>0</v>
      </c>
      <c r="GJ13" s="11">
        <v>0</v>
      </c>
      <c r="GK13" s="6">
        <v>0</v>
      </c>
      <c r="GL13" s="7">
        <v>0</v>
      </c>
      <c r="GM13" s="11">
        <v>0</v>
      </c>
      <c r="GN13" s="6">
        <v>0</v>
      </c>
      <c r="GO13" s="7">
        <f t="shared" si="18"/>
        <v>0</v>
      </c>
      <c r="GP13" s="11">
        <v>0</v>
      </c>
      <c r="GQ13" s="6">
        <v>0</v>
      </c>
      <c r="GR13" s="7">
        <v>0</v>
      </c>
      <c r="GS13" s="11">
        <v>0.66500000000000004</v>
      </c>
      <c r="GT13" s="6">
        <v>4.4489999999999998</v>
      </c>
      <c r="GU13" s="7">
        <f t="shared" si="19"/>
        <v>6690.2255639097739</v>
      </c>
      <c r="GV13" s="11">
        <v>0</v>
      </c>
      <c r="GW13" s="6">
        <v>0</v>
      </c>
      <c r="GX13" s="7">
        <f t="shared" si="20"/>
        <v>0</v>
      </c>
      <c r="GY13" s="11">
        <v>0.26300000000000001</v>
      </c>
      <c r="GZ13" s="6">
        <v>1.7050000000000001</v>
      </c>
      <c r="HA13" s="7">
        <f t="shared" ref="HA13:HA17" si="48">GZ13/GY13*1000</f>
        <v>6482.889733840304</v>
      </c>
      <c r="HB13" s="11">
        <v>0.08</v>
      </c>
      <c r="HC13" s="6">
        <v>0.61</v>
      </c>
      <c r="HD13" s="7">
        <f t="shared" ref="HD13:HD16" si="49">HC13/HB13*1000</f>
        <v>7625</v>
      </c>
      <c r="HE13" s="11">
        <v>0.06</v>
      </c>
      <c r="HF13" s="6">
        <v>0.36799999999999999</v>
      </c>
      <c r="HG13" s="7">
        <f t="shared" si="38"/>
        <v>6133.3333333333339</v>
      </c>
      <c r="HH13" s="11">
        <v>0</v>
      </c>
      <c r="HI13" s="6">
        <v>0</v>
      </c>
      <c r="HJ13" s="7">
        <v>0</v>
      </c>
      <c r="HK13" s="11">
        <v>0</v>
      </c>
      <c r="HL13" s="6">
        <v>0</v>
      </c>
      <c r="HM13" s="7">
        <v>0</v>
      </c>
      <c r="HN13" s="11"/>
      <c r="HO13" s="6"/>
      <c r="HP13" s="7"/>
      <c r="HQ13" s="11">
        <v>0</v>
      </c>
      <c r="HR13" s="6">
        <v>0</v>
      </c>
      <c r="HS13" s="7">
        <v>0</v>
      </c>
      <c r="HT13" s="11">
        <v>33.32</v>
      </c>
      <c r="HU13" s="6">
        <v>81.653000000000006</v>
      </c>
      <c r="HV13" s="7">
        <f t="shared" ref="HV13:HV17" si="50">HU13/HT13*1000</f>
        <v>2450.5702280912365</v>
      </c>
      <c r="HW13" s="11">
        <v>4794.9129999999996</v>
      </c>
      <c r="HX13" s="6">
        <v>23395.794999999998</v>
      </c>
      <c r="HY13" s="7">
        <f t="shared" si="22"/>
        <v>4879.2949945077216</v>
      </c>
      <c r="HZ13" s="16">
        <f>SUM(HW13,HT13,HK13,HH13,HE13,HB13,GY13,GS13,GG13,FU13,FO13,EZ13,EQ13,EK13,EH13,DV13,DS13,DG13,DD13,CF13,CC13,BZ13,AY13,AV13,F13+HQ13+GA13+CL13+BK13+EN13+DP13+CI13+BT13+AA13,AJ13,CR13,CU13,FF13,AP13+R13+I13+BN13+FI13+AD13+BQ13+FX13+GP13+DJ13+EW13+CO13+CX13)</f>
        <v>4877.8510000000006</v>
      </c>
      <c r="IA13" s="7">
        <f>SUM(HX13,HU13,HL13,HI13,HF13,HC13,GZ13,GT13,GH13,FV13,FP13,FA13,ER13,EL13,EI13,DW13,DT13,DH13,DE13,CG13,CD13,CA13,AZ13,AW13,G13+HR13+GB13+CM13+BL13+EO13+DQ13+CJ13+BU13+AB13,AK13,CS13,CV13,FG13,AQ13+S13+J13+BO13+FJ13+AE13+BR13+FY13+GQ13+DK13+EX13+CP13+CY13)</f>
        <v>23769.881999999994</v>
      </c>
    </row>
    <row r="14" spans="1:286" x14ac:dyDescent="0.3">
      <c r="A14" s="55">
        <v>2011</v>
      </c>
      <c r="B14" s="57" t="s">
        <v>13</v>
      </c>
      <c r="C14" s="11">
        <v>0</v>
      </c>
      <c r="D14" s="6">
        <v>0</v>
      </c>
      <c r="E14" s="7">
        <v>0</v>
      </c>
      <c r="F14" s="11">
        <v>0</v>
      </c>
      <c r="G14" s="6">
        <v>0</v>
      </c>
      <c r="H14" s="7">
        <v>0</v>
      </c>
      <c r="I14" s="11">
        <v>0</v>
      </c>
      <c r="J14" s="6">
        <v>0</v>
      </c>
      <c r="K14" s="7">
        <v>0</v>
      </c>
      <c r="L14" s="11">
        <v>0</v>
      </c>
      <c r="M14" s="6">
        <v>0</v>
      </c>
      <c r="N14" s="7">
        <v>0</v>
      </c>
      <c r="O14" s="11"/>
      <c r="P14" s="6"/>
      <c r="Q14" s="7"/>
      <c r="R14" s="11">
        <v>0</v>
      </c>
      <c r="S14" s="6">
        <v>0</v>
      </c>
      <c r="T14" s="7">
        <v>0</v>
      </c>
      <c r="U14" s="11">
        <v>0</v>
      </c>
      <c r="V14" s="6">
        <v>0</v>
      </c>
      <c r="W14" s="7">
        <f t="shared" si="1"/>
        <v>0</v>
      </c>
      <c r="X14" s="11">
        <v>0</v>
      </c>
      <c r="Y14" s="6">
        <v>0</v>
      </c>
      <c r="Z14" s="7">
        <v>0</v>
      </c>
      <c r="AA14" s="11">
        <v>0</v>
      </c>
      <c r="AB14" s="6">
        <v>0</v>
      </c>
      <c r="AC14" s="7">
        <v>0</v>
      </c>
      <c r="AD14" s="11">
        <v>0</v>
      </c>
      <c r="AE14" s="6">
        <v>0</v>
      </c>
      <c r="AF14" s="7">
        <v>0</v>
      </c>
      <c r="AG14" s="11">
        <v>0</v>
      </c>
      <c r="AH14" s="6">
        <v>0</v>
      </c>
      <c r="AI14" s="7">
        <f t="shared" si="2"/>
        <v>0</v>
      </c>
      <c r="AJ14" s="11">
        <v>0</v>
      </c>
      <c r="AK14" s="6">
        <v>0</v>
      </c>
      <c r="AL14" s="7">
        <v>0</v>
      </c>
      <c r="AM14" s="11">
        <v>0</v>
      </c>
      <c r="AN14" s="6">
        <v>0</v>
      </c>
      <c r="AO14" s="7">
        <f t="shared" si="3"/>
        <v>0</v>
      </c>
      <c r="AP14" s="11">
        <v>0</v>
      </c>
      <c r="AQ14" s="6">
        <v>0</v>
      </c>
      <c r="AR14" s="7">
        <v>0</v>
      </c>
      <c r="AS14" s="11">
        <v>0</v>
      </c>
      <c r="AT14" s="6">
        <v>0</v>
      </c>
      <c r="AU14" s="7">
        <f t="shared" si="4"/>
        <v>0</v>
      </c>
      <c r="AV14" s="11">
        <v>0</v>
      </c>
      <c r="AW14" s="6">
        <v>0</v>
      </c>
      <c r="AX14" s="7">
        <v>0</v>
      </c>
      <c r="AY14" s="64">
        <v>161</v>
      </c>
      <c r="AZ14" s="12">
        <v>790.1</v>
      </c>
      <c r="BA14" s="7">
        <f t="shared" ref="BA14:BA17" si="51">AZ14/AY14*1000</f>
        <v>4907.4534161490683</v>
      </c>
      <c r="BB14" s="11"/>
      <c r="BC14" s="6"/>
      <c r="BD14" s="7"/>
      <c r="BE14" s="11">
        <v>0</v>
      </c>
      <c r="BF14" s="6">
        <v>0</v>
      </c>
      <c r="BG14" s="7">
        <f t="shared" si="5"/>
        <v>0</v>
      </c>
      <c r="BH14" s="11">
        <v>0</v>
      </c>
      <c r="BI14" s="6">
        <v>0</v>
      </c>
      <c r="BJ14" s="7">
        <f t="shared" si="6"/>
        <v>0</v>
      </c>
      <c r="BK14" s="11">
        <v>0</v>
      </c>
      <c r="BL14" s="6">
        <v>0</v>
      </c>
      <c r="BM14" s="7">
        <v>0</v>
      </c>
      <c r="BN14" s="11">
        <v>0</v>
      </c>
      <c r="BO14" s="6">
        <v>0</v>
      </c>
      <c r="BP14" s="7">
        <v>0</v>
      </c>
      <c r="BQ14" s="11">
        <v>0</v>
      </c>
      <c r="BR14" s="6">
        <v>0</v>
      </c>
      <c r="BS14" s="7">
        <v>0</v>
      </c>
      <c r="BT14" s="11">
        <v>0</v>
      </c>
      <c r="BU14" s="6">
        <v>0</v>
      </c>
      <c r="BV14" s="7">
        <v>0</v>
      </c>
      <c r="BW14" s="11">
        <v>0</v>
      </c>
      <c r="BX14" s="6">
        <v>0</v>
      </c>
      <c r="BY14" s="7">
        <v>0</v>
      </c>
      <c r="BZ14" s="11">
        <v>0</v>
      </c>
      <c r="CA14" s="6">
        <v>0</v>
      </c>
      <c r="CB14" s="7">
        <v>0</v>
      </c>
      <c r="CC14" s="11">
        <v>25.16</v>
      </c>
      <c r="CD14" s="6">
        <v>172.297</v>
      </c>
      <c r="CE14" s="7">
        <f t="shared" si="39"/>
        <v>6848.0524642289347</v>
      </c>
      <c r="CF14" s="11">
        <v>0</v>
      </c>
      <c r="CG14" s="6">
        <v>0</v>
      </c>
      <c r="CH14" s="7">
        <v>0</v>
      </c>
      <c r="CI14" s="11">
        <v>0</v>
      </c>
      <c r="CJ14" s="6">
        <v>0</v>
      </c>
      <c r="CK14" s="7">
        <v>0</v>
      </c>
      <c r="CL14" s="11">
        <v>0</v>
      </c>
      <c r="CM14" s="6">
        <v>0</v>
      </c>
      <c r="CN14" s="7">
        <v>0</v>
      </c>
      <c r="CO14" s="11">
        <v>0</v>
      </c>
      <c r="CP14" s="6">
        <v>0</v>
      </c>
      <c r="CQ14" s="7">
        <v>0</v>
      </c>
      <c r="CR14" s="11">
        <v>0</v>
      </c>
      <c r="CS14" s="6">
        <v>0</v>
      </c>
      <c r="CT14" s="7">
        <v>0</v>
      </c>
      <c r="CU14" s="11">
        <v>0</v>
      </c>
      <c r="CV14" s="6">
        <v>0</v>
      </c>
      <c r="CW14" s="7">
        <v>0</v>
      </c>
      <c r="CX14" s="11">
        <v>0</v>
      </c>
      <c r="CY14" s="6">
        <v>0</v>
      </c>
      <c r="CZ14" s="7">
        <v>0</v>
      </c>
      <c r="DA14" s="14">
        <v>0</v>
      </c>
      <c r="DB14" s="6">
        <v>0</v>
      </c>
      <c r="DC14" s="7">
        <f t="shared" si="8"/>
        <v>0</v>
      </c>
      <c r="DD14" s="11">
        <v>0</v>
      </c>
      <c r="DE14" s="6">
        <v>0</v>
      </c>
      <c r="DF14" s="7">
        <v>0</v>
      </c>
      <c r="DG14" s="11">
        <v>4.5</v>
      </c>
      <c r="DH14" s="6">
        <v>31.29</v>
      </c>
      <c r="DI14" s="7">
        <f t="shared" ref="DI14" si="52">DH14/DG14*1000</f>
        <v>6953.333333333333</v>
      </c>
      <c r="DJ14" s="11">
        <v>0</v>
      </c>
      <c r="DK14" s="6">
        <v>0</v>
      </c>
      <c r="DL14" s="7">
        <v>0</v>
      </c>
      <c r="DM14" s="11">
        <v>0</v>
      </c>
      <c r="DN14" s="6">
        <v>0</v>
      </c>
      <c r="DO14" s="7">
        <f t="shared" si="9"/>
        <v>0</v>
      </c>
      <c r="DP14" s="11">
        <v>0</v>
      </c>
      <c r="DQ14" s="6">
        <v>0</v>
      </c>
      <c r="DR14" s="7">
        <v>0</v>
      </c>
      <c r="DS14" s="11">
        <v>0.66800000000000004</v>
      </c>
      <c r="DT14" s="6">
        <v>4.5839999999999996</v>
      </c>
      <c r="DU14" s="7">
        <f t="shared" ref="DU14" si="53">DT14/DS14*1000</f>
        <v>6862.2754491017949</v>
      </c>
      <c r="DV14" s="64">
        <v>2.835</v>
      </c>
      <c r="DW14" s="12">
        <v>19.184000000000001</v>
      </c>
      <c r="DX14" s="7">
        <f t="shared" ref="DX14:DX17" si="54">DW14/DV14*1000</f>
        <v>6766.8430335097009</v>
      </c>
      <c r="DY14" s="11">
        <v>0</v>
      </c>
      <c r="DZ14" s="6">
        <v>0</v>
      </c>
      <c r="EA14" s="7">
        <v>0</v>
      </c>
      <c r="EB14" s="11">
        <v>0</v>
      </c>
      <c r="EC14" s="6">
        <v>0</v>
      </c>
      <c r="ED14" s="7">
        <f t="shared" si="12"/>
        <v>0</v>
      </c>
      <c r="EE14" s="11">
        <v>0</v>
      </c>
      <c r="EF14" s="6">
        <v>0</v>
      </c>
      <c r="EG14" s="7">
        <f t="shared" si="13"/>
        <v>0</v>
      </c>
      <c r="EH14" s="11">
        <v>0</v>
      </c>
      <c r="EI14" s="6">
        <v>0</v>
      </c>
      <c r="EJ14" s="7">
        <v>0</v>
      </c>
      <c r="EK14" s="64">
        <v>51.987000000000002</v>
      </c>
      <c r="EL14" s="12">
        <v>260.17399999999998</v>
      </c>
      <c r="EM14" s="7">
        <f t="shared" ref="EM14:EM17" si="55">EL14/EK14*1000</f>
        <v>5004.5973031719468</v>
      </c>
      <c r="EN14" s="11">
        <v>0</v>
      </c>
      <c r="EO14" s="6">
        <v>0</v>
      </c>
      <c r="EP14" s="7">
        <v>0</v>
      </c>
      <c r="EQ14" s="11">
        <v>0</v>
      </c>
      <c r="ER14" s="6">
        <v>0</v>
      </c>
      <c r="ES14" s="7">
        <v>0</v>
      </c>
      <c r="ET14" s="11">
        <v>0</v>
      </c>
      <c r="EU14" s="6">
        <v>0</v>
      </c>
      <c r="EV14" s="7">
        <f t="shared" si="16"/>
        <v>0</v>
      </c>
      <c r="EW14" s="11">
        <v>0</v>
      </c>
      <c r="EX14" s="6">
        <v>0</v>
      </c>
      <c r="EY14" s="7">
        <v>0</v>
      </c>
      <c r="EZ14" s="64">
        <v>3.3359999999999999</v>
      </c>
      <c r="FA14" s="12">
        <v>19.452000000000002</v>
      </c>
      <c r="FB14" s="7">
        <f t="shared" ref="FB14:FB17" si="56">FA14/EZ14*1000</f>
        <v>5830.9352517985617</v>
      </c>
      <c r="FC14" s="11">
        <v>0</v>
      </c>
      <c r="FD14" s="6">
        <v>0</v>
      </c>
      <c r="FE14" s="7">
        <v>0</v>
      </c>
      <c r="FF14" s="11">
        <v>0</v>
      </c>
      <c r="FG14" s="6">
        <v>0</v>
      </c>
      <c r="FH14" s="7">
        <v>0</v>
      </c>
      <c r="FI14" s="11">
        <v>0</v>
      </c>
      <c r="FJ14" s="6">
        <v>0</v>
      </c>
      <c r="FK14" s="7">
        <v>0</v>
      </c>
      <c r="FL14" s="11">
        <v>0</v>
      </c>
      <c r="FM14" s="6">
        <v>0</v>
      </c>
      <c r="FN14" s="7">
        <v>0</v>
      </c>
      <c r="FO14" s="11">
        <v>0</v>
      </c>
      <c r="FP14" s="6">
        <v>0</v>
      </c>
      <c r="FQ14" s="7">
        <v>0</v>
      </c>
      <c r="FR14" s="11">
        <v>0</v>
      </c>
      <c r="FS14" s="6">
        <v>0</v>
      </c>
      <c r="FT14" s="7">
        <v>0</v>
      </c>
      <c r="FU14" s="11">
        <v>0.35</v>
      </c>
      <c r="FV14" s="6">
        <v>2.472</v>
      </c>
      <c r="FW14" s="7">
        <f t="shared" ref="FW14:FW16" si="57">FV14/FU14*1000</f>
        <v>7062.8571428571431</v>
      </c>
      <c r="FX14" s="11">
        <v>0</v>
      </c>
      <c r="FY14" s="6">
        <v>0</v>
      </c>
      <c r="FZ14" s="7">
        <v>0</v>
      </c>
      <c r="GA14" s="11">
        <v>0</v>
      </c>
      <c r="GB14" s="6">
        <v>0</v>
      </c>
      <c r="GC14" s="7">
        <v>0</v>
      </c>
      <c r="GD14" s="11"/>
      <c r="GE14" s="6"/>
      <c r="GF14" s="7"/>
      <c r="GG14" s="11">
        <v>0</v>
      </c>
      <c r="GH14" s="6">
        <v>0</v>
      </c>
      <c r="GI14" s="7">
        <v>0</v>
      </c>
      <c r="GJ14" s="11">
        <v>0</v>
      </c>
      <c r="GK14" s="6">
        <v>0</v>
      </c>
      <c r="GL14" s="7">
        <v>0</v>
      </c>
      <c r="GM14" s="11">
        <v>0</v>
      </c>
      <c r="GN14" s="6">
        <v>0</v>
      </c>
      <c r="GO14" s="7">
        <f t="shared" si="18"/>
        <v>0</v>
      </c>
      <c r="GP14" s="11">
        <v>0</v>
      </c>
      <c r="GQ14" s="6">
        <v>0</v>
      </c>
      <c r="GR14" s="7">
        <v>0</v>
      </c>
      <c r="GS14" s="64">
        <v>3.274</v>
      </c>
      <c r="GT14" s="12">
        <v>39.18</v>
      </c>
      <c r="GU14" s="7">
        <f t="shared" ref="GU14:GU17" si="58">GT14/GS14*1000</f>
        <v>11967.012828344534</v>
      </c>
      <c r="GV14" s="64">
        <v>0</v>
      </c>
      <c r="GW14" s="12">
        <v>0</v>
      </c>
      <c r="GX14" s="7">
        <f t="shared" si="20"/>
        <v>0</v>
      </c>
      <c r="GY14" s="64">
        <v>6.0540000000000003</v>
      </c>
      <c r="GZ14" s="12">
        <v>35.087000000000003</v>
      </c>
      <c r="HA14" s="7">
        <f t="shared" si="48"/>
        <v>5795.6722827882395</v>
      </c>
      <c r="HB14" s="11">
        <v>0.06</v>
      </c>
      <c r="HC14" s="6">
        <v>0.45700000000000002</v>
      </c>
      <c r="HD14" s="7">
        <f t="shared" si="49"/>
        <v>7616.666666666667</v>
      </c>
      <c r="HE14" s="11">
        <v>0</v>
      </c>
      <c r="HF14" s="6">
        <v>0</v>
      </c>
      <c r="HG14" s="7">
        <v>0</v>
      </c>
      <c r="HH14" s="11">
        <v>0</v>
      </c>
      <c r="HI14" s="6">
        <v>0</v>
      </c>
      <c r="HJ14" s="7">
        <v>0</v>
      </c>
      <c r="HK14" s="11">
        <v>0</v>
      </c>
      <c r="HL14" s="6">
        <v>0</v>
      </c>
      <c r="HM14" s="7">
        <v>0</v>
      </c>
      <c r="HN14" s="11"/>
      <c r="HO14" s="6"/>
      <c r="HP14" s="7"/>
      <c r="HQ14" s="11">
        <v>0</v>
      </c>
      <c r="HR14" s="6">
        <v>0</v>
      </c>
      <c r="HS14" s="7">
        <v>0</v>
      </c>
      <c r="HT14" s="11">
        <v>0.16200000000000001</v>
      </c>
      <c r="HU14" s="6">
        <v>1.361</v>
      </c>
      <c r="HV14" s="7">
        <f t="shared" si="50"/>
        <v>8401.2345679012342</v>
      </c>
      <c r="HW14" s="64">
        <v>7497.56</v>
      </c>
      <c r="HX14" s="12">
        <v>34990.463000000003</v>
      </c>
      <c r="HY14" s="7">
        <f t="shared" ref="HY14:HY17" si="59">HX14/HW14*1000</f>
        <v>4666.9133691494299</v>
      </c>
      <c r="HZ14" s="16">
        <f>SUM(HW14,HT14,HK14,HH14,HE14,HB14,GY14,GS14,GG14,FU14,FO14,EZ14,EQ14,EK14,EH14,DV14,DS14,DG14,DD14,CF14,CC14,BZ14,AY14,AV14,F14+HQ14+GA14+CL14+BK14+EN14+DP14+CI14+BT14+AA14,AJ14,CR14,CU14,FF14,AP14+R14+I14+BN14+FI14+AD14+BQ14+FX14+GP14+DJ14+EW14+CO14+CX14)</f>
        <v>7756.9460000000017</v>
      </c>
      <c r="IA14" s="7">
        <f>SUM(HX14,HU14,HL14,HI14,HF14,HC14,GZ14,GT14,GH14,FV14,FP14,FA14,ER14,EL14,EI14,DW14,DT14,DH14,DE14,CG14,CD14,CA14,AZ14,AW14,G14+HR14+GB14+CM14+BL14+EO14+DQ14+CJ14+BU14+AB14,AK14,CS14,CV14,FG14,AQ14+S14+J14+BO14+FJ14+AE14+BR14+FY14+GQ14+DK14+EX14+CP14+CY14)</f>
        <v>36366.101000000002</v>
      </c>
    </row>
    <row r="15" spans="1:286" x14ac:dyDescent="0.3">
      <c r="A15" s="55">
        <v>2011</v>
      </c>
      <c r="B15" s="57" t="s">
        <v>14</v>
      </c>
      <c r="C15" s="11">
        <v>0</v>
      </c>
      <c r="D15" s="6">
        <v>0</v>
      </c>
      <c r="E15" s="7">
        <v>0</v>
      </c>
      <c r="F15" s="64">
        <v>7.4359999999999999</v>
      </c>
      <c r="G15" s="12">
        <v>46.957000000000001</v>
      </c>
      <c r="H15" s="7">
        <f t="shared" ref="H15:H17" si="60">G15/F15*1000</f>
        <v>6314.8197955890264</v>
      </c>
      <c r="I15" s="11">
        <v>0</v>
      </c>
      <c r="J15" s="6">
        <v>0</v>
      </c>
      <c r="K15" s="7">
        <v>0</v>
      </c>
      <c r="L15" s="11">
        <v>0</v>
      </c>
      <c r="M15" s="6">
        <v>0</v>
      </c>
      <c r="N15" s="7">
        <v>0</v>
      </c>
      <c r="O15" s="11"/>
      <c r="P15" s="6"/>
      <c r="Q15" s="7"/>
      <c r="R15" s="11">
        <v>0</v>
      </c>
      <c r="S15" s="6">
        <v>0</v>
      </c>
      <c r="T15" s="7">
        <v>0</v>
      </c>
      <c r="U15" s="11">
        <v>0</v>
      </c>
      <c r="V15" s="6">
        <v>0</v>
      </c>
      <c r="W15" s="7">
        <f t="shared" si="1"/>
        <v>0</v>
      </c>
      <c r="X15" s="11">
        <v>0</v>
      </c>
      <c r="Y15" s="6">
        <v>0</v>
      </c>
      <c r="Z15" s="7">
        <v>0</v>
      </c>
      <c r="AA15" s="11">
        <v>0</v>
      </c>
      <c r="AB15" s="6">
        <v>0</v>
      </c>
      <c r="AC15" s="7">
        <v>0</v>
      </c>
      <c r="AD15" s="11">
        <v>0</v>
      </c>
      <c r="AE15" s="6">
        <v>0</v>
      </c>
      <c r="AF15" s="7">
        <v>0</v>
      </c>
      <c r="AG15" s="11">
        <v>0</v>
      </c>
      <c r="AH15" s="6">
        <v>0</v>
      </c>
      <c r="AI15" s="7">
        <f t="shared" si="2"/>
        <v>0</v>
      </c>
      <c r="AJ15" s="11">
        <v>0</v>
      </c>
      <c r="AK15" s="6">
        <v>0</v>
      </c>
      <c r="AL15" s="7">
        <v>0</v>
      </c>
      <c r="AM15" s="11">
        <v>0</v>
      </c>
      <c r="AN15" s="6">
        <v>0</v>
      </c>
      <c r="AO15" s="7">
        <f t="shared" si="3"/>
        <v>0</v>
      </c>
      <c r="AP15" s="11">
        <v>0</v>
      </c>
      <c r="AQ15" s="6">
        <v>0</v>
      </c>
      <c r="AR15" s="7">
        <v>0</v>
      </c>
      <c r="AS15" s="11">
        <v>0</v>
      </c>
      <c r="AT15" s="6">
        <v>0</v>
      </c>
      <c r="AU15" s="7">
        <f t="shared" si="4"/>
        <v>0</v>
      </c>
      <c r="AV15" s="11">
        <v>0</v>
      </c>
      <c r="AW15" s="6">
        <v>0</v>
      </c>
      <c r="AX15" s="7">
        <v>0</v>
      </c>
      <c r="AY15" s="64">
        <v>0.154</v>
      </c>
      <c r="AZ15" s="12">
        <v>8.3469999999999995</v>
      </c>
      <c r="BA15" s="7">
        <f t="shared" si="51"/>
        <v>54201.2987012987</v>
      </c>
      <c r="BB15" s="11"/>
      <c r="BC15" s="6"/>
      <c r="BD15" s="7"/>
      <c r="BE15" s="11">
        <v>0</v>
      </c>
      <c r="BF15" s="6">
        <v>0</v>
      </c>
      <c r="BG15" s="7">
        <f t="shared" si="5"/>
        <v>0</v>
      </c>
      <c r="BH15" s="11">
        <v>0</v>
      </c>
      <c r="BI15" s="6">
        <v>0</v>
      </c>
      <c r="BJ15" s="7">
        <f t="shared" si="6"/>
        <v>0</v>
      </c>
      <c r="BK15" s="11">
        <v>0</v>
      </c>
      <c r="BL15" s="6">
        <v>0</v>
      </c>
      <c r="BM15" s="7">
        <v>0</v>
      </c>
      <c r="BN15" s="11">
        <v>0</v>
      </c>
      <c r="BO15" s="6">
        <v>0</v>
      </c>
      <c r="BP15" s="7">
        <v>0</v>
      </c>
      <c r="BQ15" s="11">
        <v>0</v>
      </c>
      <c r="BR15" s="6">
        <v>0</v>
      </c>
      <c r="BS15" s="7">
        <v>0</v>
      </c>
      <c r="BT15" s="11">
        <v>0</v>
      </c>
      <c r="BU15" s="6">
        <v>0</v>
      </c>
      <c r="BV15" s="7">
        <v>0</v>
      </c>
      <c r="BW15" s="11">
        <v>0</v>
      </c>
      <c r="BX15" s="6">
        <v>0</v>
      </c>
      <c r="BY15" s="7">
        <v>0</v>
      </c>
      <c r="BZ15" s="11">
        <v>0</v>
      </c>
      <c r="CA15" s="6">
        <v>0</v>
      </c>
      <c r="CB15" s="7">
        <v>0</v>
      </c>
      <c r="CC15" s="11">
        <v>0.33</v>
      </c>
      <c r="CD15" s="6">
        <v>2.1800000000000002</v>
      </c>
      <c r="CE15" s="7">
        <f t="shared" si="39"/>
        <v>6606.060606060606</v>
      </c>
      <c r="CF15" s="11">
        <v>30</v>
      </c>
      <c r="CG15" s="6">
        <v>147.56299999999999</v>
      </c>
      <c r="CH15" s="7">
        <f t="shared" ref="CH15" si="61">CG15/CF15*1000</f>
        <v>4918.7666666666664</v>
      </c>
      <c r="CI15" s="11">
        <v>0</v>
      </c>
      <c r="CJ15" s="6">
        <v>0</v>
      </c>
      <c r="CK15" s="7">
        <v>0</v>
      </c>
      <c r="CL15" s="11">
        <v>0</v>
      </c>
      <c r="CM15" s="6">
        <v>0</v>
      </c>
      <c r="CN15" s="7">
        <v>0</v>
      </c>
      <c r="CO15" s="11">
        <v>0</v>
      </c>
      <c r="CP15" s="6">
        <v>0</v>
      </c>
      <c r="CQ15" s="7">
        <v>0</v>
      </c>
      <c r="CR15" s="11">
        <v>0</v>
      </c>
      <c r="CS15" s="6">
        <v>0</v>
      </c>
      <c r="CT15" s="7">
        <v>0</v>
      </c>
      <c r="CU15" s="11">
        <v>0</v>
      </c>
      <c r="CV15" s="6">
        <v>0</v>
      </c>
      <c r="CW15" s="7">
        <v>0</v>
      </c>
      <c r="CX15" s="11">
        <v>0</v>
      </c>
      <c r="CY15" s="6">
        <v>0</v>
      </c>
      <c r="CZ15" s="7">
        <v>0</v>
      </c>
      <c r="DA15" s="14">
        <v>0</v>
      </c>
      <c r="DB15" s="6">
        <v>0</v>
      </c>
      <c r="DC15" s="7">
        <f t="shared" si="8"/>
        <v>0</v>
      </c>
      <c r="DD15" s="11">
        <v>0</v>
      </c>
      <c r="DE15" s="6">
        <v>0</v>
      </c>
      <c r="DF15" s="7">
        <v>0</v>
      </c>
      <c r="DG15" s="11">
        <v>0</v>
      </c>
      <c r="DH15" s="6">
        <v>0</v>
      </c>
      <c r="DI15" s="7">
        <v>0</v>
      </c>
      <c r="DJ15" s="11">
        <v>0</v>
      </c>
      <c r="DK15" s="6">
        <v>0</v>
      </c>
      <c r="DL15" s="7">
        <v>0</v>
      </c>
      <c r="DM15" s="11">
        <v>0</v>
      </c>
      <c r="DN15" s="6">
        <v>0</v>
      </c>
      <c r="DO15" s="7">
        <f t="shared" si="9"/>
        <v>0</v>
      </c>
      <c r="DP15" s="11">
        <v>0</v>
      </c>
      <c r="DQ15" s="6">
        <v>0</v>
      </c>
      <c r="DR15" s="7">
        <v>0</v>
      </c>
      <c r="DS15" s="11">
        <v>0</v>
      </c>
      <c r="DT15" s="6">
        <v>0</v>
      </c>
      <c r="DU15" s="7">
        <v>0</v>
      </c>
      <c r="DV15" s="64">
        <v>13.696</v>
      </c>
      <c r="DW15" s="12">
        <v>94.709000000000003</v>
      </c>
      <c r="DX15" s="7">
        <f t="shared" si="54"/>
        <v>6915.0846962616824</v>
      </c>
      <c r="DY15" s="11">
        <v>0</v>
      </c>
      <c r="DZ15" s="6">
        <v>0</v>
      </c>
      <c r="EA15" s="7">
        <v>0</v>
      </c>
      <c r="EB15" s="11">
        <v>0</v>
      </c>
      <c r="EC15" s="6">
        <v>0</v>
      </c>
      <c r="ED15" s="7">
        <f t="shared" si="12"/>
        <v>0</v>
      </c>
      <c r="EE15" s="11">
        <v>0</v>
      </c>
      <c r="EF15" s="6">
        <v>0</v>
      </c>
      <c r="EG15" s="7">
        <f t="shared" si="13"/>
        <v>0</v>
      </c>
      <c r="EH15" s="11">
        <v>0.52</v>
      </c>
      <c r="EI15" s="6">
        <v>4.2290000000000001</v>
      </c>
      <c r="EJ15" s="7">
        <f t="shared" si="42"/>
        <v>8132.6923076923076</v>
      </c>
      <c r="EK15" s="64">
        <v>6.843</v>
      </c>
      <c r="EL15" s="12">
        <v>34.615000000000002</v>
      </c>
      <c r="EM15" s="7">
        <f t="shared" si="55"/>
        <v>5058.4538944907208</v>
      </c>
      <c r="EN15" s="11">
        <v>0</v>
      </c>
      <c r="EO15" s="6">
        <v>0</v>
      </c>
      <c r="EP15" s="7">
        <v>0</v>
      </c>
      <c r="EQ15" s="11">
        <v>0</v>
      </c>
      <c r="ER15" s="6">
        <v>0</v>
      </c>
      <c r="ES15" s="7">
        <v>0</v>
      </c>
      <c r="ET15" s="11">
        <v>0</v>
      </c>
      <c r="EU15" s="6">
        <v>0</v>
      </c>
      <c r="EV15" s="7">
        <f t="shared" si="16"/>
        <v>0</v>
      </c>
      <c r="EW15" s="11">
        <v>0</v>
      </c>
      <c r="EX15" s="6">
        <v>0</v>
      </c>
      <c r="EY15" s="7">
        <v>0</v>
      </c>
      <c r="EZ15" s="64">
        <v>8.0990000000000002</v>
      </c>
      <c r="FA15" s="12">
        <v>48.121000000000002</v>
      </c>
      <c r="FB15" s="7">
        <f t="shared" si="56"/>
        <v>5941.5977281145815</v>
      </c>
      <c r="FC15" s="11">
        <v>0</v>
      </c>
      <c r="FD15" s="6">
        <v>0</v>
      </c>
      <c r="FE15" s="7">
        <v>0</v>
      </c>
      <c r="FF15" s="11">
        <v>0</v>
      </c>
      <c r="FG15" s="6">
        <v>0</v>
      </c>
      <c r="FH15" s="7">
        <v>0</v>
      </c>
      <c r="FI15" s="11">
        <v>0</v>
      </c>
      <c r="FJ15" s="6">
        <v>0</v>
      </c>
      <c r="FK15" s="7">
        <v>0</v>
      </c>
      <c r="FL15" s="11">
        <v>0</v>
      </c>
      <c r="FM15" s="6">
        <v>0</v>
      </c>
      <c r="FN15" s="7">
        <v>0</v>
      </c>
      <c r="FO15" s="11">
        <v>0</v>
      </c>
      <c r="FP15" s="6">
        <v>0</v>
      </c>
      <c r="FQ15" s="7">
        <v>0</v>
      </c>
      <c r="FR15" s="11">
        <v>0</v>
      </c>
      <c r="FS15" s="6">
        <v>0</v>
      </c>
      <c r="FT15" s="7">
        <v>0</v>
      </c>
      <c r="FU15" s="11">
        <v>0</v>
      </c>
      <c r="FV15" s="6">
        <v>0</v>
      </c>
      <c r="FW15" s="7">
        <v>0</v>
      </c>
      <c r="FX15" s="11">
        <v>0</v>
      </c>
      <c r="FY15" s="6">
        <v>0</v>
      </c>
      <c r="FZ15" s="7">
        <v>0</v>
      </c>
      <c r="GA15" s="11">
        <v>0</v>
      </c>
      <c r="GB15" s="6">
        <v>0</v>
      </c>
      <c r="GC15" s="7">
        <v>0</v>
      </c>
      <c r="GD15" s="11"/>
      <c r="GE15" s="6"/>
      <c r="GF15" s="7"/>
      <c r="GG15" s="11">
        <v>0</v>
      </c>
      <c r="GH15" s="6">
        <v>0</v>
      </c>
      <c r="GI15" s="7">
        <v>0</v>
      </c>
      <c r="GJ15" s="11">
        <v>0</v>
      </c>
      <c r="GK15" s="6">
        <v>0</v>
      </c>
      <c r="GL15" s="7">
        <v>0</v>
      </c>
      <c r="GM15" s="11">
        <v>0</v>
      </c>
      <c r="GN15" s="6">
        <v>0</v>
      </c>
      <c r="GO15" s="7">
        <f t="shared" si="18"/>
        <v>0</v>
      </c>
      <c r="GP15" s="11">
        <v>0</v>
      </c>
      <c r="GQ15" s="6">
        <v>0</v>
      </c>
      <c r="GR15" s="7">
        <v>0</v>
      </c>
      <c r="GS15" s="64">
        <v>1.3460000000000001</v>
      </c>
      <c r="GT15" s="12">
        <v>8.8849999999999998</v>
      </c>
      <c r="GU15" s="7">
        <f t="shared" si="58"/>
        <v>6601.0401188707274</v>
      </c>
      <c r="GV15" s="64">
        <v>0</v>
      </c>
      <c r="GW15" s="12">
        <v>0</v>
      </c>
      <c r="GX15" s="7">
        <f t="shared" si="20"/>
        <v>0</v>
      </c>
      <c r="GY15" s="64">
        <v>1.073</v>
      </c>
      <c r="GZ15" s="12">
        <v>6.625</v>
      </c>
      <c r="HA15" s="7">
        <f t="shared" si="48"/>
        <v>6174.2777260018638</v>
      </c>
      <c r="HB15" s="11">
        <v>0.04</v>
      </c>
      <c r="HC15" s="6">
        <v>0.28899999999999998</v>
      </c>
      <c r="HD15" s="7">
        <f t="shared" si="49"/>
        <v>7225</v>
      </c>
      <c r="HE15" s="11">
        <v>0</v>
      </c>
      <c r="HF15" s="6">
        <v>0</v>
      </c>
      <c r="HG15" s="7">
        <v>0</v>
      </c>
      <c r="HH15" s="64">
        <v>30</v>
      </c>
      <c r="HI15" s="12">
        <v>133.80000000000001</v>
      </c>
      <c r="HJ15" s="7">
        <f t="shared" ref="HJ15" si="62">HI15/HH15*1000</f>
        <v>4460</v>
      </c>
      <c r="HK15" s="11">
        <v>0</v>
      </c>
      <c r="HL15" s="6">
        <v>0</v>
      </c>
      <c r="HM15" s="7">
        <v>0</v>
      </c>
      <c r="HN15" s="11"/>
      <c r="HO15" s="6"/>
      <c r="HP15" s="7"/>
      <c r="HQ15" s="11">
        <v>0</v>
      </c>
      <c r="HR15" s="6">
        <v>0</v>
      </c>
      <c r="HS15" s="7">
        <v>0</v>
      </c>
      <c r="HT15" s="11">
        <v>0</v>
      </c>
      <c r="HU15" s="6">
        <v>0</v>
      </c>
      <c r="HV15" s="7">
        <v>0</v>
      </c>
      <c r="HW15" s="64">
        <v>10368.361999999999</v>
      </c>
      <c r="HX15" s="12">
        <v>48421.146999999997</v>
      </c>
      <c r="HY15" s="7">
        <f t="shared" si="59"/>
        <v>4670.0864611015704</v>
      </c>
      <c r="HZ15" s="16">
        <f>SUM(HW15,HT15,HK15,HH15,HE15,HB15,GY15,GS15,GG15,FU15,FO15,EZ15,EQ15,EK15,EH15,DV15,DS15,DG15,DD15,CF15,CC15,BZ15,AY15,AV15,F15+HQ15+GA15+CL15+BK15+EN15+DP15+CI15+BT15+AA15,AJ15,CR15,CU15,FF15,AP15+R15+I15+BN15+FI15+AD15+BQ15+FX15+GP15+DJ15+EW15+CO15+CX15)</f>
        <v>10467.899000000001</v>
      </c>
      <c r="IA15" s="7">
        <f>SUM(HX15,HU15,HL15,HI15,HF15,HC15,GZ15,GT15,GH15,FV15,FP15,FA15,ER15,EL15,EI15,DW15,DT15,DH15,DE15,CG15,CD15,CA15,AZ15,AW15,G15+HR15+GB15+CM15+BL15+EO15+DQ15+CJ15+BU15+AB15,AK15,CS15,CV15,FG15,AQ15+S15+J15+BO15+FJ15+AE15+BR15+FY15+GQ15+DK15+EX15+CP15+CY15)</f>
        <v>48957.467000000004</v>
      </c>
    </row>
    <row r="16" spans="1:286" x14ac:dyDescent="0.3">
      <c r="A16" s="55">
        <v>2011</v>
      </c>
      <c r="B16" s="57" t="s">
        <v>15</v>
      </c>
      <c r="C16" s="11">
        <v>0</v>
      </c>
      <c r="D16" s="6">
        <v>0</v>
      </c>
      <c r="E16" s="7">
        <v>0</v>
      </c>
      <c r="F16" s="64">
        <v>14.837</v>
      </c>
      <c r="G16" s="12">
        <v>91.245000000000005</v>
      </c>
      <c r="H16" s="7">
        <f t="shared" si="60"/>
        <v>6149.8281323717738</v>
      </c>
      <c r="I16" s="11">
        <v>0</v>
      </c>
      <c r="J16" s="6">
        <v>0</v>
      </c>
      <c r="K16" s="7">
        <v>0</v>
      </c>
      <c r="L16" s="11">
        <v>0</v>
      </c>
      <c r="M16" s="6">
        <v>0</v>
      </c>
      <c r="N16" s="7">
        <v>0</v>
      </c>
      <c r="O16" s="11"/>
      <c r="P16" s="6"/>
      <c r="Q16" s="7"/>
      <c r="R16" s="11">
        <v>0</v>
      </c>
      <c r="S16" s="6">
        <v>0</v>
      </c>
      <c r="T16" s="7">
        <v>0</v>
      </c>
      <c r="U16" s="11">
        <v>0</v>
      </c>
      <c r="V16" s="6">
        <v>0</v>
      </c>
      <c r="W16" s="7">
        <f t="shared" si="1"/>
        <v>0</v>
      </c>
      <c r="X16" s="11">
        <v>0</v>
      </c>
      <c r="Y16" s="6">
        <v>0</v>
      </c>
      <c r="Z16" s="7">
        <v>0</v>
      </c>
      <c r="AA16" s="11">
        <v>0.04</v>
      </c>
      <c r="AB16" s="6">
        <v>0.27900000000000003</v>
      </c>
      <c r="AC16" s="7">
        <f t="shared" ref="AC16" si="63">AB16/AA16*1000</f>
        <v>6975.0000000000009</v>
      </c>
      <c r="AD16" s="11">
        <v>0</v>
      </c>
      <c r="AE16" s="6">
        <v>0</v>
      </c>
      <c r="AF16" s="7">
        <v>0</v>
      </c>
      <c r="AG16" s="11">
        <v>0</v>
      </c>
      <c r="AH16" s="6">
        <v>0</v>
      </c>
      <c r="AI16" s="7">
        <f t="shared" si="2"/>
        <v>0</v>
      </c>
      <c r="AJ16" s="11">
        <v>0.04</v>
      </c>
      <c r="AK16" s="6">
        <v>0.27900000000000003</v>
      </c>
      <c r="AL16" s="7">
        <f t="shared" ref="AL16" si="64">AK16/AJ16*1000</f>
        <v>6975.0000000000009</v>
      </c>
      <c r="AM16" s="11">
        <v>0</v>
      </c>
      <c r="AN16" s="6">
        <v>0</v>
      </c>
      <c r="AO16" s="7">
        <f t="shared" si="3"/>
        <v>0</v>
      </c>
      <c r="AP16" s="11">
        <v>0</v>
      </c>
      <c r="AQ16" s="6">
        <v>0</v>
      </c>
      <c r="AR16" s="7">
        <v>0</v>
      </c>
      <c r="AS16" s="11">
        <v>0</v>
      </c>
      <c r="AT16" s="6">
        <v>0</v>
      </c>
      <c r="AU16" s="7">
        <f t="shared" si="4"/>
        <v>0</v>
      </c>
      <c r="AV16" s="11">
        <v>0</v>
      </c>
      <c r="AW16" s="6">
        <v>0</v>
      </c>
      <c r="AX16" s="7">
        <v>0</v>
      </c>
      <c r="AY16" s="64">
        <v>128.30000000000001</v>
      </c>
      <c r="AZ16" s="12">
        <v>632.60299999999995</v>
      </c>
      <c r="BA16" s="7">
        <f t="shared" si="51"/>
        <v>4930.6547155105218</v>
      </c>
      <c r="BB16" s="11"/>
      <c r="BC16" s="6"/>
      <c r="BD16" s="7"/>
      <c r="BE16" s="11">
        <v>0</v>
      </c>
      <c r="BF16" s="6">
        <v>0</v>
      </c>
      <c r="BG16" s="7">
        <f t="shared" si="5"/>
        <v>0</v>
      </c>
      <c r="BH16" s="11">
        <v>0</v>
      </c>
      <c r="BI16" s="6">
        <v>0</v>
      </c>
      <c r="BJ16" s="7">
        <f t="shared" si="6"/>
        <v>0</v>
      </c>
      <c r="BK16" s="11">
        <v>0</v>
      </c>
      <c r="BL16" s="6">
        <v>0</v>
      </c>
      <c r="BM16" s="7">
        <v>0</v>
      </c>
      <c r="BN16" s="11">
        <v>0</v>
      </c>
      <c r="BO16" s="6">
        <v>0</v>
      </c>
      <c r="BP16" s="7">
        <v>0</v>
      </c>
      <c r="BQ16" s="11">
        <v>0</v>
      </c>
      <c r="BR16" s="6">
        <v>0</v>
      </c>
      <c r="BS16" s="7">
        <v>0</v>
      </c>
      <c r="BT16" s="11">
        <v>0</v>
      </c>
      <c r="BU16" s="6">
        <v>0</v>
      </c>
      <c r="BV16" s="7">
        <v>0</v>
      </c>
      <c r="BW16" s="11">
        <v>0</v>
      </c>
      <c r="BX16" s="6">
        <v>0</v>
      </c>
      <c r="BY16" s="7">
        <v>0</v>
      </c>
      <c r="BZ16" s="11">
        <v>0</v>
      </c>
      <c r="CA16" s="6">
        <v>0</v>
      </c>
      <c r="CB16" s="7">
        <v>0</v>
      </c>
      <c r="CC16" s="11">
        <v>0.73899999999999999</v>
      </c>
      <c r="CD16" s="6">
        <v>4.83</v>
      </c>
      <c r="CE16" s="7">
        <f t="shared" si="39"/>
        <v>6535.8592692828151</v>
      </c>
      <c r="CF16" s="11">
        <v>0</v>
      </c>
      <c r="CG16" s="6">
        <v>0</v>
      </c>
      <c r="CH16" s="7">
        <v>0</v>
      </c>
      <c r="CI16" s="11">
        <v>0</v>
      </c>
      <c r="CJ16" s="6">
        <v>0</v>
      </c>
      <c r="CK16" s="7">
        <v>0</v>
      </c>
      <c r="CL16" s="11">
        <v>0</v>
      </c>
      <c r="CM16" s="6">
        <v>0</v>
      </c>
      <c r="CN16" s="7">
        <v>0</v>
      </c>
      <c r="CO16" s="11">
        <v>0</v>
      </c>
      <c r="CP16" s="6">
        <v>0</v>
      </c>
      <c r="CQ16" s="7">
        <v>0</v>
      </c>
      <c r="CR16" s="11">
        <v>0</v>
      </c>
      <c r="CS16" s="6">
        <v>0</v>
      </c>
      <c r="CT16" s="7">
        <v>0</v>
      </c>
      <c r="CU16" s="11">
        <v>0</v>
      </c>
      <c r="CV16" s="6">
        <v>0</v>
      </c>
      <c r="CW16" s="7">
        <v>0</v>
      </c>
      <c r="CX16" s="11">
        <v>0</v>
      </c>
      <c r="CY16" s="6">
        <v>0</v>
      </c>
      <c r="CZ16" s="7">
        <v>0</v>
      </c>
      <c r="DA16" s="14">
        <v>0</v>
      </c>
      <c r="DB16" s="6">
        <v>0</v>
      </c>
      <c r="DC16" s="7">
        <f t="shared" si="8"/>
        <v>0</v>
      </c>
      <c r="DD16" s="11">
        <v>3.5000000000000003E-2</v>
      </c>
      <c r="DE16" s="6">
        <v>0.74399999999999999</v>
      </c>
      <c r="DF16" s="7">
        <f t="shared" ref="DF16" si="65">DE16/DD16*1000</f>
        <v>21257.142857142855</v>
      </c>
      <c r="DG16" s="11">
        <v>0</v>
      </c>
      <c r="DH16" s="6">
        <v>0</v>
      </c>
      <c r="DI16" s="7">
        <v>0</v>
      </c>
      <c r="DJ16" s="11">
        <v>0</v>
      </c>
      <c r="DK16" s="6">
        <v>0</v>
      </c>
      <c r="DL16" s="7">
        <v>0</v>
      </c>
      <c r="DM16" s="11">
        <v>0</v>
      </c>
      <c r="DN16" s="6">
        <v>0</v>
      </c>
      <c r="DO16" s="7">
        <f t="shared" si="9"/>
        <v>0</v>
      </c>
      <c r="DP16" s="11">
        <v>0</v>
      </c>
      <c r="DQ16" s="6">
        <v>0</v>
      </c>
      <c r="DR16" s="7">
        <v>0</v>
      </c>
      <c r="DS16" s="11">
        <v>0</v>
      </c>
      <c r="DT16" s="6">
        <v>0</v>
      </c>
      <c r="DU16" s="7">
        <v>0</v>
      </c>
      <c r="DV16" s="64">
        <v>14.968</v>
      </c>
      <c r="DW16" s="12">
        <v>115.27200000000001</v>
      </c>
      <c r="DX16" s="7">
        <f t="shared" si="54"/>
        <v>7701.2292891501875</v>
      </c>
      <c r="DY16" s="11">
        <v>0</v>
      </c>
      <c r="DZ16" s="6">
        <v>0</v>
      </c>
      <c r="EA16" s="7">
        <v>0</v>
      </c>
      <c r="EB16" s="11">
        <v>0</v>
      </c>
      <c r="EC16" s="6">
        <v>0</v>
      </c>
      <c r="ED16" s="7">
        <f t="shared" si="12"/>
        <v>0</v>
      </c>
      <c r="EE16" s="11">
        <v>0</v>
      </c>
      <c r="EF16" s="6">
        <v>0</v>
      </c>
      <c r="EG16" s="7">
        <f t="shared" si="13"/>
        <v>0</v>
      </c>
      <c r="EH16" s="11">
        <v>0.13</v>
      </c>
      <c r="EI16" s="6">
        <v>1.0529999999999999</v>
      </c>
      <c r="EJ16" s="7">
        <f t="shared" si="42"/>
        <v>8100</v>
      </c>
      <c r="EK16" s="64">
        <v>75.138999999999996</v>
      </c>
      <c r="EL16" s="12">
        <v>518.61699999999996</v>
      </c>
      <c r="EM16" s="7">
        <f t="shared" si="55"/>
        <v>6902.101438667004</v>
      </c>
      <c r="EN16" s="11">
        <v>0</v>
      </c>
      <c r="EO16" s="6">
        <v>0</v>
      </c>
      <c r="EP16" s="7">
        <v>0</v>
      </c>
      <c r="EQ16" s="11">
        <v>0</v>
      </c>
      <c r="ER16" s="6">
        <v>0</v>
      </c>
      <c r="ES16" s="7">
        <v>0</v>
      </c>
      <c r="ET16" s="11">
        <v>0</v>
      </c>
      <c r="EU16" s="6">
        <v>0</v>
      </c>
      <c r="EV16" s="7">
        <f t="shared" si="16"/>
        <v>0</v>
      </c>
      <c r="EW16" s="11">
        <v>0</v>
      </c>
      <c r="EX16" s="6">
        <v>0</v>
      </c>
      <c r="EY16" s="7">
        <v>0</v>
      </c>
      <c r="EZ16" s="64">
        <v>1.403</v>
      </c>
      <c r="FA16" s="12">
        <v>8.0779999999999994</v>
      </c>
      <c r="FB16" s="7">
        <f t="shared" si="56"/>
        <v>5757.6621525302917</v>
      </c>
      <c r="FC16" s="11">
        <v>0</v>
      </c>
      <c r="FD16" s="6">
        <v>0</v>
      </c>
      <c r="FE16" s="7">
        <v>0</v>
      </c>
      <c r="FF16" s="11">
        <v>0</v>
      </c>
      <c r="FG16" s="6">
        <v>0</v>
      </c>
      <c r="FH16" s="7">
        <v>0</v>
      </c>
      <c r="FI16" s="11">
        <v>0</v>
      </c>
      <c r="FJ16" s="6">
        <v>0</v>
      </c>
      <c r="FK16" s="7">
        <v>0</v>
      </c>
      <c r="FL16" s="11">
        <v>0</v>
      </c>
      <c r="FM16" s="6">
        <v>0</v>
      </c>
      <c r="FN16" s="7">
        <v>0</v>
      </c>
      <c r="FO16" s="11">
        <v>0.34499999999999997</v>
      </c>
      <c r="FP16" s="6">
        <v>6.625</v>
      </c>
      <c r="FQ16" s="7">
        <f t="shared" ref="FQ16" si="66">FP16/FO16*1000</f>
        <v>19202.89855072464</v>
      </c>
      <c r="FR16" s="11">
        <v>0</v>
      </c>
      <c r="FS16" s="6">
        <v>0</v>
      </c>
      <c r="FT16" s="7">
        <v>0</v>
      </c>
      <c r="FU16" s="11">
        <v>8.48</v>
      </c>
      <c r="FV16" s="6">
        <v>86.828000000000003</v>
      </c>
      <c r="FW16" s="7">
        <f t="shared" si="57"/>
        <v>10239.150943396226</v>
      </c>
      <c r="FX16" s="11">
        <v>0</v>
      </c>
      <c r="FY16" s="6">
        <v>0</v>
      </c>
      <c r="FZ16" s="7">
        <v>0</v>
      </c>
      <c r="GA16" s="11">
        <v>0</v>
      </c>
      <c r="GB16" s="6">
        <v>0</v>
      </c>
      <c r="GC16" s="7">
        <v>0</v>
      </c>
      <c r="GD16" s="11"/>
      <c r="GE16" s="6"/>
      <c r="GF16" s="7"/>
      <c r="GG16" s="11">
        <v>0</v>
      </c>
      <c r="GH16" s="6">
        <v>0</v>
      </c>
      <c r="GI16" s="7">
        <v>0</v>
      </c>
      <c r="GJ16" s="11">
        <v>0</v>
      </c>
      <c r="GK16" s="6">
        <v>0</v>
      </c>
      <c r="GL16" s="7">
        <v>0</v>
      </c>
      <c r="GM16" s="11">
        <v>0</v>
      </c>
      <c r="GN16" s="6">
        <v>0</v>
      </c>
      <c r="GO16" s="7">
        <f t="shared" si="18"/>
        <v>0</v>
      </c>
      <c r="GP16" s="11">
        <v>0</v>
      </c>
      <c r="GQ16" s="6">
        <v>0</v>
      </c>
      <c r="GR16" s="7">
        <v>0</v>
      </c>
      <c r="GS16" s="64">
        <v>4.835</v>
      </c>
      <c r="GT16" s="12">
        <v>49.454999999999998</v>
      </c>
      <c r="GU16" s="7">
        <f t="shared" si="58"/>
        <v>10228.541882109617</v>
      </c>
      <c r="GV16" s="64">
        <v>0</v>
      </c>
      <c r="GW16" s="12">
        <v>0</v>
      </c>
      <c r="GX16" s="7">
        <f t="shared" si="20"/>
        <v>0</v>
      </c>
      <c r="GY16" s="64">
        <v>3.9649999999999999</v>
      </c>
      <c r="GZ16" s="12">
        <v>23.744</v>
      </c>
      <c r="HA16" s="7">
        <f t="shared" si="48"/>
        <v>5988.3984867591425</v>
      </c>
      <c r="HB16" s="11">
        <v>0.06</v>
      </c>
      <c r="HC16" s="6">
        <v>0.433</v>
      </c>
      <c r="HD16" s="7">
        <f t="shared" si="49"/>
        <v>7216.666666666667</v>
      </c>
      <c r="HE16" s="11">
        <v>0.10100000000000001</v>
      </c>
      <c r="HF16" s="6">
        <v>0.58099999999999996</v>
      </c>
      <c r="HG16" s="7">
        <f t="shared" ref="HG16" si="67">HF16/HE16*1000</f>
        <v>5752.4752475247515</v>
      </c>
      <c r="HH16" s="11">
        <v>0</v>
      </c>
      <c r="HI16" s="6">
        <v>0</v>
      </c>
      <c r="HJ16" s="7">
        <v>0</v>
      </c>
      <c r="HK16" s="11">
        <v>0</v>
      </c>
      <c r="HL16" s="6">
        <v>0</v>
      </c>
      <c r="HM16" s="7">
        <v>0</v>
      </c>
      <c r="HN16" s="11"/>
      <c r="HO16" s="6"/>
      <c r="HP16" s="7"/>
      <c r="HQ16" s="11">
        <v>0</v>
      </c>
      <c r="HR16" s="6">
        <v>0</v>
      </c>
      <c r="HS16" s="7">
        <v>0</v>
      </c>
      <c r="HT16" s="11">
        <v>2.5000000000000001E-2</v>
      </c>
      <c r="HU16" s="6">
        <v>0.109</v>
      </c>
      <c r="HV16" s="7">
        <f t="shared" si="50"/>
        <v>4359.9999999999991</v>
      </c>
      <c r="HW16" s="64">
        <v>8734.8970000000008</v>
      </c>
      <c r="HX16" s="12">
        <v>40685.644999999997</v>
      </c>
      <c r="HY16" s="7">
        <f t="shared" si="59"/>
        <v>4657.8276767316192</v>
      </c>
      <c r="HZ16" s="16">
        <f>SUM(HW16,HT16,HK16,HH16,HE16,HB16,GY16,GS16,GG16,FU16,FO16,EZ16,EQ16,EK16,EH16,DV16,DS16,DG16,DD16,CF16,CC16,BZ16,AY16,AV16,F16+HQ16+GA16+CL16+BK16+EN16+DP16+CI16+BT16+AA16,AJ16,CR16,CU16,FF16,AP16+R16+I16+BN16+FI16+AD16+BQ16+FX16+GP16+DJ16+EW16+CO16+CX16)</f>
        <v>8988.3389999999981</v>
      </c>
      <c r="IA16" s="7">
        <f>SUM(HX16,HU16,HL16,HI16,HF16,HC16,GZ16,GT16,GH16,FV16,FP16,FA16,ER16,EL16,EI16,DW16,DT16,DH16,DE16,CG16,CD16,CA16,AZ16,AW16,G16+HR16+GB16+CM16+BL16+EO16+DQ16+CJ16+BU16+AB16,AK16,CS16,CV16,FG16,AQ16+S16+J16+BO16+FJ16+AE16+BR16+FY16+GQ16+DK16+EX16+CP16+CY16)</f>
        <v>42226.419999999991</v>
      </c>
    </row>
    <row r="17" spans="1:282" x14ac:dyDescent="0.3">
      <c r="A17" s="55">
        <v>2011</v>
      </c>
      <c r="B17" s="57" t="s">
        <v>16</v>
      </c>
      <c r="C17" s="11">
        <v>0</v>
      </c>
      <c r="D17" s="6">
        <v>0</v>
      </c>
      <c r="E17" s="7">
        <v>0</v>
      </c>
      <c r="F17" s="64">
        <v>28.401</v>
      </c>
      <c r="G17" s="12">
        <v>157.523</v>
      </c>
      <c r="H17" s="7">
        <f t="shared" si="60"/>
        <v>5546.3892116474772</v>
      </c>
      <c r="I17" s="11">
        <v>0</v>
      </c>
      <c r="J17" s="6">
        <v>0</v>
      </c>
      <c r="K17" s="7">
        <v>0</v>
      </c>
      <c r="L17" s="11">
        <v>0</v>
      </c>
      <c r="M17" s="6">
        <v>0</v>
      </c>
      <c r="N17" s="7">
        <v>0</v>
      </c>
      <c r="O17" s="11"/>
      <c r="P17" s="6"/>
      <c r="Q17" s="7"/>
      <c r="R17" s="11">
        <v>0</v>
      </c>
      <c r="S17" s="6">
        <v>0</v>
      </c>
      <c r="T17" s="7">
        <v>0</v>
      </c>
      <c r="U17" s="11">
        <v>0</v>
      </c>
      <c r="V17" s="6">
        <v>0</v>
      </c>
      <c r="W17" s="7">
        <f t="shared" si="1"/>
        <v>0</v>
      </c>
      <c r="X17" s="11">
        <v>0</v>
      </c>
      <c r="Y17" s="6">
        <v>0</v>
      </c>
      <c r="Z17" s="7">
        <v>0</v>
      </c>
      <c r="AA17" s="11">
        <v>0</v>
      </c>
      <c r="AB17" s="6">
        <v>0</v>
      </c>
      <c r="AC17" s="7">
        <v>0</v>
      </c>
      <c r="AD17" s="11">
        <v>0</v>
      </c>
      <c r="AE17" s="6">
        <v>0</v>
      </c>
      <c r="AF17" s="7">
        <v>0</v>
      </c>
      <c r="AG17" s="11">
        <v>0</v>
      </c>
      <c r="AH17" s="6">
        <v>0</v>
      </c>
      <c r="AI17" s="7">
        <f t="shared" si="2"/>
        <v>0</v>
      </c>
      <c r="AJ17" s="11">
        <v>0</v>
      </c>
      <c r="AK17" s="6">
        <v>0</v>
      </c>
      <c r="AL17" s="7">
        <v>0</v>
      </c>
      <c r="AM17" s="11">
        <v>0</v>
      </c>
      <c r="AN17" s="6">
        <v>0</v>
      </c>
      <c r="AO17" s="7">
        <f t="shared" si="3"/>
        <v>0</v>
      </c>
      <c r="AP17" s="11">
        <v>0</v>
      </c>
      <c r="AQ17" s="6">
        <v>0</v>
      </c>
      <c r="AR17" s="7">
        <v>0</v>
      </c>
      <c r="AS17" s="11">
        <v>0</v>
      </c>
      <c r="AT17" s="6">
        <v>0</v>
      </c>
      <c r="AU17" s="7">
        <f t="shared" si="4"/>
        <v>0</v>
      </c>
      <c r="AV17" s="11">
        <v>0</v>
      </c>
      <c r="AW17" s="6">
        <v>0</v>
      </c>
      <c r="AX17" s="7">
        <v>0</v>
      </c>
      <c r="AY17" s="64">
        <v>128.797</v>
      </c>
      <c r="AZ17" s="12">
        <v>636.80700000000002</v>
      </c>
      <c r="BA17" s="7">
        <f t="shared" si="51"/>
        <v>4944.2688882505026</v>
      </c>
      <c r="BB17" s="11"/>
      <c r="BC17" s="6"/>
      <c r="BD17" s="7"/>
      <c r="BE17" s="11">
        <v>0</v>
      </c>
      <c r="BF17" s="6">
        <v>0</v>
      </c>
      <c r="BG17" s="7">
        <f t="shared" si="5"/>
        <v>0</v>
      </c>
      <c r="BH17" s="11">
        <v>0</v>
      </c>
      <c r="BI17" s="6">
        <v>0</v>
      </c>
      <c r="BJ17" s="7">
        <f t="shared" si="6"/>
        <v>0</v>
      </c>
      <c r="BK17" s="11">
        <v>0</v>
      </c>
      <c r="BL17" s="6">
        <v>0</v>
      </c>
      <c r="BM17" s="7">
        <v>0</v>
      </c>
      <c r="BN17" s="11">
        <v>0</v>
      </c>
      <c r="BO17" s="6">
        <v>0</v>
      </c>
      <c r="BP17" s="7">
        <v>0</v>
      </c>
      <c r="BQ17" s="11">
        <v>0</v>
      </c>
      <c r="BR17" s="6">
        <v>0</v>
      </c>
      <c r="BS17" s="7">
        <v>0</v>
      </c>
      <c r="BT17" s="11">
        <v>0</v>
      </c>
      <c r="BU17" s="6">
        <v>0</v>
      </c>
      <c r="BV17" s="7">
        <v>0</v>
      </c>
      <c r="BW17" s="11">
        <v>0</v>
      </c>
      <c r="BX17" s="6">
        <v>0</v>
      </c>
      <c r="BY17" s="7">
        <v>0</v>
      </c>
      <c r="BZ17" s="11">
        <v>0</v>
      </c>
      <c r="CA17" s="6">
        <v>0</v>
      </c>
      <c r="CB17" s="7">
        <v>0</v>
      </c>
      <c r="CC17" s="11">
        <v>10.08</v>
      </c>
      <c r="CD17" s="6">
        <v>71.795000000000002</v>
      </c>
      <c r="CE17" s="7">
        <f t="shared" si="39"/>
        <v>7122.519841269841</v>
      </c>
      <c r="CF17" s="11">
        <v>0</v>
      </c>
      <c r="CG17" s="6">
        <v>0</v>
      </c>
      <c r="CH17" s="7">
        <v>0</v>
      </c>
      <c r="CI17" s="11">
        <v>0</v>
      </c>
      <c r="CJ17" s="6">
        <v>0</v>
      </c>
      <c r="CK17" s="7">
        <v>0</v>
      </c>
      <c r="CL17" s="11">
        <v>0</v>
      </c>
      <c r="CM17" s="6">
        <v>0</v>
      </c>
      <c r="CN17" s="7">
        <v>0</v>
      </c>
      <c r="CO17" s="11">
        <v>0</v>
      </c>
      <c r="CP17" s="6">
        <v>0</v>
      </c>
      <c r="CQ17" s="7">
        <v>0</v>
      </c>
      <c r="CR17" s="11">
        <v>0</v>
      </c>
      <c r="CS17" s="6">
        <v>0</v>
      </c>
      <c r="CT17" s="7">
        <v>0</v>
      </c>
      <c r="CU17" s="11">
        <v>0</v>
      </c>
      <c r="CV17" s="6">
        <v>0</v>
      </c>
      <c r="CW17" s="7">
        <v>0</v>
      </c>
      <c r="CX17" s="11">
        <v>0</v>
      </c>
      <c r="CY17" s="6">
        <v>0</v>
      </c>
      <c r="CZ17" s="7">
        <v>0</v>
      </c>
      <c r="DA17" s="14">
        <v>0</v>
      </c>
      <c r="DB17" s="6">
        <v>0</v>
      </c>
      <c r="DC17" s="7">
        <f t="shared" si="8"/>
        <v>0</v>
      </c>
      <c r="DD17" s="11">
        <v>0</v>
      </c>
      <c r="DE17" s="6">
        <v>0</v>
      </c>
      <c r="DF17" s="7">
        <v>0</v>
      </c>
      <c r="DG17" s="11">
        <v>0</v>
      </c>
      <c r="DH17" s="6">
        <v>0</v>
      </c>
      <c r="DI17" s="7">
        <v>0</v>
      </c>
      <c r="DJ17" s="11">
        <v>0</v>
      </c>
      <c r="DK17" s="6">
        <v>0</v>
      </c>
      <c r="DL17" s="7">
        <v>0</v>
      </c>
      <c r="DM17" s="11">
        <v>0</v>
      </c>
      <c r="DN17" s="6">
        <v>0</v>
      </c>
      <c r="DO17" s="7">
        <f t="shared" si="9"/>
        <v>0</v>
      </c>
      <c r="DP17" s="11">
        <v>0</v>
      </c>
      <c r="DQ17" s="6">
        <v>0</v>
      </c>
      <c r="DR17" s="7">
        <v>0</v>
      </c>
      <c r="DS17" s="11">
        <v>0</v>
      </c>
      <c r="DT17" s="6">
        <v>0</v>
      </c>
      <c r="DU17" s="7">
        <v>0</v>
      </c>
      <c r="DV17" s="64">
        <v>7.5910000000000002</v>
      </c>
      <c r="DW17" s="12">
        <v>53.921999999999997</v>
      </c>
      <c r="DX17" s="7">
        <f t="shared" si="54"/>
        <v>7103.4119351864047</v>
      </c>
      <c r="DY17" s="11">
        <v>0</v>
      </c>
      <c r="DZ17" s="6">
        <v>0</v>
      </c>
      <c r="EA17" s="7">
        <v>0</v>
      </c>
      <c r="EB17" s="11">
        <v>0</v>
      </c>
      <c r="EC17" s="6">
        <v>0</v>
      </c>
      <c r="ED17" s="7">
        <f t="shared" si="12"/>
        <v>0</v>
      </c>
      <c r="EE17" s="11">
        <v>0</v>
      </c>
      <c r="EF17" s="6">
        <v>0</v>
      </c>
      <c r="EG17" s="7">
        <f t="shared" si="13"/>
        <v>0</v>
      </c>
      <c r="EH17" s="11">
        <v>0</v>
      </c>
      <c r="EI17" s="6">
        <v>0</v>
      </c>
      <c r="EJ17" s="7">
        <v>0</v>
      </c>
      <c r="EK17" s="64">
        <v>14.561999999999999</v>
      </c>
      <c r="EL17" s="12">
        <v>57.902999999999999</v>
      </c>
      <c r="EM17" s="7">
        <f t="shared" si="55"/>
        <v>3976.3081994231561</v>
      </c>
      <c r="EN17" s="11">
        <v>0</v>
      </c>
      <c r="EO17" s="6">
        <v>0</v>
      </c>
      <c r="EP17" s="7">
        <v>0</v>
      </c>
      <c r="EQ17" s="11">
        <v>0</v>
      </c>
      <c r="ER17" s="6">
        <v>0</v>
      </c>
      <c r="ES17" s="7">
        <v>0</v>
      </c>
      <c r="ET17" s="11">
        <v>0</v>
      </c>
      <c r="EU17" s="6">
        <v>0</v>
      </c>
      <c r="EV17" s="7">
        <f t="shared" si="16"/>
        <v>0</v>
      </c>
      <c r="EW17" s="11">
        <v>0</v>
      </c>
      <c r="EX17" s="6">
        <v>0</v>
      </c>
      <c r="EY17" s="7">
        <v>0</v>
      </c>
      <c r="EZ17" s="11">
        <v>0.74299999999999999</v>
      </c>
      <c r="FA17" s="6">
        <v>4.3369999999999997</v>
      </c>
      <c r="FB17" s="7">
        <f t="shared" si="56"/>
        <v>5837.146702557201</v>
      </c>
      <c r="FC17" s="11">
        <v>0</v>
      </c>
      <c r="FD17" s="6">
        <v>0</v>
      </c>
      <c r="FE17" s="7">
        <v>0</v>
      </c>
      <c r="FF17" s="11">
        <v>0</v>
      </c>
      <c r="FG17" s="6">
        <v>0</v>
      </c>
      <c r="FH17" s="7">
        <v>0</v>
      </c>
      <c r="FI17" s="11">
        <v>0</v>
      </c>
      <c r="FJ17" s="6">
        <v>0</v>
      </c>
      <c r="FK17" s="7">
        <v>0</v>
      </c>
      <c r="FL17" s="11">
        <v>0</v>
      </c>
      <c r="FM17" s="6">
        <v>0</v>
      </c>
      <c r="FN17" s="7">
        <v>0</v>
      </c>
      <c r="FO17" s="11">
        <v>0</v>
      </c>
      <c r="FP17" s="6">
        <v>0</v>
      </c>
      <c r="FQ17" s="7">
        <v>0</v>
      </c>
      <c r="FR17" s="11">
        <v>0</v>
      </c>
      <c r="FS17" s="6">
        <v>0</v>
      </c>
      <c r="FT17" s="7">
        <v>0</v>
      </c>
      <c r="FU17" s="11">
        <v>0</v>
      </c>
      <c r="FV17" s="6">
        <v>0</v>
      </c>
      <c r="FW17" s="7">
        <v>0</v>
      </c>
      <c r="FX17" s="11">
        <v>0</v>
      </c>
      <c r="FY17" s="6">
        <v>0</v>
      </c>
      <c r="FZ17" s="7">
        <v>0</v>
      </c>
      <c r="GA17" s="11">
        <v>0</v>
      </c>
      <c r="GB17" s="6">
        <v>0</v>
      </c>
      <c r="GC17" s="7">
        <v>0</v>
      </c>
      <c r="GD17" s="11"/>
      <c r="GE17" s="6"/>
      <c r="GF17" s="7"/>
      <c r="GG17" s="11">
        <v>0</v>
      </c>
      <c r="GH17" s="6">
        <v>0</v>
      </c>
      <c r="GI17" s="7">
        <v>0</v>
      </c>
      <c r="GJ17" s="11">
        <v>0</v>
      </c>
      <c r="GK17" s="6">
        <v>0</v>
      </c>
      <c r="GL17" s="7">
        <v>0</v>
      </c>
      <c r="GM17" s="11">
        <v>0</v>
      </c>
      <c r="GN17" s="6">
        <v>0</v>
      </c>
      <c r="GO17" s="7">
        <f t="shared" si="18"/>
        <v>0</v>
      </c>
      <c r="GP17" s="11">
        <v>0</v>
      </c>
      <c r="GQ17" s="6">
        <v>0</v>
      </c>
      <c r="GR17" s="7">
        <v>0</v>
      </c>
      <c r="GS17" s="64">
        <v>0.54600000000000004</v>
      </c>
      <c r="GT17" s="12">
        <v>6.8319999999999999</v>
      </c>
      <c r="GU17" s="7">
        <f t="shared" si="58"/>
        <v>12512.820512820512</v>
      </c>
      <c r="GV17" s="64">
        <v>0</v>
      </c>
      <c r="GW17" s="12">
        <v>0</v>
      </c>
      <c r="GX17" s="7">
        <f t="shared" si="20"/>
        <v>0</v>
      </c>
      <c r="GY17" s="64">
        <v>2.0939999999999999</v>
      </c>
      <c r="GZ17" s="12">
        <v>12.933999999999999</v>
      </c>
      <c r="HA17" s="7">
        <f t="shared" si="48"/>
        <v>6176.6953199617956</v>
      </c>
      <c r="HB17" s="11">
        <v>0</v>
      </c>
      <c r="HC17" s="6">
        <v>0</v>
      </c>
      <c r="HD17" s="7">
        <v>0</v>
      </c>
      <c r="HE17" s="11">
        <v>6.0999999999999999E-2</v>
      </c>
      <c r="HF17" s="6">
        <v>0.34899999999999998</v>
      </c>
      <c r="HG17" s="7">
        <f t="shared" ref="HG17" si="68">HF17/HE17*1000</f>
        <v>5721.311475409836</v>
      </c>
      <c r="HH17" s="11">
        <v>0</v>
      </c>
      <c r="HI17" s="6">
        <v>0</v>
      </c>
      <c r="HJ17" s="7">
        <v>0</v>
      </c>
      <c r="HK17" s="11">
        <v>0</v>
      </c>
      <c r="HL17" s="6">
        <v>0</v>
      </c>
      <c r="HM17" s="7">
        <v>0</v>
      </c>
      <c r="HN17" s="11"/>
      <c r="HO17" s="6"/>
      <c r="HP17" s="7"/>
      <c r="HQ17" s="11">
        <v>0</v>
      </c>
      <c r="HR17" s="6">
        <v>0</v>
      </c>
      <c r="HS17" s="7">
        <v>0</v>
      </c>
      <c r="HT17" s="11">
        <v>550.85400000000004</v>
      </c>
      <c r="HU17" s="6">
        <v>2230.6219999999998</v>
      </c>
      <c r="HV17" s="7">
        <f t="shared" si="50"/>
        <v>4049.3887672595638</v>
      </c>
      <c r="HW17" s="64">
        <v>8486.7849999999999</v>
      </c>
      <c r="HX17" s="12">
        <v>41428.11</v>
      </c>
      <c r="HY17" s="7">
        <f t="shared" si="59"/>
        <v>4881.4845668884045</v>
      </c>
      <c r="HZ17" s="16">
        <f>SUM(HW17,HT17,HK17,HH17,HE17,HB17,GY17,GS17,GG17,FU17,FO17,EZ17,EQ17,EK17,EH17,DV17,DS17,DG17,DD17,CF17,CC17,BZ17,AY17,AV17,F17+HQ17+GA17+CL17+BK17+EN17+DP17+CI17+BT17+AA17,AJ17,CR17,CU17,FF17,AP17+R17+I17+BN17+FI17+AD17+BQ17+FX17+GP17+DJ17+EW17+CO17+CX17)</f>
        <v>9230.5139999999992</v>
      </c>
      <c r="IA17" s="7">
        <f>SUM(HX17,HU17,HL17,HI17,HF17,HC17,GZ17,GT17,GH17,FV17,FP17,FA17,ER17,EL17,EI17,DW17,DT17,DH17,DE17,CG17,CD17,CA17,AZ17,AW17,G17+HR17+GB17+CM17+BL17+EO17+DQ17+CJ17+BU17+AB17,AK17,CS17,CV17,FG17,AQ17+S17+J17+BO17+FJ17+AE17+BR17+FY17+GQ17+DK17+EX17+CP17+CY17)</f>
        <v>44661.134000000005</v>
      </c>
    </row>
    <row r="18" spans="1:282" ht="15" thickBot="1" x14ac:dyDescent="0.35">
      <c r="A18" s="58"/>
      <c r="B18" s="59" t="s">
        <v>17</v>
      </c>
      <c r="C18" s="65">
        <f t="shared" ref="C18:D18" si="69">SUM(C6:C17)</f>
        <v>0</v>
      </c>
      <c r="D18" s="51">
        <f t="shared" si="69"/>
        <v>0</v>
      </c>
      <c r="E18" s="52"/>
      <c r="F18" s="65">
        <f>SUM(F6:F17)</f>
        <v>136.69499999999999</v>
      </c>
      <c r="G18" s="51">
        <f>SUM(G6:G17)</f>
        <v>804.18700000000013</v>
      </c>
      <c r="H18" s="52"/>
      <c r="I18" s="65">
        <f t="shared" ref="I18:J18" si="70">SUM(I6:I17)</f>
        <v>0</v>
      </c>
      <c r="J18" s="51">
        <f t="shared" si="70"/>
        <v>0</v>
      </c>
      <c r="K18" s="52"/>
      <c r="L18" s="65">
        <f t="shared" ref="L18:M18" si="71">SUM(L6:L17)</f>
        <v>0</v>
      </c>
      <c r="M18" s="51">
        <f t="shared" si="71"/>
        <v>0</v>
      </c>
      <c r="N18" s="52"/>
      <c r="O18" s="65"/>
      <c r="P18" s="51"/>
      <c r="Q18" s="52"/>
      <c r="R18" s="65">
        <f t="shared" ref="R18:S18" si="72">SUM(R6:R17)</f>
        <v>0</v>
      </c>
      <c r="S18" s="51">
        <f t="shared" si="72"/>
        <v>0</v>
      </c>
      <c r="T18" s="52"/>
      <c r="U18" s="65">
        <f t="shared" ref="U18:V18" si="73">SUM(U6:U17)</f>
        <v>0</v>
      </c>
      <c r="V18" s="51">
        <f t="shared" si="73"/>
        <v>0</v>
      </c>
      <c r="W18" s="52"/>
      <c r="X18" s="65">
        <f t="shared" ref="X18:Y18" si="74">SUM(X6:X17)</f>
        <v>0</v>
      </c>
      <c r="Y18" s="51">
        <f t="shared" si="74"/>
        <v>0</v>
      </c>
      <c r="Z18" s="52"/>
      <c r="AA18" s="65">
        <f>SUM(AA6:AA17)</f>
        <v>0.12</v>
      </c>
      <c r="AB18" s="51">
        <f>SUM(AB6:AB17)</f>
        <v>1.0030000000000001</v>
      </c>
      <c r="AC18" s="52"/>
      <c r="AD18" s="65">
        <f t="shared" ref="AD18:AE18" si="75">SUM(AD6:AD17)</f>
        <v>0</v>
      </c>
      <c r="AE18" s="51">
        <f t="shared" si="75"/>
        <v>0</v>
      </c>
      <c r="AF18" s="52"/>
      <c r="AG18" s="65">
        <f t="shared" ref="AG18:AH18" si="76">SUM(AG6:AG17)</f>
        <v>0</v>
      </c>
      <c r="AH18" s="51">
        <f t="shared" si="76"/>
        <v>0</v>
      </c>
      <c r="AI18" s="52"/>
      <c r="AJ18" s="65">
        <f>SUM(AJ6:AJ17)</f>
        <v>0.12</v>
      </c>
      <c r="AK18" s="51">
        <f>SUM(AK6:AK17)</f>
        <v>1.0030000000000001</v>
      </c>
      <c r="AL18" s="52"/>
      <c r="AM18" s="65">
        <f t="shared" ref="AM18:AN18" si="77">SUM(AM6:AM17)</f>
        <v>0</v>
      </c>
      <c r="AN18" s="51">
        <f t="shared" si="77"/>
        <v>0</v>
      </c>
      <c r="AO18" s="52"/>
      <c r="AP18" s="65">
        <f t="shared" ref="AP18:AQ18" si="78">SUM(AP6:AP17)</f>
        <v>0</v>
      </c>
      <c r="AQ18" s="51">
        <f t="shared" si="78"/>
        <v>0</v>
      </c>
      <c r="AR18" s="52"/>
      <c r="AS18" s="65">
        <f t="shared" ref="AS18:AT18" si="79">SUM(AS6:AS17)</f>
        <v>0</v>
      </c>
      <c r="AT18" s="51">
        <f t="shared" si="79"/>
        <v>0</v>
      </c>
      <c r="AU18" s="52"/>
      <c r="AV18" s="65">
        <f t="shared" ref="AV18:AW18" si="80">SUM(AV6:AV17)</f>
        <v>0</v>
      </c>
      <c r="AW18" s="51">
        <f t="shared" si="80"/>
        <v>0</v>
      </c>
      <c r="AX18" s="52"/>
      <c r="AY18" s="65">
        <f t="shared" ref="AY18:AZ18" si="81">SUM(AY6:AY17)</f>
        <v>1059.9690000000001</v>
      </c>
      <c r="AZ18" s="51">
        <f t="shared" si="81"/>
        <v>5262.576</v>
      </c>
      <c r="BA18" s="52"/>
      <c r="BB18" s="65"/>
      <c r="BC18" s="51"/>
      <c r="BD18" s="52"/>
      <c r="BE18" s="65">
        <f t="shared" ref="BE18:BF18" si="82">SUM(BE6:BE17)</f>
        <v>0</v>
      </c>
      <c r="BF18" s="51">
        <f t="shared" si="82"/>
        <v>0</v>
      </c>
      <c r="BG18" s="52"/>
      <c r="BH18" s="65">
        <f t="shared" ref="BH18:BI18" si="83">SUM(BH6:BH17)</f>
        <v>0</v>
      </c>
      <c r="BI18" s="51">
        <f t="shared" si="83"/>
        <v>0</v>
      </c>
      <c r="BJ18" s="52"/>
      <c r="BK18" s="65">
        <f t="shared" ref="BK18:BL18" si="84">SUM(BK6:BK17)</f>
        <v>0</v>
      </c>
      <c r="BL18" s="51">
        <f t="shared" si="84"/>
        <v>0</v>
      </c>
      <c r="BM18" s="52"/>
      <c r="BN18" s="65">
        <f t="shared" ref="BN18:BO18" si="85">SUM(BN6:BN17)</f>
        <v>0</v>
      </c>
      <c r="BO18" s="51">
        <f t="shared" si="85"/>
        <v>0</v>
      </c>
      <c r="BP18" s="52"/>
      <c r="BQ18" s="65">
        <f t="shared" ref="BQ18:BR18" si="86">SUM(BQ6:BQ17)</f>
        <v>0</v>
      </c>
      <c r="BR18" s="51">
        <f t="shared" si="86"/>
        <v>0</v>
      </c>
      <c r="BS18" s="52"/>
      <c r="BT18" s="65">
        <f t="shared" ref="BT18:BU18" si="87">SUM(BT6:BT17)</f>
        <v>0</v>
      </c>
      <c r="BU18" s="51">
        <f t="shared" si="87"/>
        <v>0</v>
      </c>
      <c r="BV18" s="52"/>
      <c r="BW18" s="65">
        <f t="shared" ref="BW18:BX18" si="88">SUM(BW6:BW17)</f>
        <v>0</v>
      </c>
      <c r="BX18" s="51">
        <f t="shared" si="88"/>
        <v>0</v>
      </c>
      <c r="BY18" s="52"/>
      <c r="BZ18" s="65">
        <f t="shared" ref="BZ18:CA18" si="89">SUM(BZ6:BZ17)</f>
        <v>0.84099999999999997</v>
      </c>
      <c r="CA18" s="51">
        <f t="shared" si="89"/>
        <v>0.59600000000000009</v>
      </c>
      <c r="CB18" s="52"/>
      <c r="CC18" s="65">
        <f t="shared" ref="CC18:CD18" si="90">SUM(CC6:CC17)</f>
        <v>63.859000000000002</v>
      </c>
      <c r="CD18" s="51">
        <f t="shared" si="90"/>
        <v>442.37500000000006</v>
      </c>
      <c r="CE18" s="52"/>
      <c r="CF18" s="65">
        <f t="shared" ref="CF18:CG18" si="91">SUM(CF6:CF17)</f>
        <v>63.75</v>
      </c>
      <c r="CG18" s="51">
        <f t="shared" si="91"/>
        <v>283.91300000000001</v>
      </c>
      <c r="CH18" s="52"/>
      <c r="CI18" s="65">
        <f t="shared" ref="CI18:CJ18" si="92">SUM(CI6:CI17)</f>
        <v>1E-3</v>
      </c>
      <c r="CJ18" s="51">
        <f t="shared" si="92"/>
        <v>0.88300000000000001</v>
      </c>
      <c r="CK18" s="52"/>
      <c r="CL18" s="65">
        <f t="shared" ref="CL18:CM18" si="93">SUM(CL6:CL17)</f>
        <v>0</v>
      </c>
      <c r="CM18" s="51">
        <f t="shared" si="93"/>
        <v>0</v>
      </c>
      <c r="CN18" s="52"/>
      <c r="CO18" s="65">
        <f t="shared" ref="CO18:CP18" si="94">SUM(CO6:CO17)</f>
        <v>0</v>
      </c>
      <c r="CP18" s="51">
        <f t="shared" si="94"/>
        <v>0</v>
      </c>
      <c r="CQ18" s="52"/>
      <c r="CR18" s="65">
        <f t="shared" ref="CR18:CS18" si="95">SUM(CR6:CR17)</f>
        <v>0.04</v>
      </c>
      <c r="CS18" s="51">
        <f t="shared" si="95"/>
        <v>0.378</v>
      </c>
      <c r="CT18" s="52"/>
      <c r="CU18" s="65">
        <f t="shared" ref="CU18:CV18" si="96">SUM(CU6:CU17)</f>
        <v>0</v>
      </c>
      <c r="CV18" s="51">
        <f t="shared" si="96"/>
        <v>0</v>
      </c>
      <c r="CW18" s="52"/>
      <c r="CX18" s="65">
        <f t="shared" ref="CX18:CY18" si="97">SUM(CX6:CX17)</f>
        <v>0</v>
      </c>
      <c r="CY18" s="51">
        <f t="shared" si="97"/>
        <v>0</v>
      </c>
      <c r="CZ18" s="52"/>
      <c r="DA18" s="78">
        <f t="shared" ref="DA18:DB18" si="98">SUM(DA6:DA17)</f>
        <v>0</v>
      </c>
      <c r="DB18" s="79">
        <f t="shared" si="98"/>
        <v>0</v>
      </c>
      <c r="DC18" s="72"/>
      <c r="DD18" s="65">
        <f t="shared" ref="DD18:DE18" si="99">SUM(DD6:DD17)</f>
        <v>2.1550000000000002</v>
      </c>
      <c r="DE18" s="51">
        <f t="shared" si="99"/>
        <v>48.052</v>
      </c>
      <c r="DF18" s="52"/>
      <c r="DG18" s="65">
        <f t="shared" ref="DG18:DH18" si="100">SUM(DG6:DG17)</f>
        <v>4.5</v>
      </c>
      <c r="DH18" s="51">
        <f t="shared" si="100"/>
        <v>31.29</v>
      </c>
      <c r="DI18" s="52"/>
      <c r="DJ18" s="65">
        <f t="shared" ref="DJ18:DK18" si="101">SUM(DJ6:DJ17)</f>
        <v>0</v>
      </c>
      <c r="DK18" s="51">
        <f t="shared" si="101"/>
        <v>0</v>
      </c>
      <c r="DL18" s="52"/>
      <c r="DM18" s="65">
        <f t="shared" ref="DM18:DN18" si="102">SUM(DM6:DM17)</f>
        <v>0</v>
      </c>
      <c r="DN18" s="51">
        <f t="shared" si="102"/>
        <v>0</v>
      </c>
      <c r="DO18" s="52"/>
      <c r="DP18" s="65">
        <f t="shared" ref="DP18:DQ18" si="103">SUM(DP6:DP17)</f>
        <v>0</v>
      </c>
      <c r="DQ18" s="51">
        <f t="shared" si="103"/>
        <v>0</v>
      </c>
      <c r="DR18" s="52"/>
      <c r="DS18" s="65">
        <f t="shared" ref="DS18:DT18" si="104">SUM(DS6:DS17)</f>
        <v>4.8850000000000007</v>
      </c>
      <c r="DT18" s="51">
        <f t="shared" si="104"/>
        <v>32.817999999999998</v>
      </c>
      <c r="DU18" s="52"/>
      <c r="DV18" s="65">
        <f t="shared" ref="DV18:DW18" si="105">SUM(DV6:DV17)</f>
        <v>93.387</v>
      </c>
      <c r="DW18" s="51">
        <f t="shared" si="105"/>
        <v>635.60200000000009</v>
      </c>
      <c r="DX18" s="52"/>
      <c r="DY18" s="65">
        <f t="shared" ref="DY18:DZ18" si="106">SUM(DY6:DY17)</f>
        <v>0</v>
      </c>
      <c r="DZ18" s="51">
        <f t="shared" si="106"/>
        <v>0</v>
      </c>
      <c r="EA18" s="52"/>
      <c r="EB18" s="65">
        <f t="shared" ref="EB18:EC18" si="107">SUM(EB6:EB17)</f>
        <v>0</v>
      </c>
      <c r="EC18" s="51">
        <f t="shared" si="107"/>
        <v>0</v>
      </c>
      <c r="ED18" s="52"/>
      <c r="EE18" s="65">
        <f t="shared" ref="EE18:EF18" si="108">SUM(EE6:EE17)</f>
        <v>0</v>
      </c>
      <c r="EF18" s="51">
        <f t="shared" si="108"/>
        <v>0</v>
      </c>
      <c r="EG18" s="52"/>
      <c r="EH18" s="65">
        <f t="shared" ref="EH18:EI18" si="109">SUM(EH6:EH17)</f>
        <v>3.3380000000000001</v>
      </c>
      <c r="EI18" s="51">
        <f t="shared" si="109"/>
        <v>17.270000000000003</v>
      </c>
      <c r="EJ18" s="52"/>
      <c r="EK18" s="65">
        <f t="shared" ref="EK18:EL18" si="110">SUM(EK6:EK17)</f>
        <v>203.08800000000002</v>
      </c>
      <c r="EL18" s="51">
        <f t="shared" si="110"/>
        <v>1153.654</v>
      </c>
      <c r="EM18" s="52"/>
      <c r="EN18" s="65">
        <f t="shared" ref="EN18:EO18" si="111">SUM(EN6:EN17)</f>
        <v>0</v>
      </c>
      <c r="EO18" s="51">
        <f t="shared" si="111"/>
        <v>0</v>
      </c>
      <c r="EP18" s="52"/>
      <c r="EQ18" s="65">
        <f t="shared" ref="EQ18:ER18" si="112">SUM(EQ6:EQ17)</f>
        <v>3.5350000000000001</v>
      </c>
      <c r="ER18" s="51">
        <f t="shared" si="112"/>
        <v>16.276</v>
      </c>
      <c r="ES18" s="52"/>
      <c r="ET18" s="65">
        <f t="shared" ref="ET18:EU18" si="113">SUM(ET6:ET17)</f>
        <v>0</v>
      </c>
      <c r="EU18" s="51">
        <f t="shared" si="113"/>
        <v>0</v>
      </c>
      <c r="EV18" s="52"/>
      <c r="EW18" s="65">
        <f t="shared" ref="EW18:EX18" si="114">SUM(EW6:EW17)</f>
        <v>0</v>
      </c>
      <c r="EX18" s="51">
        <f t="shared" si="114"/>
        <v>0</v>
      </c>
      <c r="EY18" s="52"/>
      <c r="EZ18" s="65">
        <f t="shared" ref="EZ18:FA18" si="115">SUM(EZ6:EZ17)</f>
        <v>29.350999999999996</v>
      </c>
      <c r="FA18" s="51">
        <f t="shared" si="115"/>
        <v>172.49400000000003</v>
      </c>
      <c r="FB18" s="52"/>
      <c r="FC18" s="65">
        <f t="shared" ref="FC18:FD18" si="116">SUM(FC6:FC17)</f>
        <v>0</v>
      </c>
      <c r="FD18" s="51">
        <f t="shared" si="116"/>
        <v>0</v>
      </c>
      <c r="FE18" s="52"/>
      <c r="FF18" s="65">
        <f t="shared" ref="FF18:FG18" si="117">SUM(FF6:FF17)</f>
        <v>0.18</v>
      </c>
      <c r="FG18" s="51">
        <f t="shared" si="117"/>
        <v>2.3149999999999999</v>
      </c>
      <c r="FH18" s="52"/>
      <c r="FI18" s="65">
        <f t="shared" ref="FI18:FJ18" si="118">SUM(FI6:FI17)</f>
        <v>0</v>
      </c>
      <c r="FJ18" s="51">
        <f t="shared" si="118"/>
        <v>0</v>
      </c>
      <c r="FK18" s="52"/>
      <c r="FL18" s="65">
        <f t="shared" ref="FL18:FM18" si="119">SUM(FL6:FL17)</f>
        <v>0</v>
      </c>
      <c r="FM18" s="51">
        <f t="shared" si="119"/>
        <v>0</v>
      </c>
      <c r="FN18" s="52"/>
      <c r="FO18" s="65">
        <f t="shared" ref="FO18:FP18" si="120">SUM(FO6:FO17)</f>
        <v>5.1369999999999996</v>
      </c>
      <c r="FP18" s="51">
        <f t="shared" si="120"/>
        <v>30.032</v>
      </c>
      <c r="FQ18" s="52"/>
      <c r="FR18" s="65">
        <f t="shared" ref="FR18:FS18" si="121">SUM(FR6:FR17)</f>
        <v>0</v>
      </c>
      <c r="FS18" s="51">
        <f t="shared" si="121"/>
        <v>0</v>
      </c>
      <c r="FT18" s="52"/>
      <c r="FU18" s="65">
        <f t="shared" ref="FU18:FV18" si="122">SUM(FU6:FU17)</f>
        <v>9.5510000000000002</v>
      </c>
      <c r="FV18" s="51">
        <f t="shared" si="122"/>
        <v>95.317999999999998</v>
      </c>
      <c r="FW18" s="52"/>
      <c r="FX18" s="65">
        <f t="shared" ref="FX18:FY18" si="123">SUM(FX6:FX17)</f>
        <v>0</v>
      </c>
      <c r="FY18" s="51">
        <f t="shared" si="123"/>
        <v>0</v>
      </c>
      <c r="FZ18" s="52"/>
      <c r="GA18" s="65">
        <f t="shared" ref="GA18:GB18" si="124">SUM(GA6:GA17)</f>
        <v>0</v>
      </c>
      <c r="GB18" s="51">
        <f t="shared" si="124"/>
        <v>0</v>
      </c>
      <c r="GC18" s="52"/>
      <c r="GD18" s="65"/>
      <c r="GE18" s="51"/>
      <c r="GF18" s="52"/>
      <c r="GG18" s="65">
        <f t="shared" ref="GG18:GH18" si="125">SUM(GG6:GG17)</f>
        <v>0</v>
      </c>
      <c r="GH18" s="51">
        <f t="shared" si="125"/>
        <v>0</v>
      </c>
      <c r="GI18" s="52"/>
      <c r="GJ18" s="65">
        <f t="shared" ref="GJ18:GK18" si="126">SUM(GJ6:GJ17)</f>
        <v>0</v>
      </c>
      <c r="GK18" s="51">
        <f t="shared" si="126"/>
        <v>0</v>
      </c>
      <c r="GL18" s="52"/>
      <c r="GM18" s="65">
        <f t="shared" ref="GM18:GN18" si="127">SUM(GM6:GM17)</f>
        <v>0</v>
      </c>
      <c r="GN18" s="51">
        <f t="shared" si="127"/>
        <v>0</v>
      </c>
      <c r="GO18" s="52"/>
      <c r="GP18" s="65">
        <f t="shared" ref="GP18:GQ18" si="128">SUM(GP6:GP17)</f>
        <v>0</v>
      </c>
      <c r="GQ18" s="51">
        <f t="shared" si="128"/>
        <v>0</v>
      </c>
      <c r="GR18" s="52"/>
      <c r="GS18" s="65">
        <f t="shared" ref="GS18:GT18" si="129">SUM(GS6:GS17)</f>
        <v>21.785</v>
      </c>
      <c r="GT18" s="51">
        <f t="shared" si="129"/>
        <v>221.36999999999995</v>
      </c>
      <c r="GU18" s="52"/>
      <c r="GV18" s="65">
        <f t="shared" ref="GV18:GW18" si="130">SUM(GV6:GV17)</f>
        <v>0</v>
      </c>
      <c r="GW18" s="51">
        <f t="shared" si="130"/>
        <v>0</v>
      </c>
      <c r="GX18" s="52"/>
      <c r="GY18" s="65">
        <f t="shared" ref="GY18:GZ18" si="131">SUM(GY6:GY17)</f>
        <v>21.975000000000001</v>
      </c>
      <c r="GZ18" s="51">
        <f t="shared" si="131"/>
        <v>131.47800000000001</v>
      </c>
      <c r="HA18" s="52"/>
      <c r="HB18" s="65">
        <f t="shared" ref="HB18:HC18" si="132">SUM(HB6:HB17)</f>
        <v>57.072000000000003</v>
      </c>
      <c r="HC18" s="51">
        <f t="shared" si="132"/>
        <v>425.53100000000006</v>
      </c>
      <c r="HD18" s="52"/>
      <c r="HE18" s="65">
        <f t="shared" ref="HE18:HF18" si="133">SUM(HE6:HE17)</f>
        <v>0.55000000000000004</v>
      </c>
      <c r="HF18" s="51">
        <f t="shared" si="133"/>
        <v>1.663</v>
      </c>
      <c r="HG18" s="52"/>
      <c r="HH18" s="65">
        <f t="shared" ref="HH18:HI18" si="134">SUM(HH6:HH17)</f>
        <v>60</v>
      </c>
      <c r="HI18" s="51">
        <f t="shared" si="134"/>
        <v>266.39999999999998</v>
      </c>
      <c r="HJ18" s="52"/>
      <c r="HK18" s="65">
        <f t="shared" ref="HK18:HL18" si="135">SUM(HK6:HK17)</f>
        <v>0</v>
      </c>
      <c r="HL18" s="51">
        <f t="shared" si="135"/>
        <v>0</v>
      </c>
      <c r="HM18" s="52"/>
      <c r="HN18" s="65"/>
      <c r="HO18" s="51"/>
      <c r="HP18" s="52"/>
      <c r="HQ18" s="65">
        <f t="shared" ref="HQ18:HR18" si="136">SUM(HQ6:HQ17)</f>
        <v>0</v>
      </c>
      <c r="HR18" s="51">
        <f t="shared" si="136"/>
        <v>0</v>
      </c>
      <c r="HS18" s="52"/>
      <c r="HT18" s="65">
        <f t="shared" ref="HT18:HU18" si="137">SUM(HT6:HT17)</f>
        <v>687.59100000000012</v>
      </c>
      <c r="HU18" s="51">
        <f t="shared" si="137"/>
        <v>4236.4120000000003</v>
      </c>
      <c r="HV18" s="52"/>
      <c r="HW18" s="65">
        <f t="shared" ref="HW18:HX18" si="138">SUM(HW6:HW17)</f>
        <v>67006.673999999999</v>
      </c>
      <c r="HX18" s="51">
        <f t="shared" si="138"/>
        <v>315068.97899999999</v>
      </c>
      <c r="HY18" s="52"/>
      <c r="HZ18" s="93">
        <f>SUM(HW18,HT18,HK18,HH18,HE18,HB18,GY18,GS18,GG18,FU18,FO18,EZ18,EQ18,EK18,EH18,DV18,DS18,DG18,DD18,CF18,CC18,BZ18,AY18,AV18,F18+HQ18+GA18+CL18+BK18+EN18+DP18+CI18+BT18+AA18,AJ18,CR18,CU18,FF18,AP18+R18+I18+BN18+FI18+AD18+BQ18+FX18+GP18+DJ18+EW18+CO18+CX18)</f>
        <v>69540.149000000005</v>
      </c>
      <c r="IA18" s="52">
        <f>SUM(HX18,HU18,HL18,HI18,HF18,HC18,GZ18,GT18,GH18,FV18,FP18,FA18,ER18,EL18,EI18,DW18,DT18,DH18,DE18,CG18,CD18,CA18,AZ18,AW18,G18+HR18+GB18+CM18+BL18+EO18+DQ18+CJ18+BU18+AB18,AK18,CS18,CV18,FG18,AQ18+S18+J18+BO18+FJ18+AE18+BR18+FY18+GQ18+DK18+EX18+CP18+CY18)</f>
        <v>329383.86800000019</v>
      </c>
      <c r="IM18" s="2"/>
      <c r="IR18" s="2"/>
      <c r="IW18" s="2"/>
      <c r="JB18" s="2"/>
      <c r="JG18" s="2"/>
      <c r="JL18" s="2"/>
      <c r="JQ18" s="2"/>
      <c r="JV18" s="2"/>
    </row>
    <row r="19" spans="1:282" x14ac:dyDescent="0.3">
      <c r="A19" s="55">
        <v>2012</v>
      </c>
      <c r="B19" s="56" t="s">
        <v>5</v>
      </c>
      <c r="C19" s="50">
        <v>0</v>
      </c>
      <c r="D19" s="38">
        <v>0</v>
      </c>
      <c r="E19" s="47">
        <v>0</v>
      </c>
      <c r="F19" s="50">
        <v>55</v>
      </c>
      <c r="G19" s="38">
        <v>320</v>
      </c>
      <c r="H19" s="47">
        <f t="shared" ref="H19" si="139">G19/F19*1000</f>
        <v>5818.181818181818</v>
      </c>
      <c r="I19" s="50">
        <v>0</v>
      </c>
      <c r="J19" s="38">
        <v>0</v>
      </c>
      <c r="K19" s="47">
        <v>0</v>
      </c>
      <c r="L19" s="50">
        <v>0</v>
      </c>
      <c r="M19" s="38">
        <v>0</v>
      </c>
      <c r="N19" s="47">
        <v>0</v>
      </c>
      <c r="O19" s="50"/>
      <c r="P19" s="38"/>
      <c r="Q19" s="47"/>
      <c r="R19" s="50">
        <v>0</v>
      </c>
      <c r="S19" s="38">
        <v>0</v>
      </c>
      <c r="T19" s="47">
        <v>0</v>
      </c>
      <c r="U19" s="50">
        <v>0</v>
      </c>
      <c r="V19" s="38">
        <v>0</v>
      </c>
      <c r="W19" s="47">
        <f t="shared" ref="W19:W30" si="140">IF(U19=0,0,V19/U19*1000)</f>
        <v>0</v>
      </c>
      <c r="X19" s="50">
        <v>0</v>
      </c>
      <c r="Y19" s="38">
        <v>0</v>
      </c>
      <c r="Z19" s="47">
        <v>0</v>
      </c>
      <c r="AA19" s="50">
        <v>0</v>
      </c>
      <c r="AB19" s="38">
        <v>0</v>
      </c>
      <c r="AC19" s="47">
        <v>0</v>
      </c>
      <c r="AD19" s="50">
        <v>0</v>
      </c>
      <c r="AE19" s="38">
        <v>0</v>
      </c>
      <c r="AF19" s="47">
        <v>0</v>
      </c>
      <c r="AG19" s="50">
        <v>0</v>
      </c>
      <c r="AH19" s="38">
        <v>0</v>
      </c>
      <c r="AI19" s="47">
        <f t="shared" ref="AI19:AI30" si="141">IF(AG19=0,0,AH19/AG19*1000)</f>
        <v>0</v>
      </c>
      <c r="AJ19" s="50">
        <v>0</v>
      </c>
      <c r="AK19" s="38">
        <v>0</v>
      </c>
      <c r="AL19" s="47">
        <v>0</v>
      </c>
      <c r="AM19" s="50">
        <v>0</v>
      </c>
      <c r="AN19" s="38">
        <v>0</v>
      </c>
      <c r="AO19" s="47">
        <f t="shared" ref="AO19:AO30" si="142">IF(AM19=0,0,AN19/AM19*1000)</f>
        <v>0</v>
      </c>
      <c r="AP19" s="50">
        <v>0</v>
      </c>
      <c r="AQ19" s="38">
        <v>0</v>
      </c>
      <c r="AR19" s="47">
        <v>0</v>
      </c>
      <c r="AS19" s="50">
        <v>0</v>
      </c>
      <c r="AT19" s="38">
        <v>0</v>
      </c>
      <c r="AU19" s="47">
        <f t="shared" ref="AU19:AU30" si="143">IF(AS19=0,0,AT19/AS19*1000)</f>
        <v>0</v>
      </c>
      <c r="AV19" s="50">
        <v>0</v>
      </c>
      <c r="AW19" s="38">
        <v>0</v>
      </c>
      <c r="AX19" s="47">
        <v>0</v>
      </c>
      <c r="AY19" s="50">
        <v>128</v>
      </c>
      <c r="AZ19" s="38">
        <v>632</v>
      </c>
      <c r="BA19" s="47">
        <f t="shared" ref="BA19" si="144">AZ19/AY19*1000</f>
        <v>4937.5</v>
      </c>
      <c r="BB19" s="50"/>
      <c r="BC19" s="38"/>
      <c r="BD19" s="47"/>
      <c r="BE19" s="50">
        <v>0</v>
      </c>
      <c r="BF19" s="38">
        <v>0</v>
      </c>
      <c r="BG19" s="47">
        <f t="shared" ref="BG19:BG30" si="145">IF(BE19=0,0,BF19/BE19*1000)</f>
        <v>0</v>
      </c>
      <c r="BH19" s="50">
        <v>0</v>
      </c>
      <c r="BI19" s="38">
        <v>0</v>
      </c>
      <c r="BJ19" s="47">
        <f t="shared" ref="BJ19:BJ30" si="146">IF(BH19=0,0,BI19/BH19*1000)</f>
        <v>0</v>
      </c>
      <c r="BK19" s="50">
        <v>0</v>
      </c>
      <c r="BL19" s="38">
        <v>0</v>
      </c>
      <c r="BM19" s="47">
        <v>0</v>
      </c>
      <c r="BN19" s="50">
        <v>0</v>
      </c>
      <c r="BO19" s="38">
        <v>0</v>
      </c>
      <c r="BP19" s="47">
        <v>0</v>
      </c>
      <c r="BQ19" s="50">
        <v>0</v>
      </c>
      <c r="BR19" s="38">
        <v>0</v>
      </c>
      <c r="BS19" s="47">
        <v>0</v>
      </c>
      <c r="BT19" s="50">
        <v>0</v>
      </c>
      <c r="BU19" s="38">
        <v>0</v>
      </c>
      <c r="BV19" s="47">
        <v>0</v>
      </c>
      <c r="BW19" s="11">
        <v>0</v>
      </c>
      <c r="BX19" s="6">
        <v>0</v>
      </c>
      <c r="BY19" s="7">
        <v>0</v>
      </c>
      <c r="BZ19" s="50">
        <v>0</v>
      </c>
      <c r="CA19" s="38">
        <v>0</v>
      </c>
      <c r="CB19" s="47">
        <v>0</v>
      </c>
      <c r="CC19" s="50">
        <v>3</v>
      </c>
      <c r="CD19" s="38">
        <v>18</v>
      </c>
      <c r="CE19" s="47">
        <f t="shared" ref="CE19" si="147">CD19/CC19*1000</f>
        <v>6000</v>
      </c>
      <c r="CF19" s="50">
        <v>0</v>
      </c>
      <c r="CG19" s="38">
        <v>0</v>
      </c>
      <c r="CH19" s="47">
        <v>0</v>
      </c>
      <c r="CI19" s="50">
        <v>0</v>
      </c>
      <c r="CJ19" s="38">
        <v>0</v>
      </c>
      <c r="CK19" s="47">
        <v>0</v>
      </c>
      <c r="CL19" s="50">
        <v>0</v>
      </c>
      <c r="CM19" s="38">
        <v>0</v>
      </c>
      <c r="CN19" s="47">
        <v>0</v>
      </c>
      <c r="CO19" s="50">
        <v>0</v>
      </c>
      <c r="CP19" s="38">
        <v>0</v>
      </c>
      <c r="CQ19" s="47">
        <v>0</v>
      </c>
      <c r="CR19" s="50">
        <v>0</v>
      </c>
      <c r="CS19" s="38">
        <v>0</v>
      </c>
      <c r="CT19" s="47">
        <v>0</v>
      </c>
      <c r="CU19" s="50">
        <v>0</v>
      </c>
      <c r="CV19" s="38">
        <v>0</v>
      </c>
      <c r="CW19" s="47">
        <v>0</v>
      </c>
      <c r="CX19" s="50">
        <v>0</v>
      </c>
      <c r="CY19" s="38">
        <v>0</v>
      </c>
      <c r="CZ19" s="47">
        <v>0</v>
      </c>
      <c r="DA19" s="14">
        <v>0</v>
      </c>
      <c r="DB19" s="6">
        <v>0</v>
      </c>
      <c r="DC19" s="7">
        <f t="shared" ref="DC19:DC30" si="148">IF(DA19=0,0,DB19/DA19*1000)</f>
        <v>0</v>
      </c>
      <c r="DD19" s="50">
        <v>0</v>
      </c>
      <c r="DE19" s="38">
        <v>0</v>
      </c>
      <c r="DF19" s="47">
        <v>0</v>
      </c>
      <c r="DG19" s="50">
        <v>0</v>
      </c>
      <c r="DH19" s="38">
        <v>0</v>
      </c>
      <c r="DI19" s="47">
        <v>0</v>
      </c>
      <c r="DJ19" s="50">
        <v>0</v>
      </c>
      <c r="DK19" s="38">
        <v>0</v>
      </c>
      <c r="DL19" s="47">
        <v>0</v>
      </c>
      <c r="DM19" s="50">
        <v>0</v>
      </c>
      <c r="DN19" s="38">
        <v>0</v>
      </c>
      <c r="DO19" s="47">
        <f t="shared" ref="DO19:DO30" si="149">IF(DM19=0,0,DN19/DM19*1000)</f>
        <v>0</v>
      </c>
      <c r="DP19" s="50">
        <v>0</v>
      </c>
      <c r="DQ19" s="38">
        <v>0</v>
      </c>
      <c r="DR19" s="47">
        <v>0</v>
      </c>
      <c r="DS19" s="50">
        <v>0</v>
      </c>
      <c r="DT19" s="38">
        <v>0</v>
      </c>
      <c r="DU19" s="47">
        <v>0</v>
      </c>
      <c r="DV19" s="50">
        <v>17</v>
      </c>
      <c r="DW19" s="38">
        <v>107</v>
      </c>
      <c r="DX19" s="47">
        <f t="shared" ref="DX19" si="150">DW19/DV19*1000</f>
        <v>6294.1176470588234</v>
      </c>
      <c r="DY19" s="11">
        <v>0</v>
      </c>
      <c r="DZ19" s="6">
        <v>0</v>
      </c>
      <c r="EA19" s="7">
        <v>0</v>
      </c>
      <c r="EB19" s="50">
        <v>0</v>
      </c>
      <c r="EC19" s="38">
        <v>0</v>
      </c>
      <c r="ED19" s="47">
        <f t="shared" ref="ED19:ED30" si="151">IF(EB19=0,0,EC19/EB19*1000)</f>
        <v>0</v>
      </c>
      <c r="EE19" s="50">
        <v>0</v>
      </c>
      <c r="EF19" s="38">
        <v>0</v>
      </c>
      <c r="EG19" s="47">
        <f t="shared" ref="EG19:EG30" si="152">IF(EE19=0,0,EF19/EE19*1000)</f>
        <v>0</v>
      </c>
      <c r="EH19" s="50">
        <v>0</v>
      </c>
      <c r="EI19" s="38">
        <v>0</v>
      </c>
      <c r="EJ19" s="47">
        <v>0</v>
      </c>
      <c r="EK19" s="50">
        <v>1506</v>
      </c>
      <c r="EL19" s="38">
        <v>3799</v>
      </c>
      <c r="EM19" s="47">
        <f t="shared" ref="EM19" si="153">EL19/EK19*1000</f>
        <v>2522.5763612217797</v>
      </c>
      <c r="EN19" s="50">
        <v>0</v>
      </c>
      <c r="EO19" s="38">
        <v>0</v>
      </c>
      <c r="EP19" s="47">
        <v>0</v>
      </c>
      <c r="EQ19" s="50">
        <v>0</v>
      </c>
      <c r="ER19" s="38">
        <v>0</v>
      </c>
      <c r="ES19" s="47">
        <v>0</v>
      </c>
      <c r="ET19" s="50">
        <v>0</v>
      </c>
      <c r="EU19" s="38">
        <v>0</v>
      </c>
      <c r="EV19" s="47">
        <f t="shared" ref="EV19:EV30" si="154">IF(ET19=0,0,EU19/ET19*1000)</f>
        <v>0</v>
      </c>
      <c r="EW19" s="50">
        <v>0</v>
      </c>
      <c r="EX19" s="38">
        <v>0</v>
      </c>
      <c r="EY19" s="47">
        <v>0</v>
      </c>
      <c r="EZ19" s="50">
        <v>4</v>
      </c>
      <c r="FA19" s="38">
        <v>23</v>
      </c>
      <c r="FB19" s="47">
        <f t="shared" ref="FB19" si="155">FA19/EZ19*1000</f>
        <v>5750</v>
      </c>
      <c r="FC19" s="50">
        <v>0</v>
      </c>
      <c r="FD19" s="38">
        <v>0</v>
      </c>
      <c r="FE19" s="47">
        <v>0</v>
      </c>
      <c r="FF19" s="50">
        <v>0</v>
      </c>
      <c r="FG19" s="38">
        <v>0</v>
      </c>
      <c r="FH19" s="47">
        <v>0</v>
      </c>
      <c r="FI19" s="50">
        <v>0</v>
      </c>
      <c r="FJ19" s="38">
        <v>0</v>
      </c>
      <c r="FK19" s="47">
        <v>0</v>
      </c>
      <c r="FL19" s="50">
        <v>0</v>
      </c>
      <c r="FM19" s="38">
        <v>0</v>
      </c>
      <c r="FN19" s="47">
        <v>0</v>
      </c>
      <c r="FO19" s="50">
        <v>20</v>
      </c>
      <c r="FP19" s="38">
        <v>104</v>
      </c>
      <c r="FQ19" s="47">
        <f t="shared" ref="FQ19:FQ30" si="156">FP19/FO19*1000</f>
        <v>5200</v>
      </c>
      <c r="FR19" s="11">
        <v>0</v>
      </c>
      <c r="FS19" s="6">
        <v>0</v>
      </c>
      <c r="FT19" s="7">
        <v>0</v>
      </c>
      <c r="FU19" s="50">
        <v>0</v>
      </c>
      <c r="FV19" s="38">
        <v>0</v>
      </c>
      <c r="FW19" s="47">
        <v>0</v>
      </c>
      <c r="FX19" s="50">
        <v>0</v>
      </c>
      <c r="FY19" s="38">
        <v>0</v>
      </c>
      <c r="FZ19" s="47">
        <v>0</v>
      </c>
      <c r="GA19" s="50">
        <v>0</v>
      </c>
      <c r="GB19" s="38">
        <v>0</v>
      </c>
      <c r="GC19" s="47">
        <v>0</v>
      </c>
      <c r="GD19" s="50"/>
      <c r="GE19" s="38"/>
      <c r="GF19" s="47"/>
      <c r="GG19" s="50">
        <v>0</v>
      </c>
      <c r="GH19" s="38">
        <v>0</v>
      </c>
      <c r="GI19" s="47">
        <v>0</v>
      </c>
      <c r="GJ19" s="50">
        <v>0</v>
      </c>
      <c r="GK19" s="38">
        <v>0</v>
      </c>
      <c r="GL19" s="47">
        <v>0</v>
      </c>
      <c r="GM19" s="50">
        <v>0</v>
      </c>
      <c r="GN19" s="38">
        <v>0</v>
      </c>
      <c r="GO19" s="47">
        <f t="shared" ref="GO19:GO30" si="157">IF(GM19=0,0,GN19/GM19*1000)</f>
        <v>0</v>
      </c>
      <c r="GP19" s="50">
        <v>0</v>
      </c>
      <c r="GQ19" s="38">
        <v>0</v>
      </c>
      <c r="GR19" s="47">
        <v>0</v>
      </c>
      <c r="GS19" s="50">
        <v>0</v>
      </c>
      <c r="GT19" s="38">
        <v>0</v>
      </c>
      <c r="GU19" s="47">
        <v>0</v>
      </c>
      <c r="GV19" s="50">
        <v>0</v>
      </c>
      <c r="GW19" s="38">
        <v>0</v>
      </c>
      <c r="GX19" s="47">
        <f t="shared" ref="GX19:GX30" si="158">IF(GV19=0,0,GW19/GV19*1000)</f>
        <v>0</v>
      </c>
      <c r="GY19" s="50">
        <v>3</v>
      </c>
      <c r="GZ19" s="38">
        <v>20</v>
      </c>
      <c r="HA19" s="47">
        <f t="shared" ref="HA19:HA28" si="159">GZ19/GY19*1000</f>
        <v>6666.666666666667</v>
      </c>
      <c r="HB19" s="50">
        <v>0</v>
      </c>
      <c r="HC19" s="38">
        <v>0</v>
      </c>
      <c r="HD19" s="47">
        <v>0</v>
      </c>
      <c r="HE19" s="50">
        <v>1</v>
      </c>
      <c r="HF19" s="38">
        <v>25</v>
      </c>
      <c r="HG19" s="47">
        <f t="shared" ref="HG19" si="160">HF19/HE19*1000</f>
        <v>25000</v>
      </c>
      <c r="HH19" s="50">
        <v>0</v>
      </c>
      <c r="HI19" s="38">
        <v>0</v>
      </c>
      <c r="HJ19" s="47">
        <v>0</v>
      </c>
      <c r="HK19" s="50">
        <v>2</v>
      </c>
      <c r="HL19" s="38">
        <v>9</v>
      </c>
      <c r="HM19" s="47">
        <f t="shared" ref="HM19" si="161">HL19/HK19*1000</f>
        <v>4500</v>
      </c>
      <c r="HN19" s="50"/>
      <c r="HO19" s="38"/>
      <c r="HP19" s="47"/>
      <c r="HQ19" s="50">
        <v>0</v>
      </c>
      <c r="HR19" s="38">
        <v>0</v>
      </c>
      <c r="HS19" s="47">
        <v>0</v>
      </c>
      <c r="HT19" s="50">
        <v>4300</v>
      </c>
      <c r="HU19" s="38">
        <v>11955</v>
      </c>
      <c r="HV19" s="47">
        <f t="shared" ref="HV19:HV30" si="162">HU19/HT19*1000</f>
        <v>2780.2325581395348</v>
      </c>
      <c r="HW19" s="50">
        <v>6897</v>
      </c>
      <c r="HX19" s="38">
        <v>32118</v>
      </c>
      <c r="HY19" s="47">
        <f t="shared" ref="HY19:HY30" si="163">HX19/HW19*1000</f>
        <v>4656.8073075250104</v>
      </c>
      <c r="HZ19" s="18">
        <f>SUM(HW19,HT19,HK19,HH19,HE19,HB19,GY19,GS19,GG19,FU19,FO19,EZ19,EQ19,EK19,EH19,DV19,DS19,DG19,DD19,CF19,CC19,BZ19,AY19,AV19,F19+HQ19+GA19+CL19+BK19+EN19+DP19+CI19+BT19+AA19,AJ19,CR19,CU19,FF19,AP19+R19+I19+BN19+FI19+AD19+BQ19+FX19+GP19+DJ19+EW19+CO19+CX19)</f>
        <v>12936</v>
      </c>
      <c r="IA19" s="47">
        <f>SUM(HX19,HU19,HL19,HI19,HF19,HC19,GZ19,GT19,GH19,FV19,FP19,FA19,ER19,EL19,EI19,DW19,DT19,DH19,DE19,CG19,CD19,CA19,AZ19,AW19,G19+HR19+GB19+CM19+BL19+EO19+DQ19+CJ19+BU19+AB19,AK19,CS19,CV19,FG19,AQ19+S19+J19+BO19+FJ19+AE19+BR19+FY19+GQ19+DK19+EX19+CP19+CY19)</f>
        <v>49130</v>
      </c>
    </row>
    <row r="20" spans="1:282" x14ac:dyDescent="0.3">
      <c r="A20" s="60">
        <v>2012</v>
      </c>
      <c r="B20" s="57" t="s">
        <v>6</v>
      </c>
      <c r="C20" s="11">
        <v>0</v>
      </c>
      <c r="D20" s="6">
        <v>0</v>
      </c>
      <c r="E20" s="7">
        <v>0</v>
      </c>
      <c r="F20" s="64">
        <v>22</v>
      </c>
      <c r="G20" s="12">
        <v>122</v>
      </c>
      <c r="H20" s="7">
        <f t="shared" ref="H20:H30" si="164">G20/F20*1000</f>
        <v>5545.454545454546</v>
      </c>
      <c r="I20" s="11">
        <v>0</v>
      </c>
      <c r="J20" s="6">
        <v>0</v>
      </c>
      <c r="K20" s="7">
        <v>0</v>
      </c>
      <c r="L20" s="11">
        <v>0</v>
      </c>
      <c r="M20" s="6">
        <v>0</v>
      </c>
      <c r="N20" s="7">
        <v>0</v>
      </c>
      <c r="O20" s="11"/>
      <c r="P20" s="6"/>
      <c r="Q20" s="7"/>
      <c r="R20" s="11">
        <v>0</v>
      </c>
      <c r="S20" s="6">
        <v>0</v>
      </c>
      <c r="T20" s="7">
        <v>0</v>
      </c>
      <c r="U20" s="11">
        <v>0</v>
      </c>
      <c r="V20" s="6">
        <v>0</v>
      </c>
      <c r="W20" s="7">
        <f t="shared" si="140"/>
        <v>0</v>
      </c>
      <c r="X20" s="11">
        <v>0</v>
      </c>
      <c r="Y20" s="6">
        <v>0</v>
      </c>
      <c r="Z20" s="7">
        <v>0</v>
      </c>
      <c r="AA20" s="11">
        <v>0</v>
      </c>
      <c r="AB20" s="6">
        <v>0</v>
      </c>
      <c r="AC20" s="7">
        <v>0</v>
      </c>
      <c r="AD20" s="11">
        <v>0</v>
      </c>
      <c r="AE20" s="6">
        <v>0</v>
      </c>
      <c r="AF20" s="7">
        <v>0</v>
      </c>
      <c r="AG20" s="11">
        <v>0</v>
      </c>
      <c r="AH20" s="6">
        <v>0</v>
      </c>
      <c r="AI20" s="7">
        <f t="shared" si="141"/>
        <v>0</v>
      </c>
      <c r="AJ20" s="11">
        <v>0</v>
      </c>
      <c r="AK20" s="6">
        <v>0</v>
      </c>
      <c r="AL20" s="7">
        <v>0</v>
      </c>
      <c r="AM20" s="11">
        <v>0</v>
      </c>
      <c r="AN20" s="6">
        <v>0</v>
      </c>
      <c r="AO20" s="7">
        <f t="shared" si="142"/>
        <v>0</v>
      </c>
      <c r="AP20" s="11">
        <v>0</v>
      </c>
      <c r="AQ20" s="6">
        <v>0</v>
      </c>
      <c r="AR20" s="7">
        <v>0</v>
      </c>
      <c r="AS20" s="11">
        <v>0</v>
      </c>
      <c r="AT20" s="6">
        <v>0</v>
      </c>
      <c r="AU20" s="7">
        <f t="shared" si="143"/>
        <v>0</v>
      </c>
      <c r="AV20" s="11">
        <v>0</v>
      </c>
      <c r="AW20" s="6">
        <v>0</v>
      </c>
      <c r="AX20" s="7">
        <v>0</v>
      </c>
      <c r="AY20" s="64">
        <v>65</v>
      </c>
      <c r="AZ20" s="12">
        <v>290</v>
      </c>
      <c r="BA20" s="7">
        <f t="shared" ref="BA20:BA29" si="165">AZ20/AY20*1000</f>
        <v>4461.5384615384619</v>
      </c>
      <c r="BB20" s="11"/>
      <c r="BC20" s="6"/>
      <c r="BD20" s="7"/>
      <c r="BE20" s="11">
        <v>0</v>
      </c>
      <c r="BF20" s="6">
        <v>0</v>
      </c>
      <c r="BG20" s="7">
        <f t="shared" si="145"/>
        <v>0</v>
      </c>
      <c r="BH20" s="11">
        <v>0</v>
      </c>
      <c r="BI20" s="6">
        <v>0</v>
      </c>
      <c r="BJ20" s="7">
        <f t="shared" si="146"/>
        <v>0</v>
      </c>
      <c r="BK20" s="11">
        <v>0</v>
      </c>
      <c r="BL20" s="6">
        <v>0</v>
      </c>
      <c r="BM20" s="7">
        <v>0</v>
      </c>
      <c r="BN20" s="11">
        <v>0</v>
      </c>
      <c r="BO20" s="6">
        <v>0</v>
      </c>
      <c r="BP20" s="7">
        <v>0</v>
      </c>
      <c r="BQ20" s="11">
        <v>0</v>
      </c>
      <c r="BR20" s="6">
        <v>0</v>
      </c>
      <c r="BS20" s="7">
        <v>0</v>
      </c>
      <c r="BT20" s="11">
        <v>0</v>
      </c>
      <c r="BU20" s="6">
        <v>0</v>
      </c>
      <c r="BV20" s="7">
        <v>0</v>
      </c>
      <c r="BW20" s="11">
        <v>0</v>
      </c>
      <c r="BX20" s="6">
        <v>0</v>
      </c>
      <c r="BY20" s="7">
        <v>0</v>
      </c>
      <c r="BZ20" s="11">
        <v>0</v>
      </c>
      <c r="CA20" s="6">
        <v>0</v>
      </c>
      <c r="CB20" s="7">
        <v>0</v>
      </c>
      <c r="CC20" s="64">
        <v>1</v>
      </c>
      <c r="CD20" s="12">
        <v>11</v>
      </c>
      <c r="CE20" s="7">
        <f t="shared" ref="CE20:CE28" si="166">CD20/CC20*1000</f>
        <v>11000</v>
      </c>
      <c r="CF20" s="11">
        <v>0</v>
      </c>
      <c r="CG20" s="6">
        <v>0</v>
      </c>
      <c r="CH20" s="7">
        <v>0</v>
      </c>
      <c r="CI20" s="11">
        <v>0</v>
      </c>
      <c r="CJ20" s="6">
        <v>0</v>
      </c>
      <c r="CK20" s="7">
        <v>0</v>
      </c>
      <c r="CL20" s="11">
        <v>0</v>
      </c>
      <c r="CM20" s="6">
        <v>0</v>
      </c>
      <c r="CN20" s="7">
        <v>0</v>
      </c>
      <c r="CO20" s="11">
        <v>0</v>
      </c>
      <c r="CP20" s="6">
        <v>0</v>
      </c>
      <c r="CQ20" s="7">
        <v>0</v>
      </c>
      <c r="CR20" s="11">
        <v>0</v>
      </c>
      <c r="CS20" s="6">
        <v>0</v>
      </c>
      <c r="CT20" s="7">
        <v>0</v>
      </c>
      <c r="CU20" s="11">
        <v>0</v>
      </c>
      <c r="CV20" s="6">
        <v>0</v>
      </c>
      <c r="CW20" s="7">
        <v>0</v>
      </c>
      <c r="CX20" s="11">
        <v>0</v>
      </c>
      <c r="CY20" s="6">
        <v>0</v>
      </c>
      <c r="CZ20" s="7">
        <v>0</v>
      </c>
      <c r="DA20" s="14">
        <v>0</v>
      </c>
      <c r="DB20" s="6">
        <v>0</v>
      </c>
      <c r="DC20" s="7">
        <f t="shared" si="148"/>
        <v>0</v>
      </c>
      <c r="DD20" s="11">
        <v>0</v>
      </c>
      <c r="DE20" s="6">
        <v>0</v>
      </c>
      <c r="DF20" s="7">
        <v>0</v>
      </c>
      <c r="DG20" s="11">
        <v>0</v>
      </c>
      <c r="DH20" s="6">
        <v>0</v>
      </c>
      <c r="DI20" s="7">
        <v>0</v>
      </c>
      <c r="DJ20" s="11">
        <v>0</v>
      </c>
      <c r="DK20" s="6">
        <v>0</v>
      </c>
      <c r="DL20" s="7">
        <v>0</v>
      </c>
      <c r="DM20" s="11">
        <v>0</v>
      </c>
      <c r="DN20" s="6">
        <v>0</v>
      </c>
      <c r="DO20" s="7">
        <f t="shared" si="149"/>
        <v>0</v>
      </c>
      <c r="DP20" s="11">
        <v>0</v>
      </c>
      <c r="DQ20" s="6">
        <v>0</v>
      </c>
      <c r="DR20" s="7">
        <v>0</v>
      </c>
      <c r="DS20" s="64">
        <v>1</v>
      </c>
      <c r="DT20" s="12">
        <v>5</v>
      </c>
      <c r="DU20" s="7">
        <f t="shared" ref="DU20:DU25" si="167">DT20/DS20*1000</f>
        <v>5000</v>
      </c>
      <c r="DV20" s="64">
        <v>8</v>
      </c>
      <c r="DW20" s="12">
        <v>51</v>
      </c>
      <c r="DX20" s="7">
        <f t="shared" ref="DX20:DX30" si="168">DW20/DV20*1000</f>
        <v>6375</v>
      </c>
      <c r="DY20" s="11">
        <v>0</v>
      </c>
      <c r="DZ20" s="6">
        <v>0</v>
      </c>
      <c r="EA20" s="7">
        <v>0</v>
      </c>
      <c r="EB20" s="11">
        <v>0</v>
      </c>
      <c r="EC20" s="6">
        <v>0</v>
      </c>
      <c r="ED20" s="7">
        <f t="shared" si="151"/>
        <v>0</v>
      </c>
      <c r="EE20" s="11">
        <v>0</v>
      </c>
      <c r="EF20" s="6">
        <v>0</v>
      </c>
      <c r="EG20" s="7">
        <f t="shared" si="152"/>
        <v>0</v>
      </c>
      <c r="EH20" s="11">
        <v>0</v>
      </c>
      <c r="EI20" s="6">
        <v>0</v>
      </c>
      <c r="EJ20" s="7">
        <v>0</v>
      </c>
      <c r="EK20" s="64">
        <v>-1450</v>
      </c>
      <c r="EL20" s="12">
        <v>-3549</v>
      </c>
      <c r="EM20" s="7">
        <f t="shared" ref="EM20:EM30" si="169">EL20/EK20*1000</f>
        <v>2447.5862068965516</v>
      </c>
      <c r="EN20" s="11">
        <v>0</v>
      </c>
      <c r="EO20" s="6">
        <v>0</v>
      </c>
      <c r="EP20" s="7">
        <v>0</v>
      </c>
      <c r="EQ20" s="11">
        <v>0</v>
      </c>
      <c r="ER20" s="6">
        <v>0</v>
      </c>
      <c r="ES20" s="7">
        <v>0</v>
      </c>
      <c r="ET20" s="11">
        <v>0</v>
      </c>
      <c r="EU20" s="6">
        <v>0</v>
      </c>
      <c r="EV20" s="7">
        <f t="shared" si="154"/>
        <v>0</v>
      </c>
      <c r="EW20" s="11">
        <v>0</v>
      </c>
      <c r="EX20" s="6">
        <v>0</v>
      </c>
      <c r="EY20" s="7">
        <v>0</v>
      </c>
      <c r="EZ20" s="64">
        <v>2</v>
      </c>
      <c r="FA20" s="12">
        <v>13</v>
      </c>
      <c r="FB20" s="7">
        <f t="shared" ref="FB20:FB30" si="170">FA20/EZ20*1000</f>
        <v>6500</v>
      </c>
      <c r="FC20" s="11">
        <v>0</v>
      </c>
      <c r="FD20" s="6">
        <v>0</v>
      </c>
      <c r="FE20" s="7">
        <v>0</v>
      </c>
      <c r="FF20" s="11">
        <v>0</v>
      </c>
      <c r="FG20" s="6">
        <v>0</v>
      </c>
      <c r="FH20" s="7">
        <v>0</v>
      </c>
      <c r="FI20" s="11">
        <v>0</v>
      </c>
      <c r="FJ20" s="6">
        <v>0</v>
      </c>
      <c r="FK20" s="7">
        <v>0</v>
      </c>
      <c r="FL20" s="11">
        <v>0</v>
      </c>
      <c r="FM20" s="6">
        <v>0</v>
      </c>
      <c r="FN20" s="7">
        <v>0</v>
      </c>
      <c r="FO20" s="11">
        <v>0</v>
      </c>
      <c r="FP20" s="6">
        <v>0</v>
      </c>
      <c r="FQ20" s="7">
        <v>0</v>
      </c>
      <c r="FR20" s="11">
        <v>0</v>
      </c>
      <c r="FS20" s="6">
        <v>0</v>
      </c>
      <c r="FT20" s="7">
        <v>0</v>
      </c>
      <c r="FU20" s="11">
        <v>0</v>
      </c>
      <c r="FV20" s="6">
        <v>0</v>
      </c>
      <c r="FW20" s="7">
        <v>0</v>
      </c>
      <c r="FX20" s="11">
        <v>0</v>
      </c>
      <c r="FY20" s="6">
        <v>0</v>
      </c>
      <c r="FZ20" s="7">
        <v>0</v>
      </c>
      <c r="GA20" s="11">
        <v>0</v>
      </c>
      <c r="GB20" s="6">
        <v>0</v>
      </c>
      <c r="GC20" s="7">
        <v>0</v>
      </c>
      <c r="GD20" s="11"/>
      <c r="GE20" s="6"/>
      <c r="GF20" s="7"/>
      <c r="GG20" s="11">
        <v>0</v>
      </c>
      <c r="GH20" s="6">
        <v>0</v>
      </c>
      <c r="GI20" s="7">
        <v>0</v>
      </c>
      <c r="GJ20" s="11">
        <v>0</v>
      </c>
      <c r="GK20" s="6">
        <v>0</v>
      </c>
      <c r="GL20" s="7">
        <v>0</v>
      </c>
      <c r="GM20" s="11">
        <v>0</v>
      </c>
      <c r="GN20" s="6">
        <v>0</v>
      </c>
      <c r="GO20" s="7">
        <f t="shared" si="157"/>
        <v>0</v>
      </c>
      <c r="GP20" s="11">
        <v>0</v>
      </c>
      <c r="GQ20" s="6">
        <v>0</v>
      </c>
      <c r="GR20" s="7">
        <v>0</v>
      </c>
      <c r="GS20" s="11">
        <v>0</v>
      </c>
      <c r="GT20" s="6">
        <v>0</v>
      </c>
      <c r="GU20" s="7">
        <v>0</v>
      </c>
      <c r="GV20" s="11">
        <v>0</v>
      </c>
      <c r="GW20" s="6">
        <v>0</v>
      </c>
      <c r="GX20" s="7">
        <f t="shared" si="158"/>
        <v>0</v>
      </c>
      <c r="GY20" s="11">
        <v>0</v>
      </c>
      <c r="GZ20" s="6">
        <v>0</v>
      </c>
      <c r="HA20" s="7">
        <v>0</v>
      </c>
      <c r="HB20" s="11">
        <v>0</v>
      </c>
      <c r="HC20" s="6">
        <v>0</v>
      </c>
      <c r="HD20" s="7">
        <v>0</v>
      </c>
      <c r="HE20" s="11">
        <v>0</v>
      </c>
      <c r="HF20" s="6">
        <v>0</v>
      </c>
      <c r="HG20" s="7">
        <v>0</v>
      </c>
      <c r="HH20" s="11">
        <v>0</v>
      </c>
      <c r="HI20" s="6">
        <v>0</v>
      </c>
      <c r="HJ20" s="7">
        <v>0</v>
      </c>
      <c r="HK20" s="11">
        <v>3</v>
      </c>
      <c r="HL20" s="6">
        <v>19</v>
      </c>
      <c r="HM20" s="7">
        <f t="shared" ref="HM20" si="171">HL20/HK20*1000</f>
        <v>6333.333333333333</v>
      </c>
      <c r="HN20" s="11"/>
      <c r="HO20" s="6"/>
      <c r="HP20" s="7"/>
      <c r="HQ20" s="11">
        <v>0</v>
      </c>
      <c r="HR20" s="6">
        <v>0</v>
      </c>
      <c r="HS20" s="7">
        <v>0</v>
      </c>
      <c r="HT20" s="64">
        <v>4635</v>
      </c>
      <c r="HU20" s="12">
        <v>11516</v>
      </c>
      <c r="HV20" s="7">
        <f t="shared" si="162"/>
        <v>2484.573894282632</v>
      </c>
      <c r="HW20" s="64">
        <v>4218</v>
      </c>
      <c r="HX20" s="12">
        <v>19973</v>
      </c>
      <c r="HY20" s="7">
        <f t="shared" si="163"/>
        <v>4735.1825509720247</v>
      </c>
      <c r="HZ20" s="14">
        <f>SUM(HW20,HT20,HK20,HH20,HE20,HB20,GY20,GS20,GG20,FU20,FO20,EZ20,EQ20,EK20,EH20,DV20,DS20,DG20,DD20,CF20,CC20,BZ20,AY20,AV20,F20+HQ20+GA20+CL20+BK20+EN20+DP20+CI20+BT20+AA20,AJ20,CR20,CU20,FF20,AP20+R20+I20+BN20+FI20+AD20+BQ20+FX20+GP20+DJ20+EW20+CO20+CX20)</f>
        <v>7505</v>
      </c>
      <c r="IA20" s="7">
        <f>SUM(HX20,HU20,HL20,HI20,HF20,HC20,GZ20,GT20,GH20,FV20,FP20,FA20,ER20,EL20,EI20,DW20,DT20,DH20,DE20,CG20,CD20,CA20,AZ20,AW20,G20+HR20+GB20+CM20+BL20+EO20+DQ20+CJ20+BU20+AB20,AK20,CS20,CV20,FG20,AQ20+S20+J20+BO20+FJ20+AE20+BR20+FY20+GQ20+DK20+EX20+CP20+CY20)</f>
        <v>28451</v>
      </c>
    </row>
    <row r="21" spans="1:282" x14ac:dyDescent="0.3">
      <c r="A21" s="60">
        <v>2012</v>
      </c>
      <c r="B21" s="57" t="s">
        <v>7</v>
      </c>
      <c r="C21" s="11">
        <v>0</v>
      </c>
      <c r="D21" s="6">
        <v>0</v>
      </c>
      <c r="E21" s="7">
        <v>0</v>
      </c>
      <c r="F21" s="64">
        <v>17</v>
      </c>
      <c r="G21" s="12">
        <v>91</v>
      </c>
      <c r="H21" s="7">
        <f t="shared" si="164"/>
        <v>5352.9411764705883</v>
      </c>
      <c r="I21" s="11">
        <v>0</v>
      </c>
      <c r="J21" s="6">
        <v>0</v>
      </c>
      <c r="K21" s="7">
        <v>0</v>
      </c>
      <c r="L21" s="11">
        <v>0</v>
      </c>
      <c r="M21" s="6">
        <v>0</v>
      </c>
      <c r="N21" s="7">
        <v>0</v>
      </c>
      <c r="O21" s="11"/>
      <c r="P21" s="6"/>
      <c r="Q21" s="7"/>
      <c r="R21" s="11">
        <v>0</v>
      </c>
      <c r="S21" s="6">
        <v>0</v>
      </c>
      <c r="T21" s="7">
        <v>0</v>
      </c>
      <c r="U21" s="11">
        <v>0</v>
      </c>
      <c r="V21" s="6">
        <v>0</v>
      </c>
      <c r="W21" s="7">
        <f t="shared" si="140"/>
        <v>0</v>
      </c>
      <c r="X21" s="11">
        <v>0</v>
      </c>
      <c r="Y21" s="6">
        <v>0</v>
      </c>
      <c r="Z21" s="7">
        <v>0</v>
      </c>
      <c r="AA21" s="11">
        <v>0</v>
      </c>
      <c r="AB21" s="6">
        <v>0</v>
      </c>
      <c r="AC21" s="7">
        <v>0</v>
      </c>
      <c r="AD21" s="11">
        <v>0</v>
      </c>
      <c r="AE21" s="6">
        <v>0</v>
      </c>
      <c r="AF21" s="7">
        <v>0</v>
      </c>
      <c r="AG21" s="11">
        <v>0</v>
      </c>
      <c r="AH21" s="6">
        <v>0</v>
      </c>
      <c r="AI21" s="7">
        <f t="shared" si="141"/>
        <v>0</v>
      </c>
      <c r="AJ21" s="11">
        <v>0</v>
      </c>
      <c r="AK21" s="6">
        <v>0</v>
      </c>
      <c r="AL21" s="7">
        <v>0</v>
      </c>
      <c r="AM21" s="11">
        <v>0</v>
      </c>
      <c r="AN21" s="6">
        <v>0</v>
      </c>
      <c r="AO21" s="7">
        <f t="shared" si="142"/>
        <v>0</v>
      </c>
      <c r="AP21" s="11">
        <v>0</v>
      </c>
      <c r="AQ21" s="6">
        <v>0</v>
      </c>
      <c r="AR21" s="7">
        <v>0</v>
      </c>
      <c r="AS21" s="11">
        <v>0</v>
      </c>
      <c r="AT21" s="6">
        <v>0</v>
      </c>
      <c r="AU21" s="7">
        <f t="shared" si="143"/>
        <v>0</v>
      </c>
      <c r="AV21" s="11">
        <v>0</v>
      </c>
      <c r="AW21" s="6">
        <v>0</v>
      </c>
      <c r="AX21" s="7">
        <v>0</v>
      </c>
      <c r="AY21" s="64">
        <v>192</v>
      </c>
      <c r="AZ21" s="12">
        <v>787</v>
      </c>
      <c r="BA21" s="7">
        <f t="shared" si="165"/>
        <v>4098.958333333333</v>
      </c>
      <c r="BB21" s="11"/>
      <c r="BC21" s="6"/>
      <c r="BD21" s="7"/>
      <c r="BE21" s="11">
        <v>0</v>
      </c>
      <c r="BF21" s="6">
        <v>0</v>
      </c>
      <c r="BG21" s="7">
        <f t="shared" si="145"/>
        <v>0</v>
      </c>
      <c r="BH21" s="11">
        <v>0</v>
      </c>
      <c r="BI21" s="6">
        <v>0</v>
      </c>
      <c r="BJ21" s="7">
        <f t="shared" si="146"/>
        <v>0</v>
      </c>
      <c r="BK21" s="11">
        <v>0</v>
      </c>
      <c r="BL21" s="6">
        <v>0</v>
      </c>
      <c r="BM21" s="7">
        <v>0</v>
      </c>
      <c r="BN21" s="11">
        <v>0</v>
      </c>
      <c r="BO21" s="6">
        <v>0</v>
      </c>
      <c r="BP21" s="7">
        <v>0</v>
      </c>
      <c r="BQ21" s="11">
        <v>0</v>
      </c>
      <c r="BR21" s="6">
        <v>0</v>
      </c>
      <c r="BS21" s="7">
        <v>0</v>
      </c>
      <c r="BT21" s="11">
        <v>0</v>
      </c>
      <c r="BU21" s="6">
        <v>0</v>
      </c>
      <c r="BV21" s="7">
        <v>0</v>
      </c>
      <c r="BW21" s="11">
        <v>0</v>
      </c>
      <c r="BX21" s="6">
        <v>0</v>
      </c>
      <c r="BY21" s="7">
        <v>0</v>
      </c>
      <c r="BZ21" s="11">
        <v>0</v>
      </c>
      <c r="CA21" s="6">
        <v>0</v>
      </c>
      <c r="CB21" s="7">
        <v>0</v>
      </c>
      <c r="CC21" s="11">
        <v>0</v>
      </c>
      <c r="CD21" s="6">
        <v>0</v>
      </c>
      <c r="CE21" s="7">
        <v>0</v>
      </c>
      <c r="CF21" s="11">
        <v>0</v>
      </c>
      <c r="CG21" s="6">
        <v>0</v>
      </c>
      <c r="CH21" s="7">
        <v>0</v>
      </c>
      <c r="CI21" s="11">
        <v>0</v>
      </c>
      <c r="CJ21" s="6">
        <v>0</v>
      </c>
      <c r="CK21" s="7">
        <v>0</v>
      </c>
      <c r="CL21" s="11">
        <v>0</v>
      </c>
      <c r="CM21" s="6">
        <v>0</v>
      </c>
      <c r="CN21" s="7">
        <v>0</v>
      </c>
      <c r="CO21" s="11">
        <v>0</v>
      </c>
      <c r="CP21" s="6">
        <v>0</v>
      </c>
      <c r="CQ21" s="7">
        <v>0</v>
      </c>
      <c r="CR21" s="11">
        <v>0</v>
      </c>
      <c r="CS21" s="6">
        <v>0</v>
      </c>
      <c r="CT21" s="7">
        <v>0</v>
      </c>
      <c r="CU21" s="11">
        <v>0</v>
      </c>
      <c r="CV21" s="6">
        <v>0</v>
      </c>
      <c r="CW21" s="7">
        <v>0</v>
      </c>
      <c r="CX21" s="11">
        <v>0</v>
      </c>
      <c r="CY21" s="6">
        <v>0</v>
      </c>
      <c r="CZ21" s="7">
        <v>0</v>
      </c>
      <c r="DA21" s="14">
        <v>0</v>
      </c>
      <c r="DB21" s="6">
        <v>0</v>
      </c>
      <c r="DC21" s="7">
        <f t="shared" si="148"/>
        <v>0</v>
      </c>
      <c r="DD21" s="11">
        <v>0</v>
      </c>
      <c r="DE21" s="6">
        <v>0</v>
      </c>
      <c r="DF21" s="7">
        <v>0</v>
      </c>
      <c r="DG21" s="11">
        <v>0</v>
      </c>
      <c r="DH21" s="6">
        <v>0</v>
      </c>
      <c r="DI21" s="7">
        <v>0</v>
      </c>
      <c r="DJ21" s="11">
        <v>0</v>
      </c>
      <c r="DK21" s="6">
        <v>0</v>
      </c>
      <c r="DL21" s="7">
        <v>0</v>
      </c>
      <c r="DM21" s="11">
        <v>0</v>
      </c>
      <c r="DN21" s="6">
        <v>0</v>
      </c>
      <c r="DO21" s="7">
        <f t="shared" si="149"/>
        <v>0</v>
      </c>
      <c r="DP21" s="11">
        <v>0</v>
      </c>
      <c r="DQ21" s="6">
        <v>0</v>
      </c>
      <c r="DR21" s="7">
        <v>0</v>
      </c>
      <c r="DS21" s="64">
        <v>1</v>
      </c>
      <c r="DT21" s="12">
        <v>10</v>
      </c>
      <c r="DU21" s="7">
        <f t="shared" si="167"/>
        <v>10000</v>
      </c>
      <c r="DV21" s="64">
        <v>10</v>
      </c>
      <c r="DW21" s="12">
        <v>66</v>
      </c>
      <c r="DX21" s="7">
        <f t="shared" si="168"/>
        <v>6600</v>
      </c>
      <c r="DY21" s="11">
        <v>0</v>
      </c>
      <c r="DZ21" s="6">
        <v>0</v>
      </c>
      <c r="EA21" s="7">
        <v>0</v>
      </c>
      <c r="EB21" s="11">
        <v>0</v>
      </c>
      <c r="EC21" s="6">
        <v>0</v>
      </c>
      <c r="ED21" s="7">
        <f t="shared" si="151"/>
        <v>0</v>
      </c>
      <c r="EE21" s="11">
        <v>0</v>
      </c>
      <c r="EF21" s="6">
        <v>0</v>
      </c>
      <c r="EG21" s="7">
        <f t="shared" si="152"/>
        <v>0</v>
      </c>
      <c r="EH21" s="11">
        <v>0</v>
      </c>
      <c r="EI21" s="6">
        <v>0</v>
      </c>
      <c r="EJ21" s="7">
        <v>0</v>
      </c>
      <c r="EK21" s="64">
        <v>24</v>
      </c>
      <c r="EL21" s="12">
        <v>122</v>
      </c>
      <c r="EM21" s="7">
        <f t="shared" si="169"/>
        <v>5083.333333333333</v>
      </c>
      <c r="EN21" s="11">
        <v>0</v>
      </c>
      <c r="EO21" s="6">
        <v>0</v>
      </c>
      <c r="EP21" s="7">
        <v>0</v>
      </c>
      <c r="EQ21" s="11">
        <v>0</v>
      </c>
      <c r="ER21" s="6">
        <v>0</v>
      </c>
      <c r="ES21" s="7">
        <v>0</v>
      </c>
      <c r="ET21" s="11">
        <v>0</v>
      </c>
      <c r="EU21" s="6">
        <v>0</v>
      </c>
      <c r="EV21" s="7">
        <f t="shared" si="154"/>
        <v>0</v>
      </c>
      <c r="EW21" s="11">
        <v>0</v>
      </c>
      <c r="EX21" s="6">
        <v>0</v>
      </c>
      <c r="EY21" s="7">
        <v>0</v>
      </c>
      <c r="EZ21" s="64">
        <v>1</v>
      </c>
      <c r="FA21" s="12">
        <v>6</v>
      </c>
      <c r="FB21" s="7">
        <f t="shared" si="170"/>
        <v>6000</v>
      </c>
      <c r="FC21" s="11">
        <v>0</v>
      </c>
      <c r="FD21" s="6">
        <v>0</v>
      </c>
      <c r="FE21" s="7">
        <v>0</v>
      </c>
      <c r="FF21" s="11">
        <v>0</v>
      </c>
      <c r="FG21" s="6">
        <v>0</v>
      </c>
      <c r="FH21" s="7">
        <v>0</v>
      </c>
      <c r="FI21" s="11">
        <v>0</v>
      </c>
      <c r="FJ21" s="6">
        <v>0</v>
      </c>
      <c r="FK21" s="7">
        <v>0</v>
      </c>
      <c r="FL21" s="11">
        <v>0</v>
      </c>
      <c r="FM21" s="6">
        <v>0</v>
      </c>
      <c r="FN21" s="7">
        <v>0</v>
      </c>
      <c r="FO21" s="11">
        <v>0</v>
      </c>
      <c r="FP21" s="6">
        <v>0</v>
      </c>
      <c r="FQ21" s="7">
        <v>0</v>
      </c>
      <c r="FR21" s="11">
        <v>0</v>
      </c>
      <c r="FS21" s="6">
        <v>0</v>
      </c>
      <c r="FT21" s="7">
        <v>0</v>
      </c>
      <c r="FU21" s="11">
        <v>0</v>
      </c>
      <c r="FV21" s="6">
        <v>0</v>
      </c>
      <c r="FW21" s="7">
        <v>0</v>
      </c>
      <c r="FX21" s="11">
        <v>0</v>
      </c>
      <c r="FY21" s="6">
        <v>0</v>
      </c>
      <c r="FZ21" s="7">
        <v>0</v>
      </c>
      <c r="GA21" s="11">
        <v>0</v>
      </c>
      <c r="GB21" s="6">
        <v>0</v>
      </c>
      <c r="GC21" s="7">
        <v>0</v>
      </c>
      <c r="GD21" s="11"/>
      <c r="GE21" s="6"/>
      <c r="GF21" s="7"/>
      <c r="GG21" s="11">
        <v>0</v>
      </c>
      <c r="GH21" s="6">
        <v>0</v>
      </c>
      <c r="GI21" s="7">
        <v>0</v>
      </c>
      <c r="GJ21" s="11">
        <v>0</v>
      </c>
      <c r="GK21" s="6">
        <v>0</v>
      </c>
      <c r="GL21" s="7">
        <v>0</v>
      </c>
      <c r="GM21" s="11">
        <v>0</v>
      </c>
      <c r="GN21" s="6">
        <v>0</v>
      </c>
      <c r="GO21" s="7">
        <f t="shared" si="157"/>
        <v>0</v>
      </c>
      <c r="GP21" s="11">
        <v>0</v>
      </c>
      <c r="GQ21" s="6">
        <v>0</v>
      </c>
      <c r="GR21" s="7">
        <v>0</v>
      </c>
      <c r="GS21" s="11">
        <v>0</v>
      </c>
      <c r="GT21" s="6">
        <v>0</v>
      </c>
      <c r="GU21" s="7">
        <v>0</v>
      </c>
      <c r="GV21" s="11">
        <v>0</v>
      </c>
      <c r="GW21" s="6">
        <v>0</v>
      </c>
      <c r="GX21" s="7">
        <f t="shared" si="158"/>
        <v>0</v>
      </c>
      <c r="GY21" s="11">
        <v>0</v>
      </c>
      <c r="GZ21" s="6">
        <v>0</v>
      </c>
      <c r="HA21" s="7">
        <v>0</v>
      </c>
      <c r="HB21" s="11">
        <v>30</v>
      </c>
      <c r="HC21" s="6">
        <v>232</v>
      </c>
      <c r="HD21" s="7">
        <f t="shared" ref="HD21" si="172">HC21/HB21*1000</f>
        <v>7733.333333333333</v>
      </c>
      <c r="HE21" s="11">
        <v>0</v>
      </c>
      <c r="HF21" s="6">
        <v>0</v>
      </c>
      <c r="HG21" s="7">
        <v>0</v>
      </c>
      <c r="HH21" s="11">
        <v>0</v>
      </c>
      <c r="HI21" s="6">
        <v>0</v>
      </c>
      <c r="HJ21" s="7">
        <v>0</v>
      </c>
      <c r="HK21" s="11">
        <v>0</v>
      </c>
      <c r="HL21" s="6">
        <v>0</v>
      </c>
      <c r="HM21" s="7">
        <v>0</v>
      </c>
      <c r="HN21" s="11"/>
      <c r="HO21" s="6"/>
      <c r="HP21" s="7"/>
      <c r="HQ21" s="11">
        <v>0</v>
      </c>
      <c r="HR21" s="6">
        <v>0</v>
      </c>
      <c r="HS21" s="7">
        <v>0</v>
      </c>
      <c r="HT21" s="64">
        <v>539</v>
      </c>
      <c r="HU21" s="12">
        <v>1517</v>
      </c>
      <c r="HV21" s="7">
        <f t="shared" si="162"/>
        <v>2814.4712430426716</v>
      </c>
      <c r="HW21" s="64">
        <v>5659</v>
      </c>
      <c r="HX21" s="12">
        <v>26801</v>
      </c>
      <c r="HY21" s="7">
        <f t="shared" si="163"/>
        <v>4735.9957589680153</v>
      </c>
      <c r="HZ21" s="14">
        <f>SUM(HW21,HT21,HK21,HH21,HE21,HB21,GY21,GS21,GG21,FU21,FO21,EZ21,EQ21,EK21,EH21,DV21,DS21,DG21,DD21,CF21,CC21,BZ21,AY21,AV21,F21+HQ21+GA21+CL21+BK21+EN21+DP21+CI21+BT21+AA21,AJ21,CR21,CU21,FF21,AP21+R21+I21+BN21+FI21+AD21+BQ21+FX21+GP21+DJ21+EW21+CO21+CX21)</f>
        <v>6473</v>
      </c>
      <c r="IA21" s="7">
        <f>SUM(HX21,HU21,HL21,HI21,HF21,HC21,GZ21,GT21,GH21,FV21,FP21,FA21,ER21,EL21,EI21,DW21,DT21,DH21,DE21,CG21,CD21,CA21,AZ21,AW21,G21+HR21+GB21+CM21+BL21+EO21+DQ21+CJ21+BU21+AB21,AK21,CS21,CV21,FG21,AQ21+S21+J21+BO21+FJ21+AE21+BR21+FY21+GQ21+DK21+EX21+CP21+CY21)</f>
        <v>29632</v>
      </c>
    </row>
    <row r="22" spans="1:282" x14ac:dyDescent="0.3">
      <c r="A22" s="60">
        <v>2012</v>
      </c>
      <c r="B22" s="57" t="s">
        <v>8</v>
      </c>
      <c r="C22" s="11">
        <v>0</v>
      </c>
      <c r="D22" s="6">
        <v>0</v>
      </c>
      <c r="E22" s="7">
        <v>0</v>
      </c>
      <c r="F22" s="64">
        <v>13</v>
      </c>
      <c r="G22" s="12">
        <v>84</v>
      </c>
      <c r="H22" s="7">
        <f t="shared" si="164"/>
        <v>6461.5384615384619</v>
      </c>
      <c r="I22" s="11">
        <v>0</v>
      </c>
      <c r="J22" s="6">
        <v>0</v>
      </c>
      <c r="K22" s="7">
        <v>0</v>
      </c>
      <c r="L22" s="11">
        <v>0</v>
      </c>
      <c r="M22" s="6">
        <v>0</v>
      </c>
      <c r="N22" s="7">
        <v>0</v>
      </c>
      <c r="O22" s="11"/>
      <c r="P22" s="6"/>
      <c r="Q22" s="7"/>
      <c r="R22" s="11">
        <v>0</v>
      </c>
      <c r="S22" s="6">
        <v>0</v>
      </c>
      <c r="T22" s="7">
        <v>0</v>
      </c>
      <c r="U22" s="11">
        <v>0</v>
      </c>
      <c r="V22" s="6">
        <v>0</v>
      </c>
      <c r="W22" s="7">
        <f t="shared" si="140"/>
        <v>0</v>
      </c>
      <c r="X22" s="11">
        <v>0</v>
      </c>
      <c r="Y22" s="6">
        <v>0</v>
      </c>
      <c r="Z22" s="7">
        <v>0</v>
      </c>
      <c r="AA22" s="11">
        <v>0</v>
      </c>
      <c r="AB22" s="6">
        <v>0</v>
      </c>
      <c r="AC22" s="7">
        <v>0</v>
      </c>
      <c r="AD22" s="11">
        <v>0</v>
      </c>
      <c r="AE22" s="6">
        <v>0</v>
      </c>
      <c r="AF22" s="7">
        <v>0</v>
      </c>
      <c r="AG22" s="11">
        <v>0</v>
      </c>
      <c r="AH22" s="6">
        <v>0</v>
      </c>
      <c r="AI22" s="7">
        <f t="shared" si="141"/>
        <v>0</v>
      </c>
      <c r="AJ22" s="11">
        <v>0</v>
      </c>
      <c r="AK22" s="6">
        <v>0</v>
      </c>
      <c r="AL22" s="7">
        <v>0</v>
      </c>
      <c r="AM22" s="11">
        <v>0</v>
      </c>
      <c r="AN22" s="6">
        <v>0</v>
      </c>
      <c r="AO22" s="7">
        <f t="shared" si="142"/>
        <v>0</v>
      </c>
      <c r="AP22" s="11">
        <v>0</v>
      </c>
      <c r="AQ22" s="6">
        <v>0</v>
      </c>
      <c r="AR22" s="7">
        <v>0</v>
      </c>
      <c r="AS22" s="11">
        <v>0</v>
      </c>
      <c r="AT22" s="6">
        <v>0</v>
      </c>
      <c r="AU22" s="7">
        <f t="shared" si="143"/>
        <v>0</v>
      </c>
      <c r="AV22" s="11">
        <v>0</v>
      </c>
      <c r="AW22" s="6">
        <v>0</v>
      </c>
      <c r="AX22" s="7">
        <v>0</v>
      </c>
      <c r="AY22" s="64">
        <v>3</v>
      </c>
      <c r="AZ22" s="12">
        <v>21</v>
      </c>
      <c r="BA22" s="7">
        <f t="shared" si="165"/>
        <v>7000</v>
      </c>
      <c r="BB22" s="11"/>
      <c r="BC22" s="6"/>
      <c r="BD22" s="7"/>
      <c r="BE22" s="11">
        <v>0</v>
      </c>
      <c r="BF22" s="6">
        <v>0</v>
      </c>
      <c r="BG22" s="7">
        <f t="shared" si="145"/>
        <v>0</v>
      </c>
      <c r="BH22" s="11">
        <v>0</v>
      </c>
      <c r="BI22" s="6">
        <v>0</v>
      </c>
      <c r="BJ22" s="7">
        <f t="shared" si="146"/>
        <v>0</v>
      </c>
      <c r="BK22" s="11">
        <v>0</v>
      </c>
      <c r="BL22" s="6">
        <v>0</v>
      </c>
      <c r="BM22" s="7">
        <v>0</v>
      </c>
      <c r="BN22" s="11">
        <v>0</v>
      </c>
      <c r="BO22" s="6">
        <v>0</v>
      </c>
      <c r="BP22" s="7">
        <v>0</v>
      </c>
      <c r="BQ22" s="11">
        <v>0</v>
      </c>
      <c r="BR22" s="6">
        <v>0</v>
      </c>
      <c r="BS22" s="7">
        <v>0</v>
      </c>
      <c r="BT22" s="11">
        <v>0</v>
      </c>
      <c r="BU22" s="6">
        <v>0</v>
      </c>
      <c r="BV22" s="7">
        <v>0</v>
      </c>
      <c r="BW22" s="11">
        <v>0</v>
      </c>
      <c r="BX22" s="6">
        <v>0</v>
      </c>
      <c r="BY22" s="7">
        <v>0</v>
      </c>
      <c r="BZ22" s="11">
        <v>0</v>
      </c>
      <c r="CA22" s="6">
        <v>0</v>
      </c>
      <c r="CB22" s="7">
        <v>0</v>
      </c>
      <c r="CC22" s="64">
        <v>4</v>
      </c>
      <c r="CD22" s="12">
        <v>20</v>
      </c>
      <c r="CE22" s="7">
        <f t="shared" si="166"/>
        <v>5000</v>
      </c>
      <c r="CF22" s="11">
        <v>0</v>
      </c>
      <c r="CG22" s="6">
        <v>0</v>
      </c>
      <c r="CH22" s="7">
        <v>0</v>
      </c>
      <c r="CI22" s="11">
        <v>0</v>
      </c>
      <c r="CJ22" s="6">
        <v>0</v>
      </c>
      <c r="CK22" s="7">
        <v>0</v>
      </c>
      <c r="CL22" s="11">
        <v>0</v>
      </c>
      <c r="CM22" s="6">
        <v>0</v>
      </c>
      <c r="CN22" s="7">
        <v>0</v>
      </c>
      <c r="CO22" s="11">
        <v>0</v>
      </c>
      <c r="CP22" s="6">
        <v>0</v>
      </c>
      <c r="CQ22" s="7">
        <v>0</v>
      </c>
      <c r="CR22" s="11">
        <v>0</v>
      </c>
      <c r="CS22" s="6">
        <v>0</v>
      </c>
      <c r="CT22" s="7">
        <v>0</v>
      </c>
      <c r="CU22" s="11">
        <v>0</v>
      </c>
      <c r="CV22" s="6">
        <v>0</v>
      </c>
      <c r="CW22" s="7">
        <v>0</v>
      </c>
      <c r="CX22" s="11">
        <v>0</v>
      </c>
      <c r="CY22" s="6">
        <v>0</v>
      </c>
      <c r="CZ22" s="7">
        <v>0</v>
      </c>
      <c r="DA22" s="14">
        <v>0</v>
      </c>
      <c r="DB22" s="6">
        <v>0</v>
      </c>
      <c r="DC22" s="7">
        <f t="shared" si="148"/>
        <v>0</v>
      </c>
      <c r="DD22" s="11">
        <v>0</v>
      </c>
      <c r="DE22" s="6">
        <v>0</v>
      </c>
      <c r="DF22" s="7">
        <v>0</v>
      </c>
      <c r="DG22" s="11">
        <v>0</v>
      </c>
      <c r="DH22" s="6">
        <v>0</v>
      </c>
      <c r="DI22" s="7">
        <v>0</v>
      </c>
      <c r="DJ22" s="11">
        <v>0</v>
      </c>
      <c r="DK22" s="6">
        <v>0</v>
      </c>
      <c r="DL22" s="7">
        <v>0</v>
      </c>
      <c r="DM22" s="11">
        <v>0</v>
      </c>
      <c r="DN22" s="6">
        <v>0</v>
      </c>
      <c r="DO22" s="7">
        <f t="shared" si="149"/>
        <v>0</v>
      </c>
      <c r="DP22" s="11">
        <v>0</v>
      </c>
      <c r="DQ22" s="6">
        <v>0</v>
      </c>
      <c r="DR22" s="7">
        <v>0</v>
      </c>
      <c r="DS22" s="11">
        <v>0</v>
      </c>
      <c r="DT22" s="6">
        <v>0</v>
      </c>
      <c r="DU22" s="7">
        <v>0</v>
      </c>
      <c r="DV22" s="64">
        <v>6</v>
      </c>
      <c r="DW22" s="12">
        <v>33</v>
      </c>
      <c r="DX22" s="7">
        <f t="shared" si="168"/>
        <v>5500</v>
      </c>
      <c r="DY22" s="11">
        <v>0</v>
      </c>
      <c r="DZ22" s="6">
        <v>0</v>
      </c>
      <c r="EA22" s="7">
        <v>0</v>
      </c>
      <c r="EB22" s="11">
        <v>0</v>
      </c>
      <c r="EC22" s="6">
        <v>0</v>
      </c>
      <c r="ED22" s="7">
        <f t="shared" si="151"/>
        <v>0</v>
      </c>
      <c r="EE22" s="11">
        <v>0</v>
      </c>
      <c r="EF22" s="6">
        <v>0</v>
      </c>
      <c r="EG22" s="7">
        <f t="shared" si="152"/>
        <v>0</v>
      </c>
      <c r="EH22" s="11">
        <v>0</v>
      </c>
      <c r="EI22" s="6">
        <v>0</v>
      </c>
      <c r="EJ22" s="7">
        <v>0</v>
      </c>
      <c r="EK22" s="64">
        <v>33</v>
      </c>
      <c r="EL22" s="12">
        <v>161</v>
      </c>
      <c r="EM22" s="7">
        <f t="shared" si="169"/>
        <v>4878.787878787879</v>
      </c>
      <c r="EN22" s="11">
        <v>0</v>
      </c>
      <c r="EO22" s="6">
        <v>0</v>
      </c>
      <c r="EP22" s="7">
        <v>0</v>
      </c>
      <c r="EQ22" s="11">
        <v>0</v>
      </c>
      <c r="ER22" s="6">
        <v>0</v>
      </c>
      <c r="ES22" s="7">
        <v>0</v>
      </c>
      <c r="ET22" s="11">
        <v>0</v>
      </c>
      <c r="EU22" s="6">
        <v>0</v>
      </c>
      <c r="EV22" s="7">
        <f t="shared" si="154"/>
        <v>0</v>
      </c>
      <c r="EW22" s="11">
        <v>0</v>
      </c>
      <c r="EX22" s="6">
        <v>0</v>
      </c>
      <c r="EY22" s="7">
        <v>0</v>
      </c>
      <c r="EZ22" s="64">
        <v>3</v>
      </c>
      <c r="FA22" s="12">
        <v>14</v>
      </c>
      <c r="FB22" s="7">
        <f t="shared" si="170"/>
        <v>4666.666666666667</v>
      </c>
      <c r="FC22" s="11">
        <v>0</v>
      </c>
      <c r="FD22" s="6">
        <v>0</v>
      </c>
      <c r="FE22" s="7">
        <v>0</v>
      </c>
      <c r="FF22" s="11">
        <v>0</v>
      </c>
      <c r="FG22" s="6">
        <v>0</v>
      </c>
      <c r="FH22" s="7">
        <v>0</v>
      </c>
      <c r="FI22" s="11">
        <v>0</v>
      </c>
      <c r="FJ22" s="6">
        <v>0</v>
      </c>
      <c r="FK22" s="7">
        <v>0</v>
      </c>
      <c r="FL22" s="11">
        <v>0</v>
      </c>
      <c r="FM22" s="6">
        <v>0</v>
      </c>
      <c r="FN22" s="7">
        <v>0</v>
      </c>
      <c r="FO22" s="11">
        <v>9</v>
      </c>
      <c r="FP22" s="6">
        <v>167</v>
      </c>
      <c r="FQ22" s="7">
        <f t="shared" si="156"/>
        <v>18555.555555555558</v>
      </c>
      <c r="FR22" s="11">
        <v>0</v>
      </c>
      <c r="FS22" s="6">
        <v>0</v>
      </c>
      <c r="FT22" s="7">
        <v>0</v>
      </c>
      <c r="FU22" s="11">
        <v>1</v>
      </c>
      <c r="FV22" s="6">
        <v>4</v>
      </c>
      <c r="FW22" s="7">
        <f t="shared" ref="FW22" si="173">FV22/FU22*1000</f>
        <v>4000</v>
      </c>
      <c r="FX22" s="11">
        <v>0</v>
      </c>
      <c r="FY22" s="6">
        <v>0</v>
      </c>
      <c r="FZ22" s="7">
        <v>0</v>
      </c>
      <c r="GA22" s="11">
        <v>0</v>
      </c>
      <c r="GB22" s="6">
        <v>0</v>
      </c>
      <c r="GC22" s="7">
        <v>0</v>
      </c>
      <c r="GD22" s="11"/>
      <c r="GE22" s="6"/>
      <c r="GF22" s="7"/>
      <c r="GG22" s="11">
        <v>0</v>
      </c>
      <c r="GH22" s="6">
        <v>0</v>
      </c>
      <c r="GI22" s="7">
        <v>0</v>
      </c>
      <c r="GJ22" s="11">
        <v>0</v>
      </c>
      <c r="GK22" s="6">
        <v>0</v>
      </c>
      <c r="GL22" s="7">
        <v>0</v>
      </c>
      <c r="GM22" s="11">
        <v>0</v>
      </c>
      <c r="GN22" s="6">
        <v>0</v>
      </c>
      <c r="GO22" s="7">
        <f t="shared" si="157"/>
        <v>0</v>
      </c>
      <c r="GP22" s="11">
        <v>0</v>
      </c>
      <c r="GQ22" s="6">
        <v>0</v>
      </c>
      <c r="GR22" s="7">
        <v>0</v>
      </c>
      <c r="GS22" s="64">
        <v>1</v>
      </c>
      <c r="GT22" s="12">
        <v>24</v>
      </c>
      <c r="GU22" s="7">
        <f t="shared" ref="GU22:GU27" si="174">GT22/GS22*1000</f>
        <v>24000</v>
      </c>
      <c r="GV22" s="11">
        <v>0</v>
      </c>
      <c r="GW22" s="6">
        <v>0</v>
      </c>
      <c r="GX22" s="7">
        <f t="shared" si="158"/>
        <v>0</v>
      </c>
      <c r="GY22" s="11">
        <v>0</v>
      </c>
      <c r="GZ22" s="6">
        <v>0</v>
      </c>
      <c r="HA22" s="7">
        <v>0</v>
      </c>
      <c r="HB22" s="11">
        <v>0</v>
      </c>
      <c r="HC22" s="6">
        <v>0</v>
      </c>
      <c r="HD22" s="7">
        <v>0</v>
      </c>
      <c r="HE22" s="11">
        <v>0</v>
      </c>
      <c r="HF22" s="6">
        <v>0</v>
      </c>
      <c r="HG22" s="7">
        <v>0</v>
      </c>
      <c r="HH22" s="11">
        <v>0</v>
      </c>
      <c r="HI22" s="6">
        <v>0</v>
      </c>
      <c r="HJ22" s="7">
        <v>0</v>
      </c>
      <c r="HK22" s="11">
        <v>0</v>
      </c>
      <c r="HL22" s="6">
        <v>0</v>
      </c>
      <c r="HM22" s="7">
        <v>0</v>
      </c>
      <c r="HN22" s="11"/>
      <c r="HO22" s="6"/>
      <c r="HP22" s="7"/>
      <c r="HQ22" s="11">
        <v>0</v>
      </c>
      <c r="HR22" s="6">
        <v>0</v>
      </c>
      <c r="HS22" s="7">
        <v>0</v>
      </c>
      <c r="HT22" s="64">
        <v>582</v>
      </c>
      <c r="HU22" s="12">
        <v>1604</v>
      </c>
      <c r="HV22" s="7">
        <f t="shared" si="162"/>
        <v>2756.0137457044675</v>
      </c>
      <c r="HW22" s="64">
        <v>5478</v>
      </c>
      <c r="HX22" s="12">
        <v>25243</v>
      </c>
      <c r="HY22" s="7">
        <f t="shared" si="163"/>
        <v>4608.0686381891201</v>
      </c>
      <c r="HZ22" s="14">
        <f>SUM(HW22,HT22,HK22,HH22,HE22,HB22,GY22,GS22,GG22,FU22,FO22,EZ22,EQ22,EK22,EH22,DV22,DS22,DG22,DD22,CF22,CC22,BZ22,AY22,AV22,F22+HQ22+GA22+CL22+BK22+EN22+DP22+CI22+BT22+AA22,AJ22,CR22,CU22,FF22,AP22+R22+I22+BN22+FI22+AD22+BQ22+FX22+GP22+DJ22+EW22+CO22+CX22)</f>
        <v>6133</v>
      </c>
      <c r="IA22" s="7">
        <f>SUM(HX22,HU22,HL22,HI22,HF22,HC22,GZ22,GT22,GH22,FV22,FP22,FA22,ER22,EL22,EI22,DW22,DT22,DH22,DE22,CG22,CD22,CA22,AZ22,AW22,G22+HR22+GB22+CM22+BL22+EO22+DQ22+CJ22+BU22+AB22,AK22,CS22,CV22,FG22,AQ22+S22+J22+BO22+FJ22+AE22+BR22+FY22+GQ22+DK22+EX22+CP22+CY22)</f>
        <v>27375</v>
      </c>
    </row>
    <row r="23" spans="1:282" x14ac:dyDescent="0.3">
      <c r="A23" s="60">
        <v>2012</v>
      </c>
      <c r="B23" s="57" t="s">
        <v>9</v>
      </c>
      <c r="C23" s="11">
        <v>0</v>
      </c>
      <c r="D23" s="6">
        <v>0</v>
      </c>
      <c r="E23" s="7">
        <v>0</v>
      </c>
      <c r="F23" s="64">
        <v>8</v>
      </c>
      <c r="G23" s="12">
        <v>44</v>
      </c>
      <c r="H23" s="7">
        <f t="shared" si="164"/>
        <v>5500</v>
      </c>
      <c r="I23" s="11">
        <v>0</v>
      </c>
      <c r="J23" s="6">
        <v>0</v>
      </c>
      <c r="K23" s="7">
        <v>0</v>
      </c>
      <c r="L23" s="11">
        <v>0</v>
      </c>
      <c r="M23" s="6">
        <v>0</v>
      </c>
      <c r="N23" s="7">
        <v>0</v>
      </c>
      <c r="O23" s="11"/>
      <c r="P23" s="6"/>
      <c r="Q23" s="7"/>
      <c r="R23" s="11">
        <v>0</v>
      </c>
      <c r="S23" s="6">
        <v>0</v>
      </c>
      <c r="T23" s="7">
        <v>0</v>
      </c>
      <c r="U23" s="11">
        <v>0</v>
      </c>
      <c r="V23" s="6">
        <v>0</v>
      </c>
      <c r="W23" s="7">
        <f t="shared" si="140"/>
        <v>0</v>
      </c>
      <c r="X23" s="11">
        <v>0</v>
      </c>
      <c r="Y23" s="6">
        <v>0</v>
      </c>
      <c r="Z23" s="7">
        <v>0</v>
      </c>
      <c r="AA23" s="11">
        <v>0</v>
      </c>
      <c r="AB23" s="6">
        <v>0</v>
      </c>
      <c r="AC23" s="7">
        <v>0</v>
      </c>
      <c r="AD23" s="11">
        <v>0</v>
      </c>
      <c r="AE23" s="6">
        <v>0</v>
      </c>
      <c r="AF23" s="7">
        <v>0</v>
      </c>
      <c r="AG23" s="11">
        <v>0</v>
      </c>
      <c r="AH23" s="6">
        <v>0</v>
      </c>
      <c r="AI23" s="7">
        <f t="shared" si="141"/>
        <v>0</v>
      </c>
      <c r="AJ23" s="11">
        <v>0</v>
      </c>
      <c r="AK23" s="6">
        <v>0</v>
      </c>
      <c r="AL23" s="7">
        <v>0</v>
      </c>
      <c r="AM23" s="11">
        <v>0</v>
      </c>
      <c r="AN23" s="6">
        <v>0</v>
      </c>
      <c r="AO23" s="7">
        <f t="shared" si="142"/>
        <v>0</v>
      </c>
      <c r="AP23" s="11">
        <v>0</v>
      </c>
      <c r="AQ23" s="6">
        <v>0</v>
      </c>
      <c r="AR23" s="7">
        <v>0</v>
      </c>
      <c r="AS23" s="11">
        <v>0</v>
      </c>
      <c r="AT23" s="6">
        <v>0</v>
      </c>
      <c r="AU23" s="7">
        <f t="shared" si="143"/>
        <v>0</v>
      </c>
      <c r="AV23" s="11">
        <v>0</v>
      </c>
      <c r="AW23" s="6">
        <v>0</v>
      </c>
      <c r="AX23" s="7">
        <v>0</v>
      </c>
      <c r="AY23" s="64">
        <v>5</v>
      </c>
      <c r="AZ23" s="12">
        <v>33</v>
      </c>
      <c r="BA23" s="7">
        <f t="shared" si="165"/>
        <v>6600</v>
      </c>
      <c r="BB23" s="11"/>
      <c r="BC23" s="6"/>
      <c r="BD23" s="7"/>
      <c r="BE23" s="11">
        <v>0</v>
      </c>
      <c r="BF23" s="6">
        <v>0</v>
      </c>
      <c r="BG23" s="7">
        <f t="shared" si="145"/>
        <v>0</v>
      </c>
      <c r="BH23" s="11">
        <v>0</v>
      </c>
      <c r="BI23" s="6">
        <v>0</v>
      </c>
      <c r="BJ23" s="7">
        <f t="shared" si="146"/>
        <v>0</v>
      </c>
      <c r="BK23" s="11">
        <v>0</v>
      </c>
      <c r="BL23" s="6">
        <v>0</v>
      </c>
      <c r="BM23" s="7">
        <v>0</v>
      </c>
      <c r="BN23" s="11">
        <v>0</v>
      </c>
      <c r="BO23" s="6">
        <v>0</v>
      </c>
      <c r="BP23" s="7">
        <v>0</v>
      </c>
      <c r="BQ23" s="11">
        <v>0</v>
      </c>
      <c r="BR23" s="6">
        <v>0</v>
      </c>
      <c r="BS23" s="7">
        <v>0</v>
      </c>
      <c r="BT23" s="11">
        <v>0</v>
      </c>
      <c r="BU23" s="6">
        <v>0</v>
      </c>
      <c r="BV23" s="7">
        <v>0</v>
      </c>
      <c r="BW23" s="11">
        <v>0</v>
      </c>
      <c r="BX23" s="6">
        <v>0</v>
      </c>
      <c r="BY23" s="7">
        <v>0</v>
      </c>
      <c r="BZ23" s="11">
        <v>0</v>
      </c>
      <c r="CA23" s="6">
        <v>0</v>
      </c>
      <c r="CB23" s="7">
        <v>0</v>
      </c>
      <c r="CC23" s="64">
        <v>9</v>
      </c>
      <c r="CD23" s="12">
        <v>66</v>
      </c>
      <c r="CE23" s="7">
        <f t="shared" si="166"/>
        <v>7333.333333333333</v>
      </c>
      <c r="CF23" s="11">
        <v>0</v>
      </c>
      <c r="CG23" s="6">
        <v>0</v>
      </c>
      <c r="CH23" s="7">
        <v>0</v>
      </c>
      <c r="CI23" s="11">
        <v>0</v>
      </c>
      <c r="CJ23" s="6">
        <v>0</v>
      </c>
      <c r="CK23" s="7">
        <v>0</v>
      </c>
      <c r="CL23" s="11">
        <v>0</v>
      </c>
      <c r="CM23" s="6">
        <v>0</v>
      </c>
      <c r="CN23" s="7">
        <v>0</v>
      </c>
      <c r="CO23" s="11">
        <v>0</v>
      </c>
      <c r="CP23" s="6">
        <v>0</v>
      </c>
      <c r="CQ23" s="7">
        <v>0</v>
      </c>
      <c r="CR23" s="11">
        <v>0</v>
      </c>
      <c r="CS23" s="6">
        <v>0</v>
      </c>
      <c r="CT23" s="7">
        <v>0</v>
      </c>
      <c r="CU23" s="11">
        <v>0</v>
      </c>
      <c r="CV23" s="6">
        <v>0</v>
      </c>
      <c r="CW23" s="7">
        <v>0</v>
      </c>
      <c r="CX23" s="11">
        <v>0</v>
      </c>
      <c r="CY23" s="6">
        <v>0</v>
      </c>
      <c r="CZ23" s="7">
        <v>0</v>
      </c>
      <c r="DA23" s="14">
        <v>0</v>
      </c>
      <c r="DB23" s="6">
        <v>0</v>
      </c>
      <c r="DC23" s="7">
        <f t="shared" si="148"/>
        <v>0</v>
      </c>
      <c r="DD23" s="11">
        <v>0</v>
      </c>
      <c r="DE23" s="6">
        <v>0</v>
      </c>
      <c r="DF23" s="7">
        <v>0</v>
      </c>
      <c r="DG23" s="11">
        <v>0</v>
      </c>
      <c r="DH23" s="6">
        <v>0</v>
      </c>
      <c r="DI23" s="7">
        <v>0</v>
      </c>
      <c r="DJ23" s="11">
        <v>0</v>
      </c>
      <c r="DK23" s="6">
        <v>0</v>
      </c>
      <c r="DL23" s="7">
        <v>0</v>
      </c>
      <c r="DM23" s="11">
        <v>0</v>
      </c>
      <c r="DN23" s="6">
        <v>0</v>
      </c>
      <c r="DO23" s="7">
        <f t="shared" si="149"/>
        <v>0</v>
      </c>
      <c r="DP23" s="11">
        <v>0</v>
      </c>
      <c r="DQ23" s="6">
        <v>0</v>
      </c>
      <c r="DR23" s="7">
        <v>0</v>
      </c>
      <c r="DS23" s="11">
        <v>0</v>
      </c>
      <c r="DT23" s="6">
        <v>0</v>
      </c>
      <c r="DU23" s="7">
        <v>0</v>
      </c>
      <c r="DV23" s="64">
        <v>8</v>
      </c>
      <c r="DW23" s="12">
        <v>76</v>
      </c>
      <c r="DX23" s="7">
        <f t="shared" si="168"/>
        <v>9500</v>
      </c>
      <c r="DY23" s="11">
        <v>0</v>
      </c>
      <c r="DZ23" s="6">
        <v>0</v>
      </c>
      <c r="EA23" s="7">
        <v>0</v>
      </c>
      <c r="EB23" s="11">
        <v>0</v>
      </c>
      <c r="EC23" s="6">
        <v>0</v>
      </c>
      <c r="ED23" s="7">
        <f t="shared" si="151"/>
        <v>0</v>
      </c>
      <c r="EE23" s="11">
        <v>0</v>
      </c>
      <c r="EF23" s="6">
        <v>0</v>
      </c>
      <c r="EG23" s="7">
        <f t="shared" si="152"/>
        <v>0</v>
      </c>
      <c r="EH23" s="11">
        <v>0</v>
      </c>
      <c r="EI23" s="6">
        <v>0</v>
      </c>
      <c r="EJ23" s="7">
        <v>0</v>
      </c>
      <c r="EK23" s="64">
        <v>103</v>
      </c>
      <c r="EL23" s="12">
        <v>963</v>
      </c>
      <c r="EM23" s="7">
        <f t="shared" si="169"/>
        <v>9349.5145631067953</v>
      </c>
      <c r="EN23" s="11">
        <v>0</v>
      </c>
      <c r="EO23" s="6">
        <v>0</v>
      </c>
      <c r="EP23" s="7">
        <v>0</v>
      </c>
      <c r="EQ23" s="11">
        <v>0</v>
      </c>
      <c r="ER23" s="6">
        <v>0</v>
      </c>
      <c r="ES23" s="7">
        <v>0</v>
      </c>
      <c r="ET23" s="11">
        <v>0</v>
      </c>
      <c r="EU23" s="6">
        <v>0</v>
      </c>
      <c r="EV23" s="7">
        <f t="shared" si="154"/>
        <v>0</v>
      </c>
      <c r="EW23" s="11">
        <v>0</v>
      </c>
      <c r="EX23" s="6">
        <v>0</v>
      </c>
      <c r="EY23" s="7">
        <v>0</v>
      </c>
      <c r="EZ23" s="64">
        <v>1</v>
      </c>
      <c r="FA23" s="12">
        <v>9</v>
      </c>
      <c r="FB23" s="7">
        <f t="shared" si="170"/>
        <v>9000</v>
      </c>
      <c r="FC23" s="11">
        <v>0</v>
      </c>
      <c r="FD23" s="6">
        <v>0</v>
      </c>
      <c r="FE23" s="7">
        <v>0</v>
      </c>
      <c r="FF23" s="11">
        <v>0</v>
      </c>
      <c r="FG23" s="6">
        <v>0</v>
      </c>
      <c r="FH23" s="7">
        <v>0</v>
      </c>
      <c r="FI23" s="11">
        <v>0</v>
      </c>
      <c r="FJ23" s="6">
        <v>0</v>
      </c>
      <c r="FK23" s="7">
        <v>0</v>
      </c>
      <c r="FL23" s="11">
        <v>0</v>
      </c>
      <c r="FM23" s="6">
        <v>0</v>
      </c>
      <c r="FN23" s="7">
        <v>0</v>
      </c>
      <c r="FO23" s="11">
        <v>40</v>
      </c>
      <c r="FP23" s="6">
        <v>160</v>
      </c>
      <c r="FQ23" s="7">
        <f t="shared" si="156"/>
        <v>4000</v>
      </c>
      <c r="FR23" s="11">
        <v>0</v>
      </c>
      <c r="FS23" s="6">
        <v>0</v>
      </c>
      <c r="FT23" s="7">
        <v>0</v>
      </c>
      <c r="FU23" s="11">
        <v>0</v>
      </c>
      <c r="FV23" s="6">
        <v>0</v>
      </c>
      <c r="FW23" s="7">
        <v>0</v>
      </c>
      <c r="FX23" s="11">
        <v>0</v>
      </c>
      <c r="FY23" s="6">
        <v>0</v>
      </c>
      <c r="FZ23" s="7">
        <v>0</v>
      </c>
      <c r="GA23" s="11">
        <v>0</v>
      </c>
      <c r="GB23" s="6">
        <v>0</v>
      </c>
      <c r="GC23" s="7">
        <v>0</v>
      </c>
      <c r="GD23" s="11"/>
      <c r="GE23" s="6"/>
      <c r="GF23" s="7"/>
      <c r="GG23" s="11">
        <v>13</v>
      </c>
      <c r="GH23" s="6">
        <v>168</v>
      </c>
      <c r="GI23" s="7">
        <f t="shared" ref="GI23" si="175">GH23/GG23*1000</f>
        <v>12923.076923076924</v>
      </c>
      <c r="GJ23" s="11">
        <v>13</v>
      </c>
      <c r="GK23" s="6">
        <v>168</v>
      </c>
      <c r="GL23" s="7">
        <f t="shared" ref="GL23" si="176">GK23/GJ23*1000</f>
        <v>12923.076923076924</v>
      </c>
      <c r="GM23" s="11">
        <v>0</v>
      </c>
      <c r="GN23" s="6">
        <v>0</v>
      </c>
      <c r="GO23" s="7">
        <f t="shared" si="157"/>
        <v>0</v>
      </c>
      <c r="GP23" s="11">
        <v>0</v>
      </c>
      <c r="GQ23" s="6">
        <v>0</v>
      </c>
      <c r="GR23" s="7">
        <v>0</v>
      </c>
      <c r="GS23" s="64">
        <v>1</v>
      </c>
      <c r="GT23" s="12">
        <v>8</v>
      </c>
      <c r="GU23" s="7">
        <f t="shared" si="174"/>
        <v>8000</v>
      </c>
      <c r="GV23" s="11">
        <v>0</v>
      </c>
      <c r="GW23" s="6">
        <v>0</v>
      </c>
      <c r="GX23" s="7">
        <f t="shared" si="158"/>
        <v>0</v>
      </c>
      <c r="GY23" s="11">
        <v>1</v>
      </c>
      <c r="GZ23" s="6">
        <v>1</v>
      </c>
      <c r="HA23" s="7">
        <f t="shared" si="159"/>
        <v>1000</v>
      </c>
      <c r="HB23" s="11">
        <v>0</v>
      </c>
      <c r="HC23" s="6">
        <v>0</v>
      </c>
      <c r="HD23" s="7">
        <v>0</v>
      </c>
      <c r="HE23" s="11">
        <v>0</v>
      </c>
      <c r="HF23" s="6">
        <v>0</v>
      </c>
      <c r="HG23" s="7">
        <v>0</v>
      </c>
      <c r="HH23" s="11">
        <v>0</v>
      </c>
      <c r="HI23" s="6">
        <v>0</v>
      </c>
      <c r="HJ23" s="7">
        <v>0</v>
      </c>
      <c r="HK23" s="11">
        <v>0</v>
      </c>
      <c r="HL23" s="6">
        <v>0</v>
      </c>
      <c r="HM23" s="7">
        <v>0</v>
      </c>
      <c r="HN23" s="11"/>
      <c r="HO23" s="6"/>
      <c r="HP23" s="7"/>
      <c r="HQ23" s="11">
        <v>0</v>
      </c>
      <c r="HR23" s="6">
        <v>0</v>
      </c>
      <c r="HS23" s="7">
        <v>0</v>
      </c>
      <c r="HT23" s="64">
        <v>1061</v>
      </c>
      <c r="HU23" s="12">
        <v>3040</v>
      </c>
      <c r="HV23" s="7">
        <f t="shared" si="162"/>
        <v>2865.2214891611688</v>
      </c>
      <c r="HW23" s="64">
        <v>8652</v>
      </c>
      <c r="HX23" s="12">
        <v>35190</v>
      </c>
      <c r="HY23" s="7">
        <f t="shared" si="163"/>
        <v>4067.2676837725385</v>
      </c>
      <c r="HZ23" s="14">
        <f>SUM(HW23,HT23,HK23,HH23,HE23,HB23,GY23,GS23,GG23,FU23,FO23,EZ23,EQ23,EK23,EH23,DV23,DS23,DG23,DD23,CF23,CC23,BZ23,AY23,AV23,F23+HQ23+GA23+CL23+BK23+EN23+DP23+CI23+BT23+AA23,AJ23,CR23,CU23,FF23,AP23+R23+I23+BN23+FI23+AD23+BQ23+FX23+GP23+DJ23+EW23+CO23+CX23)</f>
        <v>9902</v>
      </c>
      <c r="IA23" s="7">
        <f>SUM(HX23,HU23,HL23,HI23,HF23,HC23,GZ23,GT23,GH23,FV23,FP23,FA23,ER23,EL23,EI23,DW23,DT23,DH23,DE23,CG23,CD23,CA23,AZ23,AW23,G23+HR23+GB23+CM23+BL23+EO23+DQ23+CJ23+BU23+AB23,AK23,CS23,CV23,FG23,AQ23+S23+J23+BO23+FJ23+AE23+BR23+FY23+GQ23+DK23+EX23+CP23+CY23)</f>
        <v>39758</v>
      </c>
    </row>
    <row r="24" spans="1:282" x14ac:dyDescent="0.3">
      <c r="A24" s="60">
        <v>2012</v>
      </c>
      <c r="B24" s="57" t="s">
        <v>10</v>
      </c>
      <c r="C24" s="11">
        <v>0</v>
      </c>
      <c r="D24" s="6">
        <v>0</v>
      </c>
      <c r="E24" s="7">
        <v>0</v>
      </c>
      <c r="F24" s="64">
        <v>7</v>
      </c>
      <c r="G24" s="12">
        <v>39</v>
      </c>
      <c r="H24" s="7">
        <f t="shared" si="164"/>
        <v>5571.4285714285716</v>
      </c>
      <c r="I24" s="11">
        <v>0</v>
      </c>
      <c r="J24" s="6">
        <v>0</v>
      </c>
      <c r="K24" s="7">
        <v>0</v>
      </c>
      <c r="L24" s="11">
        <v>0</v>
      </c>
      <c r="M24" s="6">
        <v>0</v>
      </c>
      <c r="N24" s="7">
        <v>0</v>
      </c>
      <c r="O24" s="11"/>
      <c r="P24" s="6"/>
      <c r="Q24" s="7"/>
      <c r="R24" s="11">
        <v>0</v>
      </c>
      <c r="S24" s="6">
        <v>0</v>
      </c>
      <c r="T24" s="7">
        <v>0</v>
      </c>
      <c r="U24" s="11">
        <v>0</v>
      </c>
      <c r="V24" s="6">
        <v>0</v>
      </c>
      <c r="W24" s="7">
        <f t="shared" si="140"/>
        <v>0</v>
      </c>
      <c r="X24" s="11">
        <v>0</v>
      </c>
      <c r="Y24" s="6">
        <v>0</v>
      </c>
      <c r="Z24" s="7">
        <v>0</v>
      </c>
      <c r="AA24" s="11">
        <v>0</v>
      </c>
      <c r="AB24" s="6">
        <v>0</v>
      </c>
      <c r="AC24" s="7">
        <v>0</v>
      </c>
      <c r="AD24" s="11">
        <v>0</v>
      </c>
      <c r="AE24" s="6">
        <v>0</v>
      </c>
      <c r="AF24" s="7">
        <v>0</v>
      </c>
      <c r="AG24" s="11">
        <v>0</v>
      </c>
      <c r="AH24" s="6">
        <v>0</v>
      </c>
      <c r="AI24" s="7">
        <f t="shared" si="141"/>
        <v>0</v>
      </c>
      <c r="AJ24" s="11">
        <v>0</v>
      </c>
      <c r="AK24" s="6">
        <v>0</v>
      </c>
      <c r="AL24" s="7">
        <v>0</v>
      </c>
      <c r="AM24" s="11">
        <v>0</v>
      </c>
      <c r="AN24" s="6">
        <v>0</v>
      </c>
      <c r="AO24" s="7">
        <f t="shared" si="142"/>
        <v>0</v>
      </c>
      <c r="AP24" s="11">
        <v>0</v>
      </c>
      <c r="AQ24" s="6">
        <v>0</v>
      </c>
      <c r="AR24" s="7">
        <v>0</v>
      </c>
      <c r="AS24" s="11">
        <v>0</v>
      </c>
      <c r="AT24" s="6">
        <v>0</v>
      </c>
      <c r="AU24" s="7">
        <f t="shared" si="143"/>
        <v>0</v>
      </c>
      <c r="AV24" s="11">
        <v>1</v>
      </c>
      <c r="AW24" s="6">
        <v>5</v>
      </c>
      <c r="AX24" s="7">
        <f t="shared" ref="AX24" si="177">AW24/AV24*1000</f>
        <v>5000</v>
      </c>
      <c r="AY24" s="64">
        <v>161</v>
      </c>
      <c r="AZ24" s="12">
        <v>665</v>
      </c>
      <c r="BA24" s="7">
        <f t="shared" si="165"/>
        <v>4130.4347826086951</v>
      </c>
      <c r="BB24" s="11"/>
      <c r="BC24" s="6"/>
      <c r="BD24" s="7"/>
      <c r="BE24" s="11">
        <v>0</v>
      </c>
      <c r="BF24" s="6">
        <v>0</v>
      </c>
      <c r="BG24" s="7">
        <f t="shared" si="145"/>
        <v>0</v>
      </c>
      <c r="BH24" s="11">
        <v>0</v>
      </c>
      <c r="BI24" s="6">
        <v>0</v>
      </c>
      <c r="BJ24" s="7">
        <f t="shared" si="146"/>
        <v>0</v>
      </c>
      <c r="BK24" s="11">
        <v>0</v>
      </c>
      <c r="BL24" s="6">
        <v>0</v>
      </c>
      <c r="BM24" s="7">
        <v>0</v>
      </c>
      <c r="BN24" s="11">
        <v>0</v>
      </c>
      <c r="BO24" s="6">
        <v>0</v>
      </c>
      <c r="BP24" s="7">
        <v>0</v>
      </c>
      <c r="BQ24" s="11">
        <v>0</v>
      </c>
      <c r="BR24" s="6">
        <v>0</v>
      </c>
      <c r="BS24" s="7">
        <v>0</v>
      </c>
      <c r="BT24" s="11">
        <v>0</v>
      </c>
      <c r="BU24" s="6">
        <v>0</v>
      </c>
      <c r="BV24" s="7">
        <v>0</v>
      </c>
      <c r="BW24" s="11">
        <v>0</v>
      </c>
      <c r="BX24" s="6">
        <v>0</v>
      </c>
      <c r="BY24" s="7">
        <v>0</v>
      </c>
      <c r="BZ24" s="11">
        <v>34</v>
      </c>
      <c r="CA24" s="6">
        <v>159</v>
      </c>
      <c r="CB24" s="7">
        <f t="shared" ref="CB24" si="178">CA24/BZ24*1000</f>
        <v>4676.4705882352946</v>
      </c>
      <c r="CC24" s="64">
        <v>2</v>
      </c>
      <c r="CD24" s="12">
        <v>8</v>
      </c>
      <c r="CE24" s="7">
        <f t="shared" si="166"/>
        <v>4000</v>
      </c>
      <c r="CF24" s="11">
        <v>0</v>
      </c>
      <c r="CG24" s="6">
        <v>0</v>
      </c>
      <c r="CH24" s="7">
        <v>0</v>
      </c>
      <c r="CI24" s="11">
        <v>0</v>
      </c>
      <c r="CJ24" s="6">
        <v>0</v>
      </c>
      <c r="CK24" s="7">
        <v>0</v>
      </c>
      <c r="CL24" s="11">
        <v>0</v>
      </c>
      <c r="CM24" s="6">
        <v>0</v>
      </c>
      <c r="CN24" s="7">
        <v>0</v>
      </c>
      <c r="CO24" s="11">
        <v>0</v>
      </c>
      <c r="CP24" s="6">
        <v>0</v>
      </c>
      <c r="CQ24" s="7">
        <v>0</v>
      </c>
      <c r="CR24" s="11">
        <v>0</v>
      </c>
      <c r="CS24" s="6">
        <v>0</v>
      </c>
      <c r="CT24" s="7">
        <v>0</v>
      </c>
      <c r="CU24" s="11">
        <v>0</v>
      </c>
      <c r="CV24" s="6">
        <v>0</v>
      </c>
      <c r="CW24" s="7">
        <v>0</v>
      </c>
      <c r="CX24" s="11">
        <v>0</v>
      </c>
      <c r="CY24" s="6">
        <v>0</v>
      </c>
      <c r="CZ24" s="7">
        <v>0</v>
      </c>
      <c r="DA24" s="14">
        <v>0</v>
      </c>
      <c r="DB24" s="6">
        <v>0</v>
      </c>
      <c r="DC24" s="7">
        <f t="shared" si="148"/>
        <v>0</v>
      </c>
      <c r="DD24" s="11">
        <v>0</v>
      </c>
      <c r="DE24" s="6">
        <v>0</v>
      </c>
      <c r="DF24" s="7">
        <v>0</v>
      </c>
      <c r="DG24" s="11">
        <v>0</v>
      </c>
      <c r="DH24" s="6">
        <v>0</v>
      </c>
      <c r="DI24" s="7">
        <v>0</v>
      </c>
      <c r="DJ24" s="11">
        <v>0</v>
      </c>
      <c r="DK24" s="6">
        <v>0</v>
      </c>
      <c r="DL24" s="7">
        <v>0</v>
      </c>
      <c r="DM24" s="11">
        <v>0</v>
      </c>
      <c r="DN24" s="6">
        <v>0</v>
      </c>
      <c r="DO24" s="7">
        <f t="shared" si="149"/>
        <v>0</v>
      </c>
      <c r="DP24" s="11">
        <v>0</v>
      </c>
      <c r="DQ24" s="6">
        <v>0</v>
      </c>
      <c r="DR24" s="7">
        <v>0</v>
      </c>
      <c r="DS24" s="11">
        <v>0</v>
      </c>
      <c r="DT24" s="6">
        <v>0</v>
      </c>
      <c r="DU24" s="7">
        <v>0</v>
      </c>
      <c r="DV24" s="64">
        <v>9</v>
      </c>
      <c r="DW24" s="12">
        <v>76</v>
      </c>
      <c r="DX24" s="7">
        <f t="shared" si="168"/>
        <v>8444.4444444444453</v>
      </c>
      <c r="DY24" s="11">
        <v>0</v>
      </c>
      <c r="DZ24" s="6">
        <v>0</v>
      </c>
      <c r="EA24" s="7">
        <v>0</v>
      </c>
      <c r="EB24" s="11">
        <v>0</v>
      </c>
      <c r="EC24" s="6">
        <v>0</v>
      </c>
      <c r="ED24" s="7">
        <f t="shared" si="151"/>
        <v>0</v>
      </c>
      <c r="EE24" s="11">
        <v>0</v>
      </c>
      <c r="EF24" s="6">
        <v>0</v>
      </c>
      <c r="EG24" s="7">
        <f t="shared" si="152"/>
        <v>0</v>
      </c>
      <c r="EH24" s="11">
        <v>0</v>
      </c>
      <c r="EI24" s="6">
        <v>0</v>
      </c>
      <c r="EJ24" s="7">
        <v>0</v>
      </c>
      <c r="EK24" s="64">
        <v>8</v>
      </c>
      <c r="EL24" s="12">
        <v>55</v>
      </c>
      <c r="EM24" s="7">
        <f t="shared" si="169"/>
        <v>6875</v>
      </c>
      <c r="EN24" s="11">
        <v>0</v>
      </c>
      <c r="EO24" s="6">
        <v>0</v>
      </c>
      <c r="EP24" s="7">
        <v>0</v>
      </c>
      <c r="EQ24" s="11">
        <v>3</v>
      </c>
      <c r="ER24" s="6">
        <v>10</v>
      </c>
      <c r="ES24" s="7">
        <f t="shared" ref="ES24" si="179">ER24/EQ24*1000</f>
        <v>3333.3333333333335</v>
      </c>
      <c r="ET24" s="11">
        <v>0</v>
      </c>
      <c r="EU24" s="6">
        <v>0</v>
      </c>
      <c r="EV24" s="7">
        <f t="shared" si="154"/>
        <v>0</v>
      </c>
      <c r="EW24" s="11">
        <v>0</v>
      </c>
      <c r="EX24" s="6">
        <v>0</v>
      </c>
      <c r="EY24" s="7">
        <v>0</v>
      </c>
      <c r="EZ24" s="64">
        <v>2</v>
      </c>
      <c r="FA24" s="12">
        <v>14</v>
      </c>
      <c r="FB24" s="7">
        <f t="shared" si="170"/>
        <v>7000</v>
      </c>
      <c r="FC24" s="11">
        <v>0</v>
      </c>
      <c r="FD24" s="6">
        <v>0</v>
      </c>
      <c r="FE24" s="7">
        <v>0</v>
      </c>
      <c r="FF24" s="11">
        <v>0</v>
      </c>
      <c r="FG24" s="6">
        <v>0</v>
      </c>
      <c r="FH24" s="7">
        <v>0</v>
      </c>
      <c r="FI24" s="11">
        <v>0</v>
      </c>
      <c r="FJ24" s="6">
        <v>0</v>
      </c>
      <c r="FK24" s="7">
        <v>0</v>
      </c>
      <c r="FL24" s="11">
        <v>0</v>
      </c>
      <c r="FM24" s="6">
        <v>0</v>
      </c>
      <c r="FN24" s="7">
        <v>0</v>
      </c>
      <c r="FO24" s="11">
        <v>0</v>
      </c>
      <c r="FP24" s="6">
        <v>0</v>
      </c>
      <c r="FQ24" s="7">
        <v>0</v>
      </c>
      <c r="FR24" s="11">
        <v>0</v>
      </c>
      <c r="FS24" s="6">
        <v>0</v>
      </c>
      <c r="FT24" s="7">
        <v>0</v>
      </c>
      <c r="FU24" s="11">
        <v>0</v>
      </c>
      <c r="FV24" s="6">
        <v>0</v>
      </c>
      <c r="FW24" s="7">
        <v>0</v>
      </c>
      <c r="FX24" s="11">
        <v>0</v>
      </c>
      <c r="FY24" s="6">
        <v>0</v>
      </c>
      <c r="FZ24" s="7">
        <v>0</v>
      </c>
      <c r="GA24" s="11">
        <v>0</v>
      </c>
      <c r="GB24" s="6">
        <v>0</v>
      </c>
      <c r="GC24" s="7">
        <v>0</v>
      </c>
      <c r="GD24" s="11"/>
      <c r="GE24" s="6"/>
      <c r="GF24" s="7"/>
      <c r="GG24" s="11">
        <v>0</v>
      </c>
      <c r="GH24" s="6">
        <v>0</v>
      </c>
      <c r="GI24" s="7">
        <v>0</v>
      </c>
      <c r="GJ24" s="11">
        <v>0</v>
      </c>
      <c r="GK24" s="6">
        <v>0</v>
      </c>
      <c r="GL24" s="7">
        <v>0</v>
      </c>
      <c r="GM24" s="11">
        <v>0</v>
      </c>
      <c r="GN24" s="6">
        <v>0</v>
      </c>
      <c r="GO24" s="7">
        <f t="shared" si="157"/>
        <v>0</v>
      </c>
      <c r="GP24" s="11">
        <v>0</v>
      </c>
      <c r="GQ24" s="6">
        <v>0</v>
      </c>
      <c r="GR24" s="7">
        <v>0</v>
      </c>
      <c r="GS24" s="11">
        <v>0</v>
      </c>
      <c r="GT24" s="6">
        <v>0</v>
      </c>
      <c r="GU24" s="7">
        <v>0</v>
      </c>
      <c r="GV24" s="11">
        <v>0</v>
      </c>
      <c r="GW24" s="6">
        <v>0</v>
      </c>
      <c r="GX24" s="7">
        <f t="shared" si="158"/>
        <v>0</v>
      </c>
      <c r="GY24" s="11">
        <v>0</v>
      </c>
      <c r="GZ24" s="6">
        <v>0</v>
      </c>
      <c r="HA24" s="7">
        <v>0</v>
      </c>
      <c r="HB24" s="11">
        <v>0</v>
      </c>
      <c r="HC24" s="6">
        <v>0</v>
      </c>
      <c r="HD24" s="7">
        <v>0</v>
      </c>
      <c r="HE24" s="11">
        <v>0</v>
      </c>
      <c r="HF24" s="6">
        <v>0</v>
      </c>
      <c r="HG24" s="7">
        <v>0</v>
      </c>
      <c r="HH24" s="11">
        <v>0</v>
      </c>
      <c r="HI24" s="6">
        <v>0</v>
      </c>
      <c r="HJ24" s="7">
        <v>0</v>
      </c>
      <c r="HK24" s="11">
        <v>0</v>
      </c>
      <c r="HL24" s="6">
        <v>0</v>
      </c>
      <c r="HM24" s="7">
        <v>0</v>
      </c>
      <c r="HN24" s="11"/>
      <c r="HO24" s="6"/>
      <c r="HP24" s="7"/>
      <c r="HQ24" s="11">
        <v>0</v>
      </c>
      <c r="HR24" s="6">
        <v>0</v>
      </c>
      <c r="HS24" s="7">
        <v>0</v>
      </c>
      <c r="HT24" s="64">
        <v>2024</v>
      </c>
      <c r="HU24" s="12">
        <v>4959</v>
      </c>
      <c r="HV24" s="7">
        <f t="shared" si="162"/>
        <v>2450.098814229249</v>
      </c>
      <c r="HW24" s="64">
        <v>10464</v>
      </c>
      <c r="HX24" s="12">
        <v>43742</v>
      </c>
      <c r="HY24" s="7">
        <f t="shared" si="163"/>
        <v>4180.2370030581042</v>
      </c>
      <c r="HZ24" s="14">
        <f>SUM(HW24,HT24,HK24,HH24,HE24,HB24,GY24,GS24,GG24,FU24,FO24,EZ24,EQ24,EK24,EH24,DV24,DS24,DG24,DD24,CF24,CC24,BZ24,AY24,AV24,F24+HQ24+GA24+CL24+BK24+EN24+DP24+CI24+BT24+AA24,AJ24,CR24,CU24,FF24,AP24+R24+I24+BN24+FI24+AD24+BQ24+FX24+GP24+DJ24+EW24+CO24+CX24)</f>
        <v>12715</v>
      </c>
      <c r="IA24" s="7">
        <f>SUM(HX24,HU24,HL24,HI24,HF24,HC24,GZ24,GT24,GH24,FV24,FP24,FA24,ER24,EL24,EI24,DW24,DT24,DH24,DE24,CG24,CD24,CA24,AZ24,AW24,G24+HR24+GB24+CM24+BL24+EO24+DQ24+CJ24+BU24+AB24,AK24,CS24,CV24,FG24,AQ24+S24+J24+BO24+FJ24+AE24+BR24+FY24+GQ24+DK24+EX24+CP24+CY24)</f>
        <v>49732</v>
      </c>
    </row>
    <row r="25" spans="1:282" x14ac:dyDescent="0.3">
      <c r="A25" s="60">
        <v>2012</v>
      </c>
      <c r="B25" s="57" t="s">
        <v>11</v>
      </c>
      <c r="C25" s="11">
        <v>0</v>
      </c>
      <c r="D25" s="6">
        <v>0</v>
      </c>
      <c r="E25" s="7">
        <v>0</v>
      </c>
      <c r="F25" s="11">
        <v>4</v>
      </c>
      <c r="G25" s="6">
        <v>29</v>
      </c>
      <c r="H25" s="7">
        <f t="shared" si="164"/>
        <v>7250</v>
      </c>
      <c r="I25" s="11">
        <v>0</v>
      </c>
      <c r="J25" s="6">
        <v>0</v>
      </c>
      <c r="K25" s="7">
        <v>0</v>
      </c>
      <c r="L25" s="11">
        <v>0</v>
      </c>
      <c r="M25" s="6">
        <v>0</v>
      </c>
      <c r="N25" s="7">
        <v>0</v>
      </c>
      <c r="O25" s="11"/>
      <c r="P25" s="6"/>
      <c r="Q25" s="7"/>
      <c r="R25" s="11">
        <v>0</v>
      </c>
      <c r="S25" s="6">
        <v>0</v>
      </c>
      <c r="T25" s="7">
        <v>0</v>
      </c>
      <c r="U25" s="11">
        <v>0</v>
      </c>
      <c r="V25" s="6">
        <v>0</v>
      </c>
      <c r="W25" s="7">
        <f t="shared" si="140"/>
        <v>0</v>
      </c>
      <c r="X25" s="11">
        <v>0</v>
      </c>
      <c r="Y25" s="6">
        <v>0</v>
      </c>
      <c r="Z25" s="7">
        <v>0</v>
      </c>
      <c r="AA25" s="11">
        <v>0</v>
      </c>
      <c r="AB25" s="6">
        <v>0</v>
      </c>
      <c r="AC25" s="7">
        <v>0</v>
      </c>
      <c r="AD25" s="11">
        <v>0</v>
      </c>
      <c r="AE25" s="6">
        <v>0</v>
      </c>
      <c r="AF25" s="7">
        <v>0</v>
      </c>
      <c r="AG25" s="11">
        <v>0</v>
      </c>
      <c r="AH25" s="6">
        <v>0</v>
      </c>
      <c r="AI25" s="7">
        <f t="shared" si="141"/>
        <v>0</v>
      </c>
      <c r="AJ25" s="11">
        <v>0</v>
      </c>
      <c r="AK25" s="6">
        <v>0</v>
      </c>
      <c r="AL25" s="7">
        <v>0</v>
      </c>
      <c r="AM25" s="11">
        <v>0</v>
      </c>
      <c r="AN25" s="6">
        <v>0</v>
      </c>
      <c r="AO25" s="7">
        <f t="shared" si="142"/>
        <v>0</v>
      </c>
      <c r="AP25" s="11">
        <v>0</v>
      </c>
      <c r="AQ25" s="6">
        <v>0</v>
      </c>
      <c r="AR25" s="7">
        <v>0</v>
      </c>
      <c r="AS25" s="11">
        <v>0</v>
      </c>
      <c r="AT25" s="6">
        <v>0</v>
      </c>
      <c r="AU25" s="7">
        <f t="shared" si="143"/>
        <v>0</v>
      </c>
      <c r="AV25" s="11">
        <v>0</v>
      </c>
      <c r="AW25" s="6">
        <v>0</v>
      </c>
      <c r="AX25" s="7">
        <v>0</v>
      </c>
      <c r="AY25" s="11">
        <v>3</v>
      </c>
      <c r="AZ25" s="6">
        <v>30</v>
      </c>
      <c r="BA25" s="7">
        <f t="shared" si="165"/>
        <v>10000</v>
      </c>
      <c r="BB25" s="11"/>
      <c r="BC25" s="6"/>
      <c r="BD25" s="7"/>
      <c r="BE25" s="11">
        <v>0</v>
      </c>
      <c r="BF25" s="6">
        <v>0</v>
      </c>
      <c r="BG25" s="7">
        <f t="shared" si="145"/>
        <v>0</v>
      </c>
      <c r="BH25" s="11">
        <v>0</v>
      </c>
      <c r="BI25" s="6">
        <v>0</v>
      </c>
      <c r="BJ25" s="7">
        <f t="shared" si="146"/>
        <v>0</v>
      </c>
      <c r="BK25" s="11">
        <v>0</v>
      </c>
      <c r="BL25" s="6">
        <v>0</v>
      </c>
      <c r="BM25" s="7">
        <v>0</v>
      </c>
      <c r="BN25" s="11">
        <v>0</v>
      </c>
      <c r="BO25" s="6">
        <v>0</v>
      </c>
      <c r="BP25" s="7">
        <v>0</v>
      </c>
      <c r="BQ25" s="11">
        <v>0</v>
      </c>
      <c r="BR25" s="6">
        <v>0</v>
      </c>
      <c r="BS25" s="7">
        <v>0</v>
      </c>
      <c r="BT25" s="11">
        <v>0</v>
      </c>
      <c r="BU25" s="6">
        <v>0</v>
      </c>
      <c r="BV25" s="7">
        <v>0</v>
      </c>
      <c r="BW25" s="11">
        <v>0</v>
      </c>
      <c r="BX25" s="6">
        <v>0</v>
      </c>
      <c r="BY25" s="7">
        <v>0</v>
      </c>
      <c r="BZ25" s="11">
        <v>0</v>
      </c>
      <c r="CA25" s="6">
        <v>0</v>
      </c>
      <c r="CB25" s="7">
        <v>0</v>
      </c>
      <c r="CC25" s="11">
        <v>1</v>
      </c>
      <c r="CD25" s="6">
        <v>9</v>
      </c>
      <c r="CE25" s="7">
        <f t="shared" si="166"/>
        <v>9000</v>
      </c>
      <c r="CF25" s="11">
        <v>0</v>
      </c>
      <c r="CG25" s="6">
        <v>0</v>
      </c>
      <c r="CH25" s="7">
        <v>0</v>
      </c>
      <c r="CI25" s="11">
        <v>0</v>
      </c>
      <c r="CJ25" s="6">
        <v>0</v>
      </c>
      <c r="CK25" s="7">
        <v>0</v>
      </c>
      <c r="CL25" s="11">
        <v>0</v>
      </c>
      <c r="CM25" s="6">
        <v>0</v>
      </c>
      <c r="CN25" s="7">
        <v>0</v>
      </c>
      <c r="CO25" s="11">
        <v>0</v>
      </c>
      <c r="CP25" s="6">
        <v>0</v>
      </c>
      <c r="CQ25" s="7">
        <v>0</v>
      </c>
      <c r="CR25" s="11">
        <v>0</v>
      </c>
      <c r="CS25" s="6">
        <v>0</v>
      </c>
      <c r="CT25" s="7">
        <v>0</v>
      </c>
      <c r="CU25" s="11">
        <v>0</v>
      </c>
      <c r="CV25" s="6">
        <v>0</v>
      </c>
      <c r="CW25" s="7">
        <v>0</v>
      </c>
      <c r="CX25" s="11">
        <v>0</v>
      </c>
      <c r="CY25" s="6">
        <v>0</v>
      </c>
      <c r="CZ25" s="7">
        <v>0</v>
      </c>
      <c r="DA25" s="14">
        <v>0</v>
      </c>
      <c r="DB25" s="6">
        <v>0</v>
      </c>
      <c r="DC25" s="7">
        <f t="shared" si="148"/>
        <v>0</v>
      </c>
      <c r="DD25" s="11">
        <v>0</v>
      </c>
      <c r="DE25" s="6">
        <v>0</v>
      </c>
      <c r="DF25" s="7">
        <v>0</v>
      </c>
      <c r="DG25" s="11">
        <v>0</v>
      </c>
      <c r="DH25" s="6">
        <v>0</v>
      </c>
      <c r="DI25" s="7">
        <v>0</v>
      </c>
      <c r="DJ25" s="11">
        <v>0</v>
      </c>
      <c r="DK25" s="6">
        <v>0</v>
      </c>
      <c r="DL25" s="7">
        <v>0</v>
      </c>
      <c r="DM25" s="11">
        <v>0</v>
      </c>
      <c r="DN25" s="6">
        <v>0</v>
      </c>
      <c r="DO25" s="7">
        <f t="shared" si="149"/>
        <v>0</v>
      </c>
      <c r="DP25" s="11">
        <v>0</v>
      </c>
      <c r="DQ25" s="6">
        <v>0</v>
      </c>
      <c r="DR25" s="7">
        <v>0</v>
      </c>
      <c r="DS25" s="11">
        <v>1</v>
      </c>
      <c r="DT25" s="6">
        <v>5</v>
      </c>
      <c r="DU25" s="7">
        <f t="shared" si="167"/>
        <v>5000</v>
      </c>
      <c r="DV25" s="11">
        <v>7</v>
      </c>
      <c r="DW25" s="6">
        <v>93</v>
      </c>
      <c r="DX25" s="7">
        <f t="shared" si="168"/>
        <v>13285.714285714286</v>
      </c>
      <c r="DY25" s="11">
        <v>0</v>
      </c>
      <c r="DZ25" s="6">
        <v>0</v>
      </c>
      <c r="EA25" s="7">
        <v>0</v>
      </c>
      <c r="EB25" s="11">
        <v>0</v>
      </c>
      <c r="EC25" s="6">
        <v>0</v>
      </c>
      <c r="ED25" s="7">
        <f t="shared" si="151"/>
        <v>0</v>
      </c>
      <c r="EE25" s="11">
        <v>0</v>
      </c>
      <c r="EF25" s="6">
        <v>0</v>
      </c>
      <c r="EG25" s="7">
        <f t="shared" si="152"/>
        <v>0</v>
      </c>
      <c r="EH25" s="11">
        <v>0</v>
      </c>
      <c r="EI25" s="6">
        <v>0</v>
      </c>
      <c r="EJ25" s="7">
        <v>0</v>
      </c>
      <c r="EK25" s="11">
        <v>6</v>
      </c>
      <c r="EL25" s="6">
        <v>33</v>
      </c>
      <c r="EM25" s="7">
        <f t="shared" si="169"/>
        <v>5500</v>
      </c>
      <c r="EN25" s="11">
        <v>0</v>
      </c>
      <c r="EO25" s="6">
        <v>0</v>
      </c>
      <c r="EP25" s="7">
        <v>0</v>
      </c>
      <c r="EQ25" s="11">
        <v>0</v>
      </c>
      <c r="ER25" s="6">
        <v>0</v>
      </c>
      <c r="ES25" s="7">
        <v>0</v>
      </c>
      <c r="ET25" s="11">
        <v>0</v>
      </c>
      <c r="EU25" s="6">
        <v>0</v>
      </c>
      <c r="EV25" s="7">
        <f t="shared" si="154"/>
        <v>0</v>
      </c>
      <c r="EW25" s="11">
        <v>0</v>
      </c>
      <c r="EX25" s="6">
        <v>0</v>
      </c>
      <c r="EY25" s="7">
        <v>0</v>
      </c>
      <c r="EZ25" s="11">
        <v>5</v>
      </c>
      <c r="FA25" s="6">
        <v>25</v>
      </c>
      <c r="FB25" s="7">
        <f t="shared" si="170"/>
        <v>5000</v>
      </c>
      <c r="FC25" s="11">
        <v>0</v>
      </c>
      <c r="FD25" s="6">
        <v>0</v>
      </c>
      <c r="FE25" s="7">
        <v>0</v>
      </c>
      <c r="FF25" s="11">
        <v>0</v>
      </c>
      <c r="FG25" s="6">
        <v>0</v>
      </c>
      <c r="FH25" s="7">
        <v>0</v>
      </c>
      <c r="FI25" s="11">
        <v>0</v>
      </c>
      <c r="FJ25" s="6">
        <v>0</v>
      </c>
      <c r="FK25" s="7">
        <v>0</v>
      </c>
      <c r="FL25" s="11">
        <v>0</v>
      </c>
      <c r="FM25" s="6">
        <v>0</v>
      </c>
      <c r="FN25" s="7">
        <v>0</v>
      </c>
      <c r="FO25" s="11">
        <v>33</v>
      </c>
      <c r="FP25" s="6">
        <v>172</v>
      </c>
      <c r="FQ25" s="7">
        <f t="shared" si="156"/>
        <v>5212.121212121212</v>
      </c>
      <c r="FR25" s="11">
        <v>0</v>
      </c>
      <c r="FS25" s="6">
        <v>0</v>
      </c>
      <c r="FT25" s="7">
        <v>0</v>
      </c>
      <c r="FU25" s="11">
        <v>0</v>
      </c>
      <c r="FV25" s="6">
        <v>0</v>
      </c>
      <c r="FW25" s="7">
        <v>0</v>
      </c>
      <c r="FX25" s="11">
        <v>0</v>
      </c>
      <c r="FY25" s="6">
        <v>0</v>
      </c>
      <c r="FZ25" s="7">
        <v>0</v>
      </c>
      <c r="GA25" s="11">
        <v>0</v>
      </c>
      <c r="GB25" s="6">
        <v>0</v>
      </c>
      <c r="GC25" s="7">
        <v>0</v>
      </c>
      <c r="GD25" s="11"/>
      <c r="GE25" s="6"/>
      <c r="GF25" s="7"/>
      <c r="GG25" s="11">
        <v>0</v>
      </c>
      <c r="GH25" s="6">
        <v>0</v>
      </c>
      <c r="GI25" s="7">
        <v>0</v>
      </c>
      <c r="GJ25" s="11">
        <v>0</v>
      </c>
      <c r="GK25" s="6">
        <v>0</v>
      </c>
      <c r="GL25" s="7">
        <v>0</v>
      </c>
      <c r="GM25" s="11">
        <v>0</v>
      </c>
      <c r="GN25" s="6">
        <v>0</v>
      </c>
      <c r="GO25" s="7">
        <f t="shared" si="157"/>
        <v>0</v>
      </c>
      <c r="GP25" s="11">
        <v>0</v>
      </c>
      <c r="GQ25" s="6">
        <v>0</v>
      </c>
      <c r="GR25" s="7">
        <v>0</v>
      </c>
      <c r="GS25" s="11">
        <v>0</v>
      </c>
      <c r="GT25" s="6">
        <v>0</v>
      </c>
      <c r="GU25" s="7">
        <v>0</v>
      </c>
      <c r="GV25" s="11">
        <v>0</v>
      </c>
      <c r="GW25" s="6">
        <v>0</v>
      </c>
      <c r="GX25" s="7">
        <f t="shared" si="158"/>
        <v>0</v>
      </c>
      <c r="GY25" s="11">
        <v>2</v>
      </c>
      <c r="GZ25" s="6">
        <v>14</v>
      </c>
      <c r="HA25" s="7">
        <f t="shared" si="159"/>
        <v>7000</v>
      </c>
      <c r="HB25" s="11">
        <v>0</v>
      </c>
      <c r="HC25" s="6">
        <v>0</v>
      </c>
      <c r="HD25" s="7">
        <v>0</v>
      </c>
      <c r="HE25" s="11">
        <v>0</v>
      </c>
      <c r="HF25" s="6">
        <v>0</v>
      </c>
      <c r="HG25" s="7">
        <v>0</v>
      </c>
      <c r="HH25" s="11">
        <v>0</v>
      </c>
      <c r="HI25" s="6">
        <v>0</v>
      </c>
      <c r="HJ25" s="7">
        <v>0</v>
      </c>
      <c r="HK25" s="11">
        <v>0</v>
      </c>
      <c r="HL25" s="6">
        <v>0</v>
      </c>
      <c r="HM25" s="7">
        <v>0</v>
      </c>
      <c r="HN25" s="11"/>
      <c r="HO25" s="6"/>
      <c r="HP25" s="7"/>
      <c r="HQ25" s="11">
        <v>0</v>
      </c>
      <c r="HR25" s="6">
        <v>0</v>
      </c>
      <c r="HS25" s="7">
        <v>0</v>
      </c>
      <c r="HT25" s="11">
        <v>0</v>
      </c>
      <c r="HU25" s="6">
        <v>0</v>
      </c>
      <c r="HV25" s="7">
        <v>0</v>
      </c>
      <c r="HW25" s="11">
        <v>11676</v>
      </c>
      <c r="HX25" s="6">
        <v>50177</v>
      </c>
      <c r="HY25" s="7">
        <f t="shared" si="163"/>
        <v>4297.4477560808491</v>
      </c>
      <c r="HZ25" s="14">
        <f>SUM(HW25,HT25,HK25,HH25,HE25,HB25,GY25,GS25,GG25,FU25,FO25,EZ25,EQ25,EK25,EH25,DV25,DS25,DG25,DD25,CF25,CC25,BZ25,AY25,AV25,F25+HQ25+GA25+CL25+BK25+EN25+DP25+CI25+BT25+AA25,AJ25,CR25,CU25,FF25,AP25+R25+I25+BN25+FI25+AD25+BQ25+FX25+GP25+DJ25+EW25+CO25+CX25)</f>
        <v>11738</v>
      </c>
      <c r="IA25" s="7">
        <f>SUM(HX25,HU25,HL25,HI25,HF25,HC25,GZ25,GT25,GH25,FV25,FP25,FA25,ER25,EL25,EI25,DW25,DT25,DH25,DE25,CG25,CD25,CA25,AZ25,AW25,G25+HR25+GB25+CM25+BL25+EO25+DQ25+CJ25+BU25+AB25,AK25,CS25,CV25,FG25,AQ25+S25+J25+BO25+FJ25+AE25+BR25+FY25+GQ25+DK25+EX25+CP25+CY25)</f>
        <v>50587</v>
      </c>
    </row>
    <row r="26" spans="1:282" x14ac:dyDescent="0.3">
      <c r="A26" s="60">
        <v>2012</v>
      </c>
      <c r="B26" s="57" t="s">
        <v>12</v>
      </c>
      <c r="C26" s="11">
        <v>0</v>
      </c>
      <c r="D26" s="6">
        <v>0</v>
      </c>
      <c r="E26" s="7">
        <v>0</v>
      </c>
      <c r="F26" s="11">
        <v>15</v>
      </c>
      <c r="G26" s="6">
        <v>83</v>
      </c>
      <c r="H26" s="7">
        <f t="shared" si="164"/>
        <v>5533.333333333333</v>
      </c>
      <c r="I26" s="11">
        <v>0</v>
      </c>
      <c r="J26" s="6">
        <v>0</v>
      </c>
      <c r="K26" s="7">
        <v>0</v>
      </c>
      <c r="L26" s="11">
        <v>0</v>
      </c>
      <c r="M26" s="6">
        <v>0</v>
      </c>
      <c r="N26" s="7">
        <v>0</v>
      </c>
      <c r="O26" s="11"/>
      <c r="P26" s="6"/>
      <c r="Q26" s="7"/>
      <c r="R26" s="11">
        <v>0</v>
      </c>
      <c r="S26" s="6">
        <v>0</v>
      </c>
      <c r="T26" s="7">
        <v>0</v>
      </c>
      <c r="U26" s="11">
        <v>0</v>
      </c>
      <c r="V26" s="6">
        <v>0</v>
      </c>
      <c r="W26" s="7">
        <f t="shared" si="140"/>
        <v>0</v>
      </c>
      <c r="X26" s="11">
        <v>0</v>
      </c>
      <c r="Y26" s="6">
        <v>0</v>
      </c>
      <c r="Z26" s="7">
        <v>0</v>
      </c>
      <c r="AA26" s="11">
        <v>0</v>
      </c>
      <c r="AB26" s="6">
        <v>0</v>
      </c>
      <c r="AC26" s="7">
        <v>0</v>
      </c>
      <c r="AD26" s="11">
        <v>0</v>
      </c>
      <c r="AE26" s="6">
        <v>0</v>
      </c>
      <c r="AF26" s="7">
        <v>0</v>
      </c>
      <c r="AG26" s="11">
        <v>0</v>
      </c>
      <c r="AH26" s="6">
        <v>0</v>
      </c>
      <c r="AI26" s="7">
        <f t="shared" si="141"/>
        <v>0</v>
      </c>
      <c r="AJ26" s="11">
        <v>0</v>
      </c>
      <c r="AK26" s="6">
        <v>0</v>
      </c>
      <c r="AL26" s="7">
        <v>0</v>
      </c>
      <c r="AM26" s="11">
        <v>0</v>
      </c>
      <c r="AN26" s="6">
        <v>0</v>
      </c>
      <c r="AO26" s="7">
        <f t="shared" si="142"/>
        <v>0</v>
      </c>
      <c r="AP26" s="11">
        <v>0</v>
      </c>
      <c r="AQ26" s="6">
        <v>0</v>
      </c>
      <c r="AR26" s="7">
        <v>0</v>
      </c>
      <c r="AS26" s="11">
        <v>0</v>
      </c>
      <c r="AT26" s="6">
        <v>0</v>
      </c>
      <c r="AU26" s="7">
        <f t="shared" si="143"/>
        <v>0</v>
      </c>
      <c r="AV26" s="11">
        <v>0</v>
      </c>
      <c r="AW26" s="6">
        <v>0</v>
      </c>
      <c r="AX26" s="7">
        <v>0</v>
      </c>
      <c r="AY26" s="11">
        <v>162</v>
      </c>
      <c r="AZ26" s="6">
        <v>697</v>
      </c>
      <c r="BA26" s="7">
        <f t="shared" si="165"/>
        <v>4302.4691358024693</v>
      </c>
      <c r="BB26" s="11"/>
      <c r="BC26" s="6"/>
      <c r="BD26" s="7"/>
      <c r="BE26" s="11">
        <v>0</v>
      </c>
      <c r="BF26" s="6">
        <v>0</v>
      </c>
      <c r="BG26" s="7">
        <f t="shared" si="145"/>
        <v>0</v>
      </c>
      <c r="BH26" s="11">
        <v>0</v>
      </c>
      <c r="BI26" s="6">
        <v>0</v>
      </c>
      <c r="BJ26" s="7">
        <f t="shared" si="146"/>
        <v>0</v>
      </c>
      <c r="BK26" s="11">
        <v>0</v>
      </c>
      <c r="BL26" s="6">
        <v>0</v>
      </c>
      <c r="BM26" s="7">
        <v>0</v>
      </c>
      <c r="BN26" s="11">
        <v>0</v>
      </c>
      <c r="BO26" s="6">
        <v>0</v>
      </c>
      <c r="BP26" s="7">
        <v>0</v>
      </c>
      <c r="BQ26" s="11">
        <v>0</v>
      </c>
      <c r="BR26" s="6">
        <v>0</v>
      </c>
      <c r="BS26" s="7">
        <v>0</v>
      </c>
      <c r="BT26" s="11">
        <v>0</v>
      </c>
      <c r="BU26" s="6">
        <v>0</v>
      </c>
      <c r="BV26" s="7">
        <v>0</v>
      </c>
      <c r="BW26" s="11">
        <v>0</v>
      </c>
      <c r="BX26" s="6">
        <v>0</v>
      </c>
      <c r="BY26" s="7">
        <v>0</v>
      </c>
      <c r="BZ26" s="11">
        <v>0</v>
      </c>
      <c r="CA26" s="6">
        <v>0</v>
      </c>
      <c r="CB26" s="7">
        <v>0</v>
      </c>
      <c r="CC26" s="11">
        <v>4</v>
      </c>
      <c r="CD26" s="6">
        <v>29</v>
      </c>
      <c r="CE26" s="7">
        <f t="shared" si="166"/>
        <v>7250</v>
      </c>
      <c r="CF26" s="11">
        <v>0</v>
      </c>
      <c r="CG26" s="6">
        <v>0</v>
      </c>
      <c r="CH26" s="7">
        <v>0</v>
      </c>
      <c r="CI26" s="11">
        <v>0</v>
      </c>
      <c r="CJ26" s="6">
        <v>0</v>
      </c>
      <c r="CK26" s="7">
        <v>0</v>
      </c>
      <c r="CL26" s="11">
        <v>0</v>
      </c>
      <c r="CM26" s="6">
        <v>0</v>
      </c>
      <c r="CN26" s="7">
        <v>0</v>
      </c>
      <c r="CO26" s="11">
        <v>0</v>
      </c>
      <c r="CP26" s="6">
        <v>0</v>
      </c>
      <c r="CQ26" s="7">
        <v>0</v>
      </c>
      <c r="CR26" s="11">
        <v>0</v>
      </c>
      <c r="CS26" s="6">
        <v>0</v>
      </c>
      <c r="CT26" s="7">
        <v>0</v>
      </c>
      <c r="CU26" s="11">
        <v>0</v>
      </c>
      <c r="CV26" s="6">
        <v>0</v>
      </c>
      <c r="CW26" s="7">
        <v>0</v>
      </c>
      <c r="CX26" s="11">
        <v>0</v>
      </c>
      <c r="CY26" s="6">
        <v>0</v>
      </c>
      <c r="CZ26" s="7">
        <v>0</v>
      </c>
      <c r="DA26" s="14">
        <v>0</v>
      </c>
      <c r="DB26" s="6">
        <v>0</v>
      </c>
      <c r="DC26" s="7">
        <f t="shared" si="148"/>
        <v>0</v>
      </c>
      <c r="DD26" s="11">
        <v>0</v>
      </c>
      <c r="DE26" s="6">
        <v>0</v>
      </c>
      <c r="DF26" s="7">
        <v>0</v>
      </c>
      <c r="DG26" s="11">
        <v>0</v>
      </c>
      <c r="DH26" s="6">
        <v>0</v>
      </c>
      <c r="DI26" s="7">
        <v>0</v>
      </c>
      <c r="DJ26" s="11">
        <v>0</v>
      </c>
      <c r="DK26" s="6">
        <v>0</v>
      </c>
      <c r="DL26" s="7">
        <v>0</v>
      </c>
      <c r="DM26" s="11">
        <v>0</v>
      </c>
      <c r="DN26" s="6">
        <v>0</v>
      </c>
      <c r="DO26" s="7">
        <f t="shared" si="149"/>
        <v>0</v>
      </c>
      <c r="DP26" s="11">
        <v>0</v>
      </c>
      <c r="DQ26" s="6">
        <v>0</v>
      </c>
      <c r="DR26" s="7">
        <v>0</v>
      </c>
      <c r="DS26" s="11">
        <v>0</v>
      </c>
      <c r="DT26" s="6">
        <v>0</v>
      </c>
      <c r="DU26" s="7">
        <v>0</v>
      </c>
      <c r="DV26" s="11">
        <v>8</v>
      </c>
      <c r="DW26" s="6">
        <v>62</v>
      </c>
      <c r="DX26" s="7">
        <f t="shared" si="168"/>
        <v>7750</v>
      </c>
      <c r="DY26" s="11">
        <v>0</v>
      </c>
      <c r="DZ26" s="6">
        <v>0</v>
      </c>
      <c r="EA26" s="7">
        <v>0</v>
      </c>
      <c r="EB26" s="11">
        <v>0</v>
      </c>
      <c r="EC26" s="6">
        <v>0</v>
      </c>
      <c r="ED26" s="7">
        <f t="shared" si="151"/>
        <v>0</v>
      </c>
      <c r="EE26" s="11">
        <v>0</v>
      </c>
      <c r="EF26" s="6">
        <v>0</v>
      </c>
      <c r="EG26" s="7">
        <f t="shared" si="152"/>
        <v>0</v>
      </c>
      <c r="EH26" s="11">
        <v>0</v>
      </c>
      <c r="EI26" s="6">
        <v>0</v>
      </c>
      <c r="EJ26" s="7">
        <v>0</v>
      </c>
      <c r="EK26" s="11">
        <v>36</v>
      </c>
      <c r="EL26" s="6">
        <v>264</v>
      </c>
      <c r="EM26" s="7">
        <f t="shared" si="169"/>
        <v>7333.333333333333</v>
      </c>
      <c r="EN26" s="11">
        <v>0</v>
      </c>
      <c r="EO26" s="6">
        <v>0</v>
      </c>
      <c r="EP26" s="7">
        <v>0</v>
      </c>
      <c r="EQ26" s="11">
        <v>0</v>
      </c>
      <c r="ER26" s="6">
        <v>0</v>
      </c>
      <c r="ES26" s="7">
        <v>0</v>
      </c>
      <c r="ET26" s="11">
        <v>0</v>
      </c>
      <c r="EU26" s="6">
        <v>0</v>
      </c>
      <c r="EV26" s="7">
        <f t="shared" si="154"/>
        <v>0</v>
      </c>
      <c r="EW26" s="11">
        <v>0</v>
      </c>
      <c r="EX26" s="6">
        <v>0</v>
      </c>
      <c r="EY26" s="7">
        <v>0</v>
      </c>
      <c r="EZ26" s="11">
        <v>5</v>
      </c>
      <c r="FA26" s="6">
        <v>33</v>
      </c>
      <c r="FB26" s="7">
        <f t="shared" si="170"/>
        <v>6600</v>
      </c>
      <c r="FC26" s="11">
        <v>0</v>
      </c>
      <c r="FD26" s="6">
        <v>0</v>
      </c>
      <c r="FE26" s="7">
        <v>0</v>
      </c>
      <c r="FF26" s="11">
        <v>0</v>
      </c>
      <c r="FG26" s="6">
        <v>0</v>
      </c>
      <c r="FH26" s="7">
        <v>0</v>
      </c>
      <c r="FI26" s="11">
        <v>0</v>
      </c>
      <c r="FJ26" s="6">
        <v>0</v>
      </c>
      <c r="FK26" s="7">
        <v>0</v>
      </c>
      <c r="FL26" s="11">
        <v>0</v>
      </c>
      <c r="FM26" s="6">
        <v>0</v>
      </c>
      <c r="FN26" s="7">
        <v>0</v>
      </c>
      <c r="FO26" s="11">
        <v>0</v>
      </c>
      <c r="FP26" s="6">
        <v>0</v>
      </c>
      <c r="FQ26" s="7">
        <v>0</v>
      </c>
      <c r="FR26" s="11">
        <v>0</v>
      </c>
      <c r="FS26" s="6">
        <v>0</v>
      </c>
      <c r="FT26" s="7">
        <v>0</v>
      </c>
      <c r="FU26" s="11">
        <v>0</v>
      </c>
      <c r="FV26" s="6">
        <v>0</v>
      </c>
      <c r="FW26" s="7">
        <v>0</v>
      </c>
      <c r="FX26" s="11">
        <v>0</v>
      </c>
      <c r="FY26" s="6">
        <v>0</v>
      </c>
      <c r="FZ26" s="7">
        <v>0</v>
      </c>
      <c r="GA26" s="11">
        <v>0</v>
      </c>
      <c r="GB26" s="6">
        <v>0</v>
      </c>
      <c r="GC26" s="7">
        <v>0</v>
      </c>
      <c r="GD26" s="11"/>
      <c r="GE26" s="6"/>
      <c r="GF26" s="7"/>
      <c r="GG26" s="11">
        <v>0</v>
      </c>
      <c r="GH26" s="6">
        <v>0</v>
      </c>
      <c r="GI26" s="7">
        <v>0</v>
      </c>
      <c r="GJ26" s="11">
        <v>0</v>
      </c>
      <c r="GK26" s="6">
        <v>0</v>
      </c>
      <c r="GL26" s="7">
        <v>0</v>
      </c>
      <c r="GM26" s="11">
        <v>0</v>
      </c>
      <c r="GN26" s="6">
        <v>0</v>
      </c>
      <c r="GO26" s="7">
        <f t="shared" si="157"/>
        <v>0</v>
      </c>
      <c r="GP26" s="11">
        <v>0</v>
      </c>
      <c r="GQ26" s="6">
        <v>0</v>
      </c>
      <c r="GR26" s="7">
        <v>0</v>
      </c>
      <c r="GS26" s="11">
        <v>0</v>
      </c>
      <c r="GT26" s="6">
        <v>0</v>
      </c>
      <c r="GU26" s="7">
        <v>0</v>
      </c>
      <c r="GV26" s="11">
        <v>0</v>
      </c>
      <c r="GW26" s="6">
        <v>0</v>
      </c>
      <c r="GX26" s="7">
        <f t="shared" si="158"/>
        <v>0</v>
      </c>
      <c r="GY26" s="11">
        <v>2</v>
      </c>
      <c r="GZ26" s="6">
        <v>10</v>
      </c>
      <c r="HA26" s="7">
        <f t="shared" si="159"/>
        <v>5000</v>
      </c>
      <c r="HB26" s="11">
        <v>0</v>
      </c>
      <c r="HC26" s="6">
        <v>0</v>
      </c>
      <c r="HD26" s="7">
        <v>0</v>
      </c>
      <c r="HE26" s="11">
        <v>0</v>
      </c>
      <c r="HF26" s="6">
        <v>0</v>
      </c>
      <c r="HG26" s="7">
        <v>0</v>
      </c>
      <c r="HH26" s="11">
        <v>0</v>
      </c>
      <c r="HI26" s="6">
        <v>0</v>
      </c>
      <c r="HJ26" s="7">
        <v>0</v>
      </c>
      <c r="HK26" s="11">
        <v>0</v>
      </c>
      <c r="HL26" s="6">
        <v>0</v>
      </c>
      <c r="HM26" s="7">
        <v>0</v>
      </c>
      <c r="HN26" s="11"/>
      <c r="HO26" s="6"/>
      <c r="HP26" s="7"/>
      <c r="HQ26" s="11">
        <v>20</v>
      </c>
      <c r="HR26" s="6">
        <v>94</v>
      </c>
      <c r="HS26" s="7">
        <f t="shared" ref="HS26" si="180">HR26/HQ26*1000</f>
        <v>4700</v>
      </c>
      <c r="HT26" s="11">
        <v>0</v>
      </c>
      <c r="HU26" s="6">
        <v>0</v>
      </c>
      <c r="HV26" s="7">
        <v>0</v>
      </c>
      <c r="HW26" s="11">
        <v>7834</v>
      </c>
      <c r="HX26" s="6">
        <v>30474</v>
      </c>
      <c r="HY26" s="7">
        <f t="shared" si="163"/>
        <v>3889.9668113352054</v>
      </c>
      <c r="HZ26" s="14">
        <f>SUM(HW26,HT26,HK26,HH26,HE26,HB26,GY26,GS26,GG26,FU26,FO26,EZ26,EQ26,EK26,EH26,DV26,DS26,DG26,DD26,CF26,CC26,BZ26,AY26,AV26,F26+HQ26+GA26+CL26+BK26+EN26+DP26+CI26+BT26+AA26,AJ26,CR26,CU26,FF26,AP26+R26+I26+BN26+FI26+AD26+BQ26+FX26+GP26+DJ26+EW26+CO26+CX26)</f>
        <v>8086</v>
      </c>
      <c r="IA26" s="7">
        <f>SUM(HX26,HU26,HL26,HI26,HF26,HC26,GZ26,GT26,GH26,FV26,FP26,FA26,ER26,EL26,EI26,DW26,DT26,DH26,DE26,CG26,CD26,CA26,AZ26,AW26,G26+HR26+GB26+CM26+BL26+EO26+DQ26+CJ26+BU26+AB26,AK26,CS26,CV26,FG26,AQ26+S26+J26+BO26+FJ26+AE26+BR26+FY26+GQ26+DK26+EX26+CP26+CY26)</f>
        <v>31746</v>
      </c>
    </row>
    <row r="27" spans="1:282" x14ac:dyDescent="0.3">
      <c r="A27" s="60">
        <v>2012</v>
      </c>
      <c r="B27" s="57" t="s">
        <v>13</v>
      </c>
      <c r="C27" s="11">
        <v>0</v>
      </c>
      <c r="D27" s="6">
        <v>0</v>
      </c>
      <c r="E27" s="7">
        <v>0</v>
      </c>
      <c r="F27" s="11">
        <v>4</v>
      </c>
      <c r="G27" s="6">
        <v>23</v>
      </c>
      <c r="H27" s="7">
        <f t="shared" si="164"/>
        <v>5750</v>
      </c>
      <c r="I27" s="11">
        <v>0</v>
      </c>
      <c r="J27" s="6">
        <v>0</v>
      </c>
      <c r="K27" s="7">
        <v>0</v>
      </c>
      <c r="L27" s="11">
        <v>0</v>
      </c>
      <c r="M27" s="6">
        <v>0</v>
      </c>
      <c r="N27" s="7">
        <v>0</v>
      </c>
      <c r="O27" s="11"/>
      <c r="P27" s="6"/>
      <c r="Q27" s="7"/>
      <c r="R27" s="11">
        <v>0</v>
      </c>
      <c r="S27" s="6">
        <v>0</v>
      </c>
      <c r="T27" s="7">
        <v>0</v>
      </c>
      <c r="U27" s="11">
        <v>0</v>
      </c>
      <c r="V27" s="6">
        <v>0</v>
      </c>
      <c r="W27" s="7">
        <f t="shared" si="140"/>
        <v>0</v>
      </c>
      <c r="X27" s="11">
        <v>0</v>
      </c>
      <c r="Y27" s="6">
        <v>0</v>
      </c>
      <c r="Z27" s="7">
        <v>0</v>
      </c>
      <c r="AA27" s="11">
        <v>0</v>
      </c>
      <c r="AB27" s="6">
        <v>0</v>
      </c>
      <c r="AC27" s="7">
        <v>0</v>
      </c>
      <c r="AD27" s="11">
        <v>0</v>
      </c>
      <c r="AE27" s="6">
        <v>0</v>
      </c>
      <c r="AF27" s="7">
        <v>0</v>
      </c>
      <c r="AG27" s="11">
        <v>0</v>
      </c>
      <c r="AH27" s="6">
        <v>0</v>
      </c>
      <c r="AI27" s="7">
        <f t="shared" si="141"/>
        <v>0</v>
      </c>
      <c r="AJ27" s="11">
        <v>0</v>
      </c>
      <c r="AK27" s="6">
        <v>0</v>
      </c>
      <c r="AL27" s="7">
        <v>0</v>
      </c>
      <c r="AM27" s="11">
        <v>0</v>
      </c>
      <c r="AN27" s="6">
        <v>0</v>
      </c>
      <c r="AO27" s="7">
        <f t="shared" si="142"/>
        <v>0</v>
      </c>
      <c r="AP27" s="11">
        <v>0</v>
      </c>
      <c r="AQ27" s="6">
        <v>0</v>
      </c>
      <c r="AR27" s="7">
        <v>0</v>
      </c>
      <c r="AS27" s="11">
        <v>0</v>
      </c>
      <c r="AT27" s="6">
        <v>0</v>
      </c>
      <c r="AU27" s="7">
        <f t="shared" si="143"/>
        <v>0</v>
      </c>
      <c r="AV27" s="11">
        <v>0</v>
      </c>
      <c r="AW27" s="6">
        <v>0</v>
      </c>
      <c r="AX27" s="7">
        <v>0</v>
      </c>
      <c r="AY27" s="11">
        <v>160</v>
      </c>
      <c r="AZ27" s="6">
        <v>736</v>
      </c>
      <c r="BA27" s="7">
        <f t="shared" si="165"/>
        <v>4600</v>
      </c>
      <c r="BB27" s="11"/>
      <c r="BC27" s="6"/>
      <c r="BD27" s="7"/>
      <c r="BE27" s="11">
        <v>0</v>
      </c>
      <c r="BF27" s="6">
        <v>0</v>
      </c>
      <c r="BG27" s="7">
        <f t="shared" si="145"/>
        <v>0</v>
      </c>
      <c r="BH27" s="11">
        <v>0</v>
      </c>
      <c r="BI27" s="6">
        <v>0</v>
      </c>
      <c r="BJ27" s="7">
        <f t="shared" si="146"/>
        <v>0</v>
      </c>
      <c r="BK27" s="11">
        <v>0</v>
      </c>
      <c r="BL27" s="6">
        <v>0</v>
      </c>
      <c r="BM27" s="7">
        <v>0</v>
      </c>
      <c r="BN27" s="11">
        <v>0</v>
      </c>
      <c r="BO27" s="6">
        <v>0</v>
      </c>
      <c r="BP27" s="7">
        <v>0</v>
      </c>
      <c r="BQ27" s="11">
        <v>0</v>
      </c>
      <c r="BR27" s="6">
        <v>0</v>
      </c>
      <c r="BS27" s="7">
        <v>0</v>
      </c>
      <c r="BT27" s="11">
        <v>0</v>
      </c>
      <c r="BU27" s="6">
        <v>0</v>
      </c>
      <c r="BV27" s="7">
        <v>0</v>
      </c>
      <c r="BW27" s="11">
        <v>0</v>
      </c>
      <c r="BX27" s="6">
        <v>0</v>
      </c>
      <c r="BY27" s="7">
        <v>0</v>
      </c>
      <c r="BZ27" s="11">
        <v>0</v>
      </c>
      <c r="CA27" s="6">
        <v>0</v>
      </c>
      <c r="CB27" s="7">
        <v>0</v>
      </c>
      <c r="CC27" s="11">
        <v>8</v>
      </c>
      <c r="CD27" s="6">
        <v>55</v>
      </c>
      <c r="CE27" s="7">
        <f t="shared" si="166"/>
        <v>6875</v>
      </c>
      <c r="CF27" s="11">
        <v>0</v>
      </c>
      <c r="CG27" s="6">
        <v>0</v>
      </c>
      <c r="CH27" s="7">
        <v>0</v>
      </c>
      <c r="CI27" s="11">
        <v>0</v>
      </c>
      <c r="CJ27" s="6">
        <v>0</v>
      </c>
      <c r="CK27" s="7">
        <v>0</v>
      </c>
      <c r="CL27" s="11">
        <v>0</v>
      </c>
      <c r="CM27" s="6">
        <v>0</v>
      </c>
      <c r="CN27" s="7">
        <v>0</v>
      </c>
      <c r="CO27" s="11">
        <v>0</v>
      </c>
      <c r="CP27" s="6">
        <v>0</v>
      </c>
      <c r="CQ27" s="7">
        <v>0</v>
      </c>
      <c r="CR27" s="11">
        <v>0</v>
      </c>
      <c r="CS27" s="6">
        <v>0</v>
      </c>
      <c r="CT27" s="7">
        <v>0</v>
      </c>
      <c r="CU27" s="11">
        <v>0</v>
      </c>
      <c r="CV27" s="6">
        <v>0</v>
      </c>
      <c r="CW27" s="7">
        <v>0</v>
      </c>
      <c r="CX27" s="11">
        <v>0</v>
      </c>
      <c r="CY27" s="6">
        <v>0</v>
      </c>
      <c r="CZ27" s="7">
        <v>0</v>
      </c>
      <c r="DA27" s="14">
        <v>0</v>
      </c>
      <c r="DB27" s="6">
        <v>0</v>
      </c>
      <c r="DC27" s="7">
        <f t="shared" si="148"/>
        <v>0</v>
      </c>
      <c r="DD27" s="11">
        <v>0</v>
      </c>
      <c r="DE27" s="6">
        <v>0</v>
      </c>
      <c r="DF27" s="7">
        <v>0</v>
      </c>
      <c r="DG27" s="11">
        <v>0</v>
      </c>
      <c r="DH27" s="6">
        <v>0</v>
      </c>
      <c r="DI27" s="7">
        <v>0</v>
      </c>
      <c r="DJ27" s="11">
        <v>0</v>
      </c>
      <c r="DK27" s="6">
        <v>0</v>
      </c>
      <c r="DL27" s="7">
        <v>0</v>
      </c>
      <c r="DM27" s="11">
        <v>0</v>
      </c>
      <c r="DN27" s="6">
        <v>0</v>
      </c>
      <c r="DO27" s="7">
        <f t="shared" si="149"/>
        <v>0</v>
      </c>
      <c r="DP27" s="11">
        <v>0</v>
      </c>
      <c r="DQ27" s="6">
        <v>0</v>
      </c>
      <c r="DR27" s="7">
        <v>0</v>
      </c>
      <c r="DS27" s="11">
        <v>0</v>
      </c>
      <c r="DT27" s="6">
        <v>0</v>
      </c>
      <c r="DU27" s="7">
        <v>0</v>
      </c>
      <c r="DV27" s="11">
        <v>7</v>
      </c>
      <c r="DW27" s="6">
        <v>57</v>
      </c>
      <c r="DX27" s="7">
        <f t="shared" si="168"/>
        <v>8142.8571428571422</v>
      </c>
      <c r="DY27" s="11">
        <v>0</v>
      </c>
      <c r="DZ27" s="6">
        <v>0</v>
      </c>
      <c r="EA27" s="7">
        <v>0</v>
      </c>
      <c r="EB27" s="11">
        <v>0</v>
      </c>
      <c r="EC27" s="6">
        <v>0</v>
      </c>
      <c r="ED27" s="7">
        <f t="shared" si="151"/>
        <v>0</v>
      </c>
      <c r="EE27" s="11">
        <v>0</v>
      </c>
      <c r="EF27" s="6">
        <v>0</v>
      </c>
      <c r="EG27" s="7">
        <f t="shared" si="152"/>
        <v>0</v>
      </c>
      <c r="EH27" s="11">
        <v>0</v>
      </c>
      <c r="EI27" s="6">
        <v>0</v>
      </c>
      <c r="EJ27" s="7">
        <v>0</v>
      </c>
      <c r="EK27" s="11">
        <v>23</v>
      </c>
      <c r="EL27" s="6">
        <v>109</v>
      </c>
      <c r="EM27" s="7">
        <f t="shared" si="169"/>
        <v>4739.1304347826081</v>
      </c>
      <c r="EN27" s="11">
        <v>0</v>
      </c>
      <c r="EO27" s="6">
        <v>0</v>
      </c>
      <c r="EP27" s="7">
        <v>0</v>
      </c>
      <c r="EQ27" s="11">
        <v>0</v>
      </c>
      <c r="ER27" s="6">
        <v>0</v>
      </c>
      <c r="ES27" s="7">
        <v>0</v>
      </c>
      <c r="ET27" s="11">
        <v>0</v>
      </c>
      <c r="EU27" s="6">
        <v>0</v>
      </c>
      <c r="EV27" s="7">
        <f t="shared" si="154"/>
        <v>0</v>
      </c>
      <c r="EW27" s="11">
        <v>0</v>
      </c>
      <c r="EX27" s="6">
        <v>0</v>
      </c>
      <c r="EY27" s="7">
        <v>0</v>
      </c>
      <c r="EZ27" s="11">
        <v>3</v>
      </c>
      <c r="FA27" s="6">
        <v>21</v>
      </c>
      <c r="FB27" s="7">
        <f t="shared" si="170"/>
        <v>7000</v>
      </c>
      <c r="FC27" s="11">
        <v>0</v>
      </c>
      <c r="FD27" s="6">
        <v>0</v>
      </c>
      <c r="FE27" s="7">
        <v>0</v>
      </c>
      <c r="FF27" s="11">
        <v>0</v>
      </c>
      <c r="FG27" s="6">
        <v>0</v>
      </c>
      <c r="FH27" s="7">
        <v>0</v>
      </c>
      <c r="FI27" s="11">
        <v>0</v>
      </c>
      <c r="FJ27" s="6">
        <v>0</v>
      </c>
      <c r="FK27" s="7">
        <v>0</v>
      </c>
      <c r="FL27" s="11">
        <v>0</v>
      </c>
      <c r="FM27" s="6">
        <v>0</v>
      </c>
      <c r="FN27" s="7">
        <v>0</v>
      </c>
      <c r="FO27" s="11">
        <v>36</v>
      </c>
      <c r="FP27" s="6">
        <v>188</v>
      </c>
      <c r="FQ27" s="7">
        <f t="shared" si="156"/>
        <v>5222.2222222222226</v>
      </c>
      <c r="FR27" s="11">
        <v>0</v>
      </c>
      <c r="FS27" s="6">
        <v>0</v>
      </c>
      <c r="FT27" s="7">
        <v>0</v>
      </c>
      <c r="FU27" s="11">
        <v>0</v>
      </c>
      <c r="FV27" s="6">
        <v>0</v>
      </c>
      <c r="FW27" s="7">
        <v>0</v>
      </c>
      <c r="FX27" s="11">
        <v>0</v>
      </c>
      <c r="FY27" s="6">
        <v>0</v>
      </c>
      <c r="FZ27" s="7">
        <v>0</v>
      </c>
      <c r="GA27" s="11">
        <v>0</v>
      </c>
      <c r="GB27" s="6">
        <v>0</v>
      </c>
      <c r="GC27" s="7">
        <v>0</v>
      </c>
      <c r="GD27" s="11"/>
      <c r="GE27" s="6"/>
      <c r="GF27" s="7"/>
      <c r="GG27" s="11">
        <v>0</v>
      </c>
      <c r="GH27" s="6">
        <v>0</v>
      </c>
      <c r="GI27" s="7">
        <v>0</v>
      </c>
      <c r="GJ27" s="11">
        <v>0</v>
      </c>
      <c r="GK27" s="6">
        <v>0</v>
      </c>
      <c r="GL27" s="7">
        <v>0</v>
      </c>
      <c r="GM27" s="11">
        <v>0</v>
      </c>
      <c r="GN27" s="6">
        <v>0</v>
      </c>
      <c r="GO27" s="7">
        <f t="shared" si="157"/>
        <v>0</v>
      </c>
      <c r="GP27" s="11">
        <v>0</v>
      </c>
      <c r="GQ27" s="6">
        <v>0</v>
      </c>
      <c r="GR27" s="7">
        <v>0</v>
      </c>
      <c r="GS27" s="11">
        <v>1</v>
      </c>
      <c r="GT27" s="6">
        <v>2</v>
      </c>
      <c r="GU27" s="7">
        <f t="shared" si="174"/>
        <v>2000</v>
      </c>
      <c r="GV27" s="11">
        <v>0</v>
      </c>
      <c r="GW27" s="6">
        <v>0</v>
      </c>
      <c r="GX27" s="7">
        <f t="shared" si="158"/>
        <v>0</v>
      </c>
      <c r="GY27" s="11">
        <v>2</v>
      </c>
      <c r="GZ27" s="6">
        <v>17</v>
      </c>
      <c r="HA27" s="7">
        <f t="shared" si="159"/>
        <v>8500</v>
      </c>
      <c r="HB27" s="11">
        <v>0</v>
      </c>
      <c r="HC27" s="6">
        <v>0</v>
      </c>
      <c r="HD27" s="7">
        <v>0</v>
      </c>
      <c r="HE27" s="11">
        <v>0</v>
      </c>
      <c r="HF27" s="6">
        <v>0</v>
      </c>
      <c r="HG27" s="7">
        <v>0</v>
      </c>
      <c r="HH27" s="11">
        <v>3</v>
      </c>
      <c r="HI27" s="6">
        <v>2</v>
      </c>
      <c r="HJ27" s="7">
        <f t="shared" ref="HJ27" si="181">HI27/HH27*1000</f>
        <v>666.66666666666663</v>
      </c>
      <c r="HK27" s="11">
        <v>0</v>
      </c>
      <c r="HL27" s="6">
        <v>0</v>
      </c>
      <c r="HM27" s="7">
        <v>0</v>
      </c>
      <c r="HN27" s="11"/>
      <c r="HO27" s="6"/>
      <c r="HP27" s="7"/>
      <c r="HQ27" s="11">
        <v>0</v>
      </c>
      <c r="HR27" s="6">
        <v>0</v>
      </c>
      <c r="HS27" s="7">
        <v>0</v>
      </c>
      <c r="HT27" s="11">
        <v>0</v>
      </c>
      <c r="HU27" s="6">
        <v>0</v>
      </c>
      <c r="HV27" s="7">
        <v>0</v>
      </c>
      <c r="HW27" s="11">
        <v>7666</v>
      </c>
      <c r="HX27" s="6">
        <v>33673</v>
      </c>
      <c r="HY27" s="7">
        <f t="shared" si="163"/>
        <v>4392.5123923819465</v>
      </c>
      <c r="HZ27" s="14">
        <f>SUM(HW27,HT27,HK27,HH27,HE27,HB27,GY27,GS27,GG27,FU27,FO27,EZ27,EQ27,EK27,EH27,DV27,DS27,DG27,DD27,CF27,CC27,BZ27,AY27,AV27,F27+HQ27+GA27+CL27+BK27+EN27+DP27+CI27+BT27+AA27,AJ27,CR27,CU27,FF27,AP27+R27+I27+BN27+FI27+AD27+BQ27+FX27+GP27+DJ27+EW27+CO27+CX27)</f>
        <v>7913</v>
      </c>
      <c r="IA27" s="7">
        <f>SUM(HX27,HU27,HL27,HI27,HF27,HC27,GZ27,GT27,GH27,FV27,FP27,FA27,ER27,EL27,EI27,DW27,DT27,DH27,DE27,CG27,CD27,CA27,AZ27,AW27,G27+HR27+GB27+CM27+BL27+EO27+DQ27+CJ27+BU27+AB27,AK27,CS27,CV27,FG27,AQ27+S27+J27+BO27+FJ27+AE27+BR27+FY27+GQ27+DK27+EX27+CP27+CY27)</f>
        <v>34883</v>
      </c>
    </row>
    <row r="28" spans="1:282" x14ac:dyDescent="0.3">
      <c r="A28" s="60">
        <v>2012</v>
      </c>
      <c r="B28" s="57" t="s">
        <v>14</v>
      </c>
      <c r="C28" s="11">
        <v>0</v>
      </c>
      <c r="D28" s="6">
        <v>0</v>
      </c>
      <c r="E28" s="7">
        <v>0</v>
      </c>
      <c r="F28" s="11">
        <v>0</v>
      </c>
      <c r="G28" s="6">
        <v>0</v>
      </c>
      <c r="H28" s="7">
        <v>0</v>
      </c>
      <c r="I28" s="11">
        <v>0</v>
      </c>
      <c r="J28" s="6">
        <v>0</v>
      </c>
      <c r="K28" s="7">
        <v>0</v>
      </c>
      <c r="L28" s="11">
        <v>0</v>
      </c>
      <c r="M28" s="6">
        <v>0</v>
      </c>
      <c r="N28" s="7">
        <v>0</v>
      </c>
      <c r="O28" s="11"/>
      <c r="P28" s="6"/>
      <c r="Q28" s="7"/>
      <c r="R28" s="11">
        <v>0</v>
      </c>
      <c r="S28" s="6">
        <v>0</v>
      </c>
      <c r="T28" s="7">
        <v>0</v>
      </c>
      <c r="U28" s="11">
        <v>0</v>
      </c>
      <c r="V28" s="6">
        <v>0</v>
      </c>
      <c r="W28" s="7">
        <f t="shared" si="140"/>
        <v>0</v>
      </c>
      <c r="X28" s="11">
        <v>0</v>
      </c>
      <c r="Y28" s="6">
        <v>0</v>
      </c>
      <c r="Z28" s="7">
        <v>0</v>
      </c>
      <c r="AA28" s="11">
        <v>0</v>
      </c>
      <c r="AB28" s="6">
        <v>0</v>
      </c>
      <c r="AC28" s="7">
        <v>0</v>
      </c>
      <c r="AD28" s="11">
        <v>0</v>
      </c>
      <c r="AE28" s="6">
        <v>0</v>
      </c>
      <c r="AF28" s="7">
        <v>0</v>
      </c>
      <c r="AG28" s="11">
        <v>0</v>
      </c>
      <c r="AH28" s="6">
        <v>0</v>
      </c>
      <c r="AI28" s="7">
        <f t="shared" si="141"/>
        <v>0</v>
      </c>
      <c r="AJ28" s="11">
        <v>0</v>
      </c>
      <c r="AK28" s="6">
        <v>0</v>
      </c>
      <c r="AL28" s="7">
        <v>0</v>
      </c>
      <c r="AM28" s="11">
        <v>0</v>
      </c>
      <c r="AN28" s="6">
        <v>0</v>
      </c>
      <c r="AO28" s="7">
        <f t="shared" si="142"/>
        <v>0</v>
      </c>
      <c r="AP28" s="11">
        <v>0</v>
      </c>
      <c r="AQ28" s="6">
        <v>0</v>
      </c>
      <c r="AR28" s="7">
        <v>0</v>
      </c>
      <c r="AS28" s="11">
        <v>0</v>
      </c>
      <c r="AT28" s="6">
        <v>0</v>
      </c>
      <c r="AU28" s="7">
        <f t="shared" si="143"/>
        <v>0</v>
      </c>
      <c r="AV28" s="11">
        <v>0</v>
      </c>
      <c r="AW28" s="6">
        <v>0</v>
      </c>
      <c r="AX28" s="7">
        <v>0</v>
      </c>
      <c r="AY28" s="11">
        <v>3</v>
      </c>
      <c r="AZ28" s="6">
        <v>52</v>
      </c>
      <c r="BA28" s="7">
        <f t="shared" si="165"/>
        <v>17333.333333333332</v>
      </c>
      <c r="BB28" s="11"/>
      <c r="BC28" s="6"/>
      <c r="BD28" s="7"/>
      <c r="BE28" s="11">
        <v>0</v>
      </c>
      <c r="BF28" s="6">
        <v>0</v>
      </c>
      <c r="BG28" s="7">
        <f t="shared" si="145"/>
        <v>0</v>
      </c>
      <c r="BH28" s="11">
        <v>0</v>
      </c>
      <c r="BI28" s="6">
        <v>0</v>
      </c>
      <c r="BJ28" s="7">
        <f t="shared" si="146"/>
        <v>0</v>
      </c>
      <c r="BK28" s="11">
        <v>0</v>
      </c>
      <c r="BL28" s="6">
        <v>0</v>
      </c>
      <c r="BM28" s="7">
        <v>0</v>
      </c>
      <c r="BN28" s="11">
        <v>0</v>
      </c>
      <c r="BO28" s="6">
        <v>0</v>
      </c>
      <c r="BP28" s="7">
        <v>0</v>
      </c>
      <c r="BQ28" s="11">
        <v>0</v>
      </c>
      <c r="BR28" s="6">
        <v>0</v>
      </c>
      <c r="BS28" s="7">
        <v>0</v>
      </c>
      <c r="BT28" s="11">
        <v>0</v>
      </c>
      <c r="BU28" s="6">
        <v>0</v>
      </c>
      <c r="BV28" s="7">
        <v>0</v>
      </c>
      <c r="BW28" s="11">
        <v>0</v>
      </c>
      <c r="BX28" s="6">
        <v>0</v>
      </c>
      <c r="BY28" s="7">
        <v>0</v>
      </c>
      <c r="BZ28" s="11">
        <v>0</v>
      </c>
      <c r="CA28" s="6">
        <v>0</v>
      </c>
      <c r="CB28" s="7">
        <v>0</v>
      </c>
      <c r="CC28" s="11">
        <v>7</v>
      </c>
      <c r="CD28" s="6">
        <v>43</v>
      </c>
      <c r="CE28" s="7">
        <f t="shared" si="166"/>
        <v>6142.8571428571431</v>
      </c>
      <c r="CF28" s="11">
        <v>0</v>
      </c>
      <c r="CG28" s="6">
        <v>0</v>
      </c>
      <c r="CH28" s="7">
        <v>0</v>
      </c>
      <c r="CI28" s="11">
        <v>0</v>
      </c>
      <c r="CJ28" s="6">
        <v>0</v>
      </c>
      <c r="CK28" s="7">
        <v>0</v>
      </c>
      <c r="CL28" s="11">
        <v>0</v>
      </c>
      <c r="CM28" s="6">
        <v>0</v>
      </c>
      <c r="CN28" s="7">
        <v>0</v>
      </c>
      <c r="CO28" s="11">
        <v>0</v>
      </c>
      <c r="CP28" s="6">
        <v>0</v>
      </c>
      <c r="CQ28" s="7">
        <v>0</v>
      </c>
      <c r="CR28" s="11">
        <v>0</v>
      </c>
      <c r="CS28" s="6">
        <v>0</v>
      </c>
      <c r="CT28" s="7">
        <v>0</v>
      </c>
      <c r="CU28" s="11">
        <v>0</v>
      </c>
      <c r="CV28" s="6">
        <v>0</v>
      </c>
      <c r="CW28" s="7">
        <v>0</v>
      </c>
      <c r="CX28" s="11">
        <v>0</v>
      </c>
      <c r="CY28" s="6">
        <v>0</v>
      </c>
      <c r="CZ28" s="7">
        <v>0</v>
      </c>
      <c r="DA28" s="14">
        <v>0</v>
      </c>
      <c r="DB28" s="6">
        <v>0</v>
      </c>
      <c r="DC28" s="7">
        <f t="shared" si="148"/>
        <v>0</v>
      </c>
      <c r="DD28" s="11">
        <v>0</v>
      </c>
      <c r="DE28" s="6">
        <v>0</v>
      </c>
      <c r="DF28" s="7">
        <v>0</v>
      </c>
      <c r="DG28" s="11">
        <v>0</v>
      </c>
      <c r="DH28" s="6">
        <v>0</v>
      </c>
      <c r="DI28" s="7">
        <v>0</v>
      </c>
      <c r="DJ28" s="11">
        <v>0</v>
      </c>
      <c r="DK28" s="6">
        <v>0</v>
      </c>
      <c r="DL28" s="7">
        <v>0</v>
      </c>
      <c r="DM28" s="11">
        <v>0</v>
      </c>
      <c r="DN28" s="6">
        <v>0</v>
      </c>
      <c r="DO28" s="7">
        <f t="shared" si="149"/>
        <v>0</v>
      </c>
      <c r="DP28" s="11">
        <v>0</v>
      </c>
      <c r="DQ28" s="6">
        <v>0</v>
      </c>
      <c r="DR28" s="7">
        <v>0</v>
      </c>
      <c r="DS28" s="11">
        <v>0</v>
      </c>
      <c r="DT28" s="6">
        <v>0</v>
      </c>
      <c r="DU28" s="7">
        <v>0</v>
      </c>
      <c r="DV28" s="11">
        <v>3</v>
      </c>
      <c r="DW28" s="6">
        <v>47</v>
      </c>
      <c r="DX28" s="7">
        <f t="shared" si="168"/>
        <v>15666.666666666666</v>
      </c>
      <c r="DY28" s="11">
        <v>0</v>
      </c>
      <c r="DZ28" s="6">
        <v>0</v>
      </c>
      <c r="EA28" s="7">
        <v>0</v>
      </c>
      <c r="EB28" s="11">
        <v>0</v>
      </c>
      <c r="EC28" s="6">
        <v>0</v>
      </c>
      <c r="ED28" s="7">
        <f t="shared" si="151"/>
        <v>0</v>
      </c>
      <c r="EE28" s="11">
        <v>0</v>
      </c>
      <c r="EF28" s="6">
        <v>0</v>
      </c>
      <c r="EG28" s="7">
        <f t="shared" si="152"/>
        <v>0</v>
      </c>
      <c r="EH28" s="11">
        <v>0</v>
      </c>
      <c r="EI28" s="6">
        <v>0</v>
      </c>
      <c r="EJ28" s="7">
        <v>0</v>
      </c>
      <c r="EK28" s="11">
        <v>38</v>
      </c>
      <c r="EL28" s="6">
        <v>213</v>
      </c>
      <c r="EM28" s="7">
        <f t="shared" si="169"/>
        <v>5605.2631578947376</v>
      </c>
      <c r="EN28" s="11">
        <v>0</v>
      </c>
      <c r="EO28" s="6">
        <v>0</v>
      </c>
      <c r="EP28" s="7">
        <v>0</v>
      </c>
      <c r="EQ28" s="11">
        <v>0</v>
      </c>
      <c r="ER28" s="6">
        <v>0</v>
      </c>
      <c r="ES28" s="7">
        <v>0</v>
      </c>
      <c r="ET28" s="11">
        <v>0</v>
      </c>
      <c r="EU28" s="6">
        <v>0</v>
      </c>
      <c r="EV28" s="7">
        <f t="shared" si="154"/>
        <v>0</v>
      </c>
      <c r="EW28" s="11">
        <v>0</v>
      </c>
      <c r="EX28" s="6">
        <v>0</v>
      </c>
      <c r="EY28" s="7">
        <v>0</v>
      </c>
      <c r="EZ28" s="11">
        <v>5</v>
      </c>
      <c r="FA28" s="6">
        <v>27</v>
      </c>
      <c r="FB28" s="7">
        <f t="shared" si="170"/>
        <v>5400</v>
      </c>
      <c r="FC28" s="11">
        <v>0</v>
      </c>
      <c r="FD28" s="6">
        <v>0</v>
      </c>
      <c r="FE28" s="7">
        <v>0</v>
      </c>
      <c r="FF28" s="11">
        <v>0</v>
      </c>
      <c r="FG28" s="6">
        <v>0</v>
      </c>
      <c r="FH28" s="7">
        <v>0</v>
      </c>
      <c r="FI28" s="11">
        <v>0</v>
      </c>
      <c r="FJ28" s="6">
        <v>0</v>
      </c>
      <c r="FK28" s="7">
        <v>0</v>
      </c>
      <c r="FL28" s="11">
        <v>0</v>
      </c>
      <c r="FM28" s="6">
        <v>0</v>
      </c>
      <c r="FN28" s="7">
        <v>0</v>
      </c>
      <c r="FO28" s="11">
        <v>0</v>
      </c>
      <c r="FP28" s="6">
        <v>0</v>
      </c>
      <c r="FQ28" s="7">
        <v>0</v>
      </c>
      <c r="FR28" s="11">
        <v>0</v>
      </c>
      <c r="FS28" s="6">
        <v>0</v>
      </c>
      <c r="FT28" s="7">
        <v>0</v>
      </c>
      <c r="FU28" s="11">
        <v>0</v>
      </c>
      <c r="FV28" s="6">
        <v>0</v>
      </c>
      <c r="FW28" s="7">
        <v>0</v>
      </c>
      <c r="FX28" s="11">
        <v>0</v>
      </c>
      <c r="FY28" s="6">
        <v>0</v>
      </c>
      <c r="FZ28" s="7">
        <v>0</v>
      </c>
      <c r="GA28" s="11">
        <v>0</v>
      </c>
      <c r="GB28" s="6">
        <v>0</v>
      </c>
      <c r="GC28" s="7">
        <v>0</v>
      </c>
      <c r="GD28" s="11"/>
      <c r="GE28" s="6"/>
      <c r="GF28" s="7"/>
      <c r="GG28" s="11">
        <v>0</v>
      </c>
      <c r="GH28" s="6">
        <v>0</v>
      </c>
      <c r="GI28" s="7">
        <v>0</v>
      </c>
      <c r="GJ28" s="11">
        <v>0</v>
      </c>
      <c r="GK28" s="6">
        <v>0</v>
      </c>
      <c r="GL28" s="7">
        <v>0</v>
      </c>
      <c r="GM28" s="11">
        <v>0</v>
      </c>
      <c r="GN28" s="6">
        <v>0</v>
      </c>
      <c r="GO28" s="7">
        <f t="shared" si="157"/>
        <v>0</v>
      </c>
      <c r="GP28" s="11">
        <v>0</v>
      </c>
      <c r="GQ28" s="6">
        <v>0</v>
      </c>
      <c r="GR28" s="7">
        <v>0</v>
      </c>
      <c r="GS28" s="11">
        <v>0</v>
      </c>
      <c r="GT28" s="6">
        <v>0</v>
      </c>
      <c r="GU28" s="7">
        <v>0</v>
      </c>
      <c r="GV28" s="11">
        <v>0</v>
      </c>
      <c r="GW28" s="6">
        <v>0</v>
      </c>
      <c r="GX28" s="7">
        <f t="shared" si="158"/>
        <v>0</v>
      </c>
      <c r="GY28" s="11">
        <v>2</v>
      </c>
      <c r="GZ28" s="6">
        <v>11</v>
      </c>
      <c r="HA28" s="7">
        <f t="shared" si="159"/>
        <v>5500</v>
      </c>
      <c r="HB28" s="11">
        <v>0</v>
      </c>
      <c r="HC28" s="6">
        <v>0</v>
      </c>
      <c r="HD28" s="7">
        <v>0</v>
      </c>
      <c r="HE28" s="11">
        <v>0</v>
      </c>
      <c r="HF28" s="6">
        <v>0</v>
      </c>
      <c r="HG28" s="7">
        <v>0</v>
      </c>
      <c r="HH28" s="11">
        <v>0</v>
      </c>
      <c r="HI28" s="6">
        <v>0</v>
      </c>
      <c r="HJ28" s="7">
        <v>0</v>
      </c>
      <c r="HK28" s="11">
        <v>0</v>
      </c>
      <c r="HL28" s="6">
        <v>0</v>
      </c>
      <c r="HM28" s="7">
        <v>0</v>
      </c>
      <c r="HN28" s="11"/>
      <c r="HO28" s="6"/>
      <c r="HP28" s="7"/>
      <c r="HQ28" s="11">
        <v>0</v>
      </c>
      <c r="HR28" s="6">
        <v>0</v>
      </c>
      <c r="HS28" s="7">
        <v>0</v>
      </c>
      <c r="HT28" s="11">
        <v>8</v>
      </c>
      <c r="HU28" s="6">
        <v>199</v>
      </c>
      <c r="HV28" s="7">
        <f t="shared" si="162"/>
        <v>24875</v>
      </c>
      <c r="HW28" s="11">
        <v>9472</v>
      </c>
      <c r="HX28" s="6">
        <v>38395</v>
      </c>
      <c r="HY28" s="7">
        <f t="shared" si="163"/>
        <v>4053.5261824324325</v>
      </c>
      <c r="HZ28" s="14">
        <f>SUM(HW28,HT28,HK28,HH28,HE28,HB28,GY28,GS28,GG28,FU28,FO28,EZ28,EQ28,EK28,EH28,DV28,DS28,DG28,DD28,CF28,CC28,BZ28,AY28,AV28,F28+HQ28+GA28+CL28+BK28+EN28+DP28+CI28+BT28+AA28,AJ28,CR28,CU28,FF28,AP28+R28+I28+BN28+FI28+AD28+BQ28+FX28+GP28+DJ28+EW28+CO28+CX28)</f>
        <v>9538</v>
      </c>
      <c r="IA28" s="7">
        <f>SUM(HX28,HU28,HL28,HI28,HF28,HC28,GZ28,GT28,GH28,FV28,FP28,FA28,ER28,EL28,EI28,DW28,DT28,DH28,DE28,CG28,CD28,CA28,AZ28,AW28,G28+HR28+GB28+CM28+BL28+EO28+DQ28+CJ28+BU28+AB28,AK28,CS28,CV28,FG28,AQ28+S28+J28+BO28+FJ28+AE28+BR28+FY28+GQ28+DK28+EX28+CP28+CY28)</f>
        <v>38987</v>
      </c>
    </row>
    <row r="29" spans="1:282" x14ac:dyDescent="0.3">
      <c r="A29" s="60">
        <v>2012</v>
      </c>
      <c r="B29" s="57" t="s">
        <v>15</v>
      </c>
      <c r="C29" s="11">
        <v>0</v>
      </c>
      <c r="D29" s="6">
        <v>0</v>
      </c>
      <c r="E29" s="7">
        <v>0</v>
      </c>
      <c r="F29" s="11">
        <v>8</v>
      </c>
      <c r="G29" s="6">
        <v>43</v>
      </c>
      <c r="H29" s="7">
        <f t="shared" si="164"/>
        <v>5375</v>
      </c>
      <c r="I29" s="11">
        <v>0</v>
      </c>
      <c r="J29" s="6">
        <v>0</v>
      </c>
      <c r="K29" s="7">
        <v>0</v>
      </c>
      <c r="L29" s="11">
        <v>0</v>
      </c>
      <c r="M29" s="6">
        <v>0</v>
      </c>
      <c r="N29" s="7">
        <v>0</v>
      </c>
      <c r="O29" s="11"/>
      <c r="P29" s="6"/>
      <c r="Q29" s="7"/>
      <c r="R29" s="11">
        <v>0</v>
      </c>
      <c r="S29" s="6">
        <v>0</v>
      </c>
      <c r="T29" s="7">
        <v>0</v>
      </c>
      <c r="U29" s="11">
        <v>0</v>
      </c>
      <c r="V29" s="6">
        <v>0</v>
      </c>
      <c r="W29" s="7">
        <f t="shared" si="140"/>
        <v>0</v>
      </c>
      <c r="X29" s="11">
        <v>0</v>
      </c>
      <c r="Y29" s="6">
        <v>0</v>
      </c>
      <c r="Z29" s="7">
        <v>0</v>
      </c>
      <c r="AA29" s="11">
        <v>0</v>
      </c>
      <c r="AB29" s="6">
        <v>0</v>
      </c>
      <c r="AC29" s="7">
        <v>0</v>
      </c>
      <c r="AD29" s="11">
        <v>0</v>
      </c>
      <c r="AE29" s="6">
        <v>0</v>
      </c>
      <c r="AF29" s="7">
        <v>0</v>
      </c>
      <c r="AG29" s="11">
        <v>0</v>
      </c>
      <c r="AH29" s="6">
        <v>0</v>
      </c>
      <c r="AI29" s="7">
        <f t="shared" si="141"/>
        <v>0</v>
      </c>
      <c r="AJ29" s="11">
        <v>0</v>
      </c>
      <c r="AK29" s="6">
        <v>0</v>
      </c>
      <c r="AL29" s="7">
        <v>0</v>
      </c>
      <c r="AM29" s="11">
        <v>0</v>
      </c>
      <c r="AN29" s="6">
        <v>0</v>
      </c>
      <c r="AO29" s="7">
        <f t="shared" si="142"/>
        <v>0</v>
      </c>
      <c r="AP29" s="11">
        <v>0</v>
      </c>
      <c r="AQ29" s="6">
        <v>0</v>
      </c>
      <c r="AR29" s="7">
        <v>0</v>
      </c>
      <c r="AS29" s="11">
        <v>0</v>
      </c>
      <c r="AT29" s="6">
        <v>0</v>
      </c>
      <c r="AU29" s="7">
        <f t="shared" si="143"/>
        <v>0</v>
      </c>
      <c r="AV29" s="11">
        <v>0</v>
      </c>
      <c r="AW29" s="6">
        <v>0</v>
      </c>
      <c r="AX29" s="7">
        <v>0</v>
      </c>
      <c r="AY29" s="11">
        <v>194</v>
      </c>
      <c r="AZ29" s="6">
        <v>991</v>
      </c>
      <c r="BA29" s="7">
        <f t="shared" si="165"/>
        <v>5108.2474226804115</v>
      </c>
      <c r="BB29" s="11"/>
      <c r="BC29" s="6"/>
      <c r="BD29" s="7"/>
      <c r="BE29" s="11">
        <v>0</v>
      </c>
      <c r="BF29" s="6">
        <v>0</v>
      </c>
      <c r="BG29" s="7">
        <f t="shared" si="145"/>
        <v>0</v>
      </c>
      <c r="BH29" s="11">
        <v>0</v>
      </c>
      <c r="BI29" s="6">
        <v>0</v>
      </c>
      <c r="BJ29" s="7">
        <f t="shared" si="146"/>
        <v>0</v>
      </c>
      <c r="BK29" s="11">
        <v>0</v>
      </c>
      <c r="BL29" s="6">
        <v>0</v>
      </c>
      <c r="BM29" s="7">
        <v>0</v>
      </c>
      <c r="BN29" s="11">
        <v>0</v>
      </c>
      <c r="BO29" s="6">
        <v>0</v>
      </c>
      <c r="BP29" s="7">
        <v>0</v>
      </c>
      <c r="BQ29" s="11">
        <v>0</v>
      </c>
      <c r="BR29" s="6">
        <v>0</v>
      </c>
      <c r="BS29" s="7">
        <v>0</v>
      </c>
      <c r="BT29" s="11">
        <v>0</v>
      </c>
      <c r="BU29" s="6">
        <v>0</v>
      </c>
      <c r="BV29" s="7">
        <v>0</v>
      </c>
      <c r="BW29" s="11">
        <v>0</v>
      </c>
      <c r="BX29" s="6">
        <v>0</v>
      </c>
      <c r="BY29" s="7">
        <v>0</v>
      </c>
      <c r="BZ29" s="11">
        <v>0</v>
      </c>
      <c r="CA29" s="6">
        <v>0</v>
      </c>
      <c r="CB29" s="7">
        <v>0</v>
      </c>
      <c r="CC29" s="11">
        <v>0</v>
      </c>
      <c r="CD29" s="6">
        <v>0</v>
      </c>
      <c r="CE29" s="7">
        <v>0</v>
      </c>
      <c r="CF29" s="11">
        <v>0</v>
      </c>
      <c r="CG29" s="6">
        <v>0</v>
      </c>
      <c r="CH29" s="7">
        <v>0</v>
      </c>
      <c r="CI29" s="11">
        <v>0</v>
      </c>
      <c r="CJ29" s="6">
        <v>0</v>
      </c>
      <c r="CK29" s="7">
        <v>0</v>
      </c>
      <c r="CL29" s="11">
        <v>0</v>
      </c>
      <c r="CM29" s="6">
        <v>0</v>
      </c>
      <c r="CN29" s="7">
        <v>0</v>
      </c>
      <c r="CO29" s="11">
        <v>0</v>
      </c>
      <c r="CP29" s="6">
        <v>0</v>
      </c>
      <c r="CQ29" s="7">
        <v>0</v>
      </c>
      <c r="CR29" s="11">
        <v>0</v>
      </c>
      <c r="CS29" s="6">
        <v>0</v>
      </c>
      <c r="CT29" s="7">
        <v>0</v>
      </c>
      <c r="CU29" s="11">
        <v>0</v>
      </c>
      <c r="CV29" s="6">
        <v>0</v>
      </c>
      <c r="CW29" s="7">
        <v>0</v>
      </c>
      <c r="CX29" s="11">
        <v>0</v>
      </c>
      <c r="CY29" s="6">
        <v>0</v>
      </c>
      <c r="CZ29" s="7">
        <v>0</v>
      </c>
      <c r="DA29" s="14">
        <v>0</v>
      </c>
      <c r="DB29" s="6">
        <v>0</v>
      </c>
      <c r="DC29" s="7">
        <f t="shared" si="148"/>
        <v>0</v>
      </c>
      <c r="DD29" s="11">
        <v>0</v>
      </c>
      <c r="DE29" s="6">
        <v>0</v>
      </c>
      <c r="DF29" s="7">
        <v>0</v>
      </c>
      <c r="DG29" s="11">
        <v>0</v>
      </c>
      <c r="DH29" s="6">
        <v>0</v>
      </c>
      <c r="DI29" s="7">
        <v>0</v>
      </c>
      <c r="DJ29" s="11">
        <v>0</v>
      </c>
      <c r="DK29" s="6">
        <v>0</v>
      </c>
      <c r="DL29" s="7">
        <v>0</v>
      </c>
      <c r="DM29" s="11">
        <v>0</v>
      </c>
      <c r="DN29" s="6">
        <v>0</v>
      </c>
      <c r="DO29" s="7">
        <f t="shared" si="149"/>
        <v>0</v>
      </c>
      <c r="DP29" s="11">
        <v>0</v>
      </c>
      <c r="DQ29" s="6">
        <v>0</v>
      </c>
      <c r="DR29" s="7">
        <v>0</v>
      </c>
      <c r="DS29" s="11">
        <v>0</v>
      </c>
      <c r="DT29" s="6">
        <v>0</v>
      </c>
      <c r="DU29" s="7">
        <v>0</v>
      </c>
      <c r="DV29" s="11">
        <v>8</v>
      </c>
      <c r="DW29" s="6">
        <v>67</v>
      </c>
      <c r="DX29" s="7">
        <f t="shared" si="168"/>
        <v>8375</v>
      </c>
      <c r="DY29" s="11">
        <v>0</v>
      </c>
      <c r="DZ29" s="6">
        <v>0</v>
      </c>
      <c r="EA29" s="7">
        <v>0</v>
      </c>
      <c r="EB29" s="11">
        <v>0</v>
      </c>
      <c r="EC29" s="6">
        <v>0</v>
      </c>
      <c r="ED29" s="7">
        <f t="shared" si="151"/>
        <v>0</v>
      </c>
      <c r="EE29" s="11">
        <v>0</v>
      </c>
      <c r="EF29" s="6">
        <v>0</v>
      </c>
      <c r="EG29" s="7">
        <f t="shared" si="152"/>
        <v>0</v>
      </c>
      <c r="EH29" s="11">
        <v>0</v>
      </c>
      <c r="EI29" s="6">
        <v>0</v>
      </c>
      <c r="EJ29" s="7">
        <v>0</v>
      </c>
      <c r="EK29" s="11">
        <v>62</v>
      </c>
      <c r="EL29" s="6">
        <v>357</v>
      </c>
      <c r="EM29" s="7">
        <f t="shared" si="169"/>
        <v>5758.0645161290322</v>
      </c>
      <c r="EN29" s="11">
        <v>0</v>
      </c>
      <c r="EO29" s="6">
        <v>0</v>
      </c>
      <c r="EP29" s="7">
        <v>0</v>
      </c>
      <c r="EQ29" s="11">
        <v>0</v>
      </c>
      <c r="ER29" s="6">
        <v>0</v>
      </c>
      <c r="ES29" s="7">
        <v>0</v>
      </c>
      <c r="ET29" s="11">
        <v>0</v>
      </c>
      <c r="EU29" s="6">
        <v>0</v>
      </c>
      <c r="EV29" s="7">
        <f t="shared" si="154"/>
        <v>0</v>
      </c>
      <c r="EW29" s="11">
        <v>0</v>
      </c>
      <c r="EX29" s="6">
        <v>0</v>
      </c>
      <c r="EY29" s="7">
        <v>0</v>
      </c>
      <c r="EZ29" s="11">
        <v>4</v>
      </c>
      <c r="FA29" s="6">
        <v>25</v>
      </c>
      <c r="FB29" s="7">
        <f t="shared" si="170"/>
        <v>6250</v>
      </c>
      <c r="FC29" s="11">
        <v>0</v>
      </c>
      <c r="FD29" s="6">
        <v>0</v>
      </c>
      <c r="FE29" s="7">
        <v>0</v>
      </c>
      <c r="FF29" s="11">
        <v>0</v>
      </c>
      <c r="FG29" s="6">
        <v>0</v>
      </c>
      <c r="FH29" s="7">
        <v>0</v>
      </c>
      <c r="FI29" s="11">
        <v>0</v>
      </c>
      <c r="FJ29" s="6">
        <v>0</v>
      </c>
      <c r="FK29" s="7">
        <v>0</v>
      </c>
      <c r="FL29" s="11">
        <v>0</v>
      </c>
      <c r="FM29" s="6">
        <v>0</v>
      </c>
      <c r="FN29" s="7">
        <v>0</v>
      </c>
      <c r="FO29" s="11">
        <v>23</v>
      </c>
      <c r="FP29" s="6">
        <v>152</v>
      </c>
      <c r="FQ29" s="7">
        <f t="shared" si="156"/>
        <v>6608.695652173913</v>
      </c>
      <c r="FR29" s="11">
        <v>0</v>
      </c>
      <c r="FS29" s="6">
        <v>0</v>
      </c>
      <c r="FT29" s="7">
        <v>0</v>
      </c>
      <c r="FU29" s="11">
        <v>0</v>
      </c>
      <c r="FV29" s="6">
        <v>0</v>
      </c>
      <c r="FW29" s="7">
        <v>0</v>
      </c>
      <c r="FX29" s="11">
        <v>0</v>
      </c>
      <c r="FY29" s="6">
        <v>0</v>
      </c>
      <c r="FZ29" s="7">
        <v>0</v>
      </c>
      <c r="GA29" s="11">
        <v>0</v>
      </c>
      <c r="GB29" s="6">
        <v>0</v>
      </c>
      <c r="GC29" s="7">
        <v>0</v>
      </c>
      <c r="GD29" s="11"/>
      <c r="GE29" s="6"/>
      <c r="GF29" s="7"/>
      <c r="GG29" s="11">
        <v>0</v>
      </c>
      <c r="GH29" s="6">
        <v>0</v>
      </c>
      <c r="GI29" s="7">
        <v>0</v>
      </c>
      <c r="GJ29" s="11">
        <v>0</v>
      </c>
      <c r="GK29" s="6">
        <v>0</v>
      </c>
      <c r="GL29" s="7">
        <v>0</v>
      </c>
      <c r="GM29" s="11">
        <v>0</v>
      </c>
      <c r="GN29" s="6">
        <v>0</v>
      </c>
      <c r="GO29" s="7">
        <f t="shared" si="157"/>
        <v>0</v>
      </c>
      <c r="GP29" s="11">
        <v>0</v>
      </c>
      <c r="GQ29" s="6">
        <v>0</v>
      </c>
      <c r="GR29" s="7">
        <v>0</v>
      </c>
      <c r="GS29" s="11">
        <v>0</v>
      </c>
      <c r="GT29" s="6">
        <v>0</v>
      </c>
      <c r="GU29" s="7">
        <v>0</v>
      </c>
      <c r="GV29" s="11">
        <v>0</v>
      </c>
      <c r="GW29" s="6">
        <v>0</v>
      </c>
      <c r="GX29" s="7">
        <f t="shared" si="158"/>
        <v>0</v>
      </c>
      <c r="GY29" s="11">
        <v>0</v>
      </c>
      <c r="GZ29" s="6">
        <v>0</v>
      </c>
      <c r="HA29" s="7">
        <v>0</v>
      </c>
      <c r="HB29" s="11">
        <v>0</v>
      </c>
      <c r="HC29" s="6">
        <v>0</v>
      </c>
      <c r="HD29" s="7">
        <v>0</v>
      </c>
      <c r="HE29" s="11">
        <v>0</v>
      </c>
      <c r="HF29" s="6">
        <v>0</v>
      </c>
      <c r="HG29" s="7">
        <v>0</v>
      </c>
      <c r="HH29" s="11">
        <v>0</v>
      </c>
      <c r="HI29" s="6">
        <v>0</v>
      </c>
      <c r="HJ29" s="7">
        <v>0</v>
      </c>
      <c r="HK29" s="11">
        <v>0</v>
      </c>
      <c r="HL29" s="6">
        <v>0</v>
      </c>
      <c r="HM29" s="7">
        <v>0</v>
      </c>
      <c r="HN29" s="11"/>
      <c r="HO29" s="6"/>
      <c r="HP29" s="7"/>
      <c r="HQ29" s="11">
        <v>0</v>
      </c>
      <c r="HR29" s="6">
        <v>0</v>
      </c>
      <c r="HS29" s="7">
        <v>0</v>
      </c>
      <c r="HT29" s="11">
        <v>14</v>
      </c>
      <c r="HU29" s="6">
        <v>73</v>
      </c>
      <c r="HV29" s="7">
        <f t="shared" si="162"/>
        <v>5214.2857142857147</v>
      </c>
      <c r="HW29" s="11">
        <v>5740</v>
      </c>
      <c r="HX29" s="6">
        <v>32398</v>
      </c>
      <c r="HY29" s="7">
        <f t="shared" si="163"/>
        <v>5644.2508710801394</v>
      </c>
      <c r="HZ29" s="14">
        <f>SUM(HW29,HT29,HK29,HH29,HE29,HB29,GY29,GS29,GG29,FU29,FO29,EZ29,EQ29,EK29,EH29,DV29,DS29,DG29,DD29,CF29,CC29,BZ29,AY29,AV29,F29+HQ29+GA29+CL29+BK29+EN29+DP29+CI29+BT29+AA29,AJ29,CR29,CU29,FF29,AP29+R29+I29+BN29+FI29+AD29+BQ29+FX29+GP29+DJ29+EW29+CO29+CX29)</f>
        <v>6053</v>
      </c>
      <c r="IA29" s="7">
        <f>SUM(HX29,HU29,HL29,HI29,HF29,HC29,GZ29,GT29,GH29,FV29,FP29,FA29,ER29,EL29,EI29,DW29,DT29,DH29,DE29,CG29,CD29,CA29,AZ29,AW29,G29+HR29+GB29+CM29+BL29+EO29+DQ29+CJ29+BU29+AB29,AK29,CS29,CV29,FG29,AQ29+S29+J29+BO29+FJ29+AE29+BR29+FY29+GQ29+DK29+EX29+CP29+CY29)</f>
        <v>34106</v>
      </c>
    </row>
    <row r="30" spans="1:282" x14ac:dyDescent="0.3">
      <c r="A30" s="60">
        <v>2012</v>
      </c>
      <c r="B30" s="57" t="s">
        <v>16</v>
      </c>
      <c r="C30" s="11">
        <v>0</v>
      </c>
      <c r="D30" s="6">
        <v>0</v>
      </c>
      <c r="E30" s="7">
        <v>0</v>
      </c>
      <c r="F30" s="11">
        <v>9</v>
      </c>
      <c r="G30" s="6">
        <v>50</v>
      </c>
      <c r="H30" s="7">
        <f t="shared" si="164"/>
        <v>5555.5555555555557</v>
      </c>
      <c r="I30" s="11">
        <v>0</v>
      </c>
      <c r="J30" s="6">
        <v>0</v>
      </c>
      <c r="K30" s="7">
        <v>0</v>
      </c>
      <c r="L30" s="11">
        <v>0</v>
      </c>
      <c r="M30" s="6">
        <v>0</v>
      </c>
      <c r="N30" s="7">
        <v>0</v>
      </c>
      <c r="O30" s="11"/>
      <c r="P30" s="6"/>
      <c r="Q30" s="7"/>
      <c r="R30" s="11">
        <v>0</v>
      </c>
      <c r="S30" s="6">
        <v>0</v>
      </c>
      <c r="T30" s="7">
        <v>0</v>
      </c>
      <c r="U30" s="11">
        <v>0</v>
      </c>
      <c r="V30" s="6">
        <v>0</v>
      </c>
      <c r="W30" s="7">
        <f t="shared" si="140"/>
        <v>0</v>
      </c>
      <c r="X30" s="11">
        <v>0</v>
      </c>
      <c r="Y30" s="6">
        <v>0</v>
      </c>
      <c r="Z30" s="7">
        <v>0</v>
      </c>
      <c r="AA30" s="11">
        <v>0</v>
      </c>
      <c r="AB30" s="6">
        <v>0</v>
      </c>
      <c r="AC30" s="7">
        <v>0</v>
      </c>
      <c r="AD30" s="11">
        <v>0</v>
      </c>
      <c r="AE30" s="6">
        <v>0</v>
      </c>
      <c r="AF30" s="7">
        <v>0</v>
      </c>
      <c r="AG30" s="11">
        <v>0</v>
      </c>
      <c r="AH30" s="6">
        <v>0</v>
      </c>
      <c r="AI30" s="7">
        <f t="shared" si="141"/>
        <v>0</v>
      </c>
      <c r="AJ30" s="11">
        <v>0</v>
      </c>
      <c r="AK30" s="6">
        <v>0</v>
      </c>
      <c r="AL30" s="7">
        <v>0</v>
      </c>
      <c r="AM30" s="11">
        <v>0</v>
      </c>
      <c r="AN30" s="6">
        <v>0</v>
      </c>
      <c r="AO30" s="7">
        <f t="shared" si="142"/>
        <v>0</v>
      </c>
      <c r="AP30" s="11">
        <v>0</v>
      </c>
      <c r="AQ30" s="6">
        <v>0</v>
      </c>
      <c r="AR30" s="7">
        <v>0</v>
      </c>
      <c r="AS30" s="11">
        <v>0</v>
      </c>
      <c r="AT30" s="6">
        <v>0</v>
      </c>
      <c r="AU30" s="7">
        <f t="shared" si="143"/>
        <v>0</v>
      </c>
      <c r="AV30" s="11">
        <v>0</v>
      </c>
      <c r="AW30" s="6">
        <v>0</v>
      </c>
      <c r="AX30" s="7">
        <v>0</v>
      </c>
      <c r="AY30" s="11">
        <v>0</v>
      </c>
      <c r="AZ30" s="6">
        <v>0</v>
      </c>
      <c r="BA30" s="7">
        <v>0</v>
      </c>
      <c r="BB30" s="11"/>
      <c r="BC30" s="6"/>
      <c r="BD30" s="7"/>
      <c r="BE30" s="11">
        <v>0</v>
      </c>
      <c r="BF30" s="6">
        <v>0</v>
      </c>
      <c r="BG30" s="7">
        <f t="shared" si="145"/>
        <v>0</v>
      </c>
      <c r="BH30" s="11">
        <v>0</v>
      </c>
      <c r="BI30" s="6">
        <v>0</v>
      </c>
      <c r="BJ30" s="7">
        <f t="shared" si="146"/>
        <v>0</v>
      </c>
      <c r="BK30" s="11">
        <v>0</v>
      </c>
      <c r="BL30" s="6">
        <v>0</v>
      </c>
      <c r="BM30" s="7">
        <v>0</v>
      </c>
      <c r="BN30" s="11">
        <v>0</v>
      </c>
      <c r="BO30" s="6">
        <v>0</v>
      </c>
      <c r="BP30" s="7">
        <v>0</v>
      </c>
      <c r="BQ30" s="11">
        <v>0</v>
      </c>
      <c r="BR30" s="6">
        <v>0</v>
      </c>
      <c r="BS30" s="7">
        <v>0</v>
      </c>
      <c r="BT30" s="11">
        <v>0</v>
      </c>
      <c r="BU30" s="6">
        <v>0</v>
      </c>
      <c r="BV30" s="7">
        <v>0</v>
      </c>
      <c r="BW30" s="11">
        <v>0</v>
      </c>
      <c r="BX30" s="6">
        <v>0</v>
      </c>
      <c r="BY30" s="7">
        <v>0</v>
      </c>
      <c r="BZ30" s="11">
        <v>0</v>
      </c>
      <c r="CA30" s="6">
        <v>0</v>
      </c>
      <c r="CB30" s="7">
        <v>0</v>
      </c>
      <c r="CC30" s="11">
        <v>0</v>
      </c>
      <c r="CD30" s="6">
        <v>0</v>
      </c>
      <c r="CE30" s="7">
        <v>0</v>
      </c>
      <c r="CF30" s="11">
        <v>0</v>
      </c>
      <c r="CG30" s="6">
        <v>0</v>
      </c>
      <c r="CH30" s="7">
        <v>0</v>
      </c>
      <c r="CI30" s="11">
        <v>0</v>
      </c>
      <c r="CJ30" s="6">
        <v>0</v>
      </c>
      <c r="CK30" s="7">
        <v>0</v>
      </c>
      <c r="CL30" s="11">
        <v>0</v>
      </c>
      <c r="CM30" s="6">
        <v>0</v>
      </c>
      <c r="CN30" s="7">
        <v>0</v>
      </c>
      <c r="CO30" s="11">
        <v>0</v>
      </c>
      <c r="CP30" s="6">
        <v>0</v>
      </c>
      <c r="CQ30" s="7">
        <v>0</v>
      </c>
      <c r="CR30" s="11">
        <v>0</v>
      </c>
      <c r="CS30" s="6">
        <v>0</v>
      </c>
      <c r="CT30" s="7">
        <v>0</v>
      </c>
      <c r="CU30" s="11">
        <v>0</v>
      </c>
      <c r="CV30" s="6">
        <v>0</v>
      </c>
      <c r="CW30" s="7">
        <v>0</v>
      </c>
      <c r="CX30" s="11">
        <v>0</v>
      </c>
      <c r="CY30" s="6">
        <v>0</v>
      </c>
      <c r="CZ30" s="7">
        <v>0</v>
      </c>
      <c r="DA30" s="14">
        <v>0</v>
      </c>
      <c r="DB30" s="6">
        <v>0</v>
      </c>
      <c r="DC30" s="7">
        <f t="shared" si="148"/>
        <v>0</v>
      </c>
      <c r="DD30" s="11">
        <v>0</v>
      </c>
      <c r="DE30" s="6">
        <v>0</v>
      </c>
      <c r="DF30" s="7">
        <v>0</v>
      </c>
      <c r="DG30" s="11">
        <v>0</v>
      </c>
      <c r="DH30" s="6">
        <v>0</v>
      </c>
      <c r="DI30" s="7">
        <v>0</v>
      </c>
      <c r="DJ30" s="11">
        <v>0</v>
      </c>
      <c r="DK30" s="6">
        <v>0</v>
      </c>
      <c r="DL30" s="7">
        <v>0</v>
      </c>
      <c r="DM30" s="11">
        <v>0</v>
      </c>
      <c r="DN30" s="6">
        <v>0</v>
      </c>
      <c r="DO30" s="7">
        <f t="shared" si="149"/>
        <v>0</v>
      </c>
      <c r="DP30" s="11">
        <v>0</v>
      </c>
      <c r="DQ30" s="6">
        <v>0</v>
      </c>
      <c r="DR30" s="7">
        <v>0</v>
      </c>
      <c r="DS30" s="11">
        <v>0</v>
      </c>
      <c r="DT30" s="6">
        <v>0</v>
      </c>
      <c r="DU30" s="7">
        <v>0</v>
      </c>
      <c r="DV30" s="11">
        <v>7</v>
      </c>
      <c r="DW30" s="6">
        <v>53</v>
      </c>
      <c r="DX30" s="7">
        <f t="shared" si="168"/>
        <v>7571.4285714285716</v>
      </c>
      <c r="DY30" s="11">
        <v>0</v>
      </c>
      <c r="DZ30" s="6">
        <v>0</v>
      </c>
      <c r="EA30" s="7">
        <v>0</v>
      </c>
      <c r="EB30" s="11">
        <v>0</v>
      </c>
      <c r="EC30" s="6">
        <v>0</v>
      </c>
      <c r="ED30" s="7">
        <f t="shared" si="151"/>
        <v>0</v>
      </c>
      <c r="EE30" s="11">
        <v>0</v>
      </c>
      <c r="EF30" s="6">
        <v>0</v>
      </c>
      <c r="EG30" s="7">
        <f t="shared" si="152"/>
        <v>0</v>
      </c>
      <c r="EH30" s="11">
        <v>0</v>
      </c>
      <c r="EI30" s="6">
        <v>0</v>
      </c>
      <c r="EJ30" s="7">
        <v>0</v>
      </c>
      <c r="EK30" s="11">
        <v>20</v>
      </c>
      <c r="EL30" s="6">
        <v>116</v>
      </c>
      <c r="EM30" s="7">
        <f t="shared" si="169"/>
        <v>5800</v>
      </c>
      <c r="EN30" s="11">
        <v>0</v>
      </c>
      <c r="EO30" s="6">
        <v>0</v>
      </c>
      <c r="EP30" s="7">
        <v>0</v>
      </c>
      <c r="EQ30" s="11">
        <v>0</v>
      </c>
      <c r="ER30" s="6">
        <v>0</v>
      </c>
      <c r="ES30" s="7">
        <v>0</v>
      </c>
      <c r="ET30" s="11">
        <v>0</v>
      </c>
      <c r="EU30" s="6">
        <v>0</v>
      </c>
      <c r="EV30" s="7">
        <f t="shared" si="154"/>
        <v>0</v>
      </c>
      <c r="EW30" s="11">
        <v>0</v>
      </c>
      <c r="EX30" s="6">
        <v>0</v>
      </c>
      <c r="EY30" s="7">
        <v>0</v>
      </c>
      <c r="EZ30" s="11">
        <v>1</v>
      </c>
      <c r="FA30" s="6">
        <v>6</v>
      </c>
      <c r="FB30" s="7">
        <f t="shared" si="170"/>
        <v>6000</v>
      </c>
      <c r="FC30" s="11">
        <v>0</v>
      </c>
      <c r="FD30" s="6">
        <v>0</v>
      </c>
      <c r="FE30" s="7">
        <v>0</v>
      </c>
      <c r="FF30" s="11">
        <v>0</v>
      </c>
      <c r="FG30" s="6">
        <v>0</v>
      </c>
      <c r="FH30" s="7">
        <v>0</v>
      </c>
      <c r="FI30" s="11">
        <v>0</v>
      </c>
      <c r="FJ30" s="6">
        <v>0</v>
      </c>
      <c r="FK30" s="7">
        <v>0</v>
      </c>
      <c r="FL30" s="11">
        <v>0</v>
      </c>
      <c r="FM30" s="6">
        <v>0</v>
      </c>
      <c r="FN30" s="7">
        <v>0</v>
      </c>
      <c r="FO30" s="11">
        <v>4</v>
      </c>
      <c r="FP30" s="6">
        <v>24</v>
      </c>
      <c r="FQ30" s="7">
        <f t="shared" si="156"/>
        <v>6000</v>
      </c>
      <c r="FR30" s="11">
        <v>0</v>
      </c>
      <c r="FS30" s="6">
        <v>0</v>
      </c>
      <c r="FT30" s="7">
        <v>0</v>
      </c>
      <c r="FU30" s="11">
        <v>0</v>
      </c>
      <c r="FV30" s="6">
        <v>0</v>
      </c>
      <c r="FW30" s="7">
        <v>0</v>
      </c>
      <c r="FX30" s="11">
        <v>0</v>
      </c>
      <c r="FY30" s="6">
        <v>0</v>
      </c>
      <c r="FZ30" s="7">
        <v>0</v>
      </c>
      <c r="GA30" s="11">
        <v>0</v>
      </c>
      <c r="GB30" s="6">
        <v>0</v>
      </c>
      <c r="GC30" s="7">
        <v>0</v>
      </c>
      <c r="GD30" s="11"/>
      <c r="GE30" s="6"/>
      <c r="GF30" s="7"/>
      <c r="GG30" s="11">
        <v>0</v>
      </c>
      <c r="GH30" s="6">
        <v>0</v>
      </c>
      <c r="GI30" s="7">
        <v>0</v>
      </c>
      <c r="GJ30" s="11">
        <v>0</v>
      </c>
      <c r="GK30" s="6">
        <v>0</v>
      </c>
      <c r="GL30" s="7">
        <v>0</v>
      </c>
      <c r="GM30" s="11">
        <v>0</v>
      </c>
      <c r="GN30" s="6">
        <v>0</v>
      </c>
      <c r="GO30" s="7">
        <f t="shared" si="157"/>
        <v>0</v>
      </c>
      <c r="GP30" s="11">
        <v>0</v>
      </c>
      <c r="GQ30" s="6">
        <v>0</v>
      </c>
      <c r="GR30" s="7">
        <v>0</v>
      </c>
      <c r="GS30" s="11">
        <v>0</v>
      </c>
      <c r="GT30" s="6">
        <v>0</v>
      </c>
      <c r="GU30" s="7">
        <v>0</v>
      </c>
      <c r="GV30" s="11">
        <v>0</v>
      </c>
      <c r="GW30" s="6">
        <v>0</v>
      </c>
      <c r="GX30" s="7">
        <f t="shared" si="158"/>
        <v>0</v>
      </c>
      <c r="GY30" s="11">
        <v>0</v>
      </c>
      <c r="GZ30" s="6">
        <v>0</v>
      </c>
      <c r="HA30" s="7">
        <v>0</v>
      </c>
      <c r="HB30" s="11">
        <v>0</v>
      </c>
      <c r="HC30" s="6">
        <v>0</v>
      </c>
      <c r="HD30" s="7">
        <v>0</v>
      </c>
      <c r="HE30" s="11">
        <v>0</v>
      </c>
      <c r="HF30" s="6">
        <v>0</v>
      </c>
      <c r="HG30" s="7">
        <v>0</v>
      </c>
      <c r="HH30" s="11">
        <v>0</v>
      </c>
      <c r="HI30" s="6">
        <v>0</v>
      </c>
      <c r="HJ30" s="7">
        <v>0</v>
      </c>
      <c r="HK30" s="11">
        <v>0</v>
      </c>
      <c r="HL30" s="6">
        <v>0</v>
      </c>
      <c r="HM30" s="7">
        <v>0</v>
      </c>
      <c r="HN30" s="11"/>
      <c r="HO30" s="6"/>
      <c r="HP30" s="7"/>
      <c r="HQ30" s="11">
        <v>0</v>
      </c>
      <c r="HR30" s="6">
        <v>0</v>
      </c>
      <c r="HS30" s="7">
        <v>0</v>
      </c>
      <c r="HT30" s="11">
        <v>17</v>
      </c>
      <c r="HU30" s="6">
        <v>145</v>
      </c>
      <c r="HV30" s="7">
        <f t="shared" si="162"/>
        <v>8529.4117647058829</v>
      </c>
      <c r="HW30" s="11">
        <v>7809</v>
      </c>
      <c r="HX30" s="6">
        <v>35922</v>
      </c>
      <c r="HY30" s="7">
        <f t="shared" si="163"/>
        <v>4600.0768344218213</v>
      </c>
      <c r="HZ30" s="14">
        <f>SUM(HW30,HT30,HK30,HH30,HE30,HB30,GY30,GS30,GG30,FU30,FO30,EZ30,EQ30,EK30,EH30,DV30,DS30,DG30,DD30,CF30,CC30,BZ30,AY30,AV30,F30+HQ30+GA30+CL30+BK30+EN30+DP30+CI30+BT30+AA30,AJ30,CR30,CU30,FF30,AP30+R30+I30+BN30+FI30+AD30+BQ30+FX30+GP30+DJ30+EW30+CO30+CX30)</f>
        <v>7867</v>
      </c>
      <c r="IA30" s="7">
        <f>SUM(HX30,HU30,HL30,HI30,HF30,HC30,GZ30,GT30,GH30,FV30,FP30,FA30,ER30,EL30,EI30,DW30,DT30,DH30,DE30,CG30,CD30,CA30,AZ30,AW30,G30+HR30+GB30+CM30+BL30+EO30+DQ30+CJ30+BU30+AB30,AK30,CS30,CV30,FG30,AQ30+S30+J30+BO30+FJ30+AE30+BR30+FY30+GQ30+DK30+EX30+CP30+CY30)</f>
        <v>36316</v>
      </c>
    </row>
    <row r="31" spans="1:282" ht="15" thickBot="1" x14ac:dyDescent="0.35">
      <c r="A31" s="58"/>
      <c r="B31" s="59" t="s">
        <v>17</v>
      </c>
      <c r="C31" s="65">
        <f t="shared" ref="C31:D31" si="182">SUM(C19:C30)</f>
        <v>0</v>
      </c>
      <c r="D31" s="51">
        <f t="shared" si="182"/>
        <v>0</v>
      </c>
      <c r="E31" s="52"/>
      <c r="F31" s="65">
        <f>SUM(F19:F30)</f>
        <v>162</v>
      </c>
      <c r="G31" s="51">
        <f>SUM(G19:G30)</f>
        <v>928</v>
      </c>
      <c r="H31" s="52"/>
      <c r="I31" s="65">
        <f t="shared" ref="I31:J31" si="183">SUM(I19:I30)</f>
        <v>0</v>
      </c>
      <c r="J31" s="51">
        <f t="shared" si="183"/>
        <v>0</v>
      </c>
      <c r="K31" s="52"/>
      <c r="L31" s="65">
        <f t="shared" ref="L31:M31" si="184">SUM(L19:L30)</f>
        <v>0</v>
      </c>
      <c r="M31" s="51">
        <f t="shared" si="184"/>
        <v>0</v>
      </c>
      <c r="N31" s="52"/>
      <c r="O31" s="65"/>
      <c r="P31" s="51"/>
      <c r="Q31" s="52"/>
      <c r="R31" s="65">
        <f t="shared" ref="R31:S31" si="185">SUM(R19:R30)</f>
        <v>0</v>
      </c>
      <c r="S31" s="51">
        <f t="shared" si="185"/>
        <v>0</v>
      </c>
      <c r="T31" s="52"/>
      <c r="U31" s="65">
        <f t="shared" ref="U31:V31" si="186">SUM(U19:U30)</f>
        <v>0</v>
      </c>
      <c r="V31" s="51">
        <f t="shared" si="186"/>
        <v>0</v>
      </c>
      <c r="W31" s="52"/>
      <c r="X31" s="65">
        <f t="shared" ref="X31:Y31" si="187">SUM(X19:X30)</f>
        <v>0</v>
      </c>
      <c r="Y31" s="51">
        <f t="shared" si="187"/>
        <v>0</v>
      </c>
      <c r="Z31" s="52"/>
      <c r="AA31" s="65">
        <f>SUM(AA19:AA30)</f>
        <v>0</v>
      </c>
      <c r="AB31" s="51">
        <f>SUM(AB19:AB30)</f>
        <v>0</v>
      </c>
      <c r="AC31" s="52"/>
      <c r="AD31" s="65">
        <f t="shared" ref="AD31:AE31" si="188">SUM(AD19:AD30)</f>
        <v>0</v>
      </c>
      <c r="AE31" s="51">
        <f t="shared" si="188"/>
        <v>0</v>
      </c>
      <c r="AF31" s="52"/>
      <c r="AG31" s="65">
        <f t="shared" ref="AG31:AH31" si="189">SUM(AG19:AG30)</f>
        <v>0</v>
      </c>
      <c r="AH31" s="51">
        <f t="shared" si="189"/>
        <v>0</v>
      </c>
      <c r="AI31" s="52"/>
      <c r="AJ31" s="65">
        <f>SUM(AJ19:AJ30)</f>
        <v>0</v>
      </c>
      <c r="AK31" s="51">
        <f>SUM(AK19:AK30)</f>
        <v>0</v>
      </c>
      <c r="AL31" s="52"/>
      <c r="AM31" s="65">
        <f t="shared" ref="AM31:AN31" si="190">SUM(AM19:AM30)</f>
        <v>0</v>
      </c>
      <c r="AN31" s="51">
        <f t="shared" si="190"/>
        <v>0</v>
      </c>
      <c r="AO31" s="52"/>
      <c r="AP31" s="65">
        <f t="shared" ref="AP31:AQ31" si="191">SUM(AP19:AP30)</f>
        <v>0</v>
      </c>
      <c r="AQ31" s="51">
        <f t="shared" si="191"/>
        <v>0</v>
      </c>
      <c r="AR31" s="52"/>
      <c r="AS31" s="65">
        <f t="shared" ref="AS31:AT31" si="192">SUM(AS19:AS30)</f>
        <v>0</v>
      </c>
      <c r="AT31" s="51">
        <f t="shared" si="192"/>
        <v>0</v>
      </c>
      <c r="AU31" s="52"/>
      <c r="AV31" s="65">
        <f t="shared" ref="AV31:AW31" si="193">SUM(AV19:AV30)</f>
        <v>1</v>
      </c>
      <c r="AW31" s="51">
        <f t="shared" si="193"/>
        <v>5</v>
      </c>
      <c r="AX31" s="52"/>
      <c r="AY31" s="65">
        <f t="shared" ref="AY31:AZ31" si="194">SUM(AY19:AY30)</f>
        <v>1076</v>
      </c>
      <c r="AZ31" s="51">
        <f t="shared" si="194"/>
        <v>4934</v>
      </c>
      <c r="BA31" s="52"/>
      <c r="BB31" s="65"/>
      <c r="BC31" s="51"/>
      <c r="BD31" s="52"/>
      <c r="BE31" s="65">
        <f t="shared" ref="BE31:BF31" si="195">SUM(BE19:BE30)</f>
        <v>0</v>
      </c>
      <c r="BF31" s="51">
        <f t="shared" si="195"/>
        <v>0</v>
      </c>
      <c r="BG31" s="52"/>
      <c r="BH31" s="65">
        <f t="shared" ref="BH31:BI31" si="196">SUM(BH19:BH30)</f>
        <v>0</v>
      </c>
      <c r="BI31" s="51">
        <f t="shared" si="196"/>
        <v>0</v>
      </c>
      <c r="BJ31" s="52"/>
      <c r="BK31" s="65">
        <f t="shared" ref="BK31:BL31" si="197">SUM(BK19:BK30)</f>
        <v>0</v>
      </c>
      <c r="BL31" s="51">
        <f t="shared" si="197"/>
        <v>0</v>
      </c>
      <c r="BM31" s="52"/>
      <c r="BN31" s="65">
        <f t="shared" ref="BN31:BO31" si="198">SUM(BN19:BN30)</f>
        <v>0</v>
      </c>
      <c r="BO31" s="51">
        <f t="shared" si="198"/>
        <v>0</v>
      </c>
      <c r="BP31" s="52"/>
      <c r="BQ31" s="65">
        <f t="shared" ref="BQ31:BR31" si="199">SUM(BQ19:BQ30)</f>
        <v>0</v>
      </c>
      <c r="BR31" s="51">
        <f t="shared" si="199"/>
        <v>0</v>
      </c>
      <c r="BS31" s="52"/>
      <c r="BT31" s="65">
        <f t="shared" ref="BT31:BU31" si="200">SUM(BT19:BT30)</f>
        <v>0</v>
      </c>
      <c r="BU31" s="51">
        <f t="shared" si="200"/>
        <v>0</v>
      </c>
      <c r="BV31" s="52"/>
      <c r="BW31" s="65">
        <f t="shared" ref="BW31:BX31" si="201">SUM(BW19:BW30)</f>
        <v>0</v>
      </c>
      <c r="BX31" s="51">
        <f t="shared" si="201"/>
        <v>0</v>
      </c>
      <c r="BY31" s="52"/>
      <c r="BZ31" s="65">
        <f t="shared" ref="BZ31:CA31" si="202">SUM(BZ19:BZ30)</f>
        <v>34</v>
      </c>
      <c r="CA31" s="51">
        <f t="shared" si="202"/>
        <v>159</v>
      </c>
      <c r="CB31" s="52"/>
      <c r="CC31" s="65">
        <f t="shared" ref="CC31:CD31" si="203">SUM(CC19:CC30)</f>
        <v>39</v>
      </c>
      <c r="CD31" s="51">
        <f t="shared" si="203"/>
        <v>259</v>
      </c>
      <c r="CE31" s="52"/>
      <c r="CF31" s="65">
        <f t="shared" ref="CF31:CG31" si="204">SUM(CF19:CF30)</f>
        <v>0</v>
      </c>
      <c r="CG31" s="51">
        <f t="shared" si="204"/>
        <v>0</v>
      </c>
      <c r="CH31" s="52"/>
      <c r="CI31" s="65">
        <f t="shared" ref="CI31:CJ31" si="205">SUM(CI19:CI30)</f>
        <v>0</v>
      </c>
      <c r="CJ31" s="51">
        <f t="shared" si="205"/>
        <v>0</v>
      </c>
      <c r="CK31" s="52"/>
      <c r="CL31" s="65">
        <f t="shared" ref="CL31:CM31" si="206">SUM(CL19:CL30)</f>
        <v>0</v>
      </c>
      <c r="CM31" s="51">
        <f t="shared" si="206"/>
        <v>0</v>
      </c>
      <c r="CN31" s="52"/>
      <c r="CO31" s="65">
        <f t="shared" ref="CO31:CP31" si="207">SUM(CO19:CO30)</f>
        <v>0</v>
      </c>
      <c r="CP31" s="51">
        <f t="shared" si="207"/>
        <v>0</v>
      </c>
      <c r="CQ31" s="52"/>
      <c r="CR31" s="65">
        <f t="shared" ref="CR31:CS31" si="208">SUM(CR19:CR30)</f>
        <v>0</v>
      </c>
      <c r="CS31" s="51">
        <f t="shared" si="208"/>
        <v>0</v>
      </c>
      <c r="CT31" s="52"/>
      <c r="CU31" s="65">
        <f t="shared" ref="CU31:CV31" si="209">SUM(CU19:CU30)</f>
        <v>0</v>
      </c>
      <c r="CV31" s="51">
        <f t="shared" si="209"/>
        <v>0</v>
      </c>
      <c r="CW31" s="52"/>
      <c r="CX31" s="65">
        <f t="shared" ref="CX31:CY31" si="210">SUM(CX19:CX30)</f>
        <v>0</v>
      </c>
      <c r="CY31" s="51">
        <f t="shared" si="210"/>
        <v>0</v>
      </c>
      <c r="CZ31" s="52"/>
      <c r="DA31" s="78">
        <f t="shared" ref="DA31:DB31" si="211">SUM(DA19:DA30)</f>
        <v>0</v>
      </c>
      <c r="DB31" s="79">
        <f t="shared" si="211"/>
        <v>0</v>
      </c>
      <c r="DC31" s="72"/>
      <c r="DD31" s="65">
        <f t="shared" ref="DD31:DE31" si="212">SUM(DD19:DD30)</f>
        <v>0</v>
      </c>
      <c r="DE31" s="51">
        <f t="shared" si="212"/>
        <v>0</v>
      </c>
      <c r="DF31" s="52"/>
      <c r="DG31" s="65">
        <f>SUM(DG19:DG30)</f>
        <v>0</v>
      </c>
      <c r="DH31" s="51">
        <f>SUM(DH19:DH30)</f>
        <v>0</v>
      </c>
      <c r="DI31" s="52">
        <v>0</v>
      </c>
      <c r="DJ31" s="65">
        <f>SUM(DJ19:DJ30)</f>
        <v>0</v>
      </c>
      <c r="DK31" s="51">
        <f>SUM(DK19:DK30)</f>
        <v>0</v>
      </c>
      <c r="DL31" s="52">
        <v>0</v>
      </c>
      <c r="DM31" s="65">
        <f t="shared" ref="DM31:DN31" si="213">SUM(DM19:DM30)</f>
        <v>0</v>
      </c>
      <c r="DN31" s="51">
        <f t="shared" si="213"/>
        <v>0</v>
      </c>
      <c r="DO31" s="52"/>
      <c r="DP31" s="65">
        <f t="shared" ref="DP31:DQ31" si="214">SUM(DP19:DP30)</f>
        <v>0</v>
      </c>
      <c r="DQ31" s="51">
        <f t="shared" si="214"/>
        <v>0</v>
      </c>
      <c r="DR31" s="52"/>
      <c r="DS31" s="65">
        <f t="shared" ref="DS31:DT31" si="215">SUM(DS19:DS30)</f>
        <v>3</v>
      </c>
      <c r="DT31" s="51">
        <f t="shared" si="215"/>
        <v>20</v>
      </c>
      <c r="DU31" s="52"/>
      <c r="DV31" s="65">
        <f t="shared" ref="DV31:DW31" si="216">SUM(DV19:DV30)</f>
        <v>98</v>
      </c>
      <c r="DW31" s="51">
        <f t="shared" si="216"/>
        <v>788</v>
      </c>
      <c r="DX31" s="52"/>
      <c r="DY31" s="65">
        <f t="shared" ref="DY31:DZ31" si="217">SUM(DY19:DY30)</f>
        <v>0</v>
      </c>
      <c r="DZ31" s="51">
        <f t="shared" si="217"/>
        <v>0</v>
      </c>
      <c r="EA31" s="52"/>
      <c r="EB31" s="65">
        <f t="shared" ref="EB31:EC31" si="218">SUM(EB19:EB30)</f>
        <v>0</v>
      </c>
      <c r="EC31" s="51">
        <f t="shared" si="218"/>
        <v>0</v>
      </c>
      <c r="ED31" s="52"/>
      <c r="EE31" s="65">
        <f t="shared" ref="EE31:EF31" si="219">SUM(EE19:EE30)</f>
        <v>0</v>
      </c>
      <c r="EF31" s="51">
        <f t="shared" si="219"/>
        <v>0</v>
      </c>
      <c r="EG31" s="52"/>
      <c r="EH31" s="65">
        <f t="shared" ref="EH31:EI31" si="220">SUM(EH19:EH30)</f>
        <v>0</v>
      </c>
      <c r="EI31" s="51">
        <f t="shared" si="220"/>
        <v>0</v>
      </c>
      <c r="EJ31" s="52"/>
      <c r="EK31" s="65">
        <f t="shared" ref="EK31:EL31" si="221">SUM(EK19:EK30)</f>
        <v>409</v>
      </c>
      <c r="EL31" s="51">
        <f t="shared" si="221"/>
        <v>2643</v>
      </c>
      <c r="EM31" s="52"/>
      <c r="EN31" s="65">
        <f t="shared" ref="EN31:EO31" si="222">SUM(EN19:EN30)</f>
        <v>0</v>
      </c>
      <c r="EO31" s="51">
        <f t="shared" si="222"/>
        <v>0</v>
      </c>
      <c r="EP31" s="52"/>
      <c r="EQ31" s="65">
        <f t="shared" ref="EQ31:ER31" si="223">SUM(EQ19:EQ30)</f>
        <v>3</v>
      </c>
      <c r="ER31" s="51">
        <f t="shared" si="223"/>
        <v>10</v>
      </c>
      <c r="ES31" s="52"/>
      <c r="ET31" s="65">
        <f t="shared" ref="ET31:EU31" si="224">SUM(ET19:ET30)</f>
        <v>0</v>
      </c>
      <c r="EU31" s="51">
        <f t="shared" si="224"/>
        <v>0</v>
      </c>
      <c r="EV31" s="52"/>
      <c r="EW31" s="65">
        <f t="shared" ref="EW31:EX31" si="225">SUM(EW19:EW30)</f>
        <v>0</v>
      </c>
      <c r="EX31" s="51">
        <f t="shared" si="225"/>
        <v>0</v>
      </c>
      <c r="EY31" s="52"/>
      <c r="EZ31" s="65">
        <f t="shared" ref="EZ31:FA31" si="226">SUM(EZ19:EZ30)</f>
        <v>36</v>
      </c>
      <c r="FA31" s="51">
        <f t="shared" si="226"/>
        <v>216</v>
      </c>
      <c r="FB31" s="52"/>
      <c r="FC31" s="65">
        <f t="shared" ref="FC31:FD31" si="227">SUM(FC19:FC30)</f>
        <v>0</v>
      </c>
      <c r="FD31" s="51">
        <f t="shared" si="227"/>
        <v>0</v>
      </c>
      <c r="FE31" s="52"/>
      <c r="FF31" s="65">
        <f t="shared" ref="FF31:FG31" si="228">SUM(FF19:FF30)</f>
        <v>0</v>
      </c>
      <c r="FG31" s="51">
        <f t="shared" si="228"/>
        <v>0</v>
      </c>
      <c r="FH31" s="52"/>
      <c r="FI31" s="65">
        <f t="shared" ref="FI31:FJ31" si="229">SUM(FI19:FI30)</f>
        <v>0</v>
      </c>
      <c r="FJ31" s="51">
        <f t="shared" si="229"/>
        <v>0</v>
      </c>
      <c r="FK31" s="52"/>
      <c r="FL31" s="65">
        <f t="shared" ref="FL31:FM31" si="230">SUM(FL19:FL30)</f>
        <v>0</v>
      </c>
      <c r="FM31" s="51">
        <f t="shared" si="230"/>
        <v>0</v>
      </c>
      <c r="FN31" s="52"/>
      <c r="FO31" s="65">
        <f t="shared" ref="FO31:FP31" si="231">SUM(FO19:FO30)</f>
        <v>165</v>
      </c>
      <c r="FP31" s="51">
        <f t="shared" si="231"/>
        <v>967</v>
      </c>
      <c r="FQ31" s="52"/>
      <c r="FR31" s="65">
        <f t="shared" ref="FR31:FS31" si="232">SUM(FR19:FR30)</f>
        <v>0</v>
      </c>
      <c r="FS31" s="51">
        <f t="shared" si="232"/>
        <v>0</v>
      </c>
      <c r="FT31" s="52"/>
      <c r="FU31" s="65">
        <f t="shared" ref="FU31:FV31" si="233">SUM(FU19:FU30)</f>
        <v>1</v>
      </c>
      <c r="FV31" s="51">
        <f t="shared" si="233"/>
        <v>4</v>
      </c>
      <c r="FW31" s="52"/>
      <c r="FX31" s="65">
        <f t="shared" ref="FX31:FY31" si="234">SUM(FX19:FX30)</f>
        <v>0</v>
      </c>
      <c r="FY31" s="51">
        <f t="shared" si="234"/>
        <v>0</v>
      </c>
      <c r="FZ31" s="52"/>
      <c r="GA31" s="65">
        <f t="shared" ref="GA31:GB31" si="235">SUM(GA19:GA30)</f>
        <v>0</v>
      </c>
      <c r="GB31" s="51">
        <f t="shared" si="235"/>
        <v>0</v>
      </c>
      <c r="GC31" s="52"/>
      <c r="GD31" s="65"/>
      <c r="GE31" s="51"/>
      <c r="GF31" s="52"/>
      <c r="GG31" s="65">
        <f t="shared" ref="GG31:GH31" si="236">SUM(GG19:GG30)</f>
        <v>13</v>
      </c>
      <c r="GH31" s="51">
        <f t="shared" si="236"/>
        <v>168</v>
      </c>
      <c r="GI31" s="52"/>
      <c r="GJ31" s="65">
        <f t="shared" ref="GJ31:GK31" si="237">SUM(GJ19:GJ30)</f>
        <v>13</v>
      </c>
      <c r="GK31" s="51">
        <f t="shared" si="237"/>
        <v>168</v>
      </c>
      <c r="GL31" s="52"/>
      <c r="GM31" s="65">
        <f t="shared" ref="GM31:GN31" si="238">SUM(GM19:GM30)</f>
        <v>0</v>
      </c>
      <c r="GN31" s="51">
        <f t="shared" si="238"/>
        <v>0</v>
      </c>
      <c r="GO31" s="52"/>
      <c r="GP31" s="65">
        <f t="shared" ref="GP31:GQ31" si="239">SUM(GP19:GP30)</f>
        <v>0</v>
      </c>
      <c r="GQ31" s="51">
        <f t="shared" si="239"/>
        <v>0</v>
      </c>
      <c r="GR31" s="52"/>
      <c r="GS31" s="65">
        <f t="shared" ref="GS31:GT31" si="240">SUM(GS19:GS30)</f>
        <v>3</v>
      </c>
      <c r="GT31" s="51">
        <f t="shared" si="240"/>
        <v>34</v>
      </c>
      <c r="GU31" s="52"/>
      <c r="GV31" s="65">
        <f t="shared" ref="GV31:GW31" si="241">SUM(GV19:GV30)</f>
        <v>0</v>
      </c>
      <c r="GW31" s="51">
        <f t="shared" si="241"/>
        <v>0</v>
      </c>
      <c r="GX31" s="52"/>
      <c r="GY31" s="65">
        <f t="shared" ref="GY31:GZ31" si="242">SUM(GY19:GY30)</f>
        <v>12</v>
      </c>
      <c r="GZ31" s="51">
        <f t="shared" si="242"/>
        <v>73</v>
      </c>
      <c r="HA31" s="52"/>
      <c r="HB31" s="65">
        <f t="shared" ref="HB31:HC31" si="243">SUM(HB19:HB30)</f>
        <v>30</v>
      </c>
      <c r="HC31" s="51">
        <f t="shared" si="243"/>
        <v>232</v>
      </c>
      <c r="HD31" s="52"/>
      <c r="HE31" s="65">
        <f t="shared" ref="HE31:HF31" si="244">SUM(HE19:HE30)</f>
        <v>1</v>
      </c>
      <c r="HF31" s="51">
        <f t="shared" si="244"/>
        <v>25</v>
      </c>
      <c r="HG31" s="52"/>
      <c r="HH31" s="65">
        <f t="shared" ref="HH31:HI31" si="245">SUM(HH19:HH30)</f>
        <v>3</v>
      </c>
      <c r="HI31" s="51">
        <f t="shared" si="245"/>
        <v>2</v>
      </c>
      <c r="HJ31" s="52"/>
      <c r="HK31" s="65">
        <f t="shared" ref="HK31:HL31" si="246">SUM(HK19:HK30)</f>
        <v>5</v>
      </c>
      <c r="HL31" s="51">
        <f t="shared" si="246"/>
        <v>28</v>
      </c>
      <c r="HM31" s="52"/>
      <c r="HN31" s="65"/>
      <c r="HO31" s="51"/>
      <c r="HP31" s="52"/>
      <c r="HQ31" s="65">
        <f t="shared" ref="HQ31:HR31" si="247">SUM(HQ19:HQ30)</f>
        <v>20</v>
      </c>
      <c r="HR31" s="51">
        <f t="shared" si="247"/>
        <v>94</v>
      </c>
      <c r="HS31" s="52"/>
      <c r="HT31" s="65">
        <f t="shared" ref="HT31:HU31" si="248">SUM(HT19:HT30)</f>
        <v>13180</v>
      </c>
      <c r="HU31" s="51">
        <f t="shared" si="248"/>
        <v>35008</v>
      </c>
      <c r="HV31" s="52"/>
      <c r="HW31" s="65">
        <f t="shared" ref="HW31:HX31" si="249">SUM(HW19:HW30)</f>
        <v>91565</v>
      </c>
      <c r="HX31" s="51">
        <f t="shared" si="249"/>
        <v>404106</v>
      </c>
      <c r="HY31" s="52"/>
      <c r="HZ31" s="93">
        <f>SUM(HW31,HT31,HK31,HH31,HE31,HB31,GY31,GS31,GG31,FU31,FO31,EZ31,EQ31,EK31,EH31,DV31,DS31,DG31,DD31,CF31,CC31,BZ31,AY31,AV31,F31+HQ31+GA31+CL31+BK31+EN31+DP31+CI31+BT31+AA31,AJ31,CR31,CU31,FF31,AP31+R31+I31+BN31+FI31+AD31+BQ31+FX31+GP31+DJ31+EW31+CO31+CX31)</f>
        <v>106859</v>
      </c>
      <c r="IA31" s="52">
        <f>SUM(HX31,HU31,HL31,HI31,HF31,HC31,GZ31,GT31,GH31,FV31,FP31,FA31,ER31,EL31,EI31,DW31,DT31,DH31,DE31,CG31,CD31,CA31,AZ31,AW31,G31+HR31+GB31+CM31+BL31+EO31+DQ31+CJ31+BU31+AB31,AK31,CS31,CV31,FG31,AQ31+S31+J31+BO31+FJ31+AE31+BR31+FY31+GQ31+DK31+EX31+CP31+CY31)</f>
        <v>450703</v>
      </c>
      <c r="IM31" s="2"/>
      <c r="IR31" s="2"/>
      <c r="IW31" s="2"/>
      <c r="JB31" s="2"/>
      <c r="JG31" s="2"/>
      <c r="JL31" s="2"/>
      <c r="JQ31" s="2"/>
      <c r="JV31" s="2"/>
    </row>
    <row r="32" spans="1:282" x14ac:dyDescent="0.3">
      <c r="A32" s="61">
        <v>2013</v>
      </c>
      <c r="B32" s="62" t="s">
        <v>5</v>
      </c>
      <c r="C32" s="11">
        <v>0</v>
      </c>
      <c r="D32" s="6">
        <v>0</v>
      </c>
      <c r="E32" s="7">
        <v>0</v>
      </c>
      <c r="F32" s="11">
        <v>2</v>
      </c>
      <c r="G32" s="6">
        <v>12</v>
      </c>
      <c r="H32" s="7">
        <f>G32/F32*1000</f>
        <v>6000</v>
      </c>
      <c r="I32" s="11">
        <v>0</v>
      </c>
      <c r="J32" s="6">
        <v>0</v>
      </c>
      <c r="K32" s="7">
        <v>0</v>
      </c>
      <c r="L32" s="11">
        <v>0</v>
      </c>
      <c r="M32" s="6">
        <v>0</v>
      </c>
      <c r="N32" s="7">
        <v>0</v>
      </c>
      <c r="O32" s="11"/>
      <c r="P32" s="6"/>
      <c r="Q32" s="7"/>
      <c r="R32" s="11">
        <v>0</v>
      </c>
      <c r="S32" s="6">
        <v>0</v>
      </c>
      <c r="T32" s="7">
        <v>0</v>
      </c>
      <c r="U32" s="11">
        <v>0</v>
      </c>
      <c r="V32" s="6">
        <v>0</v>
      </c>
      <c r="W32" s="7">
        <f t="shared" ref="W32:W43" si="250">IF(U32=0,0,V32/U32*1000)</f>
        <v>0</v>
      </c>
      <c r="X32" s="11">
        <v>0</v>
      </c>
      <c r="Y32" s="6">
        <v>0</v>
      </c>
      <c r="Z32" s="7">
        <v>0</v>
      </c>
      <c r="AA32" s="11">
        <v>0</v>
      </c>
      <c r="AB32" s="6">
        <v>0</v>
      </c>
      <c r="AC32" s="7">
        <v>0</v>
      </c>
      <c r="AD32" s="11">
        <v>0</v>
      </c>
      <c r="AE32" s="6">
        <v>0</v>
      </c>
      <c r="AF32" s="7">
        <v>0</v>
      </c>
      <c r="AG32" s="11">
        <v>0</v>
      </c>
      <c r="AH32" s="6">
        <v>0</v>
      </c>
      <c r="AI32" s="7">
        <f t="shared" ref="AI32:AI43" si="251">IF(AG32=0,0,AH32/AG32*1000)</f>
        <v>0</v>
      </c>
      <c r="AJ32" s="11">
        <v>0</v>
      </c>
      <c r="AK32" s="6">
        <v>0</v>
      </c>
      <c r="AL32" s="7">
        <v>0</v>
      </c>
      <c r="AM32" s="11">
        <v>0</v>
      </c>
      <c r="AN32" s="6">
        <v>0</v>
      </c>
      <c r="AO32" s="7">
        <f t="shared" ref="AO32:AO43" si="252">IF(AM32=0,0,AN32/AM32*1000)</f>
        <v>0</v>
      </c>
      <c r="AP32" s="11">
        <v>0</v>
      </c>
      <c r="AQ32" s="6">
        <v>0</v>
      </c>
      <c r="AR32" s="7">
        <v>0</v>
      </c>
      <c r="AS32" s="11">
        <v>0</v>
      </c>
      <c r="AT32" s="6">
        <v>0</v>
      </c>
      <c r="AU32" s="7">
        <f t="shared" ref="AU32:AU43" si="253">IF(AS32=0,0,AT32/AS32*1000)</f>
        <v>0</v>
      </c>
      <c r="AV32" s="11">
        <v>0</v>
      </c>
      <c r="AW32" s="6">
        <v>0</v>
      </c>
      <c r="AX32" s="7">
        <v>0</v>
      </c>
      <c r="AY32" s="11">
        <v>0</v>
      </c>
      <c r="AZ32" s="6">
        <v>0</v>
      </c>
      <c r="BA32" s="7">
        <v>0</v>
      </c>
      <c r="BB32" s="11"/>
      <c r="BC32" s="6"/>
      <c r="BD32" s="7"/>
      <c r="BE32" s="11">
        <v>0</v>
      </c>
      <c r="BF32" s="6">
        <v>0</v>
      </c>
      <c r="BG32" s="7">
        <f t="shared" ref="BG32:BG43" si="254">IF(BE32=0,0,BF32/BE32*1000)</f>
        <v>0</v>
      </c>
      <c r="BH32" s="11">
        <v>0</v>
      </c>
      <c r="BI32" s="6">
        <v>0</v>
      </c>
      <c r="BJ32" s="7">
        <f t="shared" ref="BJ32:BJ43" si="255">IF(BH32=0,0,BI32/BH32*1000)</f>
        <v>0</v>
      </c>
      <c r="BK32" s="11">
        <v>0</v>
      </c>
      <c r="BL32" s="6">
        <v>0</v>
      </c>
      <c r="BM32" s="7">
        <v>0</v>
      </c>
      <c r="BN32" s="11">
        <v>0</v>
      </c>
      <c r="BO32" s="6">
        <v>0</v>
      </c>
      <c r="BP32" s="7">
        <v>0</v>
      </c>
      <c r="BQ32" s="11">
        <v>0</v>
      </c>
      <c r="BR32" s="6">
        <v>0</v>
      </c>
      <c r="BS32" s="7">
        <v>0</v>
      </c>
      <c r="BT32" s="11">
        <v>0</v>
      </c>
      <c r="BU32" s="6">
        <v>0</v>
      </c>
      <c r="BV32" s="7">
        <v>0</v>
      </c>
      <c r="BW32" s="11">
        <v>0</v>
      </c>
      <c r="BX32" s="6">
        <v>0</v>
      </c>
      <c r="BY32" s="7">
        <v>0</v>
      </c>
      <c r="BZ32" s="11">
        <v>0</v>
      </c>
      <c r="CA32" s="6">
        <v>0</v>
      </c>
      <c r="CB32" s="7">
        <v>0</v>
      </c>
      <c r="CC32" s="11">
        <v>2</v>
      </c>
      <c r="CD32" s="6">
        <v>15</v>
      </c>
      <c r="CE32" s="7">
        <f>CD32/CC32*1000</f>
        <v>7500</v>
      </c>
      <c r="CF32" s="11">
        <v>0</v>
      </c>
      <c r="CG32" s="6">
        <v>0</v>
      </c>
      <c r="CH32" s="7">
        <v>0</v>
      </c>
      <c r="CI32" s="11">
        <v>0</v>
      </c>
      <c r="CJ32" s="6">
        <v>0</v>
      </c>
      <c r="CK32" s="7">
        <v>0</v>
      </c>
      <c r="CL32" s="11">
        <v>0</v>
      </c>
      <c r="CM32" s="6">
        <v>0</v>
      </c>
      <c r="CN32" s="7">
        <v>0</v>
      </c>
      <c r="CO32" s="11">
        <v>0</v>
      </c>
      <c r="CP32" s="6">
        <v>0</v>
      </c>
      <c r="CQ32" s="7">
        <v>0</v>
      </c>
      <c r="CR32" s="11">
        <v>0</v>
      </c>
      <c r="CS32" s="6">
        <v>0</v>
      </c>
      <c r="CT32" s="7">
        <v>0</v>
      </c>
      <c r="CU32" s="11">
        <v>0</v>
      </c>
      <c r="CV32" s="6">
        <v>0</v>
      </c>
      <c r="CW32" s="7">
        <v>0</v>
      </c>
      <c r="CX32" s="11">
        <v>0</v>
      </c>
      <c r="CY32" s="6">
        <v>0</v>
      </c>
      <c r="CZ32" s="7">
        <v>0</v>
      </c>
      <c r="DA32" s="14">
        <v>0</v>
      </c>
      <c r="DB32" s="6">
        <v>0</v>
      </c>
      <c r="DC32" s="7">
        <f t="shared" ref="DC32:DC43" si="256">IF(DA32=0,0,DB32/DA32*1000)</f>
        <v>0</v>
      </c>
      <c r="DD32" s="11">
        <v>0</v>
      </c>
      <c r="DE32" s="6">
        <v>0</v>
      </c>
      <c r="DF32" s="7">
        <v>0</v>
      </c>
      <c r="DG32" s="11">
        <v>0</v>
      </c>
      <c r="DH32" s="6">
        <v>0</v>
      </c>
      <c r="DI32" s="7">
        <v>0</v>
      </c>
      <c r="DJ32" s="11">
        <v>0</v>
      </c>
      <c r="DK32" s="6">
        <v>0</v>
      </c>
      <c r="DL32" s="7">
        <v>0</v>
      </c>
      <c r="DM32" s="11">
        <v>0</v>
      </c>
      <c r="DN32" s="6">
        <v>0</v>
      </c>
      <c r="DO32" s="7">
        <f t="shared" ref="DO32:DO43" si="257">IF(DM32=0,0,DN32/DM32*1000)</f>
        <v>0</v>
      </c>
      <c r="DP32" s="11">
        <v>0</v>
      </c>
      <c r="DQ32" s="6">
        <v>0</v>
      </c>
      <c r="DR32" s="7">
        <v>0</v>
      </c>
      <c r="DS32" s="11">
        <v>0</v>
      </c>
      <c r="DT32" s="6">
        <v>0</v>
      </c>
      <c r="DU32" s="7">
        <v>0</v>
      </c>
      <c r="DV32" s="11">
        <v>2</v>
      </c>
      <c r="DW32" s="6">
        <v>13</v>
      </c>
      <c r="DX32" s="7">
        <f>DW32/DV32*1000</f>
        <v>6500</v>
      </c>
      <c r="DY32" s="11">
        <v>0</v>
      </c>
      <c r="DZ32" s="6">
        <v>0</v>
      </c>
      <c r="EA32" s="7">
        <v>0</v>
      </c>
      <c r="EB32" s="11">
        <v>0</v>
      </c>
      <c r="EC32" s="6">
        <v>0</v>
      </c>
      <c r="ED32" s="7">
        <f t="shared" ref="ED32:ED43" si="258">IF(EB32=0,0,EC32/EB32*1000)</f>
        <v>0</v>
      </c>
      <c r="EE32" s="11">
        <v>0</v>
      </c>
      <c r="EF32" s="6">
        <v>0</v>
      </c>
      <c r="EG32" s="7">
        <f t="shared" ref="EG32:EG43" si="259">IF(EE32=0,0,EF32/EE32*1000)</f>
        <v>0</v>
      </c>
      <c r="EH32" s="11">
        <v>0</v>
      </c>
      <c r="EI32" s="6">
        <v>0</v>
      </c>
      <c r="EJ32" s="7">
        <v>0</v>
      </c>
      <c r="EK32" s="11">
        <v>8</v>
      </c>
      <c r="EL32" s="6">
        <v>46</v>
      </c>
      <c r="EM32" s="7">
        <f>EL32/EK32*1000</f>
        <v>5750</v>
      </c>
      <c r="EN32" s="11">
        <v>0</v>
      </c>
      <c r="EO32" s="6">
        <v>0</v>
      </c>
      <c r="EP32" s="7">
        <v>0</v>
      </c>
      <c r="EQ32" s="11">
        <v>0</v>
      </c>
      <c r="ER32" s="6">
        <v>0</v>
      </c>
      <c r="ES32" s="7">
        <v>0</v>
      </c>
      <c r="ET32" s="11">
        <v>0</v>
      </c>
      <c r="EU32" s="6">
        <v>0</v>
      </c>
      <c r="EV32" s="7">
        <f t="shared" ref="EV32:EV43" si="260">IF(ET32=0,0,EU32/ET32*1000)</f>
        <v>0</v>
      </c>
      <c r="EW32" s="11">
        <v>0</v>
      </c>
      <c r="EX32" s="6">
        <v>0</v>
      </c>
      <c r="EY32" s="7">
        <v>0</v>
      </c>
      <c r="EZ32" s="11">
        <v>1</v>
      </c>
      <c r="FA32" s="6">
        <v>7</v>
      </c>
      <c r="FB32" s="7">
        <f>FA32/EZ32*1000</f>
        <v>7000</v>
      </c>
      <c r="FC32" s="11">
        <v>0</v>
      </c>
      <c r="FD32" s="6">
        <v>0</v>
      </c>
      <c r="FE32" s="7">
        <v>0</v>
      </c>
      <c r="FF32" s="11">
        <v>0</v>
      </c>
      <c r="FG32" s="6">
        <v>0</v>
      </c>
      <c r="FH32" s="7">
        <v>0</v>
      </c>
      <c r="FI32" s="11">
        <v>0</v>
      </c>
      <c r="FJ32" s="6">
        <v>0</v>
      </c>
      <c r="FK32" s="7">
        <v>0</v>
      </c>
      <c r="FL32" s="11">
        <v>0</v>
      </c>
      <c r="FM32" s="6">
        <v>0</v>
      </c>
      <c r="FN32" s="7">
        <v>0</v>
      </c>
      <c r="FO32" s="11">
        <v>0</v>
      </c>
      <c r="FP32" s="6">
        <v>0</v>
      </c>
      <c r="FQ32" s="7">
        <v>0</v>
      </c>
      <c r="FR32" s="11">
        <v>0</v>
      </c>
      <c r="FS32" s="6">
        <v>0</v>
      </c>
      <c r="FT32" s="7">
        <v>0</v>
      </c>
      <c r="FU32" s="11">
        <v>0</v>
      </c>
      <c r="FV32" s="6">
        <v>0</v>
      </c>
      <c r="FW32" s="7">
        <v>0</v>
      </c>
      <c r="FX32" s="11">
        <v>0</v>
      </c>
      <c r="FY32" s="6">
        <v>0</v>
      </c>
      <c r="FZ32" s="7">
        <v>0</v>
      </c>
      <c r="GA32" s="11">
        <v>0</v>
      </c>
      <c r="GB32" s="6">
        <v>0</v>
      </c>
      <c r="GC32" s="7">
        <v>0</v>
      </c>
      <c r="GD32" s="11"/>
      <c r="GE32" s="6"/>
      <c r="GF32" s="7"/>
      <c r="GG32" s="11">
        <v>0</v>
      </c>
      <c r="GH32" s="6">
        <v>0</v>
      </c>
      <c r="GI32" s="7">
        <v>0</v>
      </c>
      <c r="GJ32" s="11">
        <v>0</v>
      </c>
      <c r="GK32" s="6">
        <v>0</v>
      </c>
      <c r="GL32" s="7">
        <v>0</v>
      </c>
      <c r="GM32" s="11">
        <v>0</v>
      </c>
      <c r="GN32" s="6">
        <v>0</v>
      </c>
      <c r="GO32" s="7">
        <f t="shared" ref="GO32:GO43" si="261">IF(GM32=0,0,GN32/GM32*1000)</f>
        <v>0</v>
      </c>
      <c r="GP32" s="11">
        <v>0</v>
      </c>
      <c r="GQ32" s="6">
        <v>0</v>
      </c>
      <c r="GR32" s="7">
        <v>0</v>
      </c>
      <c r="GS32" s="11">
        <v>0</v>
      </c>
      <c r="GT32" s="6">
        <v>0</v>
      </c>
      <c r="GU32" s="7">
        <v>0</v>
      </c>
      <c r="GV32" s="11">
        <v>0</v>
      </c>
      <c r="GW32" s="6">
        <v>0</v>
      </c>
      <c r="GX32" s="7">
        <f t="shared" ref="GX32:GX43" si="262">IF(GV32=0,0,GW32/GV32*1000)</f>
        <v>0</v>
      </c>
      <c r="GY32" s="11">
        <v>1</v>
      </c>
      <c r="GZ32" s="6">
        <v>5</v>
      </c>
      <c r="HA32" s="7">
        <f>GZ32/GY32*1000</f>
        <v>5000</v>
      </c>
      <c r="HB32" s="11">
        <v>0</v>
      </c>
      <c r="HC32" s="6">
        <v>0</v>
      </c>
      <c r="HD32" s="7">
        <v>0</v>
      </c>
      <c r="HE32" s="11">
        <v>0</v>
      </c>
      <c r="HF32" s="6">
        <v>0</v>
      </c>
      <c r="HG32" s="7">
        <v>0</v>
      </c>
      <c r="HH32" s="11">
        <v>0</v>
      </c>
      <c r="HI32" s="6">
        <v>0</v>
      </c>
      <c r="HJ32" s="7">
        <v>0</v>
      </c>
      <c r="HK32" s="11">
        <v>0</v>
      </c>
      <c r="HL32" s="6">
        <v>0</v>
      </c>
      <c r="HM32" s="7">
        <v>0</v>
      </c>
      <c r="HN32" s="11"/>
      <c r="HO32" s="6"/>
      <c r="HP32" s="7"/>
      <c r="HQ32" s="11">
        <v>0</v>
      </c>
      <c r="HR32" s="6">
        <v>0</v>
      </c>
      <c r="HS32" s="7">
        <v>0</v>
      </c>
      <c r="HT32" s="11">
        <v>4</v>
      </c>
      <c r="HU32" s="6">
        <v>196</v>
      </c>
      <c r="HV32" s="7">
        <f>HU32/HT32*1000</f>
        <v>49000</v>
      </c>
      <c r="HW32" s="11">
        <v>6711</v>
      </c>
      <c r="HX32" s="6">
        <v>30862</v>
      </c>
      <c r="HY32" s="7">
        <f>HX32/HW32*1000</f>
        <v>4598.7185218298318</v>
      </c>
      <c r="HZ32" s="14">
        <f>SUM(HW32,HT32,HK32,HH32,HE32,HB32,GY32,GS32,GG32,FU32,FO32,EZ32,EQ32,EK32,EH32,DV32,DS32,DG32,DD32,CF32,CC32,BZ32,AY32,AV32,F32+HQ32+GA32+CL32+BK32+EN32+DP32+CI32+BT32+AA32,AJ32,CR32,CU32,FF32,AP32+R32+I32+BN32+FI32+AD32+BQ32+FX32+GP32+DJ32+EW32+CO32+CX32)</f>
        <v>6731</v>
      </c>
      <c r="IA32" s="7">
        <f>SUM(HX32,HU32,HL32,HI32,HF32,HC32,GZ32,GT32,GH32,FV32,FP32,FA32,ER32,EL32,EI32,DW32,DT32,DH32,DE32,CG32,CD32,CA32,AZ32,AW32,G32+HR32+GB32+CM32+BL32+EO32+DQ32+CJ32+BU32+AB32,AK32,CS32,CV32,FG32,AQ32+S32+J32+BO32+FJ32+AE32+BR32+FY32+GQ32+DK32+EX32+CP32+CY32)</f>
        <v>31156</v>
      </c>
    </row>
    <row r="33" spans="1:235" x14ac:dyDescent="0.3">
      <c r="A33" s="61">
        <v>2013</v>
      </c>
      <c r="B33" s="62" t="s">
        <v>6</v>
      </c>
      <c r="C33" s="11">
        <v>0</v>
      </c>
      <c r="D33" s="6">
        <v>0</v>
      </c>
      <c r="E33" s="7">
        <v>0</v>
      </c>
      <c r="F33" s="11">
        <v>12</v>
      </c>
      <c r="G33" s="6">
        <v>82</v>
      </c>
      <c r="H33" s="7">
        <f t="shared" ref="H33:H38" si="263">G33/F33*1000</f>
        <v>6833.333333333333</v>
      </c>
      <c r="I33" s="11">
        <v>0</v>
      </c>
      <c r="J33" s="6">
        <v>0</v>
      </c>
      <c r="K33" s="7">
        <v>0</v>
      </c>
      <c r="L33" s="11">
        <v>0</v>
      </c>
      <c r="M33" s="6">
        <v>0</v>
      </c>
      <c r="N33" s="7">
        <v>0</v>
      </c>
      <c r="O33" s="11"/>
      <c r="P33" s="6"/>
      <c r="Q33" s="7"/>
      <c r="R33" s="11">
        <v>0</v>
      </c>
      <c r="S33" s="6">
        <v>0</v>
      </c>
      <c r="T33" s="7">
        <v>0</v>
      </c>
      <c r="U33" s="11">
        <v>0</v>
      </c>
      <c r="V33" s="6">
        <v>0</v>
      </c>
      <c r="W33" s="7">
        <f t="shared" si="250"/>
        <v>0</v>
      </c>
      <c r="X33" s="11">
        <v>0</v>
      </c>
      <c r="Y33" s="6">
        <v>0</v>
      </c>
      <c r="Z33" s="7">
        <v>0</v>
      </c>
      <c r="AA33" s="11">
        <v>0</v>
      </c>
      <c r="AB33" s="6">
        <v>0</v>
      </c>
      <c r="AC33" s="7">
        <v>0</v>
      </c>
      <c r="AD33" s="11">
        <v>0</v>
      </c>
      <c r="AE33" s="6">
        <v>0</v>
      </c>
      <c r="AF33" s="7">
        <v>0</v>
      </c>
      <c r="AG33" s="11">
        <v>0</v>
      </c>
      <c r="AH33" s="6">
        <v>0</v>
      </c>
      <c r="AI33" s="7">
        <f t="shared" si="251"/>
        <v>0</v>
      </c>
      <c r="AJ33" s="11">
        <v>0</v>
      </c>
      <c r="AK33" s="6">
        <v>0</v>
      </c>
      <c r="AL33" s="7">
        <v>0</v>
      </c>
      <c r="AM33" s="11">
        <v>0</v>
      </c>
      <c r="AN33" s="6">
        <v>0</v>
      </c>
      <c r="AO33" s="7">
        <f t="shared" si="252"/>
        <v>0</v>
      </c>
      <c r="AP33" s="11">
        <v>0</v>
      </c>
      <c r="AQ33" s="6">
        <v>0</v>
      </c>
      <c r="AR33" s="7">
        <v>0</v>
      </c>
      <c r="AS33" s="11">
        <v>0</v>
      </c>
      <c r="AT33" s="6">
        <v>0</v>
      </c>
      <c r="AU33" s="7">
        <f t="shared" si="253"/>
        <v>0</v>
      </c>
      <c r="AV33" s="11">
        <v>0</v>
      </c>
      <c r="AW33" s="6">
        <v>0</v>
      </c>
      <c r="AX33" s="7">
        <v>0</v>
      </c>
      <c r="AY33" s="11">
        <v>0</v>
      </c>
      <c r="AZ33" s="6">
        <v>0</v>
      </c>
      <c r="BA33" s="7">
        <v>0</v>
      </c>
      <c r="BB33" s="11"/>
      <c r="BC33" s="6"/>
      <c r="BD33" s="7"/>
      <c r="BE33" s="11">
        <v>0</v>
      </c>
      <c r="BF33" s="6">
        <v>0</v>
      </c>
      <c r="BG33" s="7">
        <f t="shared" si="254"/>
        <v>0</v>
      </c>
      <c r="BH33" s="11">
        <v>0</v>
      </c>
      <c r="BI33" s="6">
        <v>0</v>
      </c>
      <c r="BJ33" s="7">
        <f t="shared" si="255"/>
        <v>0</v>
      </c>
      <c r="BK33" s="11">
        <v>0</v>
      </c>
      <c r="BL33" s="6">
        <v>0</v>
      </c>
      <c r="BM33" s="7">
        <v>0</v>
      </c>
      <c r="BN33" s="11">
        <v>0</v>
      </c>
      <c r="BO33" s="6">
        <v>0</v>
      </c>
      <c r="BP33" s="7">
        <v>0</v>
      </c>
      <c r="BQ33" s="11">
        <v>0</v>
      </c>
      <c r="BR33" s="6">
        <v>0</v>
      </c>
      <c r="BS33" s="7">
        <v>0</v>
      </c>
      <c r="BT33" s="11">
        <v>0</v>
      </c>
      <c r="BU33" s="6">
        <v>0</v>
      </c>
      <c r="BV33" s="7">
        <v>0</v>
      </c>
      <c r="BW33" s="11">
        <v>0</v>
      </c>
      <c r="BX33" s="6">
        <v>0</v>
      </c>
      <c r="BY33" s="7">
        <v>0</v>
      </c>
      <c r="BZ33" s="11">
        <v>0</v>
      </c>
      <c r="CA33" s="6">
        <v>0</v>
      </c>
      <c r="CB33" s="7">
        <v>0</v>
      </c>
      <c r="CC33" s="11">
        <v>0</v>
      </c>
      <c r="CD33" s="6">
        <v>0</v>
      </c>
      <c r="CE33" s="7">
        <v>0</v>
      </c>
      <c r="CF33" s="11">
        <v>0</v>
      </c>
      <c r="CG33" s="6">
        <v>0</v>
      </c>
      <c r="CH33" s="7">
        <v>0</v>
      </c>
      <c r="CI33" s="11">
        <v>0</v>
      </c>
      <c r="CJ33" s="6">
        <v>0</v>
      </c>
      <c r="CK33" s="7">
        <v>0</v>
      </c>
      <c r="CL33" s="11">
        <v>0</v>
      </c>
      <c r="CM33" s="6">
        <v>0</v>
      </c>
      <c r="CN33" s="7">
        <v>0</v>
      </c>
      <c r="CO33" s="11">
        <v>0</v>
      </c>
      <c r="CP33" s="6">
        <v>0</v>
      </c>
      <c r="CQ33" s="7">
        <v>0</v>
      </c>
      <c r="CR33" s="11">
        <v>0</v>
      </c>
      <c r="CS33" s="6">
        <v>0</v>
      </c>
      <c r="CT33" s="7">
        <v>0</v>
      </c>
      <c r="CU33" s="11">
        <v>0</v>
      </c>
      <c r="CV33" s="6">
        <v>0</v>
      </c>
      <c r="CW33" s="7">
        <v>0</v>
      </c>
      <c r="CX33" s="11">
        <v>0</v>
      </c>
      <c r="CY33" s="6">
        <v>0</v>
      </c>
      <c r="CZ33" s="7">
        <v>0</v>
      </c>
      <c r="DA33" s="14">
        <v>0</v>
      </c>
      <c r="DB33" s="6">
        <v>0</v>
      </c>
      <c r="DC33" s="7">
        <f t="shared" si="256"/>
        <v>0</v>
      </c>
      <c r="DD33" s="11">
        <v>0</v>
      </c>
      <c r="DE33" s="6">
        <v>0</v>
      </c>
      <c r="DF33" s="7">
        <v>0</v>
      </c>
      <c r="DG33" s="11">
        <v>0</v>
      </c>
      <c r="DH33" s="6">
        <v>0</v>
      </c>
      <c r="DI33" s="7">
        <v>0</v>
      </c>
      <c r="DJ33" s="11">
        <v>0</v>
      </c>
      <c r="DK33" s="6">
        <v>0</v>
      </c>
      <c r="DL33" s="7">
        <v>0</v>
      </c>
      <c r="DM33" s="11">
        <v>0</v>
      </c>
      <c r="DN33" s="6">
        <v>0</v>
      </c>
      <c r="DO33" s="7">
        <f t="shared" si="257"/>
        <v>0</v>
      </c>
      <c r="DP33" s="11">
        <v>0</v>
      </c>
      <c r="DQ33" s="6">
        <v>0</v>
      </c>
      <c r="DR33" s="7">
        <v>0</v>
      </c>
      <c r="DS33" s="11">
        <v>0</v>
      </c>
      <c r="DT33" s="6">
        <v>0</v>
      </c>
      <c r="DU33" s="7">
        <v>0</v>
      </c>
      <c r="DV33" s="11">
        <v>7</v>
      </c>
      <c r="DW33" s="6">
        <v>58</v>
      </c>
      <c r="DX33" s="7">
        <f t="shared" ref="DX33:DX38" si="264">DW33/DV33*1000</f>
        <v>8285.7142857142862</v>
      </c>
      <c r="DY33" s="11">
        <v>0</v>
      </c>
      <c r="DZ33" s="6">
        <v>0</v>
      </c>
      <c r="EA33" s="7">
        <v>0</v>
      </c>
      <c r="EB33" s="11">
        <v>0</v>
      </c>
      <c r="EC33" s="6">
        <v>0</v>
      </c>
      <c r="ED33" s="7">
        <f t="shared" si="258"/>
        <v>0</v>
      </c>
      <c r="EE33" s="11">
        <v>0</v>
      </c>
      <c r="EF33" s="6">
        <v>0</v>
      </c>
      <c r="EG33" s="7">
        <f t="shared" si="259"/>
        <v>0</v>
      </c>
      <c r="EH33" s="11">
        <v>2</v>
      </c>
      <c r="EI33" s="6">
        <v>13</v>
      </c>
      <c r="EJ33" s="7">
        <f t="shared" ref="EJ33" si="265">EI33/EH33*1000</f>
        <v>6500</v>
      </c>
      <c r="EK33" s="11">
        <v>6</v>
      </c>
      <c r="EL33" s="6">
        <v>31</v>
      </c>
      <c r="EM33" s="7">
        <f t="shared" ref="EM33:EM36" si="266">EL33/EK33*1000</f>
        <v>5166.666666666667</v>
      </c>
      <c r="EN33" s="11">
        <v>0</v>
      </c>
      <c r="EO33" s="6">
        <v>0</v>
      </c>
      <c r="EP33" s="7">
        <v>0</v>
      </c>
      <c r="EQ33" s="11">
        <v>0</v>
      </c>
      <c r="ER33" s="6">
        <v>0</v>
      </c>
      <c r="ES33" s="7">
        <v>0</v>
      </c>
      <c r="ET33" s="11">
        <v>0</v>
      </c>
      <c r="EU33" s="6">
        <v>0</v>
      </c>
      <c r="EV33" s="7">
        <f t="shared" si="260"/>
        <v>0</v>
      </c>
      <c r="EW33" s="11">
        <v>0</v>
      </c>
      <c r="EX33" s="6">
        <v>0</v>
      </c>
      <c r="EY33" s="7">
        <v>0</v>
      </c>
      <c r="EZ33" s="11">
        <v>3</v>
      </c>
      <c r="FA33" s="6">
        <v>16</v>
      </c>
      <c r="FB33" s="7">
        <f t="shared" ref="FB33:FB39" si="267">FA33/EZ33*1000</f>
        <v>5333.333333333333</v>
      </c>
      <c r="FC33" s="11">
        <v>0</v>
      </c>
      <c r="FD33" s="6">
        <v>0</v>
      </c>
      <c r="FE33" s="7">
        <v>0</v>
      </c>
      <c r="FF33" s="11">
        <v>0</v>
      </c>
      <c r="FG33" s="6">
        <v>0</v>
      </c>
      <c r="FH33" s="7">
        <v>0</v>
      </c>
      <c r="FI33" s="11">
        <v>0</v>
      </c>
      <c r="FJ33" s="6">
        <v>0</v>
      </c>
      <c r="FK33" s="7">
        <v>0</v>
      </c>
      <c r="FL33" s="11">
        <v>0</v>
      </c>
      <c r="FM33" s="6">
        <v>0</v>
      </c>
      <c r="FN33" s="7">
        <v>0</v>
      </c>
      <c r="FO33" s="11">
        <v>29</v>
      </c>
      <c r="FP33" s="6">
        <v>161</v>
      </c>
      <c r="FQ33" s="7">
        <f t="shared" ref="FQ33:FQ36" si="268">FP33/FO33*1000</f>
        <v>5551.7241379310344</v>
      </c>
      <c r="FR33" s="11">
        <v>0</v>
      </c>
      <c r="FS33" s="6">
        <v>0</v>
      </c>
      <c r="FT33" s="7">
        <v>0</v>
      </c>
      <c r="FU33" s="11">
        <v>0</v>
      </c>
      <c r="FV33" s="6">
        <v>0</v>
      </c>
      <c r="FW33" s="7">
        <v>0</v>
      </c>
      <c r="FX33" s="11">
        <v>0</v>
      </c>
      <c r="FY33" s="6">
        <v>0</v>
      </c>
      <c r="FZ33" s="7">
        <v>0</v>
      </c>
      <c r="GA33" s="11">
        <v>0</v>
      </c>
      <c r="GB33" s="6">
        <v>0</v>
      </c>
      <c r="GC33" s="7">
        <v>0</v>
      </c>
      <c r="GD33" s="11"/>
      <c r="GE33" s="6"/>
      <c r="GF33" s="7"/>
      <c r="GG33" s="11">
        <v>0</v>
      </c>
      <c r="GH33" s="6">
        <v>0</v>
      </c>
      <c r="GI33" s="7">
        <v>0</v>
      </c>
      <c r="GJ33" s="11">
        <v>0</v>
      </c>
      <c r="GK33" s="6">
        <v>0</v>
      </c>
      <c r="GL33" s="7">
        <v>0</v>
      </c>
      <c r="GM33" s="11">
        <v>0</v>
      </c>
      <c r="GN33" s="6">
        <v>0</v>
      </c>
      <c r="GO33" s="7">
        <f t="shared" si="261"/>
        <v>0</v>
      </c>
      <c r="GP33" s="11">
        <v>0</v>
      </c>
      <c r="GQ33" s="6">
        <v>0</v>
      </c>
      <c r="GR33" s="7">
        <v>0</v>
      </c>
      <c r="GS33" s="11">
        <v>1</v>
      </c>
      <c r="GT33" s="6">
        <v>12</v>
      </c>
      <c r="GU33" s="7">
        <f t="shared" ref="GU33:GU35" si="269">GT33/GS33*1000</f>
        <v>12000</v>
      </c>
      <c r="GV33" s="11">
        <v>0</v>
      </c>
      <c r="GW33" s="6">
        <v>0</v>
      </c>
      <c r="GX33" s="7">
        <f t="shared" si="262"/>
        <v>0</v>
      </c>
      <c r="GY33" s="11">
        <v>1</v>
      </c>
      <c r="GZ33" s="6">
        <v>6</v>
      </c>
      <c r="HA33" s="7">
        <f t="shared" ref="HA33:HA34" si="270">GZ33/GY33*1000</f>
        <v>6000</v>
      </c>
      <c r="HB33" s="11">
        <v>0</v>
      </c>
      <c r="HC33" s="6">
        <v>0</v>
      </c>
      <c r="HD33" s="7">
        <v>0</v>
      </c>
      <c r="HE33" s="11">
        <v>-1</v>
      </c>
      <c r="HF33" s="6">
        <v>-31</v>
      </c>
      <c r="HG33" s="7">
        <f>HF33/HE33*-1000</f>
        <v>-31000</v>
      </c>
      <c r="HH33" s="11">
        <v>0</v>
      </c>
      <c r="HI33" s="6">
        <v>0</v>
      </c>
      <c r="HJ33" s="7">
        <v>0</v>
      </c>
      <c r="HK33" s="11">
        <v>0</v>
      </c>
      <c r="HL33" s="6">
        <v>0</v>
      </c>
      <c r="HM33" s="7">
        <v>0</v>
      </c>
      <c r="HN33" s="11"/>
      <c r="HO33" s="6"/>
      <c r="HP33" s="7"/>
      <c r="HQ33" s="11">
        <v>0</v>
      </c>
      <c r="HR33" s="6">
        <v>0</v>
      </c>
      <c r="HS33" s="7">
        <v>0</v>
      </c>
      <c r="HT33" s="11">
        <v>0</v>
      </c>
      <c r="HU33" s="6">
        <v>0</v>
      </c>
      <c r="HV33" s="7">
        <v>0</v>
      </c>
      <c r="HW33" s="11">
        <v>5608</v>
      </c>
      <c r="HX33" s="6">
        <v>27904</v>
      </c>
      <c r="HY33" s="7">
        <f t="shared" ref="HY33:HY38" si="271">HX33/HW33*1000</f>
        <v>4975.7489300998568</v>
      </c>
      <c r="HZ33" s="14">
        <f>SUM(HW33,HT33,HK33,HH33,HE33,HB33,GY33,GS33,GG33,FU33,FO33,EZ33,EQ33,EK33,EH33,DV33,DS33,DG33,DD33,CF33,CC33,BZ33,AY33,AV33,F33+HQ33+GA33+CL33+BK33+EN33+DP33+CI33+BT33+AA33,AJ33,CR33,CU33,FF33,AP33+R33+I33+BN33+FI33+AD33+BQ33+FX33+GP33+DJ33+EW33+CO33+CX33)</f>
        <v>5668</v>
      </c>
      <c r="IA33" s="7">
        <f>SUM(HX33,HU33,HL33,HI33,HF33,HC33,GZ33,GT33,GH33,FV33,FP33,FA33,ER33,EL33,EI33,DW33,DT33,DH33,DE33,CG33,CD33,CA33,AZ33,AW33,G33+HR33+GB33+CM33+BL33+EO33+DQ33+CJ33+BU33+AB33,AK33,CS33,CV33,FG33,AQ33+S33+J33+BO33+FJ33+AE33+BR33+FY33+GQ33+DK33+EX33+CP33+CY33)</f>
        <v>28252</v>
      </c>
    </row>
    <row r="34" spans="1:235" x14ac:dyDescent="0.3">
      <c r="A34" s="61">
        <v>2013</v>
      </c>
      <c r="B34" s="62" t="s">
        <v>7</v>
      </c>
      <c r="C34" s="11">
        <v>0</v>
      </c>
      <c r="D34" s="6">
        <v>0</v>
      </c>
      <c r="E34" s="7">
        <v>0</v>
      </c>
      <c r="F34" s="11">
        <v>270</v>
      </c>
      <c r="G34" s="6">
        <v>968</v>
      </c>
      <c r="H34" s="7">
        <f t="shared" si="263"/>
        <v>3585.1851851851852</v>
      </c>
      <c r="I34" s="11">
        <v>0</v>
      </c>
      <c r="J34" s="6">
        <v>0</v>
      </c>
      <c r="K34" s="7">
        <v>0</v>
      </c>
      <c r="L34" s="11">
        <v>0</v>
      </c>
      <c r="M34" s="6">
        <v>0</v>
      </c>
      <c r="N34" s="7">
        <v>0</v>
      </c>
      <c r="O34" s="11"/>
      <c r="P34" s="6"/>
      <c r="Q34" s="7"/>
      <c r="R34" s="11">
        <v>0</v>
      </c>
      <c r="S34" s="6">
        <v>0</v>
      </c>
      <c r="T34" s="7">
        <v>0</v>
      </c>
      <c r="U34" s="11">
        <v>0</v>
      </c>
      <c r="V34" s="6">
        <v>0</v>
      </c>
      <c r="W34" s="7">
        <f t="shared" si="250"/>
        <v>0</v>
      </c>
      <c r="X34" s="11">
        <v>0</v>
      </c>
      <c r="Y34" s="6">
        <v>0</v>
      </c>
      <c r="Z34" s="7">
        <v>0</v>
      </c>
      <c r="AA34" s="11">
        <v>0</v>
      </c>
      <c r="AB34" s="6">
        <v>0</v>
      </c>
      <c r="AC34" s="7">
        <v>0</v>
      </c>
      <c r="AD34" s="11">
        <v>0</v>
      </c>
      <c r="AE34" s="6">
        <v>0</v>
      </c>
      <c r="AF34" s="7">
        <v>0</v>
      </c>
      <c r="AG34" s="11">
        <v>0</v>
      </c>
      <c r="AH34" s="6">
        <v>0</v>
      </c>
      <c r="AI34" s="7">
        <f t="shared" si="251"/>
        <v>0</v>
      </c>
      <c r="AJ34" s="11">
        <v>0</v>
      </c>
      <c r="AK34" s="6">
        <v>0</v>
      </c>
      <c r="AL34" s="7">
        <v>0</v>
      </c>
      <c r="AM34" s="11">
        <v>0</v>
      </c>
      <c r="AN34" s="6">
        <v>0</v>
      </c>
      <c r="AO34" s="7">
        <f t="shared" si="252"/>
        <v>0</v>
      </c>
      <c r="AP34" s="11">
        <v>0</v>
      </c>
      <c r="AQ34" s="6">
        <v>0</v>
      </c>
      <c r="AR34" s="7">
        <v>0</v>
      </c>
      <c r="AS34" s="11">
        <v>0</v>
      </c>
      <c r="AT34" s="6">
        <v>0</v>
      </c>
      <c r="AU34" s="7">
        <f t="shared" si="253"/>
        <v>0</v>
      </c>
      <c r="AV34" s="11">
        <v>0</v>
      </c>
      <c r="AW34" s="6">
        <v>0</v>
      </c>
      <c r="AX34" s="7">
        <v>0</v>
      </c>
      <c r="AY34" s="11">
        <v>17</v>
      </c>
      <c r="AZ34" s="6">
        <v>86</v>
      </c>
      <c r="BA34" s="7">
        <f t="shared" ref="BA34:BA38" si="272">AZ34/AY34*1000</f>
        <v>5058.8235294117649</v>
      </c>
      <c r="BB34" s="11"/>
      <c r="BC34" s="6"/>
      <c r="BD34" s="7"/>
      <c r="BE34" s="11">
        <v>0</v>
      </c>
      <c r="BF34" s="6">
        <v>0</v>
      </c>
      <c r="BG34" s="7">
        <f t="shared" si="254"/>
        <v>0</v>
      </c>
      <c r="BH34" s="11">
        <v>0</v>
      </c>
      <c r="BI34" s="6">
        <v>0</v>
      </c>
      <c r="BJ34" s="7">
        <f t="shared" si="255"/>
        <v>0</v>
      </c>
      <c r="BK34" s="11">
        <v>0</v>
      </c>
      <c r="BL34" s="6">
        <v>0</v>
      </c>
      <c r="BM34" s="7">
        <v>0</v>
      </c>
      <c r="BN34" s="11">
        <v>0</v>
      </c>
      <c r="BO34" s="6">
        <v>0</v>
      </c>
      <c r="BP34" s="7">
        <v>0</v>
      </c>
      <c r="BQ34" s="11">
        <v>0</v>
      </c>
      <c r="BR34" s="6">
        <v>0</v>
      </c>
      <c r="BS34" s="7">
        <v>0</v>
      </c>
      <c r="BT34" s="11">
        <v>0</v>
      </c>
      <c r="BU34" s="6">
        <v>0</v>
      </c>
      <c r="BV34" s="7">
        <v>0</v>
      </c>
      <c r="BW34" s="11">
        <v>0</v>
      </c>
      <c r="BX34" s="6">
        <v>0</v>
      </c>
      <c r="BY34" s="7">
        <v>0</v>
      </c>
      <c r="BZ34" s="11">
        <v>0</v>
      </c>
      <c r="CA34" s="6">
        <v>0</v>
      </c>
      <c r="CB34" s="7">
        <v>0</v>
      </c>
      <c r="CC34" s="11">
        <v>0</v>
      </c>
      <c r="CD34" s="6">
        <v>0</v>
      </c>
      <c r="CE34" s="7">
        <v>0</v>
      </c>
      <c r="CF34" s="11">
        <v>0</v>
      </c>
      <c r="CG34" s="6">
        <v>0</v>
      </c>
      <c r="CH34" s="7">
        <v>0</v>
      </c>
      <c r="CI34" s="11">
        <v>0</v>
      </c>
      <c r="CJ34" s="6">
        <v>0</v>
      </c>
      <c r="CK34" s="7">
        <v>0</v>
      </c>
      <c r="CL34" s="11">
        <v>0</v>
      </c>
      <c r="CM34" s="6">
        <v>0</v>
      </c>
      <c r="CN34" s="7">
        <v>0</v>
      </c>
      <c r="CO34" s="11">
        <v>0</v>
      </c>
      <c r="CP34" s="6">
        <v>0</v>
      </c>
      <c r="CQ34" s="7">
        <v>0</v>
      </c>
      <c r="CR34" s="11">
        <v>0</v>
      </c>
      <c r="CS34" s="6">
        <v>0</v>
      </c>
      <c r="CT34" s="7">
        <v>0</v>
      </c>
      <c r="CU34" s="11">
        <v>0</v>
      </c>
      <c r="CV34" s="6">
        <v>0</v>
      </c>
      <c r="CW34" s="7">
        <v>0</v>
      </c>
      <c r="CX34" s="11">
        <v>0</v>
      </c>
      <c r="CY34" s="6">
        <v>0</v>
      </c>
      <c r="CZ34" s="7">
        <v>0</v>
      </c>
      <c r="DA34" s="14">
        <v>0</v>
      </c>
      <c r="DB34" s="6">
        <v>0</v>
      </c>
      <c r="DC34" s="7">
        <f t="shared" si="256"/>
        <v>0</v>
      </c>
      <c r="DD34" s="11">
        <v>0</v>
      </c>
      <c r="DE34" s="6">
        <v>0</v>
      </c>
      <c r="DF34" s="7">
        <v>0</v>
      </c>
      <c r="DG34" s="11">
        <v>0</v>
      </c>
      <c r="DH34" s="6">
        <v>0</v>
      </c>
      <c r="DI34" s="7">
        <v>0</v>
      </c>
      <c r="DJ34" s="11">
        <v>0</v>
      </c>
      <c r="DK34" s="6">
        <v>0</v>
      </c>
      <c r="DL34" s="7">
        <v>0</v>
      </c>
      <c r="DM34" s="11">
        <v>0</v>
      </c>
      <c r="DN34" s="6">
        <v>0</v>
      </c>
      <c r="DO34" s="7">
        <f t="shared" si="257"/>
        <v>0</v>
      </c>
      <c r="DP34" s="11">
        <v>0</v>
      </c>
      <c r="DQ34" s="6">
        <v>0</v>
      </c>
      <c r="DR34" s="7">
        <v>0</v>
      </c>
      <c r="DS34" s="11">
        <v>1</v>
      </c>
      <c r="DT34" s="6">
        <v>8</v>
      </c>
      <c r="DU34" s="7">
        <f t="shared" ref="DU34" si="273">DT34/DS34*1000</f>
        <v>8000</v>
      </c>
      <c r="DV34" s="11">
        <v>8</v>
      </c>
      <c r="DW34" s="6">
        <v>24</v>
      </c>
      <c r="DX34" s="7">
        <f t="shared" si="264"/>
        <v>3000</v>
      </c>
      <c r="DY34" s="11">
        <v>0</v>
      </c>
      <c r="DZ34" s="6">
        <v>0</v>
      </c>
      <c r="EA34" s="7">
        <v>0</v>
      </c>
      <c r="EB34" s="11">
        <v>0</v>
      </c>
      <c r="EC34" s="6">
        <v>0</v>
      </c>
      <c r="ED34" s="7">
        <f t="shared" si="258"/>
        <v>0</v>
      </c>
      <c r="EE34" s="11">
        <v>0</v>
      </c>
      <c r="EF34" s="6">
        <v>0</v>
      </c>
      <c r="EG34" s="7">
        <f t="shared" si="259"/>
        <v>0</v>
      </c>
      <c r="EH34" s="11">
        <v>0</v>
      </c>
      <c r="EI34" s="6">
        <v>0</v>
      </c>
      <c r="EJ34" s="7">
        <v>0</v>
      </c>
      <c r="EK34" s="11">
        <v>14</v>
      </c>
      <c r="EL34" s="6">
        <v>80</v>
      </c>
      <c r="EM34" s="7">
        <f t="shared" si="266"/>
        <v>5714.2857142857147</v>
      </c>
      <c r="EN34" s="11">
        <v>0</v>
      </c>
      <c r="EO34" s="6">
        <v>0</v>
      </c>
      <c r="EP34" s="7">
        <v>0</v>
      </c>
      <c r="EQ34" s="11">
        <v>0</v>
      </c>
      <c r="ER34" s="6">
        <v>0</v>
      </c>
      <c r="ES34" s="7">
        <v>0</v>
      </c>
      <c r="ET34" s="11">
        <v>0</v>
      </c>
      <c r="EU34" s="6">
        <v>0</v>
      </c>
      <c r="EV34" s="7">
        <f t="shared" si="260"/>
        <v>0</v>
      </c>
      <c r="EW34" s="11">
        <v>0</v>
      </c>
      <c r="EX34" s="6">
        <v>0</v>
      </c>
      <c r="EY34" s="7">
        <v>0</v>
      </c>
      <c r="EZ34" s="11">
        <v>1</v>
      </c>
      <c r="FA34" s="6">
        <v>11</v>
      </c>
      <c r="FB34" s="7">
        <f t="shared" si="267"/>
        <v>11000</v>
      </c>
      <c r="FC34" s="11">
        <v>0</v>
      </c>
      <c r="FD34" s="6">
        <v>0</v>
      </c>
      <c r="FE34" s="7">
        <v>0</v>
      </c>
      <c r="FF34" s="11">
        <v>0</v>
      </c>
      <c r="FG34" s="6">
        <v>0</v>
      </c>
      <c r="FH34" s="7">
        <v>0</v>
      </c>
      <c r="FI34" s="11">
        <v>0</v>
      </c>
      <c r="FJ34" s="6">
        <v>0</v>
      </c>
      <c r="FK34" s="7">
        <v>0</v>
      </c>
      <c r="FL34" s="11">
        <v>0</v>
      </c>
      <c r="FM34" s="6">
        <v>0</v>
      </c>
      <c r="FN34" s="7">
        <v>0</v>
      </c>
      <c r="FO34" s="11">
        <v>0</v>
      </c>
      <c r="FP34" s="6">
        <v>0</v>
      </c>
      <c r="FQ34" s="7">
        <v>0</v>
      </c>
      <c r="FR34" s="11">
        <v>0</v>
      </c>
      <c r="FS34" s="6">
        <v>0</v>
      </c>
      <c r="FT34" s="7">
        <v>0</v>
      </c>
      <c r="FU34" s="11">
        <v>0</v>
      </c>
      <c r="FV34" s="6">
        <v>0</v>
      </c>
      <c r="FW34" s="7">
        <v>0</v>
      </c>
      <c r="FX34" s="11">
        <v>0</v>
      </c>
      <c r="FY34" s="6">
        <v>0</v>
      </c>
      <c r="FZ34" s="7">
        <v>0</v>
      </c>
      <c r="GA34" s="11">
        <v>0</v>
      </c>
      <c r="GB34" s="6">
        <v>0</v>
      </c>
      <c r="GC34" s="7">
        <v>0</v>
      </c>
      <c r="GD34" s="11"/>
      <c r="GE34" s="6"/>
      <c r="GF34" s="7"/>
      <c r="GG34" s="11">
        <v>0</v>
      </c>
      <c r="GH34" s="6">
        <v>0</v>
      </c>
      <c r="GI34" s="7">
        <v>0</v>
      </c>
      <c r="GJ34" s="11">
        <v>0</v>
      </c>
      <c r="GK34" s="6">
        <v>0</v>
      </c>
      <c r="GL34" s="7">
        <v>0</v>
      </c>
      <c r="GM34" s="11">
        <v>0</v>
      </c>
      <c r="GN34" s="6">
        <v>0</v>
      </c>
      <c r="GO34" s="7">
        <f t="shared" si="261"/>
        <v>0</v>
      </c>
      <c r="GP34" s="11">
        <v>0</v>
      </c>
      <c r="GQ34" s="6">
        <v>0</v>
      </c>
      <c r="GR34" s="7">
        <v>0</v>
      </c>
      <c r="GS34" s="11">
        <v>0</v>
      </c>
      <c r="GT34" s="6">
        <v>0</v>
      </c>
      <c r="GU34" s="7">
        <v>0</v>
      </c>
      <c r="GV34" s="11">
        <v>0</v>
      </c>
      <c r="GW34" s="6">
        <v>0</v>
      </c>
      <c r="GX34" s="7">
        <f t="shared" si="262"/>
        <v>0</v>
      </c>
      <c r="GY34" s="11">
        <v>1</v>
      </c>
      <c r="GZ34" s="6">
        <v>9</v>
      </c>
      <c r="HA34" s="7">
        <f t="shared" si="270"/>
        <v>9000</v>
      </c>
      <c r="HB34" s="11">
        <v>0</v>
      </c>
      <c r="HC34" s="6">
        <v>0</v>
      </c>
      <c r="HD34" s="7">
        <v>0</v>
      </c>
      <c r="HE34" s="11">
        <v>0</v>
      </c>
      <c r="HF34" s="6">
        <v>0</v>
      </c>
      <c r="HG34" s="7">
        <v>0</v>
      </c>
      <c r="HH34" s="11">
        <v>0</v>
      </c>
      <c r="HI34" s="6">
        <v>0</v>
      </c>
      <c r="HJ34" s="7">
        <v>0</v>
      </c>
      <c r="HK34" s="11">
        <v>0</v>
      </c>
      <c r="HL34" s="6">
        <v>0</v>
      </c>
      <c r="HM34" s="7">
        <v>0</v>
      </c>
      <c r="HN34" s="11"/>
      <c r="HO34" s="6"/>
      <c r="HP34" s="7"/>
      <c r="HQ34" s="11">
        <v>0</v>
      </c>
      <c r="HR34" s="6">
        <v>0</v>
      </c>
      <c r="HS34" s="7">
        <v>0</v>
      </c>
      <c r="HT34" s="11">
        <v>10</v>
      </c>
      <c r="HU34" s="6">
        <v>149</v>
      </c>
      <c r="HV34" s="7">
        <f t="shared" ref="HV34:HV38" si="274">HU34/HT34*1000</f>
        <v>14900</v>
      </c>
      <c r="HW34" s="11">
        <v>8002</v>
      </c>
      <c r="HX34" s="6">
        <v>39048</v>
      </c>
      <c r="HY34" s="7">
        <f t="shared" si="271"/>
        <v>4879.7800549862532</v>
      </c>
      <c r="HZ34" s="14">
        <f>SUM(HW34,HT34,HK34,HH34,HE34,HB34,GY34,GS34,GG34,FU34,FO34,EZ34,EQ34,EK34,EH34,DV34,DS34,DG34,DD34,CF34,CC34,BZ34,AY34,AV34,F34+HQ34+GA34+CL34+BK34+EN34+DP34+CI34+BT34+AA34,AJ34,CR34,CU34,FF34,AP34+R34+I34+BN34+FI34+AD34+BQ34+FX34+GP34+DJ34+EW34+CO34+CX34)</f>
        <v>8324</v>
      </c>
      <c r="IA34" s="7">
        <f>SUM(HX34,HU34,HL34,HI34,HF34,HC34,GZ34,GT34,GH34,FV34,FP34,FA34,ER34,EL34,EI34,DW34,DT34,DH34,DE34,CG34,CD34,CA34,AZ34,AW34,G34+HR34+GB34+CM34+BL34+EO34+DQ34+CJ34+BU34+AB34,AK34,CS34,CV34,FG34,AQ34+S34+J34+BO34+FJ34+AE34+BR34+FY34+GQ34+DK34+EX34+CP34+CY34)</f>
        <v>40383</v>
      </c>
    </row>
    <row r="35" spans="1:235" x14ac:dyDescent="0.3">
      <c r="A35" s="61">
        <v>2013</v>
      </c>
      <c r="B35" s="62" t="s">
        <v>8</v>
      </c>
      <c r="C35" s="11">
        <v>0</v>
      </c>
      <c r="D35" s="6">
        <v>0</v>
      </c>
      <c r="E35" s="7">
        <v>0</v>
      </c>
      <c r="F35" s="11">
        <v>13</v>
      </c>
      <c r="G35" s="6">
        <v>73</v>
      </c>
      <c r="H35" s="7">
        <f t="shared" si="263"/>
        <v>5615.3846153846152</v>
      </c>
      <c r="I35" s="11">
        <v>0</v>
      </c>
      <c r="J35" s="6">
        <v>0</v>
      </c>
      <c r="K35" s="7">
        <v>0</v>
      </c>
      <c r="L35" s="11">
        <v>0</v>
      </c>
      <c r="M35" s="6">
        <v>0</v>
      </c>
      <c r="N35" s="7">
        <v>0</v>
      </c>
      <c r="O35" s="11"/>
      <c r="P35" s="6"/>
      <c r="Q35" s="7"/>
      <c r="R35" s="11">
        <v>0</v>
      </c>
      <c r="S35" s="6">
        <v>0</v>
      </c>
      <c r="T35" s="7">
        <v>0</v>
      </c>
      <c r="U35" s="11">
        <v>0</v>
      </c>
      <c r="V35" s="6">
        <v>0</v>
      </c>
      <c r="W35" s="7">
        <f t="shared" si="250"/>
        <v>0</v>
      </c>
      <c r="X35" s="11">
        <v>0</v>
      </c>
      <c r="Y35" s="6">
        <v>0</v>
      </c>
      <c r="Z35" s="7">
        <v>0</v>
      </c>
      <c r="AA35" s="11">
        <v>0</v>
      </c>
      <c r="AB35" s="6">
        <v>0</v>
      </c>
      <c r="AC35" s="7">
        <v>0</v>
      </c>
      <c r="AD35" s="11">
        <v>0</v>
      </c>
      <c r="AE35" s="6">
        <v>0</v>
      </c>
      <c r="AF35" s="7">
        <v>0</v>
      </c>
      <c r="AG35" s="11">
        <v>0</v>
      </c>
      <c r="AH35" s="6">
        <v>0</v>
      </c>
      <c r="AI35" s="7">
        <f t="shared" si="251"/>
        <v>0</v>
      </c>
      <c r="AJ35" s="11">
        <v>0</v>
      </c>
      <c r="AK35" s="6">
        <v>0</v>
      </c>
      <c r="AL35" s="7">
        <v>0</v>
      </c>
      <c r="AM35" s="11">
        <v>0</v>
      </c>
      <c r="AN35" s="6">
        <v>0</v>
      </c>
      <c r="AO35" s="7">
        <f t="shared" si="252"/>
        <v>0</v>
      </c>
      <c r="AP35" s="11">
        <v>0</v>
      </c>
      <c r="AQ35" s="6">
        <v>0</v>
      </c>
      <c r="AR35" s="7">
        <v>0</v>
      </c>
      <c r="AS35" s="11">
        <v>0</v>
      </c>
      <c r="AT35" s="6">
        <v>0</v>
      </c>
      <c r="AU35" s="7">
        <f t="shared" si="253"/>
        <v>0</v>
      </c>
      <c r="AV35" s="11">
        <v>0</v>
      </c>
      <c r="AW35" s="6">
        <v>0</v>
      </c>
      <c r="AX35" s="7">
        <v>0</v>
      </c>
      <c r="AY35" s="11">
        <v>160</v>
      </c>
      <c r="AZ35" s="6">
        <v>768</v>
      </c>
      <c r="BA35" s="7">
        <f t="shared" si="272"/>
        <v>4800</v>
      </c>
      <c r="BB35" s="11"/>
      <c r="BC35" s="6"/>
      <c r="BD35" s="7"/>
      <c r="BE35" s="11">
        <v>0</v>
      </c>
      <c r="BF35" s="6">
        <v>0</v>
      </c>
      <c r="BG35" s="7">
        <f t="shared" si="254"/>
        <v>0</v>
      </c>
      <c r="BH35" s="11">
        <v>0</v>
      </c>
      <c r="BI35" s="6">
        <v>0</v>
      </c>
      <c r="BJ35" s="7">
        <f t="shared" si="255"/>
        <v>0</v>
      </c>
      <c r="BK35" s="11">
        <v>0</v>
      </c>
      <c r="BL35" s="6">
        <v>0</v>
      </c>
      <c r="BM35" s="7">
        <v>0</v>
      </c>
      <c r="BN35" s="11">
        <v>0</v>
      </c>
      <c r="BO35" s="6">
        <v>0</v>
      </c>
      <c r="BP35" s="7">
        <v>0</v>
      </c>
      <c r="BQ35" s="11">
        <v>0</v>
      </c>
      <c r="BR35" s="6">
        <v>0</v>
      </c>
      <c r="BS35" s="7">
        <v>0</v>
      </c>
      <c r="BT35" s="11">
        <v>0</v>
      </c>
      <c r="BU35" s="6">
        <v>0</v>
      </c>
      <c r="BV35" s="7">
        <v>0</v>
      </c>
      <c r="BW35" s="11">
        <v>0</v>
      </c>
      <c r="BX35" s="6">
        <v>0</v>
      </c>
      <c r="BY35" s="7">
        <v>0</v>
      </c>
      <c r="BZ35" s="11">
        <v>0</v>
      </c>
      <c r="CA35" s="6">
        <v>0</v>
      </c>
      <c r="CB35" s="7">
        <v>0</v>
      </c>
      <c r="CC35" s="11">
        <v>1</v>
      </c>
      <c r="CD35" s="6">
        <v>3</v>
      </c>
      <c r="CE35" s="7">
        <f t="shared" ref="CE35:CE39" si="275">CD35/CC35*1000</f>
        <v>3000</v>
      </c>
      <c r="CF35" s="11">
        <v>0</v>
      </c>
      <c r="CG35" s="6">
        <v>0</v>
      </c>
      <c r="CH35" s="7">
        <v>0</v>
      </c>
      <c r="CI35" s="11">
        <v>0</v>
      </c>
      <c r="CJ35" s="6">
        <v>0</v>
      </c>
      <c r="CK35" s="7">
        <v>0</v>
      </c>
      <c r="CL35" s="11">
        <v>0</v>
      </c>
      <c r="CM35" s="6">
        <v>0</v>
      </c>
      <c r="CN35" s="7">
        <v>0</v>
      </c>
      <c r="CO35" s="11">
        <v>0</v>
      </c>
      <c r="CP35" s="6">
        <v>0</v>
      </c>
      <c r="CQ35" s="7">
        <v>0</v>
      </c>
      <c r="CR35" s="11">
        <v>0</v>
      </c>
      <c r="CS35" s="6">
        <v>0</v>
      </c>
      <c r="CT35" s="7">
        <v>0</v>
      </c>
      <c r="CU35" s="11">
        <v>0</v>
      </c>
      <c r="CV35" s="6">
        <v>0</v>
      </c>
      <c r="CW35" s="7">
        <v>0</v>
      </c>
      <c r="CX35" s="11">
        <v>0</v>
      </c>
      <c r="CY35" s="6">
        <v>0</v>
      </c>
      <c r="CZ35" s="7">
        <v>0</v>
      </c>
      <c r="DA35" s="14">
        <v>0</v>
      </c>
      <c r="DB35" s="6">
        <v>0</v>
      </c>
      <c r="DC35" s="7">
        <f t="shared" si="256"/>
        <v>0</v>
      </c>
      <c r="DD35" s="11">
        <v>0</v>
      </c>
      <c r="DE35" s="6">
        <v>0</v>
      </c>
      <c r="DF35" s="7">
        <v>0</v>
      </c>
      <c r="DG35" s="11">
        <v>0</v>
      </c>
      <c r="DH35" s="6">
        <v>0</v>
      </c>
      <c r="DI35" s="7">
        <v>0</v>
      </c>
      <c r="DJ35" s="11">
        <v>0</v>
      </c>
      <c r="DK35" s="6">
        <v>0</v>
      </c>
      <c r="DL35" s="7">
        <v>0</v>
      </c>
      <c r="DM35" s="11">
        <v>0</v>
      </c>
      <c r="DN35" s="6">
        <v>0</v>
      </c>
      <c r="DO35" s="7">
        <f t="shared" si="257"/>
        <v>0</v>
      </c>
      <c r="DP35" s="11">
        <v>0</v>
      </c>
      <c r="DQ35" s="6">
        <v>0</v>
      </c>
      <c r="DR35" s="7">
        <v>0</v>
      </c>
      <c r="DS35" s="11">
        <v>0</v>
      </c>
      <c r="DT35" s="6">
        <v>0</v>
      </c>
      <c r="DU35" s="7">
        <v>0</v>
      </c>
      <c r="DV35" s="11">
        <v>6</v>
      </c>
      <c r="DW35" s="6">
        <v>64</v>
      </c>
      <c r="DX35" s="7">
        <f t="shared" si="264"/>
        <v>10666.666666666666</v>
      </c>
      <c r="DY35" s="11">
        <v>0</v>
      </c>
      <c r="DZ35" s="6">
        <v>0</v>
      </c>
      <c r="EA35" s="7">
        <v>0</v>
      </c>
      <c r="EB35" s="11">
        <v>0</v>
      </c>
      <c r="EC35" s="6">
        <v>0</v>
      </c>
      <c r="ED35" s="7">
        <f t="shared" si="258"/>
        <v>0</v>
      </c>
      <c r="EE35" s="11">
        <v>0</v>
      </c>
      <c r="EF35" s="6">
        <v>0</v>
      </c>
      <c r="EG35" s="7">
        <f t="shared" si="259"/>
        <v>0</v>
      </c>
      <c r="EH35" s="11">
        <v>0</v>
      </c>
      <c r="EI35" s="6">
        <v>0</v>
      </c>
      <c r="EJ35" s="7">
        <v>0</v>
      </c>
      <c r="EK35" s="11">
        <v>15</v>
      </c>
      <c r="EL35" s="6">
        <v>92</v>
      </c>
      <c r="EM35" s="7">
        <f t="shared" si="266"/>
        <v>6133.3333333333339</v>
      </c>
      <c r="EN35" s="11">
        <v>0</v>
      </c>
      <c r="EO35" s="6">
        <v>0</v>
      </c>
      <c r="EP35" s="7">
        <v>0</v>
      </c>
      <c r="EQ35" s="11">
        <v>0</v>
      </c>
      <c r="ER35" s="6">
        <v>0</v>
      </c>
      <c r="ES35" s="7">
        <v>0</v>
      </c>
      <c r="ET35" s="11">
        <v>0</v>
      </c>
      <c r="EU35" s="6">
        <v>0</v>
      </c>
      <c r="EV35" s="7">
        <f t="shared" si="260"/>
        <v>0</v>
      </c>
      <c r="EW35" s="11">
        <v>0</v>
      </c>
      <c r="EX35" s="6">
        <v>0</v>
      </c>
      <c r="EY35" s="7">
        <v>0</v>
      </c>
      <c r="EZ35" s="11">
        <v>4</v>
      </c>
      <c r="FA35" s="6">
        <v>22</v>
      </c>
      <c r="FB35" s="7">
        <f t="shared" si="267"/>
        <v>5500</v>
      </c>
      <c r="FC35" s="11">
        <v>0</v>
      </c>
      <c r="FD35" s="6">
        <v>0</v>
      </c>
      <c r="FE35" s="7">
        <v>0</v>
      </c>
      <c r="FF35" s="11">
        <v>0</v>
      </c>
      <c r="FG35" s="6">
        <v>0</v>
      </c>
      <c r="FH35" s="7">
        <v>0</v>
      </c>
      <c r="FI35" s="11">
        <v>0</v>
      </c>
      <c r="FJ35" s="6">
        <v>0</v>
      </c>
      <c r="FK35" s="7">
        <v>0</v>
      </c>
      <c r="FL35" s="11">
        <v>0</v>
      </c>
      <c r="FM35" s="6">
        <v>0</v>
      </c>
      <c r="FN35" s="7">
        <v>0</v>
      </c>
      <c r="FO35" s="11">
        <v>10</v>
      </c>
      <c r="FP35" s="6">
        <v>187</v>
      </c>
      <c r="FQ35" s="7">
        <f t="shared" si="268"/>
        <v>18700</v>
      </c>
      <c r="FR35" s="11">
        <v>0</v>
      </c>
      <c r="FS35" s="6">
        <v>0</v>
      </c>
      <c r="FT35" s="7">
        <v>0</v>
      </c>
      <c r="FU35" s="11">
        <v>1</v>
      </c>
      <c r="FV35" s="6">
        <v>7</v>
      </c>
      <c r="FW35" s="7">
        <f t="shared" ref="FW35:FW37" si="276">FV35/FU35*1000</f>
        <v>7000</v>
      </c>
      <c r="FX35" s="11">
        <v>0</v>
      </c>
      <c r="FY35" s="6">
        <v>0</v>
      </c>
      <c r="FZ35" s="7">
        <v>0</v>
      </c>
      <c r="GA35" s="11">
        <v>0</v>
      </c>
      <c r="GB35" s="6">
        <v>0</v>
      </c>
      <c r="GC35" s="7">
        <v>0</v>
      </c>
      <c r="GD35" s="11"/>
      <c r="GE35" s="6"/>
      <c r="GF35" s="7"/>
      <c r="GG35" s="11">
        <v>0</v>
      </c>
      <c r="GH35" s="6">
        <v>0</v>
      </c>
      <c r="GI35" s="7">
        <v>0</v>
      </c>
      <c r="GJ35" s="11">
        <v>0</v>
      </c>
      <c r="GK35" s="6">
        <v>0</v>
      </c>
      <c r="GL35" s="7">
        <v>0</v>
      </c>
      <c r="GM35" s="11">
        <v>0</v>
      </c>
      <c r="GN35" s="6">
        <v>0</v>
      </c>
      <c r="GO35" s="7">
        <f t="shared" si="261"/>
        <v>0</v>
      </c>
      <c r="GP35" s="11">
        <v>0</v>
      </c>
      <c r="GQ35" s="6">
        <v>0</v>
      </c>
      <c r="GR35" s="7">
        <v>0</v>
      </c>
      <c r="GS35" s="11">
        <v>2</v>
      </c>
      <c r="GT35" s="6">
        <v>9</v>
      </c>
      <c r="GU35" s="7">
        <f t="shared" si="269"/>
        <v>4500</v>
      </c>
      <c r="GV35" s="11">
        <v>0</v>
      </c>
      <c r="GW35" s="6">
        <v>0</v>
      </c>
      <c r="GX35" s="7">
        <f t="shared" si="262"/>
        <v>0</v>
      </c>
      <c r="GY35" s="11">
        <v>0</v>
      </c>
      <c r="GZ35" s="6">
        <v>0</v>
      </c>
      <c r="HA35" s="7">
        <v>0</v>
      </c>
      <c r="HB35" s="11">
        <v>1</v>
      </c>
      <c r="HC35" s="6">
        <v>60</v>
      </c>
      <c r="HD35" s="7">
        <f t="shared" ref="HD35" si="277">HC35/HB35*1000</f>
        <v>60000</v>
      </c>
      <c r="HE35" s="11">
        <v>0</v>
      </c>
      <c r="HF35" s="6">
        <v>0</v>
      </c>
      <c r="HG35" s="7">
        <v>0</v>
      </c>
      <c r="HH35" s="11">
        <v>0</v>
      </c>
      <c r="HI35" s="6">
        <v>0</v>
      </c>
      <c r="HJ35" s="7">
        <v>0</v>
      </c>
      <c r="HK35" s="11">
        <v>0</v>
      </c>
      <c r="HL35" s="6">
        <v>0</v>
      </c>
      <c r="HM35" s="7">
        <v>0</v>
      </c>
      <c r="HN35" s="11"/>
      <c r="HO35" s="6"/>
      <c r="HP35" s="7"/>
      <c r="HQ35" s="11">
        <v>0</v>
      </c>
      <c r="HR35" s="6">
        <v>0</v>
      </c>
      <c r="HS35" s="7">
        <v>0</v>
      </c>
      <c r="HT35" s="11">
        <v>18</v>
      </c>
      <c r="HU35" s="6">
        <v>157</v>
      </c>
      <c r="HV35" s="7">
        <f t="shared" si="274"/>
        <v>8722.2222222222208</v>
      </c>
      <c r="HW35" s="11">
        <v>6850</v>
      </c>
      <c r="HX35" s="6">
        <v>34761</v>
      </c>
      <c r="HY35" s="7">
        <f t="shared" si="271"/>
        <v>5074.5985401459857</v>
      </c>
      <c r="HZ35" s="14">
        <f>SUM(HW35,HT35,HK35,HH35,HE35,HB35,GY35,GS35,GG35,FU35,FO35,EZ35,EQ35,EK35,EH35,DV35,DS35,DG35,DD35,CF35,CC35,BZ35,AY35,AV35,F35+HQ35+GA35+CL35+BK35+EN35+DP35+CI35+BT35+AA35,AJ35,CR35,CU35,FF35,AP35+R35+I35+BN35+FI35+AD35+BQ35+FX35+GP35+DJ35+EW35+CO35+CX35)</f>
        <v>7081</v>
      </c>
      <c r="IA35" s="7">
        <f>SUM(HX35,HU35,HL35,HI35,HF35,HC35,GZ35,GT35,GH35,FV35,FP35,FA35,ER35,EL35,EI35,DW35,DT35,DH35,DE35,CG35,CD35,CA35,AZ35,AW35,G35+HR35+GB35+CM35+BL35+EO35+DQ35+CJ35+BU35+AB35,AK35,CS35,CV35,FG35,AQ35+S35+J35+BO35+FJ35+AE35+BR35+FY35+GQ35+DK35+EX35+CP35+CY35)</f>
        <v>36203</v>
      </c>
    </row>
    <row r="36" spans="1:235" x14ac:dyDescent="0.3">
      <c r="A36" s="61">
        <v>2013</v>
      </c>
      <c r="B36" s="62" t="s">
        <v>9</v>
      </c>
      <c r="C36" s="11">
        <v>0</v>
      </c>
      <c r="D36" s="6">
        <v>0</v>
      </c>
      <c r="E36" s="7">
        <v>0</v>
      </c>
      <c r="F36" s="11">
        <v>27</v>
      </c>
      <c r="G36" s="6">
        <v>155</v>
      </c>
      <c r="H36" s="7">
        <f t="shared" si="263"/>
        <v>5740.7407407407409</v>
      </c>
      <c r="I36" s="11">
        <v>0</v>
      </c>
      <c r="J36" s="6">
        <v>0</v>
      </c>
      <c r="K36" s="7">
        <v>0</v>
      </c>
      <c r="L36" s="11">
        <v>0</v>
      </c>
      <c r="M36" s="6">
        <v>0</v>
      </c>
      <c r="N36" s="7">
        <v>0</v>
      </c>
      <c r="O36" s="11"/>
      <c r="P36" s="6"/>
      <c r="Q36" s="7"/>
      <c r="R36" s="11">
        <v>0</v>
      </c>
      <c r="S36" s="6">
        <v>0</v>
      </c>
      <c r="T36" s="7">
        <v>0</v>
      </c>
      <c r="U36" s="11">
        <v>0</v>
      </c>
      <c r="V36" s="6">
        <v>0</v>
      </c>
      <c r="W36" s="7">
        <f t="shared" si="250"/>
        <v>0</v>
      </c>
      <c r="X36" s="11">
        <v>0</v>
      </c>
      <c r="Y36" s="6">
        <v>0</v>
      </c>
      <c r="Z36" s="7">
        <v>0</v>
      </c>
      <c r="AA36" s="11">
        <v>0</v>
      </c>
      <c r="AB36" s="6">
        <v>0</v>
      </c>
      <c r="AC36" s="7">
        <v>0</v>
      </c>
      <c r="AD36" s="11">
        <v>0</v>
      </c>
      <c r="AE36" s="6">
        <v>0</v>
      </c>
      <c r="AF36" s="7">
        <v>0</v>
      </c>
      <c r="AG36" s="11">
        <v>0</v>
      </c>
      <c r="AH36" s="6">
        <v>0</v>
      </c>
      <c r="AI36" s="7">
        <f t="shared" si="251"/>
        <v>0</v>
      </c>
      <c r="AJ36" s="11">
        <v>0</v>
      </c>
      <c r="AK36" s="6">
        <v>0</v>
      </c>
      <c r="AL36" s="7">
        <v>0</v>
      </c>
      <c r="AM36" s="11">
        <v>0</v>
      </c>
      <c r="AN36" s="6">
        <v>0</v>
      </c>
      <c r="AO36" s="7">
        <f t="shared" si="252"/>
        <v>0</v>
      </c>
      <c r="AP36" s="11">
        <v>0</v>
      </c>
      <c r="AQ36" s="6">
        <v>0</v>
      </c>
      <c r="AR36" s="7">
        <v>0</v>
      </c>
      <c r="AS36" s="11">
        <v>0</v>
      </c>
      <c r="AT36" s="6">
        <v>0</v>
      </c>
      <c r="AU36" s="7">
        <f t="shared" si="253"/>
        <v>0</v>
      </c>
      <c r="AV36" s="11">
        <v>0</v>
      </c>
      <c r="AW36" s="6">
        <v>0</v>
      </c>
      <c r="AX36" s="7">
        <v>0</v>
      </c>
      <c r="AY36" s="11">
        <v>32</v>
      </c>
      <c r="AZ36" s="6">
        <v>177</v>
      </c>
      <c r="BA36" s="7">
        <f t="shared" si="272"/>
        <v>5531.25</v>
      </c>
      <c r="BB36" s="11"/>
      <c r="BC36" s="6"/>
      <c r="BD36" s="7"/>
      <c r="BE36" s="11">
        <v>0</v>
      </c>
      <c r="BF36" s="6">
        <v>0</v>
      </c>
      <c r="BG36" s="7">
        <f t="shared" si="254"/>
        <v>0</v>
      </c>
      <c r="BH36" s="11">
        <v>0</v>
      </c>
      <c r="BI36" s="6">
        <v>0</v>
      </c>
      <c r="BJ36" s="7">
        <f t="shared" si="255"/>
        <v>0</v>
      </c>
      <c r="BK36" s="11">
        <v>0</v>
      </c>
      <c r="BL36" s="6">
        <v>0</v>
      </c>
      <c r="BM36" s="7">
        <v>0</v>
      </c>
      <c r="BN36" s="11">
        <v>0</v>
      </c>
      <c r="BO36" s="6">
        <v>0</v>
      </c>
      <c r="BP36" s="7">
        <v>0</v>
      </c>
      <c r="BQ36" s="11">
        <v>0</v>
      </c>
      <c r="BR36" s="6">
        <v>0</v>
      </c>
      <c r="BS36" s="7">
        <v>0</v>
      </c>
      <c r="BT36" s="11">
        <v>0</v>
      </c>
      <c r="BU36" s="6">
        <v>0</v>
      </c>
      <c r="BV36" s="7">
        <v>0</v>
      </c>
      <c r="BW36" s="11">
        <v>0</v>
      </c>
      <c r="BX36" s="6">
        <v>0</v>
      </c>
      <c r="BY36" s="7">
        <v>0</v>
      </c>
      <c r="BZ36" s="11">
        <v>0</v>
      </c>
      <c r="CA36" s="6">
        <v>0</v>
      </c>
      <c r="CB36" s="7">
        <v>0</v>
      </c>
      <c r="CC36" s="11">
        <v>6</v>
      </c>
      <c r="CD36" s="6">
        <v>47</v>
      </c>
      <c r="CE36" s="7">
        <f t="shared" si="275"/>
        <v>7833.333333333333</v>
      </c>
      <c r="CF36" s="11">
        <v>0</v>
      </c>
      <c r="CG36" s="6">
        <v>0</v>
      </c>
      <c r="CH36" s="7">
        <v>0</v>
      </c>
      <c r="CI36" s="11">
        <v>0</v>
      </c>
      <c r="CJ36" s="6">
        <v>0</v>
      </c>
      <c r="CK36" s="7">
        <v>0</v>
      </c>
      <c r="CL36" s="11">
        <v>0</v>
      </c>
      <c r="CM36" s="6">
        <v>0</v>
      </c>
      <c r="CN36" s="7">
        <v>0</v>
      </c>
      <c r="CO36" s="11">
        <v>0</v>
      </c>
      <c r="CP36" s="6">
        <v>0</v>
      </c>
      <c r="CQ36" s="7">
        <v>0</v>
      </c>
      <c r="CR36" s="11">
        <v>0</v>
      </c>
      <c r="CS36" s="6">
        <v>0</v>
      </c>
      <c r="CT36" s="7">
        <v>0</v>
      </c>
      <c r="CU36" s="11">
        <v>0</v>
      </c>
      <c r="CV36" s="6">
        <v>0</v>
      </c>
      <c r="CW36" s="7">
        <v>0</v>
      </c>
      <c r="CX36" s="11">
        <v>0</v>
      </c>
      <c r="CY36" s="6">
        <v>0</v>
      </c>
      <c r="CZ36" s="7">
        <v>0</v>
      </c>
      <c r="DA36" s="14">
        <v>0</v>
      </c>
      <c r="DB36" s="6">
        <v>0</v>
      </c>
      <c r="DC36" s="7">
        <f t="shared" si="256"/>
        <v>0</v>
      </c>
      <c r="DD36" s="11">
        <v>0</v>
      </c>
      <c r="DE36" s="6">
        <v>0</v>
      </c>
      <c r="DF36" s="7">
        <v>0</v>
      </c>
      <c r="DG36" s="11">
        <v>0</v>
      </c>
      <c r="DH36" s="6">
        <v>0</v>
      </c>
      <c r="DI36" s="7">
        <v>0</v>
      </c>
      <c r="DJ36" s="11">
        <v>0</v>
      </c>
      <c r="DK36" s="6">
        <v>0</v>
      </c>
      <c r="DL36" s="7">
        <v>0</v>
      </c>
      <c r="DM36" s="11">
        <v>0</v>
      </c>
      <c r="DN36" s="6">
        <v>0</v>
      </c>
      <c r="DO36" s="7">
        <f t="shared" si="257"/>
        <v>0</v>
      </c>
      <c r="DP36" s="11">
        <v>0</v>
      </c>
      <c r="DQ36" s="6">
        <v>0</v>
      </c>
      <c r="DR36" s="7">
        <v>0</v>
      </c>
      <c r="DS36" s="11">
        <v>0</v>
      </c>
      <c r="DT36" s="6">
        <v>0</v>
      </c>
      <c r="DU36" s="7">
        <v>0</v>
      </c>
      <c r="DV36" s="11">
        <v>2</v>
      </c>
      <c r="DW36" s="6">
        <v>14</v>
      </c>
      <c r="DX36" s="7">
        <f t="shared" si="264"/>
        <v>7000</v>
      </c>
      <c r="DY36" s="11">
        <v>0</v>
      </c>
      <c r="DZ36" s="6">
        <v>0</v>
      </c>
      <c r="EA36" s="7">
        <v>0</v>
      </c>
      <c r="EB36" s="11">
        <v>0</v>
      </c>
      <c r="EC36" s="6">
        <v>0</v>
      </c>
      <c r="ED36" s="7">
        <f t="shared" si="258"/>
        <v>0</v>
      </c>
      <c r="EE36" s="11">
        <v>0</v>
      </c>
      <c r="EF36" s="6">
        <v>0</v>
      </c>
      <c r="EG36" s="7">
        <f t="shared" si="259"/>
        <v>0</v>
      </c>
      <c r="EH36" s="11">
        <v>0</v>
      </c>
      <c r="EI36" s="6">
        <v>0</v>
      </c>
      <c r="EJ36" s="7">
        <v>0</v>
      </c>
      <c r="EK36" s="11">
        <v>13</v>
      </c>
      <c r="EL36" s="6">
        <v>70</v>
      </c>
      <c r="EM36" s="7">
        <f t="shared" si="266"/>
        <v>5384.6153846153848</v>
      </c>
      <c r="EN36" s="11">
        <v>0</v>
      </c>
      <c r="EO36" s="6">
        <v>0</v>
      </c>
      <c r="EP36" s="7">
        <v>0</v>
      </c>
      <c r="EQ36" s="11">
        <v>0</v>
      </c>
      <c r="ER36" s="6">
        <v>0</v>
      </c>
      <c r="ES36" s="7">
        <v>0</v>
      </c>
      <c r="ET36" s="11">
        <v>0</v>
      </c>
      <c r="EU36" s="6">
        <v>0</v>
      </c>
      <c r="EV36" s="7">
        <f t="shared" si="260"/>
        <v>0</v>
      </c>
      <c r="EW36" s="11">
        <v>0</v>
      </c>
      <c r="EX36" s="6">
        <v>0</v>
      </c>
      <c r="EY36" s="7">
        <v>0</v>
      </c>
      <c r="EZ36" s="11">
        <v>2</v>
      </c>
      <c r="FA36" s="6">
        <v>12</v>
      </c>
      <c r="FB36" s="7">
        <f t="shared" si="267"/>
        <v>6000</v>
      </c>
      <c r="FC36" s="11">
        <v>0</v>
      </c>
      <c r="FD36" s="6">
        <v>0</v>
      </c>
      <c r="FE36" s="7">
        <v>0</v>
      </c>
      <c r="FF36" s="11">
        <v>0</v>
      </c>
      <c r="FG36" s="6">
        <v>0</v>
      </c>
      <c r="FH36" s="7">
        <v>0</v>
      </c>
      <c r="FI36" s="11">
        <v>0</v>
      </c>
      <c r="FJ36" s="6">
        <v>0</v>
      </c>
      <c r="FK36" s="7">
        <v>0</v>
      </c>
      <c r="FL36" s="11">
        <v>0</v>
      </c>
      <c r="FM36" s="6">
        <v>0</v>
      </c>
      <c r="FN36" s="7">
        <v>0</v>
      </c>
      <c r="FO36" s="11">
        <v>39</v>
      </c>
      <c r="FP36" s="6">
        <v>208</v>
      </c>
      <c r="FQ36" s="7">
        <f t="shared" si="268"/>
        <v>5333.333333333333</v>
      </c>
      <c r="FR36" s="11">
        <v>0</v>
      </c>
      <c r="FS36" s="6">
        <v>0</v>
      </c>
      <c r="FT36" s="7">
        <v>0</v>
      </c>
      <c r="FU36" s="11">
        <v>0</v>
      </c>
      <c r="FV36" s="6">
        <v>0</v>
      </c>
      <c r="FW36" s="7">
        <v>0</v>
      </c>
      <c r="FX36" s="11">
        <v>0</v>
      </c>
      <c r="FY36" s="6">
        <v>0</v>
      </c>
      <c r="FZ36" s="7">
        <v>0</v>
      </c>
      <c r="GA36" s="11">
        <v>0</v>
      </c>
      <c r="GB36" s="6">
        <v>0</v>
      </c>
      <c r="GC36" s="7">
        <v>0</v>
      </c>
      <c r="GD36" s="11"/>
      <c r="GE36" s="6"/>
      <c r="GF36" s="7"/>
      <c r="GG36" s="11">
        <v>0</v>
      </c>
      <c r="GH36" s="6">
        <v>0</v>
      </c>
      <c r="GI36" s="7">
        <v>0</v>
      </c>
      <c r="GJ36" s="11">
        <v>0</v>
      </c>
      <c r="GK36" s="6">
        <v>0</v>
      </c>
      <c r="GL36" s="7">
        <v>0</v>
      </c>
      <c r="GM36" s="11">
        <v>0</v>
      </c>
      <c r="GN36" s="6">
        <v>0</v>
      </c>
      <c r="GO36" s="7">
        <f t="shared" si="261"/>
        <v>0</v>
      </c>
      <c r="GP36" s="11">
        <v>0</v>
      </c>
      <c r="GQ36" s="6">
        <v>0</v>
      </c>
      <c r="GR36" s="7">
        <v>0</v>
      </c>
      <c r="GS36" s="11">
        <v>0</v>
      </c>
      <c r="GT36" s="6">
        <v>0</v>
      </c>
      <c r="GU36" s="7">
        <v>0</v>
      </c>
      <c r="GV36" s="11">
        <v>0</v>
      </c>
      <c r="GW36" s="6">
        <v>0</v>
      </c>
      <c r="GX36" s="7">
        <f t="shared" si="262"/>
        <v>0</v>
      </c>
      <c r="GY36" s="11">
        <v>0</v>
      </c>
      <c r="GZ36" s="6">
        <v>0</v>
      </c>
      <c r="HA36" s="7">
        <v>0</v>
      </c>
      <c r="HB36" s="11">
        <v>0</v>
      </c>
      <c r="HC36" s="6">
        <v>0</v>
      </c>
      <c r="HD36" s="7">
        <v>0</v>
      </c>
      <c r="HE36" s="11">
        <v>0</v>
      </c>
      <c r="HF36" s="6">
        <v>0</v>
      </c>
      <c r="HG36" s="7">
        <v>0</v>
      </c>
      <c r="HH36" s="11">
        <v>0</v>
      </c>
      <c r="HI36" s="6">
        <v>0</v>
      </c>
      <c r="HJ36" s="7">
        <v>0</v>
      </c>
      <c r="HK36" s="11">
        <v>0</v>
      </c>
      <c r="HL36" s="6">
        <v>0</v>
      </c>
      <c r="HM36" s="7">
        <v>0</v>
      </c>
      <c r="HN36" s="11"/>
      <c r="HO36" s="6"/>
      <c r="HP36" s="7"/>
      <c r="HQ36" s="11">
        <v>0</v>
      </c>
      <c r="HR36" s="6">
        <v>0</v>
      </c>
      <c r="HS36" s="7">
        <v>0</v>
      </c>
      <c r="HT36" s="11">
        <v>5</v>
      </c>
      <c r="HU36" s="6">
        <v>74</v>
      </c>
      <c r="HV36" s="7">
        <f t="shared" si="274"/>
        <v>14800</v>
      </c>
      <c r="HW36" s="11">
        <v>13500</v>
      </c>
      <c r="HX36" s="6">
        <v>59982</v>
      </c>
      <c r="HY36" s="7">
        <f t="shared" si="271"/>
        <v>4443.1111111111113</v>
      </c>
      <c r="HZ36" s="14">
        <f>SUM(HW36,HT36,HK36,HH36,HE36,HB36,GY36,GS36,GG36,FU36,FO36,EZ36,EQ36,EK36,EH36,DV36,DS36,DG36,DD36,CF36,CC36,BZ36,AY36,AV36,F36+HQ36+GA36+CL36+BK36+EN36+DP36+CI36+BT36+AA36,AJ36,CR36,CU36,FF36,AP36+R36+I36+BN36+FI36+AD36+BQ36+FX36+GP36+DJ36+EW36+CO36+CX36)</f>
        <v>13626</v>
      </c>
      <c r="IA36" s="7">
        <f>SUM(HX36,HU36,HL36,HI36,HF36,HC36,GZ36,GT36,GH36,FV36,FP36,FA36,ER36,EL36,EI36,DW36,DT36,DH36,DE36,CG36,CD36,CA36,AZ36,AW36,G36+HR36+GB36+CM36+BL36+EO36+DQ36+CJ36+BU36+AB36,AK36,CS36,CV36,FG36,AQ36+S36+J36+BO36+FJ36+AE36+BR36+FY36+GQ36+DK36+EX36+CP36+CY36)</f>
        <v>60739</v>
      </c>
    </row>
    <row r="37" spans="1:235" x14ac:dyDescent="0.3">
      <c r="A37" s="61">
        <v>2013</v>
      </c>
      <c r="B37" s="62" t="s">
        <v>10</v>
      </c>
      <c r="C37" s="11">
        <v>0</v>
      </c>
      <c r="D37" s="6">
        <v>0</v>
      </c>
      <c r="E37" s="7">
        <v>0</v>
      </c>
      <c r="F37" s="11">
        <v>23</v>
      </c>
      <c r="G37" s="6">
        <v>131</v>
      </c>
      <c r="H37" s="7">
        <f t="shared" si="263"/>
        <v>5695.652173913044</v>
      </c>
      <c r="I37" s="11">
        <v>0</v>
      </c>
      <c r="J37" s="6">
        <v>0</v>
      </c>
      <c r="K37" s="7">
        <v>0</v>
      </c>
      <c r="L37" s="11">
        <v>0</v>
      </c>
      <c r="M37" s="6">
        <v>0</v>
      </c>
      <c r="N37" s="7">
        <v>0</v>
      </c>
      <c r="O37" s="11"/>
      <c r="P37" s="6"/>
      <c r="Q37" s="7"/>
      <c r="R37" s="11">
        <v>0</v>
      </c>
      <c r="S37" s="6">
        <v>0</v>
      </c>
      <c r="T37" s="7">
        <v>0</v>
      </c>
      <c r="U37" s="11">
        <v>0</v>
      </c>
      <c r="V37" s="6">
        <v>0</v>
      </c>
      <c r="W37" s="7">
        <f t="shared" si="250"/>
        <v>0</v>
      </c>
      <c r="X37" s="11">
        <v>0</v>
      </c>
      <c r="Y37" s="6">
        <v>0</v>
      </c>
      <c r="Z37" s="7">
        <v>0</v>
      </c>
      <c r="AA37" s="11">
        <v>0</v>
      </c>
      <c r="AB37" s="6">
        <v>0</v>
      </c>
      <c r="AC37" s="7">
        <v>0</v>
      </c>
      <c r="AD37" s="11">
        <v>0</v>
      </c>
      <c r="AE37" s="6">
        <v>0</v>
      </c>
      <c r="AF37" s="7">
        <v>0</v>
      </c>
      <c r="AG37" s="11">
        <v>0</v>
      </c>
      <c r="AH37" s="6">
        <v>0</v>
      </c>
      <c r="AI37" s="7">
        <f t="shared" si="251"/>
        <v>0</v>
      </c>
      <c r="AJ37" s="11">
        <v>0</v>
      </c>
      <c r="AK37" s="6">
        <v>0</v>
      </c>
      <c r="AL37" s="7">
        <v>0</v>
      </c>
      <c r="AM37" s="11">
        <v>0</v>
      </c>
      <c r="AN37" s="6">
        <v>0</v>
      </c>
      <c r="AO37" s="7">
        <f t="shared" si="252"/>
        <v>0</v>
      </c>
      <c r="AP37" s="11">
        <v>0</v>
      </c>
      <c r="AQ37" s="6">
        <v>0</v>
      </c>
      <c r="AR37" s="7">
        <v>0</v>
      </c>
      <c r="AS37" s="11">
        <v>0</v>
      </c>
      <c r="AT37" s="6">
        <v>0</v>
      </c>
      <c r="AU37" s="7">
        <f t="shared" si="253"/>
        <v>0</v>
      </c>
      <c r="AV37" s="11">
        <v>0</v>
      </c>
      <c r="AW37" s="6">
        <v>0</v>
      </c>
      <c r="AX37" s="7">
        <v>0</v>
      </c>
      <c r="AY37" s="11">
        <v>2</v>
      </c>
      <c r="AZ37" s="6">
        <v>11</v>
      </c>
      <c r="BA37" s="7">
        <f t="shared" si="272"/>
        <v>5500</v>
      </c>
      <c r="BB37" s="11"/>
      <c r="BC37" s="6"/>
      <c r="BD37" s="7"/>
      <c r="BE37" s="11">
        <v>0</v>
      </c>
      <c r="BF37" s="6">
        <v>0</v>
      </c>
      <c r="BG37" s="7">
        <f t="shared" si="254"/>
        <v>0</v>
      </c>
      <c r="BH37" s="11">
        <v>0</v>
      </c>
      <c r="BI37" s="6">
        <v>0</v>
      </c>
      <c r="BJ37" s="7">
        <f t="shared" si="255"/>
        <v>0</v>
      </c>
      <c r="BK37" s="11">
        <v>0</v>
      </c>
      <c r="BL37" s="6">
        <v>0</v>
      </c>
      <c r="BM37" s="7">
        <v>0</v>
      </c>
      <c r="BN37" s="11">
        <v>0</v>
      </c>
      <c r="BO37" s="6">
        <v>0</v>
      </c>
      <c r="BP37" s="7">
        <v>0</v>
      </c>
      <c r="BQ37" s="11">
        <v>0</v>
      </c>
      <c r="BR37" s="6">
        <v>0</v>
      </c>
      <c r="BS37" s="7">
        <v>0</v>
      </c>
      <c r="BT37" s="11">
        <v>0</v>
      </c>
      <c r="BU37" s="6">
        <v>0</v>
      </c>
      <c r="BV37" s="7">
        <v>0</v>
      </c>
      <c r="BW37" s="11">
        <v>0</v>
      </c>
      <c r="BX37" s="6">
        <v>0</v>
      </c>
      <c r="BY37" s="7">
        <v>0</v>
      </c>
      <c r="BZ37" s="11">
        <v>0</v>
      </c>
      <c r="CA37" s="6">
        <v>0</v>
      </c>
      <c r="CB37" s="7">
        <v>0</v>
      </c>
      <c r="CC37" s="11">
        <v>4</v>
      </c>
      <c r="CD37" s="6">
        <v>31</v>
      </c>
      <c r="CE37" s="7">
        <f t="shared" si="275"/>
        <v>7750</v>
      </c>
      <c r="CF37" s="11">
        <v>0</v>
      </c>
      <c r="CG37" s="6">
        <v>0</v>
      </c>
      <c r="CH37" s="7">
        <v>0</v>
      </c>
      <c r="CI37" s="11">
        <v>0</v>
      </c>
      <c r="CJ37" s="6">
        <v>0</v>
      </c>
      <c r="CK37" s="7">
        <v>0</v>
      </c>
      <c r="CL37" s="11">
        <v>0</v>
      </c>
      <c r="CM37" s="6">
        <v>0</v>
      </c>
      <c r="CN37" s="7">
        <v>0</v>
      </c>
      <c r="CO37" s="11">
        <v>0</v>
      </c>
      <c r="CP37" s="6">
        <v>0</v>
      </c>
      <c r="CQ37" s="7">
        <v>0</v>
      </c>
      <c r="CR37" s="11">
        <v>0</v>
      </c>
      <c r="CS37" s="6">
        <v>0</v>
      </c>
      <c r="CT37" s="7">
        <v>0</v>
      </c>
      <c r="CU37" s="11">
        <v>0</v>
      </c>
      <c r="CV37" s="6">
        <v>0</v>
      </c>
      <c r="CW37" s="7">
        <v>0</v>
      </c>
      <c r="CX37" s="11">
        <v>0</v>
      </c>
      <c r="CY37" s="6">
        <v>0</v>
      </c>
      <c r="CZ37" s="7">
        <v>0</v>
      </c>
      <c r="DA37" s="14">
        <v>0</v>
      </c>
      <c r="DB37" s="6">
        <v>0</v>
      </c>
      <c r="DC37" s="7">
        <f t="shared" si="256"/>
        <v>0</v>
      </c>
      <c r="DD37" s="11">
        <v>11</v>
      </c>
      <c r="DE37" s="6">
        <v>55</v>
      </c>
      <c r="DF37" s="7">
        <f t="shared" ref="DF37:DF38" si="278">DE37/DD37*1000</f>
        <v>5000</v>
      </c>
      <c r="DG37" s="11">
        <v>0</v>
      </c>
      <c r="DH37" s="6">
        <v>0</v>
      </c>
      <c r="DI37" s="7">
        <v>0</v>
      </c>
      <c r="DJ37" s="11">
        <v>0</v>
      </c>
      <c r="DK37" s="6">
        <v>0</v>
      </c>
      <c r="DL37" s="7">
        <v>0</v>
      </c>
      <c r="DM37" s="11">
        <v>0</v>
      </c>
      <c r="DN37" s="6">
        <v>0</v>
      </c>
      <c r="DO37" s="7">
        <f t="shared" si="257"/>
        <v>0</v>
      </c>
      <c r="DP37" s="11">
        <v>0</v>
      </c>
      <c r="DQ37" s="6">
        <v>0</v>
      </c>
      <c r="DR37" s="7">
        <v>0</v>
      </c>
      <c r="DS37" s="11">
        <v>0</v>
      </c>
      <c r="DT37" s="6">
        <v>0</v>
      </c>
      <c r="DU37" s="7">
        <v>0</v>
      </c>
      <c r="DV37" s="11">
        <v>2</v>
      </c>
      <c r="DW37" s="6">
        <v>22</v>
      </c>
      <c r="DX37" s="7">
        <f t="shared" si="264"/>
        <v>11000</v>
      </c>
      <c r="DY37" s="11">
        <v>0</v>
      </c>
      <c r="DZ37" s="6">
        <v>0</v>
      </c>
      <c r="EA37" s="7">
        <v>0</v>
      </c>
      <c r="EB37" s="11">
        <v>0</v>
      </c>
      <c r="EC37" s="6">
        <v>0</v>
      </c>
      <c r="ED37" s="7">
        <f t="shared" si="258"/>
        <v>0</v>
      </c>
      <c r="EE37" s="11">
        <v>0</v>
      </c>
      <c r="EF37" s="6">
        <v>0</v>
      </c>
      <c r="EG37" s="7">
        <f t="shared" si="259"/>
        <v>0</v>
      </c>
      <c r="EH37" s="11">
        <v>0</v>
      </c>
      <c r="EI37" s="6">
        <v>0</v>
      </c>
      <c r="EJ37" s="7">
        <v>0</v>
      </c>
      <c r="EK37" s="11">
        <v>39</v>
      </c>
      <c r="EL37" s="6">
        <v>256</v>
      </c>
      <c r="EM37" s="7">
        <f t="shared" ref="EM37:EM38" si="279">EL37/EK37*1000</f>
        <v>6564.1025641025635</v>
      </c>
      <c r="EN37" s="11">
        <v>0</v>
      </c>
      <c r="EO37" s="6">
        <v>0</v>
      </c>
      <c r="EP37" s="7">
        <v>0</v>
      </c>
      <c r="EQ37" s="11">
        <v>0</v>
      </c>
      <c r="ER37" s="6">
        <v>0</v>
      </c>
      <c r="ES37" s="7">
        <v>0</v>
      </c>
      <c r="ET37" s="11">
        <v>0</v>
      </c>
      <c r="EU37" s="6">
        <v>0</v>
      </c>
      <c r="EV37" s="7">
        <f t="shared" si="260"/>
        <v>0</v>
      </c>
      <c r="EW37" s="11">
        <v>0</v>
      </c>
      <c r="EX37" s="6">
        <v>0</v>
      </c>
      <c r="EY37" s="7">
        <v>0</v>
      </c>
      <c r="EZ37" s="11">
        <v>4</v>
      </c>
      <c r="FA37" s="6">
        <v>27</v>
      </c>
      <c r="FB37" s="7">
        <f t="shared" si="267"/>
        <v>6750</v>
      </c>
      <c r="FC37" s="11">
        <v>0</v>
      </c>
      <c r="FD37" s="6">
        <v>0</v>
      </c>
      <c r="FE37" s="7">
        <v>0</v>
      </c>
      <c r="FF37" s="11">
        <v>0</v>
      </c>
      <c r="FG37" s="6">
        <v>0</v>
      </c>
      <c r="FH37" s="7">
        <v>0</v>
      </c>
      <c r="FI37" s="11">
        <v>0</v>
      </c>
      <c r="FJ37" s="6">
        <v>0</v>
      </c>
      <c r="FK37" s="7">
        <v>0</v>
      </c>
      <c r="FL37" s="11">
        <v>0</v>
      </c>
      <c r="FM37" s="6">
        <v>0</v>
      </c>
      <c r="FN37" s="7">
        <v>0</v>
      </c>
      <c r="FO37" s="11">
        <v>0</v>
      </c>
      <c r="FP37" s="6">
        <v>0</v>
      </c>
      <c r="FQ37" s="7">
        <v>0</v>
      </c>
      <c r="FR37" s="11">
        <v>0</v>
      </c>
      <c r="FS37" s="6">
        <v>0</v>
      </c>
      <c r="FT37" s="7">
        <v>0</v>
      </c>
      <c r="FU37" s="11">
        <v>1</v>
      </c>
      <c r="FV37" s="6">
        <v>6</v>
      </c>
      <c r="FW37" s="7">
        <f t="shared" si="276"/>
        <v>6000</v>
      </c>
      <c r="FX37" s="11">
        <v>0</v>
      </c>
      <c r="FY37" s="6">
        <v>0</v>
      </c>
      <c r="FZ37" s="7">
        <v>0</v>
      </c>
      <c r="GA37" s="11">
        <v>0</v>
      </c>
      <c r="GB37" s="6">
        <v>0</v>
      </c>
      <c r="GC37" s="7">
        <v>0</v>
      </c>
      <c r="GD37" s="11"/>
      <c r="GE37" s="6"/>
      <c r="GF37" s="7"/>
      <c r="GG37" s="11">
        <v>0</v>
      </c>
      <c r="GH37" s="6">
        <v>0</v>
      </c>
      <c r="GI37" s="7">
        <v>0</v>
      </c>
      <c r="GJ37" s="11">
        <v>0</v>
      </c>
      <c r="GK37" s="6">
        <v>0</v>
      </c>
      <c r="GL37" s="7">
        <v>0</v>
      </c>
      <c r="GM37" s="11">
        <v>0</v>
      </c>
      <c r="GN37" s="6">
        <v>0</v>
      </c>
      <c r="GO37" s="7">
        <f t="shared" si="261"/>
        <v>0</v>
      </c>
      <c r="GP37" s="11">
        <v>0</v>
      </c>
      <c r="GQ37" s="6">
        <v>0</v>
      </c>
      <c r="GR37" s="7">
        <v>0</v>
      </c>
      <c r="GS37" s="11">
        <v>0</v>
      </c>
      <c r="GT37" s="6">
        <v>0</v>
      </c>
      <c r="GU37" s="7">
        <v>0</v>
      </c>
      <c r="GV37" s="11">
        <v>0</v>
      </c>
      <c r="GW37" s="6">
        <v>0</v>
      </c>
      <c r="GX37" s="7">
        <f t="shared" si="262"/>
        <v>0</v>
      </c>
      <c r="GY37" s="11">
        <v>0</v>
      </c>
      <c r="GZ37" s="6">
        <v>0</v>
      </c>
      <c r="HA37" s="7">
        <v>0</v>
      </c>
      <c r="HB37" s="11">
        <v>0</v>
      </c>
      <c r="HC37" s="6">
        <v>0</v>
      </c>
      <c r="HD37" s="7">
        <v>0</v>
      </c>
      <c r="HE37" s="11">
        <v>0</v>
      </c>
      <c r="HF37" s="6">
        <v>0</v>
      </c>
      <c r="HG37" s="7">
        <v>0</v>
      </c>
      <c r="HH37" s="11">
        <v>0</v>
      </c>
      <c r="HI37" s="6">
        <v>0</v>
      </c>
      <c r="HJ37" s="7">
        <v>0</v>
      </c>
      <c r="HK37" s="11">
        <v>0</v>
      </c>
      <c r="HL37" s="6">
        <v>0</v>
      </c>
      <c r="HM37" s="7">
        <v>0</v>
      </c>
      <c r="HN37" s="11"/>
      <c r="HO37" s="6"/>
      <c r="HP37" s="7"/>
      <c r="HQ37" s="11">
        <v>0</v>
      </c>
      <c r="HR37" s="6">
        <v>0</v>
      </c>
      <c r="HS37" s="7">
        <v>0</v>
      </c>
      <c r="HT37" s="11">
        <v>26</v>
      </c>
      <c r="HU37" s="6">
        <v>275</v>
      </c>
      <c r="HV37" s="7">
        <f t="shared" si="274"/>
        <v>10576.923076923076</v>
      </c>
      <c r="HW37" s="11">
        <v>12160</v>
      </c>
      <c r="HX37" s="6">
        <v>57617</v>
      </c>
      <c r="HY37" s="7">
        <f t="shared" si="271"/>
        <v>4738.2401315789475</v>
      </c>
      <c r="HZ37" s="14">
        <f>SUM(HW37,HT37,HK37,HH37,HE37,HB37,GY37,GS37,GG37,FU37,FO37,EZ37,EQ37,EK37,EH37,DV37,DS37,DG37,DD37,CF37,CC37,BZ37,AY37,AV37,F37+HQ37+GA37+CL37+BK37+EN37+DP37+CI37+BT37+AA37,AJ37,CR37,CU37,FF37,AP37+R37+I37+BN37+FI37+AD37+BQ37+FX37+GP37+DJ37+EW37+CO37+CX37)</f>
        <v>12272</v>
      </c>
      <c r="IA37" s="7">
        <f>SUM(HX37,HU37,HL37,HI37,HF37,HC37,GZ37,GT37,GH37,FV37,FP37,FA37,ER37,EL37,EI37,DW37,DT37,DH37,DE37,CG37,CD37,CA37,AZ37,AW37,G37+HR37+GB37+CM37+BL37+EO37+DQ37+CJ37+BU37+AB37,AK37,CS37,CV37,FG37,AQ37+S37+J37+BO37+FJ37+AE37+BR37+FY37+GQ37+DK37+EX37+CP37+CY37)</f>
        <v>58431</v>
      </c>
    </row>
    <row r="38" spans="1:235" s="10" customFormat="1" x14ac:dyDescent="0.3">
      <c r="A38" s="61">
        <v>2013</v>
      </c>
      <c r="B38" s="63" t="s">
        <v>11</v>
      </c>
      <c r="C38" s="11">
        <v>0</v>
      </c>
      <c r="D38" s="6">
        <v>0</v>
      </c>
      <c r="E38" s="7">
        <v>0</v>
      </c>
      <c r="F38" s="11">
        <v>6.6879999999999997</v>
      </c>
      <c r="G38" s="6">
        <v>43.215000000000003</v>
      </c>
      <c r="H38" s="7">
        <f t="shared" si="263"/>
        <v>6461.5729665071776</v>
      </c>
      <c r="I38" s="11">
        <v>0</v>
      </c>
      <c r="J38" s="6">
        <v>0</v>
      </c>
      <c r="K38" s="7">
        <v>0</v>
      </c>
      <c r="L38" s="11">
        <v>0</v>
      </c>
      <c r="M38" s="6">
        <v>0</v>
      </c>
      <c r="N38" s="7">
        <v>0</v>
      </c>
      <c r="O38" s="11"/>
      <c r="P38" s="6"/>
      <c r="Q38" s="7"/>
      <c r="R38" s="11">
        <v>0</v>
      </c>
      <c r="S38" s="6">
        <v>0</v>
      </c>
      <c r="T38" s="7">
        <v>0</v>
      </c>
      <c r="U38" s="11">
        <v>0</v>
      </c>
      <c r="V38" s="6">
        <v>0</v>
      </c>
      <c r="W38" s="7">
        <f t="shared" si="250"/>
        <v>0</v>
      </c>
      <c r="X38" s="11">
        <v>0</v>
      </c>
      <c r="Y38" s="6">
        <v>0</v>
      </c>
      <c r="Z38" s="7">
        <v>0</v>
      </c>
      <c r="AA38" s="11">
        <v>0</v>
      </c>
      <c r="AB38" s="6">
        <v>0</v>
      </c>
      <c r="AC38" s="7">
        <v>0</v>
      </c>
      <c r="AD38" s="11">
        <v>0</v>
      </c>
      <c r="AE38" s="6">
        <v>0</v>
      </c>
      <c r="AF38" s="7">
        <v>0</v>
      </c>
      <c r="AG38" s="11">
        <v>0</v>
      </c>
      <c r="AH38" s="6">
        <v>0</v>
      </c>
      <c r="AI38" s="7">
        <f t="shared" si="251"/>
        <v>0</v>
      </c>
      <c r="AJ38" s="11">
        <v>0</v>
      </c>
      <c r="AK38" s="6">
        <v>0</v>
      </c>
      <c r="AL38" s="7">
        <v>0</v>
      </c>
      <c r="AM38" s="11">
        <v>0</v>
      </c>
      <c r="AN38" s="6">
        <v>0</v>
      </c>
      <c r="AO38" s="7">
        <f t="shared" si="252"/>
        <v>0</v>
      </c>
      <c r="AP38" s="11">
        <v>0</v>
      </c>
      <c r="AQ38" s="6">
        <v>0</v>
      </c>
      <c r="AR38" s="7">
        <v>0</v>
      </c>
      <c r="AS38" s="11">
        <v>0</v>
      </c>
      <c r="AT38" s="6">
        <v>0</v>
      </c>
      <c r="AU38" s="7">
        <f t="shared" si="253"/>
        <v>0</v>
      </c>
      <c r="AV38" s="11">
        <v>0</v>
      </c>
      <c r="AW38" s="6">
        <v>0</v>
      </c>
      <c r="AX38" s="7">
        <v>0</v>
      </c>
      <c r="AY38" s="11">
        <v>0.2</v>
      </c>
      <c r="AZ38" s="6">
        <v>6.1950000000000003</v>
      </c>
      <c r="BA38" s="7">
        <f t="shared" si="272"/>
        <v>30975</v>
      </c>
      <c r="BB38" s="11"/>
      <c r="BC38" s="6"/>
      <c r="BD38" s="7"/>
      <c r="BE38" s="11">
        <v>0</v>
      </c>
      <c r="BF38" s="6">
        <v>0</v>
      </c>
      <c r="BG38" s="7">
        <f t="shared" si="254"/>
        <v>0</v>
      </c>
      <c r="BH38" s="11">
        <v>0</v>
      </c>
      <c r="BI38" s="6">
        <v>0</v>
      </c>
      <c r="BJ38" s="7">
        <f t="shared" si="255"/>
        <v>0</v>
      </c>
      <c r="BK38" s="11">
        <v>0</v>
      </c>
      <c r="BL38" s="6">
        <v>0</v>
      </c>
      <c r="BM38" s="7">
        <v>0</v>
      </c>
      <c r="BN38" s="11">
        <v>0</v>
      </c>
      <c r="BO38" s="6">
        <v>0</v>
      </c>
      <c r="BP38" s="7">
        <v>0</v>
      </c>
      <c r="BQ38" s="11">
        <v>0</v>
      </c>
      <c r="BR38" s="6">
        <v>0</v>
      </c>
      <c r="BS38" s="7">
        <v>0</v>
      </c>
      <c r="BT38" s="11">
        <v>0</v>
      </c>
      <c r="BU38" s="6">
        <v>0</v>
      </c>
      <c r="BV38" s="7">
        <v>0</v>
      </c>
      <c r="BW38" s="11">
        <v>0</v>
      </c>
      <c r="BX38" s="6">
        <v>0</v>
      </c>
      <c r="BY38" s="7">
        <v>0</v>
      </c>
      <c r="BZ38" s="11">
        <v>0</v>
      </c>
      <c r="CA38" s="6">
        <v>0</v>
      </c>
      <c r="CB38" s="7">
        <v>0</v>
      </c>
      <c r="CC38" s="11">
        <v>4.2149999999999999</v>
      </c>
      <c r="CD38" s="6">
        <v>29.59</v>
      </c>
      <c r="CE38" s="7">
        <f t="shared" si="275"/>
        <v>7020.1660735468558</v>
      </c>
      <c r="CF38" s="11">
        <v>0</v>
      </c>
      <c r="CG38" s="6">
        <v>0</v>
      </c>
      <c r="CH38" s="7">
        <v>0</v>
      </c>
      <c r="CI38" s="11">
        <v>0</v>
      </c>
      <c r="CJ38" s="6">
        <v>0</v>
      </c>
      <c r="CK38" s="7">
        <v>0</v>
      </c>
      <c r="CL38" s="11">
        <v>0</v>
      </c>
      <c r="CM38" s="6">
        <v>0</v>
      </c>
      <c r="CN38" s="7">
        <v>0</v>
      </c>
      <c r="CO38" s="11">
        <v>0</v>
      </c>
      <c r="CP38" s="6">
        <v>0</v>
      </c>
      <c r="CQ38" s="7">
        <v>0</v>
      </c>
      <c r="CR38" s="11">
        <v>0</v>
      </c>
      <c r="CS38" s="6">
        <v>0</v>
      </c>
      <c r="CT38" s="7">
        <v>0</v>
      </c>
      <c r="CU38" s="11">
        <v>0</v>
      </c>
      <c r="CV38" s="6">
        <v>0</v>
      </c>
      <c r="CW38" s="7">
        <v>0</v>
      </c>
      <c r="CX38" s="11">
        <v>0</v>
      </c>
      <c r="CY38" s="6">
        <v>0</v>
      </c>
      <c r="CZ38" s="7">
        <v>0</v>
      </c>
      <c r="DA38" s="14">
        <v>0</v>
      </c>
      <c r="DB38" s="6">
        <v>0</v>
      </c>
      <c r="DC38" s="7">
        <f t="shared" si="256"/>
        <v>0</v>
      </c>
      <c r="DD38" s="11">
        <v>2.1629999999999998</v>
      </c>
      <c r="DE38" s="6">
        <v>15.558</v>
      </c>
      <c r="DF38" s="7">
        <f t="shared" si="278"/>
        <v>7192.7877947295428</v>
      </c>
      <c r="DG38" s="11">
        <v>0</v>
      </c>
      <c r="DH38" s="6">
        <v>0</v>
      </c>
      <c r="DI38" s="7">
        <v>0</v>
      </c>
      <c r="DJ38" s="11">
        <v>0</v>
      </c>
      <c r="DK38" s="6">
        <v>0</v>
      </c>
      <c r="DL38" s="7">
        <v>0</v>
      </c>
      <c r="DM38" s="11">
        <v>0</v>
      </c>
      <c r="DN38" s="6">
        <v>0</v>
      </c>
      <c r="DO38" s="7">
        <f t="shared" si="257"/>
        <v>0</v>
      </c>
      <c r="DP38" s="11">
        <v>0</v>
      </c>
      <c r="DQ38" s="6">
        <v>0</v>
      </c>
      <c r="DR38" s="7">
        <v>0</v>
      </c>
      <c r="DS38" s="11">
        <v>0.105</v>
      </c>
      <c r="DT38" s="6">
        <v>0.76100000000000001</v>
      </c>
      <c r="DU38" s="7">
        <f t="shared" ref="DU38" si="280">DT38/DS38*1000</f>
        <v>7247.6190476190477</v>
      </c>
      <c r="DV38" s="11">
        <v>3.0550000000000002</v>
      </c>
      <c r="DW38" s="6">
        <v>20.937000000000001</v>
      </c>
      <c r="DX38" s="7">
        <f t="shared" si="264"/>
        <v>6853.3551554828146</v>
      </c>
      <c r="DY38" s="11">
        <v>0</v>
      </c>
      <c r="DZ38" s="6">
        <v>0</v>
      </c>
      <c r="EA38" s="7">
        <v>0</v>
      </c>
      <c r="EB38" s="11">
        <v>0</v>
      </c>
      <c r="EC38" s="6">
        <v>0</v>
      </c>
      <c r="ED38" s="7">
        <f t="shared" si="258"/>
        <v>0</v>
      </c>
      <c r="EE38" s="11">
        <v>0</v>
      </c>
      <c r="EF38" s="6">
        <v>0</v>
      </c>
      <c r="EG38" s="7">
        <f t="shared" si="259"/>
        <v>0</v>
      </c>
      <c r="EH38" s="11">
        <v>0</v>
      </c>
      <c r="EI38" s="6">
        <v>0</v>
      </c>
      <c r="EJ38" s="7">
        <v>0</v>
      </c>
      <c r="EK38" s="11">
        <v>30.463999999999999</v>
      </c>
      <c r="EL38" s="6">
        <v>202.792</v>
      </c>
      <c r="EM38" s="7">
        <f t="shared" si="279"/>
        <v>6656.7752100840344</v>
      </c>
      <c r="EN38" s="11">
        <v>0</v>
      </c>
      <c r="EO38" s="6">
        <v>0</v>
      </c>
      <c r="EP38" s="7">
        <v>0</v>
      </c>
      <c r="EQ38" s="11">
        <v>0</v>
      </c>
      <c r="ER38" s="6">
        <v>0</v>
      </c>
      <c r="ES38" s="7">
        <v>0</v>
      </c>
      <c r="ET38" s="11">
        <v>0</v>
      </c>
      <c r="EU38" s="6">
        <v>0</v>
      </c>
      <c r="EV38" s="7">
        <f t="shared" si="260"/>
        <v>0</v>
      </c>
      <c r="EW38" s="11">
        <v>0</v>
      </c>
      <c r="EX38" s="6">
        <v>0</v>
      </c>
      <c r="EY38" s="7">
        <v>0</v>
      </c>
      <c r="EZ38" s="11">
        <v>7.5369999999999999</v>
      </c>
      <c r="FA38" s="6">
        <v>46.652000000000001</v>
      </c>
      <c r="FB38" s="7">
        <f t="shared" si="267"/>
        <v>6189.7306620671352</v>
      </c>
      <c r="FC38" s="11">
        <v>0</v>
      </c>
      <c r="FD38" s="6">
        <v>0</v>
      </c>
      <c r="FE38" s="7">
        <v>0</v>
      </c>
      <c r="FF38" s="11">
        <v>0</v>
      </c>
      <c r="FG38" s="6">
        <v>0</v>
      </c>
      <c r="FH38" s="7">
        <v>0</v>
      </c>
      <c r="FI38" s="11">
        <v>0</v>
      </c>
      <c r="FJ38" s="6">
        <v>0</v>
      </c>
      <c r="FK38" s="7">
        <v>0</v>
      </c>
      <c r="FL38" s="11">
        <v>0</v>
      </c>
      <c r="FM38" s="6">
        <v>0</v>
      </c>
      <c r="FN38" s="7">
        <v>0</v>
      </c>
      <c r="FO38" s="11">
        <v>0</v>
      </c>
      <c r="FP38" s="6">
        <v>0</v>
      </c>
      <c r="FQ38" s="7">
        <v>0</v>
      </c>
      <c r="FR38" s="11">
        <v>0</v>
      </c>
      <c r="FS38" s="6">
        <v>0</v>
      </c>
      <c r="FT38" s="7">
        <v>0</v>
      </c>
      <c r="FU38" s="11">
        <v>0</v>
      </c>
      <c r="FV38" s="6">
        <v>0</v>
      </c>
      <c r="FW38" s="7">
        <v>0</v>
      </c>
      <c r="FX38" s="11">
        <v>0</v>
      </c>
      <c r="FY38" s="6">
        <v>0</v>
      </c>
      <c r="FZ38" s="7">
        <v>0</v>
      </c>
      <c r="GA38" s="11">
        <v>0</v>
      </c>
      <c r="GB38" s="6">
        <v>0</v>
      </c>
      <c r="GC38" s="7">
        <v>0</v>
      </c>
      <c r="GD38" s="11"/>
      <c r="GE38" s="6"/>
      <c r="GF38" s="7"/>
      <c r="GG38" s="11">
        <v>0</v>
      </c>
      <c r="GH38" s="6">
        <v>0</v>
      </c>
      <c r="GI38" s="7">
        <v>0</v>
      </c>
      <c r="GJ38" s="11">
        <v>0</v>
      </c>
      <c r="GK38" s="6">
        <v>0</v>
      </c>
      <c r="GL38" s="7">
        <v>0</v>
      </c>
      <c r="GM38" s="11">
        <v>0</v>
      </c>
      <c r="GN38" s="6">
        <v>0</v>
      </c>
      <c r="GO38" s="7">
        <f t="shared" si="261"/>
        <v>0</v>
      </c>
      <c r="GP38" s="11">
        <v>0</v>
      </c>
      <c r="GQ38" s="6">
        <v>0</v>
      </c>
      <c r="GR38" s="7">
        <v>0</v>
      </c>
      <c r="GS38" s="11">
        <v>0.59199999999999997</v>
      </c>
      <c r="GT38" s="6">
        <v>4.0510000000000002</v>
      </c>
      <c r="GU38" s="7">
        <f t="shared" ref="GU38:GU39" si="281">GT38/GS38*1000</f>
        <v>6842.9054054054059</v>
      </c>
      <c r="GV38" s="11">
        <v>0</v>
      </c>
      <c r="GW38" s="6">
        <v>0</v>
      </c>
      <c r="GX38" s="7">
        <f t="shared" si="262"/>
        <v>0</v>
      </c>
      <c r="GY38" s="11">
        <v>0.73899999999999999</v>
      </c>
      <c r="GZ38" s="6">
        <v>4.7809999999999997</v>
      </c>
      <c r="HA38" s="7">
        <f t="shared" ref="HA38" si="282">GZ38/GY38*1000</f>
        <v>6469.5534506089307</v>
      </c>
      <c r="HB38" s="11">
        <v>3.0779999999999998</v>
      </c>
      <c r="HC38" s="6">
        <v>57.683999999999997</v>
      </c>
      <c r="HD38" s="7">
        <f t="shared" ref="HD38" si="283">HC38/HB38*1000</f>
        <v>18740.740740740741</v>
      </c>
      <c r="HE38" s="11">
        <v>0</v>
      </c>
      <c r="HF38" s="6">
        <v>0</v>
      </c>
      <c r="HG38" s="7">
        <v>0</v>
      </c>
      <c r="HH38" s="11">
        <v>0</v>
      </c>
      <c r="HI38" s="6">
        <v>0</v>
      </c>
      <c r="HJ38" s="7">
        <v>0</v>
      </c>
      <c r="HK38" s="11">
        <v>0</v>
      </c>
      <c r="HL38" s="6">
        <v>0</v>
      </c>
      <c r="HM38" s="7">
        <v>0</v>
      </c>
      <c r="HN38" s="11"/>
      <c r="HO38" s="6"/>
      <c r="HP38" s="7"/>
      <c r="HQ38" s="11">
        <v>0</v>
      </c>
      <c r="HR38" s="6">
        <v>0</v>
      </c>
      <c r="HS38" s="7">
        <v>0</v>
      </c>
      <c r="HT38" s="11">
        <v>70.180999999999997</v>
      </c>
      <c r="HU38" s="6">
        <v>734.40800000000002</v>
      </c>
      <c r="HV38" s="7">
        <f t="shared" si="274"/>
        <v>10464.484689588351</v>
      </c>
      <c r="HW38" s="11">
        <v>10563.243</v>
      </c>
      <c r="HX38" s="6">
        <v>52706.993999999999</v>
      </c>
      <c r="HY38" s="7">
        <f t="shared" si="271"/>
        <v>4989.6602776249683</v>
      </c>
      <c r="HZ38" s="14">
        <f>SUM(HW38,HT38,HK38,HH38,HE38,HB38,GY38,GS38,GG38,FU38,FO38,EZ38,EQ38,EK38,EH38,DV38,DS38,DG38,DD38,CF38,CC38,BZ38,AY38,AV38,F38+HQ38+GA38+CL38+BK38+EN38+DP38+CI38+BT38+AA38,AJ38,CR38,CU38,FF38,AP38+R38+I38+BN38+FI38+AD38+BQ38+FX38+GP38+DJ38+EW38+CO38+CX38)</f>
        <v>10692.260000000002</v>
      </c>
      <c r="IA38" s="7">
        <f>SUM(HX38,HU38,HL38,HI38,HF38,HC38,GZ38,GT38,GH38,FV38,FP38,FA38,ER38,EL38,EI38,DW38,DT38,DH38,DE38,CG38,CD38,CA38,AZ38,AW38,G38+HR38+GB38+CM38+BL38+EO38+DQ38+CJ38+BU38+AB38,AK38,CS38,CV38,FG38,AQ38+S38+J38+BO38+FJ38+AE38+BR38+FY38+GQ38+DK38+EX38+CP38+CY38)</f>
        <v>53873.617999999995</v>
      </c>
    </row>
    <row r="39" spans="1:235" s="10" customFormat="1" x14ac:dyDescent="0.3">
      <c r="A39" s="61">
        <v>2013</v>
      </c>
      <c r="B39" s="63" t="s">
        <v>12</v>
      </c>
      <c r="C39" s="11">
        <v>0</v>
      </c>
      <c r="D39" s="6">
        <v>0</v>
      </c>
      <c r="E39" s="7">
        <v>0</v>
      </c>
      <c r="F39" s="11">
        <v>14.946999999999999</v>
      </c>
      <c r="G39" s="6">
        <v>84.891999999999996</v>
      </c>
      <c r="H39" s="7">
        <f t="shared" ref="H39" si="284">G39/F39*1000</f>
        <v>5679.5343547200109</v>
      </c>
      <c r="I39" s="11">
        <v>0</v>
      </c>
      <c r="J39" s="6">
        <v>0</v>
      </c>
      <c r="K39" s="7">
        <v>0</v>
      </c>
      <c r="L39" s="11">
        <v>0</v>
      </c>
      <c r="M39" s="6">
        <v>0</v>
      </c>
      <c r="N39" s="7">
        <v>0</v>
      </c>
      <c r="O39" s="11"/>
      <c r="P39" s="6"/>
      <c r="Q39" s="7"/>
      <c r="R39" s="11">
        <v>0</v>
      </c>
      <c r="S39" s="6">
        <v>0</v>
      </c>
      <c r="T39" s="7">
        <v>0</v>
      </c>
      <c r="U39" s="11">
        <v>0</v>
      </c>
      <c r="V39" s="6">
        <v>0</v>
      </c>
      <c r="W39" s="7">
        <f t="shared" si="250"/>
        <v>0</v>
      </c>
      <c r="X39" s="11">
        <v>0</v>
      </c>
      <c r="Y39" s="6">
        <v>0</v>
      </c>
      <c r="Z39" s="7">
        <v>0</v>
      </c>
      <c r="AA39" s="11">
        <v>0</v>
      </c>
      <c r="AB39" s="6">
        <v>0</v>
      </c>
      <c r="AC39" s="7">
        <v>0</v>
      </c>
      <c r="AD39" s="11">
        <v>0</v>
      </c>
      <c r="AE39" s="6">
        <v>0</v>
      </c>
      <c r="AF39" s="7">
        <v>0</v>
      </c>
      <c r="AG39" s="11">
        <v>0</v>
      </c>
      <c r="AH39" s="6">
        <v>0</v>
      </c>
      <c r="AI39" s="7">
        <f t="shared" si="251"/>
        <v>0</v>
      </c>
      <c r="AJ39" s="11">
        <v>0</v>
      </c>
      <c r="AK39" s="6">
        <v>0</v>
      </c>
      <c r="AL39" s="7">
        <v>0</v>
      </c>
      <c r="AM39" s="11">
        <v>0</v>
      </c>
      <c r="AN39" s="6">
        <v>0</v>
      </c>
      <c r="AO39" s="7">
        <f t="shared" si="252"/>
        <v>0</v>
      </c>
      <c r="AP39" s="11">
        <v>0</v>
      </c>
      <c r="AQ39" s="6">
        <v>0</v>
      </c>
      <c r="AR39" s="7">
        <v>0</v>
      </c>
      <c r="AS39" s="11">
        <v>0</v>
      </c>
      <c r="AT39" s="6">
        <v>0</v>
      </c>
      <c r="AU39" s="7">
        <f t="shared" si="253"/>
        <v>0</v>
      </c>
      <c r="AV39" s="11">
        <v>0.01</v>
      </c>
      <c r="AW39" s="6">
        <v>0.01</v>
      </c>
      <c r="AX39" s="7">
        <f t="shared" ref="AX39" si="285">AW39/AV39*1000</f>
        <v>1000</v>
      </c>
      <c r="AY39" s="11">
        <v>42</v>
      </c>
      <c r="AZ39" s="6">
        <v>217.416</v>
      </c>
      <c r="BA39" s="7">
        <f t="shared" ref="BA39" si="286">AZ39/AY39*1000</f>
        <v>5176.5714285714284</v>
      </c>
      <c r="BB39" s="11"/>
      <c r="BC39" s="6"/>
      <c r="BD39" s="7"/>
      <c r="BE39" s="11">
        <v>0</v>
      </c>
      <c r="BF39" s="6">
        <v>0</v>
      </c>
      <c r="BG39" s="7">
        <f t="shared" si="254"/>
        <v>0</v>
      </c>
      <c r="BH39" s="11">
        <v>0</v>
      </c>
      <c r="BI39" s="6">
        <v>0</v>
      </c>
      <c r="BJ39" s="7">
        <f t="shared" si="255"/>
        <v>0</v>
      </c>
      <c r="BK39" s="11">
        <v>0</v>
      </c>
      <c r="BL39" s="6">
        <v>0</v>
      </c>
      <c r="BM39" s="7">
        <v>0</v>
      </c>
      <c r="BN39" s="11">
        <v>0</v>
      </c>
      <c r="BO39" s="6">
        <v>0</v>
      </c>
      <c r="BP39" s="7">
        <v>0</v>
      </c>
      <c r="BQ39" s="11">
        <v>0</v>
      </c>
      <c r="BR39" s="6">
        <v>0</v>
      </c>
      <c r="BS39" s="7">
        <v>0</v>
      </c>
      <c r="BT39" s="11">
        <v>0</v>
      </c>
      <c r="BU39" s="6">
        <v>0</v>
      </c>
      <c r="BV39" s="7">
        <v>0</v>
      </c>
      <c r="BW39" s="11">
        <v>0</v>
      </c>
      <c r="BX39" s="6">
        <v>0</v>
      </c>
      <c r="BY39" s="7">
        <v>0</v>
      </c>
      <c r="BZ39" s="11">
        <v>0</v>
      </c>
      <c r="CA39" s="6">
        <v>0</v>
      </c>
      <c r="CB39" s="7">
        <v>0</v>
      </c>
      <c r="CC39" s="11">
        <v>0.56399999999999995</v>
      </c>
      <c r="CD39" s="6">
        <v>3.9969999999999999</v>
      </c>
      <c r="CE39" s="7">
        <f t="shared" si="275"/>
        <v>7086.8794326241141</v>
      </c>
      <c r="CF39" s="11">
        <v>0</v>
      </c>
      <c r="CG39" s="6">
        <v>0</v>
      </c>
      <c r="CH39" s="7">
        <v>0</v>
      </c>
      <c r="CI39" s="11">
        <v>0</v>
      </c>
      <c r="CJ39" s="6">
        <v>0</v>
      </c>
      <c r="CK39" s="7">
        <v>0</v>
      </c>
      <c r="CL39" s="11">
        <v>0</v>
      </c>
      <c r="CM39" s="6">
        <v>0</v>
      </c>
      <c r="CN39" s="7">
        <v>0</v>
      </c>
      <c r="CO39" s="11">
        <v>0</v>
      </c>
      <c r="CP39" s="6">
        <v>0</v>
      </c>
      <c r="CQ39" s="7">
        <v>0</v>
      </c>
      <c r="CR39" s="11">
        <v>0</v>
      </c>
      <c r="CS39" s="6">
        <v>0</v>
      </c>
      <c r="CT39" s="7">
        <v>0</v>
      </c>
      <c r="CU39" s="11">
        <v>0</v>
      </c>
      <c r="CV39" s="6">
        <v>0</v>
      </c>
      <c r="CW39" s="7">
        <v>0</v>
      </c>
      <c r="CX39" s="11">
        <v>0</v>
      </c>
      <c r="CY39" s="6">
        <v>0</v>
      </c>
      <c r="CZ39" s="7">
        <v>0</v>
      </c>
      <c r="DA39" s="14">
        <v>0</v>
      </c>
      <c r="DB39" s="6">
        <v>0</v>
      </c>
      <c r="DC39" s="7">
        <f t="shared" si="256"/>
        <v>0</v>
      </c>
      <c r="DD39" s="11">
        <v>3.2789999999999999</v>
      </c>
      <c r="DE39" s="6">
        <v>19.576000000000001</v>
      </c>
      <c r="DF39" s="7">
        <f t="shared" ref="DF39" si="287">DE39/DD39*1000</f>
        <v>5970.1128392802684</v>
      </c>
      <c r="DG39" s="11">
        <v>0</v>
      </c>
      <c r="DH39" s="6">
        <v>0</v>
      </c>
      <c r="DI39" s="7">
        <v>0</v>
      </c>
      <c r="DJ39" s="11">
        <v>0</v>
      </c>
      <c r="DK39" s="6">
        <v>0</v>
      </c>
      <c r="DL39" s="7">
        <v>0</v>
      </c>
      <c r="DM39" s="11">
        <v>0</v>
      </c>
      <c r="DN39" s="6">
        <v>0</v>
      </c>
      <c r="DO39" s="7">
        <f t="shared" si="257"/>
        <v>0</v>
      </c>
      <c r="DP39" s="11">
        <v>0</v>
      </c>
      <c r="DQ39" s="6">
        <v>0</v>
      </c>
      <c r="DR39" s="7">
        <v>0</v>
      </c>
      <c r="DS39" s="11">
        <v>0</v>
      </c>
      <c r="DT39" s="6">
        <v>0</v>
      </c>
      <c r="DU39" s="7">
        <v>0</v>
      </c>
      <c r="DV39" s="11">
        <v>2.141</v>
      </c>
      <c r="DW39" s="6">
        <v>14.962</v>
      </c>
      <c r="DX39" s="7">
        <f t="shared" ref="DX39" si="288">DW39/DV39*1000</f>
        <v>6988.3232134516575</v>
      </c>
      <c r="DY39" s="11">
        <v>0</v>
      </c>
      <c r="DZ39" s="6">
        <v>0</v>
      </c>
      <c r="EA39" s="7">
        <v>0</v>
      </c>
      <c r="EB39" s="11">
        <v>0</v>
      </c>
      <c r="EC39" s="6">
        <v>0</v>
      </c>
      <c r="ED39" s="7">
        <f t="shared" si="258"/>
        <v>0</v>
      </c>
      <c r="EE39" s="11">
        <v>0</v>
      </c>
      <c r="EF39" s="6">
        <v>0</v>
      </c>
      <c r="EG39" s="7">
        <f t="shared" si="259"/>
        <v>0</v>
      </c>
      <c r="EH39" s="11">
        <v>0</v>
      </c>
      <c r="EI39" s="6">
        <v>0</v>
      </c>
      <c r="EJ39" s="7">
        <v>0</v>
      </c>
      <c r="EK39" s="11">
        <v>19.939</v>
      </c>
      <c r="EL39" s="6">
        <v>121.08199999999999</v>
      </c>
      <c r="EM39" s="7">
        <f t="shared" ref="EM39" si="289">EL39/EK39*1000</f>
        <v>6072.6214955614623</v>
      </c>
      <c r="EN39" s="11">
        <v>0</v>
      </c>
      <c r="EO39" s="6">
        <v>0</v>
      </c>
      <c r="EP39" s="7">
        <v>0</v>
      </c>
      <c r="EQ39" s="11">
        <v>0</v>
      </c>
      <c r="ER39" s="6">
        <v>0</v>
      </c>
      <c r="ES39" s="7">
        <v>0</v>
      </c>
      <c r="ET39" s="11">
        <v>0</v>
      </c>
      <c r="EU39" s="6">
        <v>0</v>
      </c>
      <c r="EV39" s="7">
        <f t="shared" si="260"/>
        <v>0</v>
      </c>
      <c r="EW39" s="11">
        <v>0</v>
      </c>
      <c r="EX39" s="6">
        <v>0</v>
      </c>
      <c r="EY39" s="7">
        <v>0</v>
      </c>
      <c r="EZ39" s="11">
        <v>1.8580000000000001</v>
      </c>
      <c r="FA39" s="6">
        <v>11.266</v>
      </c>
      <c r="FB39" s="9">
        <f t="shared" si="267"/>
        <v>6063.5091496232508</v>
      </c>
      <c r="FC39" s="11">
        <v>0</v>
      </c>
      <c r="FD39" s="6">
        <v>0</v>
      </c>
      <c r="FE39" s="7">
        <v>0</v>
      </c>
      <c r="FF39" s="11">
        <v>0</v>
      </c>
      <c r="FG39" s="6">
        <v>0</v>
      </c>
      <c r="FH39" s="7">
        <v>0</v>
      </c>
      <c r="FI39" s="11">
        <v>0</v>
      </c>
      <c r="FJ39" s="6">
        <v>0</v>
      </c>
      <c r="FK39" s="7">
        <v>0</v>
      </c>
      <c r="FL39" s="11">
        <v>0</v>
      </c>
      <c r="FM39" s="6">
        <v>0</v>
      </c>
      <c r="FN39" s="7">
        <v>0</v>
      </c>
      <c r="FO39" s="11">
        <v>0</v>
      </c>
      <c r="FP39" s="6">
        <v>0</v>
      </c>
      <c r="FQ39" s="7">
        <v>0</v>
      </c>
      <c r="FR39" s="11">
        <v>0</v>
      </c>
      <c r="FS39" s="6">
        <v>0</v>
      </c>
      <c r="FT39" s="7">
        <v>0</v>
      </c>
      <c r="FU39" s="11">
        <v>1</v>
      </c>
      <c r="FV39" s="6">
        <v>8.2319999999999993</v>
      </c>
      <c r="FW39" s="7">
        <f t="shared" ref="FW39" si="290">FV39/FU39*1000</f>
        <v>8232</v>
      </c>
      <c r="FX39" s="11">
        <v>0</v>
      </c>
      <c r="FY39" s="6">
        <v>0</v>
      </c>
      <c r="FZ39" s="7">
        <v>0</v>
      </c>
      <c r="GA39" s="11">
        <v>2.1000000000000001E-2</v>
      </c>
      <c r="GB39" s="6">
        <v>0.51500000000000001</v>
      </c>
      <c r="GC39" s="7">
        <f t="shared" ref="GC39" si="291">GB39/GA39*1000</f>
        <v>24523.809523809523</v>
      </c>
      <c r="GD39" s="11"/>
      <c r="GE39" s="6"/>
      <c r="GF39" s="7"/>
      <c r="GG39" s="11">
        <v>0</v>
      </c>
      <c r="GH39" s="6">
        <v>0</v>
      </c>
      <c r="GI39" s="7">
        <v>0</v>
      </c>
      <c r="GJ39" s="11">
        <v>0</v>
      </c>
      <c r="GK39" s="6">
        <v>0</v>
      </c>
      <c r="GL39" s="7">
        <v>0</v>
      </c>
      <c r="GM39" s="11">
        <v>0</v>
      </c>
      <c r="GN39" s="6">
        <v>0</v>
      </c>
      <c r="GO39" s="7">
        <f t="shared" si="261"/>
        <v>0</v>
      </c>
      <c r="GP39" s="11">
        <v>0</v>
      </c>
      <c r="GQ39" s="6">
        <v>0</v>
      </c>
      <c r="GR39" s="7">
        <v>0</v>
      </c>
      <c r="GS39" s="11">
        <v>0.16500000000000001</v>
      </c>
      <c r="GT39" s="6">
        <v>1.083</v>
      </c>
      <c r="GU39" s="7">
        <f t="shared" si="281"/>
        <v>6563.6363636363631</v>
      </c>
      <c r="GV39" s="11">
        <v>0</v>
      </c>
      <c r="GW39" s="6">
        <v>0</v>
      </c>
      <c r="GX39" s="7">
        <f t="shared" si="262"/>
        <v>0</v>
      </c>
      <c r="GY39" s="11">
        <v>0</v>
      </c>
      <c r="GZ39" s="6">
        <v>0</v>
      </c>
      <c r="HA39" s="7">
        <v>0</v>
      </c>
      <c r="HB39" s="11">
        <v>0</v>
      </c>
      <c r="HC39" s="6">
        <v>0</v>
      </c>
      <c r="HD39" s="7">
        <v>0</v>
      </c>
      <c r="HE39" s="11">
        <v>0</v>
      </c>
      <c r="HF39" s="6">
        <v>0</v>
      </c>
      <c r="HG39" s="7">
        <v>0</v>
      </c>
      <c r="HH39" s="11">
        <v>0</v>
      </c>
      <c r="HI39" s="6">
        <v>0</v>
      </c>
      <c r="HJ39" s="7">
        <v>0</v>
      </c>
      <c r="HK39" s="11">
        <v>0</v>
      </c>
      <c r="HL39" s="6">
        <v>0</v>
      </c>
      <c r="HM39" s="7">
        <v>0</v>
      </c>
      <c r="HN39" s="11"/>
      <c r="HO39" s="6"/>
      <c r="HP39" s="7"/>
      <c r="HQ39" s="11">
        <v>0</v>
      </c>
      <c r="HR39" s="6">
        <v>0</v>
      </c>
      <c r="HS39" s="7">
        <v>0</v>
      </c>
      <c r="HT39" s="11">
        <v>75.616</v>
      </c>
      <c r="HU39" s="6">
        <v>781.61599999999999</v>
      </c>
      <c r="HV39" s="7">
        <f t="shared" ref="HV39" si="292">HU39/HT39*1000</f>
        <v>10336.648328396108</v>
      </c>
      <c r="HW39" s="11">
        <v>9694.8009999999995</v>
      </c>
      <c r="HX39" s="6">
        <v>52027.197999999997</v>
      </c>
      <c r="HY39" s="7">
        <f t="shared" ref="HY39" si="293">HX39/HW39*1000</f>
        <v>5366.5049958219879</v>
      </c>
      <c r="HZ39" s="14">
        <f>SUM(HW39,HT39,HK39,HH39,HE39,HB39,GY39,GS39,GG39,FU39,FO39,EZ39,EQ39,EK39,EH39,DV39,DS39,DG39,DD39,CF39,CC39,BZ39,AY39,AV39,F39+HQ39+GA39+CL39+BK39+EN39+DP39+CI39+BT39+AA39,AJ39,CR39,CU39,FF39,AP39+R39+I39+BN39+FI39+AD39+BQ39+FX39+GP39+DJ39+EW39+CO39+CX39)</f>
        <v>9856.3410000000022</v>
      </c>
      <c r="IA39" s="7">
        <f>SUM(HX39,HU39,HL39,HI39,HF39,HC39,GZ39,GT39,GH39,FV39,FP39,FA39,ER39,EL39,EI39,DW39,DT39,DH39,DE39,CG39,CD39,CA39,AZ39,AW39,G39+HR39+GB39+CM39+BL39+EO39+DQ39+CJ39+BU39+AB39,AK39,CS39,CV39,FG39,AQ39+S39+J39+BO39+FJ39+AE39+BR39+FY39+GQ39+DK39+EX39+CP39+CY39)</f>
        <v>53291.845000000008</v>
      </c>
    </row>
    <row r="40" spans="1:235" s="10" customFormat="1" x14ac:dyDescent="0.3">
      <c r="A40" s="61">
        <v>2013</v>
      </c>
      <c r="B40" s="63" t="s">
        <v>13</v>
      </c>
      <c r="C40" s="11">
        <v>0</v>
      </c>
      <c r="D40" s="6">
        <v>0</v>
      </c>
      <c r="E40" s="7">
        <v>0</v>
      </c>
      <c r="F40" s="11">
        <v>5.79</v>
      </c>
      <c r="G40" s="6">
        <v>47.795000000000002</v>
      </c>
      <c r="H40" s="7">
        <f t="shared" ref="H40" si="294">G40/F40*1000</f>
        <v>8254.7495682210701</v>
      </c>
      <c r="I40" s="11">
        <v>0</v>
      </c>
      <c r="J40" s="6">
        <v>0</v>
      </c>
      <c r="K40" s="7">
        <v>0</v>
      </c>
      <c r="L40" s="11">
        <v>0</v>
      </c>
      <c r="M40" s="6">
        <v>0</v>
      </c>
      <c r="N40" s="7">
        <v>0</v>
      </c>
      <c r="O40" s="11"/>
      <c r="P40" s="6"/>
      <c r="Q40" s="7"/>
      <c r="R40" s="11">
        <v>0</v>
      </c>
      <c r="S40" s="6">
        <v>0</v>
      </c>
      <c r="T40" s="7">
        <v>0</v>
      </c>
      <c r="U40" s="11">
        <v>0</v>
      </c>
      <c r="V40" s="6">
        <v>0</v>
      </c>
      <c r="W40" s="7">
        <f t="shared" si="250"/>
        <v>0</v>
      </c>
      <c r="X40" s="11">
        <v>0</v>
      </c>
      <c r="Y40" s="6">
        <v>0</v>
      </c>
      <c r="Z40" s="7">
        <v>0</v>
      </c>
      <c r="AA40" s="11">
        <v>0</v>
      </c>
      <c r="AB40" s="6">
        <v>0</v>
      </c>
      <c r="AC40" s="7">
        <v>0</v>
      </c>
      <c r="AD40" s="11">
        <v>0</v>
      </c>
      <c r="AE40" s="6">
        <v>0</v>
      </c>
      <c r="AF40" s="7">
        <v>0</v>
      </c>
      <c r="AG40" s="11">
        <v>0</v>
      </c>
      <c r="AH40" s="6">
        <v>0</v>
      </c>
      <c r="AI40" s="7">
        <f t="shared" si="251"/>
        <v>0</v>
      </c>
      <c r="AJ40" s="11">
        <v>0</v>
      </c>
      <c r="AK40" s="6">
        <v>0</v>
      </c>
      <c r="AL40" s="7">
        <v>0</v>
      </c>
      <c r="AM40" s="11">
        <v>0</v>
      </c>
      <c r="AN40" s="6">
        <v>0</v>
      </c>
      <c r="AO40" s="7">
        <f t="shared" si="252"/>
        <v>0</v>
      </c>
      <c r="AP40" s="11">
        <v>0</v>
      </c>
      <c r="AQ40" s="6">
        <v>0</v>
      </c>
      <c r="AR40" s="7">
        <v>0</v>
      </c>
      <c r="AS40" s="11">
        <v>0</v>
      </c>
      <c r="AT40" s="6">
        <v>0</v>
      </c>
      <c r="AU40" s="7">
        <f t="shared" si="253"/>
        <v>0</v>
      </c>
      <c r="AV40" s="11">
        <v>0</v>
      </c>
      <c r="AW40" s="6">
        <v>0</v>
      </c>
      <c r="AX40" s="7">
        <v>0</v>
      </c>
      <c r="AY40" s="11">
        <v>14.865</v>
      </c>
      <c r="AZ40" s="6">
        <v>101.578</v>
      </c>
      <c r="BA40" s="7">
        <f t="shared" ref="BA40" si="295">AZ40/AY40*1000</f>
        <v>6833.3669693911879</v>
      </c>
      <c r="BB40" s="11"/>
      <c r="BC40" s="6"/>
      <c r="BD40" s="7"/>
      <c r="BE40" s="11">
        <v>0</v>
      </c>
      <c r="BF40" s="6">
        <v>0</v>
      </c>
      <c r="BG40" s="7">
        <f t="shared" si="254"/>
        <v>0</v>
      </c>
      <c r="BH40" s="11">
        <v>0</v>
      </c>
      <c r="BI40" s="6">
        <v>0</v>
      </c>
      <c r="BJ40" s="7">
        <f t="shared" si="255"/>
        <v>0</v>
      </c>
      <c r="BK40" s="11">
        <v>0</v>
      </c>
      <c r="BL40" s="6">
        <v>0</v>
      </c>
      <c r="BM40" s="7">
        <v>0</v>
      </c>
      <c r="BN40" s="11">
        <v>0</v>
      </c>
      <c r="BO40" s="6">
        <v>0</v>
      </c>
      <c r="BP40" s="7">
        <v>0</v>
      </c>
      <c r="BQ40" s="11">
        <v>0</v>
      </c>
      <c r="BR40" s="6">
        <v>0</v>
      </c>
      <c r="BS40" s="7">
        <v>0</v>
      </c>
      <c r="BT40" s="11">
        <v>0</v>
      </c>
      <c r="BU40" s="6">
        <v>0</v>
      </c>
      <c r="BV40" s="7">
        <v>0</v>
      </c>
      <c r="BW40" s="11">
        <v>0</v>
      </c>
      <c r="BX40" s="6">
        <v>0</v>
      </c>
      <c r="BY40" s="7">
        <v>0</v>
      </c>
      <c r="BZ40" s="11">
        <v>0</v>
      </c>
      <c r="CA40" s="6">
        <v>0</v>
      </c>
      <c r="CB40" s="7">
        <v>0</v>
      </c>
      <c r="CC40" s="11">
        <v>1.633</v>
      </c>
      <c r="CD40" s="6">
        <v>11.018000000000001</v>
      </c>
      <c r="CE40" s="7">
        <f t="shared" ref="CE40" si="296">CD40/CC40*1000</f>
        <v>6747.0912431108391</v>
      </c>
      <c r="CF40" s="11">
        <v>0</v>
      </c>
      <c r="CG40" s="6">
        <v>0</v>
      </c>
      <c r="CH40" s="7">
        <v>0</v>
      </c>
      <c r="CI40" s="11">
        <v>0</v>
      </c>
      <c r="CJ40" s="6">
        <v>0</v>
      </c>
      <c r="CK40" s="7">
        <v>0</v>
      </c>
      <c r="CL40" s="11">
        <v>0.02</v>
      </c>
      <c r="CM40" s="6">
        <v>0.442</v>
      </c>
      <c r="CN40" s="7">
        <f t="shared" ref="CN40" si="297">CM40/CL40*1000</f>
        <v>22100</v>
      </c>
      <c r="CO40" s="11">
        <v>0</v>
      </c>
      <c r="CP40" s="6">
        <v>0</v>
      </c>
      <c r="CQ40" s="7">
        <v>0</v>
      </c>
      <c r="CR40" s="11">
        <v>0</v>
      </c>
      <c r="CS40" s="6">
        <v>0</v>
      </c>
      <c r="CT40" s="7">
        <v>0</v>
      </c>
      <c r="CU40" s="11">
        <v>0</v>
      </c>
      <c r="CV40" s="6">
        <v>0</v>
      </c>
      <c r="CW40" s="7">
        <v>0</v>
      </c>
      <c r="CX40" s="11">
        <v>0</v>
      </c>
      <c r="CY40" s="6">
        <v>0</v>
      </c>
      <c r="CZ40" s="7">
        <v>0</v>
      </c>
      <c r="DA40" s="14">
        <v>0</v>
      </c>
      <c r="DB40" s="6">
        <v>0</v>
      </c>
      <c r="DC40" s="7">
        <f t="shared" si="256"/>
        <v>0</v>
      </c>
      <c r="DD40" s="11">
        <v>0</v>
      </c>
      <c r="DE40" s="6">
        <v>0</v>
      </c>
      <c r="DF40" s="7">
        <v>0</v>
      </c>
      <c r="DG40" s="11">
        <v>0</v>
      </c>
      <c r="DH40" s="6">
        <v>0</v>
      </c>
      <c r="DI40" s="7">
        <v>0</v>
      </c>
      <c r="DJ40" s="11">
        <v>0</v>
      </c>
      <c r="DK40" s="6">
        <v>0</v>
      </c>
      <c r="DL40" s="7">
        <v>0</v>
      </c>
      <c r="DM40" s="11">
        <v>0</v>
      </c>
      <c r="DN40" s="6">
        <v>0</v>
      </c>
      <c r="DO40" s="7">
        <f t="shared" si="257"/>
        <v>0</v>
      </c>
      <c r="DP40" s="11">
        <v>0</v>
      </c>
      <c r="DQ40" s="6">
        <v>0</v>
      </c>
      <c r="DR40" s="7">
        <v>0</v>
      </c>
      <c r="DS40" s="11">
        <v>1.2999999999999999E-2</v>
      </c>
      <c r="DT40" s="6">
        <v>0.114</v>
      </c>
      <c r="DU40" s="7">
        <f t="shared" ref="DU40" si="298">DT40/DS40*1000</f>
        <v>8769.2307692307695</v>
      </c>
      <c r="DV40" s="11">
        <v>0.86699999999999999</v>
      </c>
      <c r="DW40" s="6">
        <v>11.957000000000001</v>
      </c>
      <c r="DX40" s="7">
        <f t="shared" ref="DX40" si="299">DW40/DV40*1000</f>
        <v>13791.234140715111</v>
      </c>
      <c r="DY40" s="11">
        <v>0</v>
      </c>
      <c r="DZ40" s="6">
        <v>0</v>
      </c>
      <c r="EA40" s="7">
        <v>0</v>
      </c>
      <c r="EB40" s="11">
        <v>0</v>
      </c>
      <c r="EC40" s="6">
        <v>0</v>
      </c>
      <c r="ED40" s="7">
        <f t="shared" si="258"/>
        <v>0</v>
      </c>
      <c r="EE40" s="11">
        <v>0</v>
      </c>
      <c r="EF40" s="6">
        <v>0</v>
      </c>
      <c r="EG40" s="7">
        <f t="shared" si="259"/>
        <v>0</v>
      </c>
      <c r="EH40" s="11">
        <v>0.02</v>
      </c>
      <c r="EI40" s="6">
        <v>0.124</v>
      </c>
      <c r="EJ40" s="7">
        <f t="shared" ref="EJ40" si="300">EI40/EH40*1000</f>
        <v>6200</v>
      </c>
      <c r="EK40" s="11">
        <v>10.26</v>
      </c>
      <c r="EL40" s="6">
        <v>58.218000000000004</v>
      </c>
      <c r="EM40" s="7">
        <f t="shared" ref="EM40" si="301">EL40/EK40*1000</f>
        <v>5674.2690058479538</v>
      </c>
      <c r="EN40" s="11">
        <v>0</v>
      </c>
      <c r="EO40" s="6">
        <v>0</v>
      </c>
      <c r="EP40" s="7">
        <v>0</v>
      </c>
      <c r="EQ40" s="11">
        <v>0</v>
      </c>
      <c r="ER40" s="6">
        <v>0</v>
      </c>
      <c r="ES40" s="7">
        <v>0</v>
      </c>
      <c r="ET40" s="11">
        <v>0</v>
      </c>
      <c r="EU40" s="6">
        <v>0</v>
      </c>
      <c r="EV40" s="7">
        <f t="shared" si="260"/>
        <v>0</v>
      </c>
      <c r="EW40" s="11">
        <v>0</v>
      </c>
      <c r="EX40" s="6">
        <v>0</v>
      </c>
      <c r="EY40" s="7">
        <v>0</v>
      </c>
      <c r="EZ40" s="11">
        <v>5.992</v>
      </c>
      <c r="FA40" s="6">
        <v>36.429000000000002</v>
      </c>
      <c r="FB40" s="9">
        <f t="shared" ref="FB40" si="302">FA40/EZ40*1000</f>
        <v>6079.6061415220302</v>
      </c>
      <c r="FC40" s="11">
        <v>0</v>
      </c>
      <c r="FD40" s="6">
        <v>0</v>
      </c>
      <c r="FE40" s="7">
        <v>0</v>
      </c>
      <c r="FF40" s="11">
        <v>0</v>
      </c>
      <c r="FG40" s="6">
        <v>0</v>
      </c>
      <c r="FH40" s="7">
        <v>0</v>
      </c>
      <c r="FI40" s="11">
        <v>0</v>
      </c>
      <c r="FJ40" s="6">
        <v>0</v>
      </c>
      <c r="FK40" s="7">
        <v>0</v>
      </c>
      <c r="FL40" s="11">
        <v>0</v>
      </c>
      <c r="FM40" s="6">
        <v>0</v>
      </c>
      <c r="FN40" s="7">
        <v>0</v>
      </c>
      <c r="FO40" s="11">
        <v>0</v>
      </c>
      <c r="FP40" s="6">
        <v>0</v>
      </c>
      <c r="FQ40" s="7">
        <v>0</v>
      </c>
      <c r="FR40" s="11">
        <v>0</v>
      </c>
      <c r="FS40" s="6">
        <v>0</v>
      </c>
      <c r="FT40" s="7">
        <v>0</v>
      </c>
      <c r="FU40" s="11">
        <v>0.35</v>
      </c>
      <c r="FV40" s="6">
        <v>12.784000000000001</v>
      </c>
      <c r="FW40" s="7">
        <f t="shared" ref="FW40" si="303">FV40/FU40*1000</f>
        <v>36525.71428571429</v>
      </c>
      <c r="FX40" s="11">
        <v>0</v>
      </c>
      <c r="FY40" s="6">
        <v>0</v>
      </c>
      <c r="FZ40" s="7">
        <v>0</v>
      </c>
      <c r="GA40" s="11">
        <v>2.1000000000000001E-2</v>
      </c>
      <c r="GB40" s="6">
        <v>0.13300000000000001</v>
      </c>
      <c r="GC40" s="7">
        <f t="shared" ref="GC40" si="304">GB40/GA40*1000</f>
        <v>6333.333333333333</v>
      </c>
      <c r="GD40" s="11"/>
      <c r="GE40" s="6"/>
      <c r="GF40" s="7"/>
      <c r="GG40" s="11">
        <v>0</v>
      </c>
      <c r="GH40" s="6">
        <v>0</v>
      </c>
      <c r="GI40" s="7">
        <v>0</v>
      </c>
      <c r="GJ40" s="11">
        <v>0</v>
      </c>
      <c r="GK40" s="6">
        <v>0</v>
      </c>
      <c r="GL40" s="7">
        <v>0</v>
      </c>
      <c r="GM40" s="11">
        <v>0</v>
      </c>
      <c r="GN40" s="6">
        <v>0</v>
      </c>
      <c r="GO40" s="7">
        <f t="shared" si="261"/>
        <v>0</v>
      </c>
      <c r="GP40" s="11">
        <v>0</v>
      </c>
      <c r="GQ40" s="6">
        <v>0</v>
      </c>
      <c r="GR40" s="7">
        <v>0</v>
      </c>
      <c r="GS40" s="11">
        <v>0.05</v>
      </c>
      <c r="GT40" s="6">
        <v>0.33800000000000002</v>
      </c>
      <c r="GU40" s="7">
        <f t="shared" ref="GU40:GU41" si="305">GT40/GS40*1000</f>
        <v>6760</v>
      </c>
      <c r="GV40" s="11">
        <v>0</v>
      </c>
      <c r="GW40" s="6">
        <v>0</v>
      </c>
      <c r="GX40" s="7">
        <f t="shared" si="262"/>
        <v>0</v>
      </c>
      <c r="GY40" s="11">
        <v>0.77900000000000003</v>
      </c>
      <c r="GZ40" s="6">
        <v>5.1980000000000004</v>
      </c>
      <c r="HA40" s="7">
        <f t="shared" ref="HA40" si="306">GZ40/GY40*1000</f>
        <v>6672.657252888318</v>
      </c>
      <c r="HB40" s="11">
        <v>0</v>
      </c>
      <c r="HC40" s="6">
        <v>0</v>
      </c>
      <c r="HD40" s="7">
        <v>0</v>
      </c>
      <c r="HE40" s="11">
        <v>0</v>
      </c>
      <c r="HF40" s="6">
        <v>0</v>
      </c>
      <c r="HG40" s="7">
        <v>0</v>
      </c>
      <c r="HH40" s="11">
        <v>0</v>
      </c>
      <c r="HI40" s="6">
        <v>0</v>
      </c>
      <c r="HJ40" s="7">
        <v>0</v>
      </c>
      <c r="HK40" s="11">
        <v>0</v>
      </c>
      <c r="HL40" s="6">
        <v>0</v>
      </c>
      <c r="HM40" s="7">
        <v>0</v>
      </c>
      <c r="HN40" s="11"/>
      <c r="HO40" s="6"/>
      <c r="HP40" s="7"/>
      <c r="HQ40" s="11">
        <v>0</v>
      </c>
      <c r="HR40" s="6">
        <v>0</v>
      </c>
      <c r="HS40" s="7">
        <v>0</v>
      </c>
      <c r="HT40" s="11">
        <v>8.516</v>
      </c>
      <c r="HU40" s="6">
        <v>230.62200000000001</v>
      </c>
      <c r="HV40" s="7">
        <f t="shared" ref="HV40" si="307">HU40/HT40*1000</f>
        <v>27081.023954908411</v>
      </c>
      <c r="HW40" s="11">
        <v>8356.4459999999999</v>
      </c>
      <c r="HX40" s="6">
        <v>43880.790999999997</v>
      </c>
      <c r="HY40" s="7">
        <f t="shared" ref="HY40" si="308">HX40/HW40*1000</f>
        <v>5251.1308036933406</v>
      </c>
      <c r="HZ40" s="14">
        <f>SUM(HW40,HT40,HK40,HH40,HE40,HB40,GY40,GS40,GG40,FU40,FO40,EZ40,EQ40,EK40,EH40,DV40,DS40,DG40,DD40,CF40,CC40,BZ40,AY40,AV40,F40+HQ40+GA40+CL40+BK40+EN40+DP40+CI40+BT40+AA40,AJ40,CR40,CU40,FF40,AP40+R40+I40+BN40+FI40+AD40+BQ40+FX40+GP40+DJ40+EW40+CO40+CX40)</f>
        <v>8405.6220000000012</v>
      </c>
      <c r="IA40" s="7">
        <f>SUM(HX40,HU40,HL40,HI40,HF40,HC40,GZ40,GT40,GH40,FV40,FP40,FA40,ER40,EL40,EI40,DW40,DT40,DH40,DE40,CG40,CD40,CA40,AZ40,AW40,G40+HR40+GB40+CM40+BL40+EO40+DQ40+CJ40+BU40+AB40,AK40,CS40,CV40,FG40,AQ40+S40+J40+BO40+FJ40+AE40+BR40+FY40+GQ40+DK40+EX40+CP40+CY40)</f>
        <v>44397.541000000005</v>
      </c>
    </row>
    <row r="41" spans="1:235" s="10" customFormat="1" x14ac:dyDescent="0.3">
      <c r="A41" s="61">
        <v>2013</v>
      </c>
      <c r="B41" s="63" t="s">
        <v>14</v>
      </c>
      <c r="C41" s="11">
        <v>0</v>
      </c>
      <c r="D41" s="6">
        <v>0</v>
      </c>
      <c r="E41" s="7">
        <v>0</v>
      </c>
      <c r="F41" s="11">
        <v>1.0209999999999999</v>
      </c>
      <c r="G41" s="6">
        <v>6.8049999999999997</v>
      </c>
      <c r="H41" s="7">
        <f t="shared" ref="H41" si="309">G41/F41*1000</f>
        <v>6665.034280117532</v>
      </c>
      <c r="I41" s="11">
        <v>0</v>
      </c>
      <c r="J41" s="6">
        <v>0</v>
      </c>
      <c r="K41" s="7">
        <v>0</v>
      </c>
      <c r="L41" s="11">
        <v>0</v>
      </c>
      <c r="M41" s="6">
        <v>0</v>
      </c>
      <c r="N41" s="7">
        <v>0</v>
      </c>
      <c r="O41" s="11"/>
      <c r="P41" s="6"/>
      <c r="Q41" s="7"/>
      <c r="R41" s="11">
        <v>0</v>
      </c>
      <c r="S41" s="6">
        <v>0</v>
      </c>
      <c r="T41" s="7">
        <v>0</v>
      </c>
      <c r="U41" s="11">
        <v>0</v>
      </c>
      <c r="V41" s="6">
        <v>0</v>
      </c>
      <c r="W41" s="7">
        <f t="shared" si="250"/>
        <v>0</v>
      </c>
      <c r="X41" s="11">
        <v>0</v>
      </c>
      <c r="Y41" s="6">
        <v>0</v>
      </c>
      <c r="Z41" s="7">
        <v>0</v>
      </c>
      <c r="AA41" s="11">
        <v>384.84199999999998</v>
      </c>
      <c r="AB41" s="6">
        <v>2028.0540000000001</v>
      </c>
      <c r="AC41" s="7">
        <f t="shared" ref="AC41" si="310">AB41/AA41*1000</f>
        <v>5269.8354129746758</v>
      </c>
      <c r="AD41" s="11">
        <v>0</v>
      </c>
      <c r="AE41" s="6">
        <v>0</v>
      </c>
      <c r="AF41" s="7">
        <v>0</v>
      </c>
      <c r="AG41" s="11">
        <v>0</v>
      </c>
      <c r="AH41" s="6">
        <v>0</v>
      </c>
      <c r="AI41" s="7">
        <f t="shared" si="251"/>
        <v>0</v>
      </c>
      <c r="AJ41" s="11">
        <v>0</v>
      </c>
      <c r="AK41" s="6">
        <v>0</v>
      </c>
      <c r="AL41" s="7">
        <v>0</v>
      </c>
      <c r="AM41" s="11">
        <v>0</v>
      </c>
      <c r="AN41" s="6">
        <v>0</v>
      </c>
      <c r="AO41" s="7">
        <f t="shared" si="252"/>
        <v>0</v>
      </c>
      <c r="AP41" s="11">
        <v>0</v>
      </c>
      <c r="AQ41" s="6">
        <v>0</v>
      </c>
      <c r="AR41" s="7">
        <v>0</v>
      </c>
      <c r="AS41" s="11">
        <v>0</v>
      </c>
      <c r="AT41" s="6">
        <v>0</v>
      </c>
      <c r="AU41" s="7">
        <f t="shared" si="253"/>
        <v>0</v>
      </c>
      <c r="AV41" s="11">
        <v>0</v>
      </c>
      <c r="AW41" s="6">
        <v>0</v>
      </c>
      <c r="AX41" s="7">
        <v>0</v>
      </c>
      <c r="AY41" s="11">
        <v>1.2</v>
      </c>
      <c r="AZ41" s="6">
        <v>6.72</v>
      </c>
      <c r="BA41" s="7">
        <f t="shared" ref="BA41" si="311">AZ41/AY41*1000</f>
        <v>5600</v>
      </c>
      <c r="BB41" s="11"/>
      <c r="BC41" s="6"/>
      <c r="BD41" s="7"/>
      <c r="BE41" s="11">
        <v>0</v>
      </c>
      <c r="BF41" s="6">
        <v>0</v>
      </c>
      <c r="BG41" s="7">
        <f t="shared" si="254"/>
        <v>0</v>
      </c>
      <c r="BH41" s="11">
        <v>0</v>
      </c>
      <c r="BI41" s="6">
        <v>0</v>
      </c>
      <c r="BJ41" s="7">
        <f t="shared" si="255"/>
        <v>0</v>
      </c>
      <c r="BK41" s="11">
        <v>5.5E-2</v>
      </c>
      <c r="BL41" s="6">
        <v>4.9059999999999997</v>
      </c>
      <c r="BM41" s="7">
        <f>BL41/BK41*1000</f>
        <v>89199.999999999985</v>
      </c>
      <c r="BN41" s="11">
        <v>0</v>
      </c>
      <c r="BO41" s="6">
        <v>0</v>
      </c>
      <c r="BP41" s="7">
        <v>0</v>
      </c>
      <c r="BQ41" s="11">
        <v>0</v>
      </c>
      <c r="BR41" s="6">
        <v>0</v>
      </c>
      <c r="BS41" s="7">
        <v>0</v>
      </c>
      <c r="BT41" s="11">
        <v>11</v>
      </c>
      <c r="BU41" s="6">
        <v>88.507000000000005</v>
      </c>
      <c r="BV41" s="7">
        <f t="shared" ref="BV41" si="312">BU41/BT41*1000</f>
        <v>8046.090909090909</v>
      </c>
      <c r="BW41" s="11">
        <v>0</v>
      </c>
      <c r="BX41" s="6">
        <v>0</v>
      </c>
      <c r="BY41" s="7">
        <v>0</v>
      </c>
      <c r="BZ41" s="11">
        <v>0</v>
      </c>
      <c r="CA41" s="6">
        <v>0</v>
      </c>
      <c r="CB41" s="7">
        <v>0</v>
      </c>
      <c r="CC41" s="11">
        <v>0.29699999999999999</v>
      </c>
      <c r="CD41" s="6">
        <v>2.2120000000000002</v>
      </c>
      <c r="CE41" s="7">
        <f t="shared" ref="CE41" si="313">CD41/CC41*1000</f>
        <v>7447.8114478114494</v>
      </c>
      <c r="CF41" s="11">
        <v>0</v>
      </c>
      <c r="CG41" s="6">
        <v>0</v>
      </c>
      <c r="CH41" s="7">
        <v>0</v>
      </c>
      <c r="CI41" s="11">
        <v>0.245</v>
      </c>
      <c r="CJ41" s="6">
        <v>2.2000000000000002</v>
      </c>
      <c r="CK41" s="7">
        <f t="shared" ref="CK41" si="314">CJ41/CI41*1000</f>
        <v>8979.5918367346949</v>
      </c>
      <c r="CL41" s="11">
        <v>0</v>
      </c>
      <c r="CM41" s="6">
        <v>0</v>
      </c>
      <c r="CN41" s="7">
        <v>0</v>
      </c>
      <c r="CO41" s="11">
        <v>0</v>
      </c>
      <c r="CP41" s="6">
        <v>0</v>
      </c>
      <c r="CQ41" s="7">
        <v>0</v>
      </c>
      <c r="CR41" s="11">
        <v>0</v>
      </c>
      <c r="CS41" s="6">
        <v>0</v>
      </c>
      <c r="CT41" s="7">
        <v>0</v>
      </c>
      <c r="CU41" s="11">
        <v>0</v>
      </c>
      <c r="CV41" s="6">
        <v>0</v>
      </c>
      <c r="CW41" s="7">
        <v>0</v>
      </c>
      <c r="CX41" s="11">
        <v>0</v>
      </c>
      <c r="CY41" s="6">
        <v>0</v>
      </c>
      <c r="CZ41" s="7">
        <v>0</v>
      </c>
      <c r="DA41" s="14">
        <v>0</v>
      </c>
      <c r="DB41" s="6">
        <v>0</v>
      </c>
      <c r="DC41" s="7">
        <f t="shared" si="256"/>
        <v>0</v>
      </c>
      <c r="DD41" s="11">
        <v>0</v>
      </c>
      <c r="DE41" s="6">
        <v>0</v>
      </c>
      <c r="DF41" s="7">
        <v>0</v>
      </c>
      <c r="DG41" s="11">
        <v>0</v>
      </c>
      <c r="DH41" s="6">
        <v>0</v>
      </c>
      <c r="DI41" s="7">
        <v>0</v>
      </c>
      <c r="DJ41" s="11">
        <v>0</v>
      </c>
      <c r="DK41" s="6">
        <v>0</v>
      </c>
      <c r="DL41" s="7">
        <v>0</v>
      </c>
      <c r="DM41" s="11">
        <v>0</v>
      </c>
      <c r="DN41" s="6">
        <v>0</v>
      </c>
      <c r="DO41" s="7">
        <f t="shared" si="257"/>
        <v>0</v>
      </c>
      <c r="DP41" s="11">
        <v>545.92100000000005</v>
      </c>
      <c r="DQ41" s="6">
        <v>2519.8049999999998</v>
      </c>
      <c r="DR41" s="7">
        <f t="shared" ref="DR41" si="315">DQ41/DP41*1000</f>
        <v>4615.6953112263491</v>
      </c>
      <c r="DS41" s="11">
        <v>0.99299999999999999</v>
      </c>
      <c r="DT41" s="6">
        <v>7.2670000000000003</v>
      </c>
      <c r="DU41" s="7">
        <f t="shared" ref="DU41" si="316">DT41/DS41*1000</f>
        <v>7318.2275931520644</v>
      </c>
      <c r="DV41" s="11">
        <v>3.4359999999999999</v>
      </c>
      <c r="DW41" s="6">
        <v>37.573999999999998</v>
      </c>
      <c r="DX41" s="7">
        <f t="shared" ref="DX41" si="317">DW41/DV41*1000</f>
        <v>10935.389988358556</v>
      </c>
      <c r="DY41" s="11">
        <v>0</v>
      </c>
      <c r="DZ41" s="6">
        <v>0</v>
      </c>
      <c r="EA41" s="7">
        <v>0</v>
      </c>
      <c r="EB41" s="11">
        <v>0</v>
      </c>
      <c r="EC41" s="6">
        <v>0</v>
      </c>
      <c r="ED41" s="7">
        <f t="shared" si="258"/>
        <v>0</v>
      </c>
      <c r="EE41" s="11">
        <v>0</v>
      </c>
      <c r="EF41" s="6">
        <v>0</v>
      </c>
      <c r="EG41" s="7">
        <f t="shared" si="259"/>
        <v>0</v>
      </c>
      <c r="EH41" s="11">
        <v>2.5999999999999999E-2</v>
      </c>
      <c r="EI41" s="6">
        <v>0.22600000000000001</v>
      </c>
      <c r="EJ41" s="7">
        <f t="shared" ref="EJ41" si="318">EI41/EH41*1000</f>
        <v>8692.3076923076933</v>
      </c>
      <c r="EK41" s="11">
        <v>26.242999999999999</v>
      </c>
      <c r="EL41" s="6">
        <v>157.39599999999999</v>
      </c>
      <c r="EM41" s="7">
        <f t="shared" ref="EM41" si="319">EL41/EK41*1000</f>
        <v>5997.6374652288223</v>
      </c>
      <c r="EN41" s="11">
        <v>1609.16</v>
      </c>
      <c r="EO41" s="6">
        <v>6346.1279999999997</v>
      </c>
      <c r="EP41" s="7">
        <f t="shared" ref="EP41" si="320">EO41/EN41*1000</f>
        <v>3943.7520196872902</v>
      </c>
      <c r="EQ41" s="11">
        <v>0</v>
      </c>
      <c r="ER41" s="6">
        <v>0</v>
      </c>
      <c r="ES41" s="7">
        <v>0</v>
      </c>
      <c r="ET41" s="11">
        <v>0</v>
      </c>
      <c r="EU41" s="6">
        <v>0</v>
      </c>
      <c r="EV41" s="7">
        <f t="shared" si="260"/>
        <v>0</v>
      </c>
      <c r="EW41" s="11">
        <v>0</v>
      </c>
      <c r="EX41" s="6">
        <v>0</v>
      </c>
      <c r="EY41" s="7">
        <v>0</v>
      </c>
      <c r="EZ41" s="11">
        <v>4.6120000000000001</v>
      </c>
      <c r="FA41" s="6">
        <v>29.719000000000001</v>
      </c>
      <c r="FB41" s="9">
        <f t="shared" ref="FB41" si="321">FA41/EZ41*1000</f>
        <v>6443.8421509106684</v>
      </c>
      <c r="FC41" s="11">
        <v>0</v>
      </c>
      <c r="FD41" s="6">
        <v>0</v>
      </c>
      <c r="FE41" s="7">
        <v>0</v>
      </c>
      <c r="FF41" s="11">
        <v>0</v>
      </c>
      <c r="FG41" s="6">
        <v>0</v>
      </c>
      <c r="FH41" s="7">
        <v>0</v>
      </c>
      <c r="FI41" s="11">
        <v>0</v>
      </c>
      <c r="FJ41" s="6">
        <v>0</v>
      </c>
      <c r="FK41" s="7">
        <v>0</v>
      </c>
      <c r="FL41" s="11">
        <v>0</v>
      </c>
      <c r="FM41" s="6">
        <v>0</v>
      </c>
      <c r="FN41" s="7">
        <v>0</v>
      </c>
      <c r="FO41" s="11">
        <v>33.170999999999999</v>
      </c>
      <c r="FP41" s="6">
        <v>174.99</v>
      </c>
      <c r="FQ41" s="9">
        <f t="shared" ref="FQ41" si="322">FP41/FO41*1000</f>
        <v>5275.3911549244831</v>
      </c>
      <c r="FR41" s="11">
        <v>0</v>
      </c>
      <c r="FS41" s="6">
        <v>0</v>
      </c>
      <c r="FT41" s="7">
        <v>0</v>
      </c>
      <c r="FU41" s="11">
        <v>0</v>
      </c>
      <c r="FV41" s="6">
        <v>0</v>
      </c>
      <c r="FW41" s="7">
        <v>0</v>
      </c>
      <c r="FX41" s="11">
        <v>0</v>
      </c>
      <c r="FY41" s="6">
        <v>0</v>
      </c>
      <c r="FZ41" s="7">
        <v>0</v>
      </c>
      <c r="GA41" s="11">
        <v>0</v>
      </c>
      <c r="GB41" s="6">
        <v>0</v>
      </c>
      <c r="GC41" s="7">
        <v>0</v>
      </c>
      <c r="GD41" s="11"/>
      <c r="GE41" s="6"/>
      <c r="GF41" s="7"/>
      <c r="GG41" s="11">
        <v>0</v>
      </c>
      <c r="GH41" s="6">
        <v>0</v>
      </c>
      <c r="GI41" s="7">
        <v>0</v>
      </c>
      <c r="GJ41" s="11">
        <v>0</v>
      </c>
      <c r="GK41" s="6">
        <v>0</v>
      </c>
      <c r="GL41" s="7">
        <v>0</v>
      </c>
      <c r="GM41" s="11">
        <v>0</v>
      </c>
      <c r="GN41" s="6">
        <v>0</v>
      </c>
      <c r="GO41" s="7">
        <f t="shared" si="261"/>
        <v>0</v>
      </c>
      <c r="GP41" s="11">
        <v>0</v>
      </c>
      <c r="GQ41" s="6">
        <v>0</v>
      </c>
      <c r="GR41" s="7">
        <v>0</v>
      </c>
      <c r="GS41" s="11">
        <v>0.91500000000000004</v>
      </c>
      <c r="GT41" s="6">
        <v>6.4660000000000002</v>
      </c>
      <c r="GU41" s="9">
        <f t="shared" si="305"/>
        <v>7066.6666666666661</v>
      </c>
      <c r="GV41" s="11">
        <v>0</v>
      </c>
      <c r="GW41" s="6">
        <v>0</v>
      </c>
      <c r="GX41" s="7">
        <f t="shared" si="262"/>
        <v>0</v>
      </c>
      <c r="GY41" s="11">
        <v>8.5000000000000006E-2</v>
      </c>
      <c r="GZ41" s="6">
        <v>0.627</v>
      </c>
      <c r="HA41" s="7">
        <f t="shared" ref="HA41" si="323">GZ41/GY41*1000</f>
        <v>7376.4705882352937</v>
      </c>
      <c r="HB41" s="11">
        <v>1.107</v>
      </c>
      <c r="HC41" s="6">
        <v>37.582000000000001</v>
      </c>
      <c r="HD41" s="7">
        <f t="shared" ref="HD41" si="324">HC41/HB41*1000</f>
        <v>33949.412827461609</v>
      </c>
      <c r="HE41" s="11">
        <v>0</v>
      </c>
      <c r="HF41" s="6">
        <v>0</v>
      </c>
      <c r="HG41" s="7">
        <v>0</v>
      </c>
      <c r="HH41" s="11">
        <v>0</v>
      </c>
      <c r="HI41" s="6">
        <v>0</v>
      </c>
      <c r="HJ41" s="7">
        <v>0</v>
      </c>
      <c r="HK41" s="11">
        <v>0</v>
      </c>
      <c r="HL41" s="6">
        <v>0</v>
      </c>
      <c r="HM41" s="7">
        <v>0</v>
      </c>
      <c r="HN41" s="11"/>
      <c r="HO41" s="6"/>
      <c r="HP41" s="7"/>
      <c r="HQ41" s="11">
        <v>7.96</v>
      </c>
      <c r="HR41" s="6">
        <v>46.16</v>
      </c>
      <c r="HS41" s="7">
        <f t="shared" ref="HS41" si="325">HR41/HQ41*1000</f>
        <v>5798.994974874372</v>
      </c>
      <c r="HT41" s="11">
        <v>16.902999999999999</v>
      </c>
      <c r="HU41" s="6">
        <v>258.28100000000001</v>
      </c>
      <c r="HV41" s="7">
        <f t="shared" ref="HV41" si="326">HU41/HT41*1000</f>
        <v>15280.186949062298</v>
      </c>
      <c r="HW41" s="11">
        <v>6710.5060000000003</v>
      </c>
      <c r="HX41" s="6">
        <v>37955.999000000003</v>
      </c>
      <c r="HY41" s="7">
        <f t="shared" ref="HY41" si="327">HX41/HW41*1000</f>
        <v>5656.2052101585186</v>
      </c>
      <c r="HZ41" s="14">
        <f>SUM(HW41,HT41,HK41,HH41,HE41,HB41,GY41,GS41,GG41,FU41,FO41,EZ41,EQ41,EK41,EH41,DV41,DS41,DG41,DD41,CF41,CC41,BZ41,AY41,AV41,F41+HQ41+GA41+CL41+BK41+EN41+DP41+CI41+BT41+AA41,AJ41,CR41,CU41,FF41,AP41+R41+I41+BN41+FI41+AD41+BQ41+FX41+GP41+DJ41+EW41+CO41+CX41)</f>
        <v>9359.6980000000003</v>
      </c>
      <c r="IA41" s="7">
        <f>SUM(HX41,HU41,HL41,HI41,HF41,HC41,GZ41,GT41,GH41,FV41,FP41,FA41,ER41,EL41,EI41,DW41,DT41,DH41,DE41,CG41,CD41,CA41,AZ41,AW41,G41+HR41+GB41+CM41+BL41+EO41+DQ41+CJ41+BU41+AB41,AK41,CS41,CV41,FG41,AQ41+S41+J41+BO41+FJ41+AE41+BR41+FY41+GQ41+DK41+EX41+CP41+CY41)</f>
        <v>49717.624000000011</v>
      </c>
    </row>
    <row r="42" spans="1:235" s="10" customFormat="1" x14ac:dyDescent="0.3">
      <c r="A42" s="61">
        <v>2013</v>
      </c>
      <c r="B42" s="63" t="s">
        <v>15</v>
      </c>
      <c r="C42" s="11">
        <v>0</v>
      </c>
      <c r="D42" s="6">
        <v>0</v>
      </c>
      <c r="E42" s="7">
        <v>0</v>
      </c>
      <c r="F42" s="11">
        <v>25.719000000000001</v>
      </c>
      <c r="G42" s="6">
        <v>112.45</v>
      </c>
      <c r="H42" s="7">
        <f t="shared" ref="H42" si="328">G42/F42*1000</f>
        <v>4372.2539756600172</v>
      </c>
      <c r="I42" s="11">
        <v>0</v>
      </c>
      <c r="J42" s="6">
        <v>0</v>
      </c>
      <c r="K42" s="7">
        <v>0</v>
      </c>
      <c r="L42" s="11">
        <v>0</v>
      </c>
      <c r="M42" s="6">
        <v>0</v>
      </c>
      <c r="N42" s="7">
        <v>0</v>
      </c>
      <c r="O42" s="11"/>
      <c r="P42" s="6"/>
      <c r="Q42" s="7"/>
      <c r="R42" s="11">
        <v>0</v>
      </c>
      <c r="S42" s="6">
        <v>0</v>
      </c>
      <c r="T42" s="7">
        <v>0</v>
      </c>
      <c r="U42" s="11">
        <v>0</v>
      </c>
      <c r="V42" s="6">
        <v>0</v>
      </c>
      <c r="W42" s="7">
        <f t="shared" si="250"/>
        <v>0</v>
      </c>
      <c r="X42" s="11">
        <v>0</v>
      </c>
      <c r="Y42" s="6">
        <v>0</v>
      </c>
      <c r="Z42" s="7">
        <v>0</v>
      </c>
      <c r="AA42" s="11">
        <v>488.30700000000002</v>
      </c>
      <c r="AB42" s="6">
        <v>2380.5100000000002</v>
      </c>
      <c r="AC42" s="7">
        <f t="shared" ref="AC42" si="329">AB42/AA42*1000</f>
        <v>4875.0273905555323</v>
      </c>
      <c r="AD42" s="11">
        <v>0</v>
      </c>
      <c r="AE42" s="6">
        <v>0</v>
      </c>
      <c r="AF42" s="7">
        <v>0</v>
      </c>
      <c r="AG42" s="11">
        <v>0</v>
      </c>
      <c r="AH42" s="6">
        <v>0</v>
      </c>
      <c r="AI42" s="7">
        <f t="shared" si="251"/>
        <v>0</v>
      </c>
      <c r="AJ42" s="11">
        <v>0</v>
      </c>
      <c r="AK42" s="6">
        <v>0</v>
      </c>
      <c r="AL42" s="7">
        <v>0</v>
      </c>
      <c r="AM42" s="11">
        <v>0</v>
      </c>
      <c r="AN42" s="6">
        <v>0</v>
      </c>
      <c r="AO42" s="7">
        <f t="shared" si="252"/>
        <v>0</v>
      </c>
      <c r="AP42" s="11">
        <v>0</v>
      </c>
      <c r="AQ42" s="6">
        <v>0</v>
      </c>
      <c r="AR42" s="7">
        <v>0</v>
      </c>
      <c r="AS42" s="11">
        <v>0</v>
      </c>
      <c r="AT42" s="6">
        <v>0</v>
      </c>
      <c r="AU42" s="7">
        <f t="shared" si="253"/>
        <v>0</v>
      </c>
      <c r="AV42" s="11">
        <v>0</v>
      </c>
      <c r="AW42" s="6">
        <v>0</v>
      </c>
      <c r="AX42" s="7">
        <v>0</v>
      </c>
      <c r="AY42" s="11">
        <v>2.7120000000000002</v>
      </c>
      <c r="AZ42" s="6">
        <v>82.49</v>
      </c>
      <c r="BA42" s="7">
        <f t="shared" ref="BA42" si="330">AZ42/AY42*1000</f>
        <v>30416.666666666664</v>
      </c>
      <c r="BB42" s="11"/>
      <c r="BC42" s="6"/>
      <c r="BD42" s="7"/>
      <c r="BE42" s="11">
        <v>0</v>
      </c>
      <c r="BF42" s="6">
        <v>0</v>
      </c>
      <c r="BG42" s="7">
        <f t="shared" si="254"/>
        <v>0</v>
      </c>
      <c r="BH42" s="11">
        <v>0</v>
      </c>
      <c r="BI42" s="6">
        <v>0</v>
      </c>
      <c r="BJ42" s="7">
        <f t="shared" si="255"/>
        <v>0</v>
      </c>
      <c r="BK42" s="11">
        <v>113.623</v>
      </c>
      <c r="BL42" s="6">
        <v>419.43</v>
      </c>
      <c r="BM42" s="7">
        <f>BL42/BK42*1000</f>
        <v>3691.4181107698264</v>
      </c>
      <c r="BN42" s="11">
        <v>0</v>
      </c>
      <c r="BO42" s="6">
        <v>0</v>
      </c>
      <c r="BP42" s="7">
        <v>0</v>
      </c>
      <c r="BQ42" s="11">
        <v>0</v>
      </c>
      <c r="BR42" s="6">
        <v>0</v>
      </c>
      <c r="BS42" s="7">
        <v>0</v>
      </c>
      <c r="BT42" s="11">
        <v>0</v>
      </c>
      <c r="BU42" s="6">
        <v>0</v>
      </c>
      <c r="BV42" s="7">
        <v>0</v>
      </c>
      <c r="BW42" s="11">
        <v>0</v>
      </c>
      <c r="BX42" s="6">
        <v>0</v>
      </c>
      <c r="BY42" s="7">
        <v>0</v>
      </c>
      <c r="BZ42" s="11">
        <v>0</v>
      </c>
      <c r="CA42" s="6">
        <v>0</v>
      </c>
      <c r="CB42" s="7">
        <v>0</v>
      </c>
      <c r="CC42" s="11">
        <v>3.4340000000000002</v>
      </c>
      <c r="CD42" s="6">
        <v>25.23</v>
      </c>
      <c r="CE42" s="7">
        <f t="shared" ref="CE42" si="331">CD42/CC42*1000</f>
        <v>7347.1170646476412</v>
      </c>
      <c r="CF42" s="11">
        <v>0</v>
      </c>
      <c r="CG42" s="6">
        <v>0</v>
      </c>
      <c r="CH42" s="7">
        <v>0</v>
      </c>
      <c r="CI42" s="11">
        <v>0</v>
      </c>
      <c r="CJ42" s="6">
        <v>0</v>
      </c>
      <c r="CK42" s="7">
        <v>0</v>
      </c>
      <c r="CL42" s="11">
        <v>0</v>
      </c>
      <c r="CM42" s="6">
        <v>0</v>
      </c>
      <c r="CN42" s="7">
        <v>0</v>
      </c>
      <c r="CO42" s="11">
        <v>0</v>
      </c>
      <c r="CP42" s="6">
        <v>0</v>
      </c>
      <c r="CQ42" s="7">
        <v>0</v>
      </c>
      <c r="CR42" s="11">
        <v>0</v>
      </c>
      <c r="CS42" s="6">
        <v>0</v>
      </c>
      <c r="CT42" s="7">
        <v>0</v>
      </c>
      <c r="CU42" s="11">
        <v>3.0000000000000001E-3</v>
      </c>
      <c r="CV42" s="6">
        <v>1.42</v>
      </c>
      <c r="CW42" s="7">
        <f t="shared" ref="CW42" si="332">CV42/CU42*1000</f>
        <v>473333.33333333331</v>
      </c>
      <c r="CX42" s="11">
        <v>0</v>
      </c>
      <c r="CY42" s="6">
        <v>0</v>
      </c>
      <c r="CZ42" s="7">
        <v>0</v>
      </c>
      <c r="DA42" s="14">
        <v>0</v>
      </c>
      <c r="DB42" s="6">
        <v>0</v>
      </c>
      <c r="DC42" s="7">
        <f t="shared" si="256"/>
        <v>0</v>
      </c>
      <c r="DD42" s="11">
        <v>0.13500000000000001</v>
      </c>
      <c r="DE42" s="6">
        <v>4.53</v>
      </c>
      <c r="DF42" s="7">
        <f t="shared" ref="DF42" si="333">DE42/DD42*1000</f>
        <v>33555.555555555555</v>
      </c>
      <c r="DG42" s="11">
        <v>0</v>
      </c>
      <c r="DH42" s="6">
        <v>0</v>
      </c>
      <c r="DI42" s="7">
        <v>0</v>
      </c>
      <c r="DJ42" s="11">
        <v>0</v>
      </c>
      <c r="DK42" s="6">
        <v>0</v>
      </c>
      <c r="DL42" s="7">
        <v>0</v>
      </c>
      <c r="DM42" s="11">
        <v>0</v>
      </c>
      <c r="DN42" s="6">
        <v>0</v>
      </c>
      <c r="DO42" s="7">
        <f t="shared" si="257"/>
        <v>0</v>
      </c>
      <c r="DP42" s="11">
        <v>531.61599999999999</v>
      </c>
      <c r="DQ42" s="6">
        <v>2584.3200000000002</v>
      </c>
      <c r="DR42" s="7">
        <f t="shared" ref="DR42" si="334">DQ42/DP42*1000</f>
        <v>4861.2532354180466</v>
      </c>
      <c r="DS42" s="11">
        <v>0</v>
      </c>
      <c r="DT42" s="6">
        <v>0</v>
      </c>
      <c r="DU42" s="7">
        <v>0</v>
      </c>
      <c r="DV42" s="11">
        <v>2.1579999999999999</v>
      </c>
      <c r="DW42" s="6">
        <v>41.65</v>
      </c>
      <c r="DX42" s="7">
        <f t="shared" ref="DX42" si="335">DW42/DV42*1000</f>
        <v>19300.278035217794</v>
      </c>
      <c r="DY42" s="11">
        <v>0</v>
      </c>
      <c r="DZ42" s="6">
        <v>0</v>
      </c>
      <c r="EA42" s="7">
        <v>0</v>
      </c>
      <c r="EB42" s="11">
        <v>0</v>
      </c>
      <c r="EC42" s="6">
        <v>0</v>
      </c>
      <c r="ED42" s="7">
        <f t="shared" si="258"/>
        <v>0</v>
      </c>
      <c r="EE42" s="11">
        <v>0</v>
      </c>
      <c r="EF42" s="6">
        <v>0</v>
      </c>
      <c r="EG42" s="7">
        <f t="shared" si="259"/>
        <v>0</v>
      </c>
      <c r="EH42" s="11">
        <v>0.215</v>
      </c>
      <c r="EI42" s="6">
        <v>1.35</v>
      </c>
      <c r="EJ42" s="7">
        <f t="shared" ref="EJ42" si="336">EI42/EH42*1000</f>
        <v>6279.0697674418607</v>
      </c>
      <c r="EK42" s="11">
        <v>90.503</v>
      </c>
      <c r="EL42" s="6">
        <v>503.09</v>
      </c>
      <c r="EM42" s="7">
        <f t="shared" ref="EM42" si="337">EL42/EK42*1000</f>
        <v>5558.8212545440483</v>
      </c>
      <c r="EN42" s="11">
        <v>1015.65</v>
      </c>
      <c r="EO42" s="6">
        <v>3984.88</v>
      </c>
      <c r="EP42" s="7">
        <f t="shared" ref="EP42" si="338">EO42/EN42*1000</f>
        <v>3923.4775759365925</v>
      </c>
      <c r="EQ42" s="11">
        <v>0</v>
      </c>
      <c r="ER42" s="6">
        <v>0</v>
      </c>
      <c r="ES42" s="7">
        <v>0</v>
      </c>
      <c r="ET42" s="11">
        <v>0</v>
      </c>
      <c r="EU42" s="6">
        <v>0</v>
      </c>
      <c r="EV42" s="7">
        <f t="shared" si="260"/>
        <v>0</v>
      </c>
      <c r="EW42" s="11">
        <v>0</v>
      </c>
      <c r="EX42" s="6">
        <v>0</v>
      </c>
      <c r="EY42" s="7">
        <v>0</v>
      </c>
      <c r="EZ42" s="11">
        <v>1.8939999999999999</v>
      </c>
      <c r="FA42" s="6">
        <v>11.85</v>
      </c>
      <c r="FB42" s="9">
        <f t="shared" ref="FB42" si="339">FA42/EZ42*1000</f>
        <v>6256.5997888067577</v>
      </c>
      <c r="FC42" s="11">
        <v>0</v>
      </c>
      <c r="FD42" s="6">
        <v>0</v>
      </c>
      <c r="FE42" s="7">
        <v>0</v>
      </c>
      <c r="FF42" s="11">
        <v>0</v>
      </c>
      <c r="FG42" s="6">
        <v>0</v>
      </c>
      <c r="FH42" s="7">
        <v>0</v>
      </c>
      <c r="FI42" s="11">
        <v>0</v>
      </c>
      <c r="FJ42" s="6">
        <v>0</v>
      </c>
      <c r="FK42" s="7">
        <v>0</v>
      </c>
      <c r="FL42" s="11">
        <v>0</v>
      </c>
      <c r="FM42" s="6">
        <v>0</v>
      </c>
      <c r="FN42" s="7">
        <v>0</v>
      </c>
      <c r="FO42" s="11">
        <v>0</v>
      </c>
      <c r="FP42" s="6">
        <v>0</v>
      </c>
      <c r="FQ42" s="9">
        <v>0</v>
      </c>
      <c r="FR42" s="11">
        <v>0</v>
      </c>
      <c r="FS42" s="6">
        <v>0</v>
      </c>
      <c r="FT42" s="7">
        <v>0</v>
      </c>
      <c r="FU42" s="11">
        <v>0</v>
      </c>
      <c r="FV42" s="6">
        <v>0</v>
      </c>
      <c r="FW42" s="7">
        <v>0</v>
      </c>
      <c r="FX42" s="11">
        <v>0</v>
      </c>
      <c r="FY42" s="6">
        <v>0</v>
      </c>
      <c r="FZ42" s="7">
        <v>0</v>
      </c>
      <c r="GA42" s="11">
        <v>0</v>
      </c>
      <c r="GB42" s="6">
        <v>0</v>
      </c>
      <c r="GC42" s="7">
        <v>0</v>
      </c>
      <c r="GD42" s="11"/>
      <c r="GE42" s="6"/>
      <c r="GF42" s="7"/>
      <c r="GG42" s="11">
        <v>0</v>
      </c>
      <c r="GH42" s="6">
        <v>0</v>
      </c>
      <c r="GI42" s="7">
        <v>0</v>
      </c>
      <c r="GJ42" s="11">
        <v>0</v>
      </c>
      <c r="GK42" s="6">
        <v>0</v>
      </c>
      <c r="GL42" s="7">
        <v>0</v>
      </c>
      <c r="GM42" s="11">
        <v>0</v>
      </c>
      <c r="GN42" s="6">
        <v>0</v>
      </c>
      <c r="GO42" s="7">
        <f t="shared" si="261"/>
        <v>0</v>
      </c>
      <c r="GP42" s="11">
        <v>0</v>
      </c>
      <c r="GQ42" s="6">
        <v>0</v>
      </c>
      <c r="GR42" s="7">
        <v>0</v>
      </c>
      <c r="GS42" s="11">
        <v>0.245</v>
      </c>
      <c r="GT42" s="6">
        <v>1.68</v>
      </c>
      <c r="GU42" s="9">
        <f t="shared" ref="GU42" si="340">GT42/GS42*1000</f>
        <v>6857.1428571428569</v>
      </c>
      <c r="GV42" s="11">
        <v>0</v>
      </c>
      <c r="GW42" s="6">
        <v>0</v>
      </c>
      <c r="GX42" s="7">
        <f t="shared" si="262"/>
        <v>0</v>
      </c>
      <c r="GY42" s="11">
        <v>3.052</v>
      </c>
      <c r="GZ42" s="6">
        <v>44.63</v>
      </c>
      <c r="HA42" s="7">
        <f t="shared" ref="HA42" si="341">GZ42/GY42*1000</f>
        <v>14623.197903014418</v>
      </c>
      <c r="HB42" s="11">
        <v>0.29399999999999998</v>
      </c>
      <c r="HC42" s="6">
        <v>16.38</v>
      </c>
      <c r="HD42" s="7">
        <f t="shared" ref="HD42" si="342">HC42/HB42*1000</f>
        <v>55714.285714285717</v>
      </c>
      <c r="HE42" s="11">
        <v>0</v>
      </c>
      <c r="HF42" s="6">
        <v>0</v>
      </c>
      <c r="HG42" s="7">
        <v>0</v>
      </c>
      <c r="HH42" s="11">
        <v>0</v>
      </c>
      <c r="HI42" s="6">
        <v>0</v>
      </c>
      <c r="HJ42" s="7">
        <v>0</v>
      </c>
      <c r="HK42" s="11">
        <v>33</v>
      </c>
      <c r="HL42" s="6">
        <v>100.32</v>
      </c>
      <c r="HM42" s="7">
        <f t="shared" ref="HM42" si="343">HL42/HK42*1000</f>
        <v>3039.9999999999995</v>
      </c>
      <c r="HN42" s="11"/>
      <c r="HO42" s="6"/>
      <c r="HP42" s="7"/>
      <c r="HQ42" s="11">
        <v>0</v>
      </c>
      <c r="HR42" s="6">
        <v>0</v>
      </c>
      <c r="HS42" s="7">
        <v>0</v>
      </c>
      <c r="HT42" s="11">
        <v>18.998000000000001</v>
      </c>
      <c r="HU42" s="6">
        <v>255.87</v>
      </c>
      <c r="HV42" s="7">
        <f t="shared" ref="HV42" si="344">HU42/HT42*1000</f>
        <v>13468.259816822823</v>
      </c>
      <c r="HW42" s="11">
        <v>7218.6559999999999</v>
      </c>
      <c r="HX42" s="6">
        <v>38838.480000000003</v>
      </c>
      <c r="HY42" s="7">
        <f t="shared" ref="HY42" si="345">HX42/HW42*1000</f>
        <v>5380.2923979200568</v>
      </c>
      <c r="HZ42" s="14">
        <f>SUM(HW42,HT42,HK42,HH42,HE42,HB42,GY42,GS42,GG42,FU42,FO42,EZ42,EQ42,EK42,EH42,DV42,DS42,DG42,DD42,CF42,CC42,BZ42,AY42,AV42,F42+HQ42+GA42+CL42+BK42+EN42+DP42+CI42+BT42+AA42,AJ42,CR42,CU42,FF42,AP42+R42+I42+BN42+FI42+AD42+BQ42+FX42+GP42+DJ42+EW42+CO42+CX42)</f>
        <v>9550.2139999999999</v>
      </c>
      <c r="IA42" s="7">
        <f>SUM(HX42,HU42,HL42,HI42,HF42,HC42,GZ42,GT42,GH42,FV42,FP42,FA42,ER42,EL42,EI42,DW42,DT42,DH42,DE42,CG42,CD42,CA42,AZ42,AW42,G42+HR42+GB42+CM42+BL42+EO42+DQ42+CJ42+BU42+AB42,AK42,CS42,CV42,FG42,AQ42+S42+J42+BO42+FJ42+AE42+BR42+FY42+GQ42+DK42+EX42+CP42+CY42)</f>
        <v>49410.559999999998</v>
      </c>
    </row>
    <row r="43" spans="1:235" s="10" customFormat="1" x14ac:dyDescent="0.3">
      <c r="A43" s="61">
        <v>2013</v>
      </c>
      <c r="B43" s="63" t="s">
        <v>16</v>
      </c>
      <c r="C43" s="11">
        <v>0</v>
      </c>
      <c r="D43" s="6">
        <v>0</v>
      </c>
      <c r="E43" s="7">
        <v>0</v>
      </c>
      <c r="F43" s="11">
        <v>6.1929999999999996</v>
      </c>
      <c r="G43" s="6">
        <v>72.290000000000006</v>
      </c>
      <c r="H43" s="7">
        <f t="shared" ref="H43" si="346">G43/F43*1000</f>
        <v>11672.856450831587</v>
      </c>
      <c r="I43" s="11">
        <v>0</v>
      </c>
      <c r="J43" s="6">
        <v>0</v>
      </c>
      <c r="K43" s="7">
        <v>0</v>
      </c>
      <c r="L43" s="11">
        <v>0</v>
      </c>
      <c r="M43" s="6">
        <v>0</v>
      </c>
      <c r="N43" s="7">
        <v>0</v>
      </c>
      <c r="O43" s="11"/>
      <c r="P43" s="6"/>
      <c r="Q43" s="7"/>
      <c r="R43" s="11">
        <v>0</v>
      </c>
      <c r="S43" s="6">
        <v>0</v>
      </c>
      <c r="T43" s="7">
        <v>0</v>
      </c>
      <c r="U43" s="11">
        <v>0</v>
      </c>
      <c r="V43" s="6">
        <v>0</v>
      </c>
      <c r="W43" s="7">
        <f t="shared" si="250"/>
        <v>0</v>
      </c>
      <c r="X43" s="11">
        <v>0</v>
      </c>
      <c r="Y43" s="6">
        <v>0</v>
      </c>
      <c r="Z43" s="7">
        <v>0</v>
      </c>
      <c r="AA43" s="11">
        <v>757.78399999999999</v>
      </c>
      <c r="AB43" s="6">
        <v>5044.8999999999996</v>
      </c>
      <c r="AC43" s="7">
        <f t="shared" ref="AC43" si="347">AB43/AA43*1000</f>
        <v>6657.4380034416135</v>
      </c>
      <c r="AD43" s="11">
        <v>0</v>
      </c>
      <c r="AE43" s="6">
        <v>0</v>
      </c>
      <c r="AF43" s="7">
        <v>0</v>
      </c>
      <c r="AG43" s="11">
        <v>0</v>
      </c>
      <c r="AH43" s="6">
        <v>0</v>
      </c>
      <c r="AI43" s="7">
        <f t="shared" si="251"/>
        <v>0</v>
      </c>
      <c r="AJ43" s="11">
        <v>0</v>
      </c>
      <c r="AK43" s="6">
        <v>0</v>
      </c>
      <c r="AL43" s="7">
        <v>0</v>
      </c>
      <c r="AM43" s="11">
        <v>0</v>
      </c>
      <c r="AN43" s="6">
        <v>0</v>
      </c>
      <c r="AO43" s="7">
        <f t="shared" si="252"/>
        <v>0</v>
      </c>
      <c r="AP43" s="11">
        <v>0</v>
      </c>
      <c r="AQ43" s="6">
        <v>0</v>
      </c>
      <c r="AR43" s="7">
        <v>0</v>
      </c>
      <c r="AS43" s="11">
        <v>0</v>
      </c>
      <c r="AT43" s="6">
        <v>0</v>
      </c>
      <c r="AU43" s="7">
        <f t="shared" si="253"/>
        <v>0</v>
      </c>
      <c r="AV43" s="11">
        <v>0</v>
      </c>
      <c r="AW43" s="6">
        <v>0</v>
      </c>
      <c r="AX43" s="7">
        <v>0</v>
      </c>
      <c r="AY43" s="11">
        <v>7.1050000000000004</v>
      </c>
      <c r="AZ43" s="6">
        <v>47.83</v>
      </c>
      <c r="BA43" s="7">
        <f t="shared" ref="BA43" si="348">AZ43/AY43*1000</f>
        <v>6731.8789584799433</v>
      </c>
      <c r="BB43" s="11"/>
      <c r="BC43" s="6"/>
      <c r="BD43" s="7"/>
      <c r="BE43" s="11">
        <v>0</v>
      </c>
      <c r="BF43" s="6">
        <v>0</v>
      </c>
      <c r="BG43" s="7">
        <f t="shared" si="254"/>
        <v>0</v>
      </c>
      <c r="BH43" s="11">
        <v>0</v>
      </c>
      <c r="BI43" s="6">
        <v>0</v>
      </c>
      <c r="BJ43" s="7">
        <f t="shared" si="255"/>
        <v>0</v>
      </c>
      <c r="BK43" s="11">
        <v>77.099999999999994</v>
      </c>
      <c r="BL43" s="6">
        <v>240.81</v>
      </c>
      <c r="BM43" s="7">
        <f>BL43/BK43*1000</f>
        <v>3123.3463035019458</v>
      </c>
      <c r="BN43" s="11">
        <v>0</v>
      </c>
      <c r="BO43" s="6">
        <v>0</v>
      </c>
      <c r="BP43" s="7">
        <v>0</v>
      </c>
      <c r="BQ43" s="11">
        <v>0</v>
      </c>
      <c r="BR43" s="6">
        <v>0</v>
      </c>
      <c r="BS43" s="7">
        <v>0</v>
      </c>
      <c r="BT43" s="11">
        <v>0</v>
      </c>
      <c r="BU43" s="6">
        <v>0</v>
      </c>
      <c r="BV43" s="7">
        <v>0</v>
      </c>
      <c r="BW43" s="11">
        <v>0</v>
      </c>
      <c r="BX43" s="6">
        <v>0</v>
      </c>
      <c r="BY43" s="7">
        <v>0</v>
      </c>
      <c r="BZ43" s="11">
        <v>0</v>
      </c>
      <c r="CA43" s="6">
        <v>0</v>
      </c>
      <c r="CB43" s="7">
        <v>0</v>
      </c>
      <c r="CC43" s="11">
        <v>0.17199999999999999</v>
      </c>
      <c r="CD43" s="6">
        <v>1.59</v>
      </c>
      <c r="CE43" s="7">
        <f t="shared" ref="CE43" si="349">CD43/CC43*1000</f>
        <v>9244.1860465116297</v>
      </c>
      <c r="CF43" s="11">
        <v>0</v>
      </c>
      <c r="CG43" s="6">
        <v>0</v>
      </c>
      <c r="CH43" s="7">
        <v>0</v>
      </c>
      <c r="CI43" s="11">
        <v>0</v>
      </c>
      <c r="CJ43" s="6">
        <v>0</v>
      </c>
      <c r="CK43" s="7">
        <v>0</v>
      </c>
      <c r="CL43" s="11">
        <v>0</v>
      </c>
      <c r="CM43" s="6">
        <v>0</v>
      </c>
      <c r="CN43" s="7">
        <v>0</v>
      </c>
      <c r="CO43" s="11">
        <v>0</v>
      </c>
      <c r="CP43" s="6">
        <v>0</v>
      </c>
      <c r="CQ43" s="7">
        <v>0</v>
      </c>
      <c r="CR43" s="11">
        <v>0</v>
      </c>
      <c r="CS43" s="6">
        <v>0</v>
      </c>
      <c r="CT43" s="7">
        <v>0</v>
      </c>
      <c r="CU43" s="11">
        <v>0</v>
      </c>
      <c r="CV43" s="6">
        <v>0</v>
      </c>
      <c r="CW43" s="7">
        <v>0</v>
      </c>
      <c r="CX43" s="11">
        <v>0</v>
      </c>
      <c r="CY43" s="6">
        <v>0</v>
      </c>
      <c r="CZ43" s="7">
        <v>0</v>
      </c>
      <c r="DA43" s="14">
        <v>0</v>
      </c>
      <c r="DB43" s="6">
        <v>0</v>
      </c>
      <c r="DC43" s="7">
        <f t="shared" si="256"/>
        <v>0</v>
      </c>
      <c r="DD43" s="11">
        <v>1.2E-2</v>
      </c>
      <c r="DE43" s="6">
        <v>0.18</v>
      </c>
      <c r="DF43" s="7">
        <f t="shared" ref="DF43" si="350">DE43/DD43*1000</f>
        <v>15000</v>
      </c>
      <c r="DG43" s="11">
        <v>0</v>
      </c>
      <c r="DH43" s="6">
        <v>0</v>
      </c>
      <c r="DI43" s="7">
        <v>0</v>
      </c>
      <c r="DJ43" s="11">
        <v>0</v>
      </c>
      <c r="DK43" s="6">
        <v>0</v>
      </c>
      <c r="DL43" s="7">
        <v>0</v>
      </c>
      <c r="DM43" s="11">
        <v>0</v>
      </c>
      <c r="DN43" s="6">
        <v>0</v>
      </c>
      <c r="DO43" s="7">
        <f t="shared" si="257"/>
        <v>0</v>
      </c>
      <c r="DP43" s="11">
        <v>946.26099999999997</v>
      </c>
      <c r="DQ43" s="6">
        <v>3133.38</v>
      </c>
      <c r="DR43" s="7">
        <f t="shared" ref="DR43" si="351">DQ43/DP43*1000</f>
        <v>3311.3274244632298</v>
      </c>
      <c r="DS43" s="11">
        <v>0</v>
      </c>
      <c r="DT43" s="6">
        <v>0</v>
      </c>
      <c r="DU43" s="7">
        <v>0</v>
      </c>
      <c r="DV43" s="11">
        <v>6.5430000000000001</v>
      </c>
      <c r="DW43" s="6">
        <v>56.3</v>
      </c>
      <c r="DX43" s="7">
        <f t="shared" ref="DX43" si="352">DW43/DV43*1000</f>
        <v>8604.6156197462933</v>
      </c>
      <c r="DY43" s="11">
        <v>0</v>
      </c>
      <c r="DZ43" s="6">
        <v>0</v>
      </c>
      <c r="EA43" s="7">
        <v>0</v>
      </c>
      <c r="EB43" s="11">
        <v>0</v>
      </c>
      <c r="EC43" s="6">
        <v>0</v>
      </c>
      <c r="ED43" s="7">
        <f t="shared" si="258"/>
        <v>0</v>
      </c>
      <c r="EE43" s="11">
        <v>0</v>
      </c>
      <c r="EF43" s="6">
        <v>0</v>
      </c>
      <c r="EG43" s="7">
        <f t="shared" si="259"/>
        <v>0</v>
      </c>
      <c r="EH43" s="11">
        <v>0</v>
      </c>
      <c r="EI43" s="6">
        <v>0</v>
      </c>
      <c r="EJ43" s="7">
        <v>0</v>
      </c>
      <c r="EK43" s="11">
        <v>11.547000000000001</v>
      </c>
      <c r="EL43" s="6">
        <v>80.39</v>
      </c>
      <c r="EM43" s="7">
        <f t="shared" ref="EM43" si="353">EL43/EK43*1000</f>
        <v>6961.9814670477172</v>
      </c>
      <c r="EN43" s="11">
        <v>1025.6220000000001</v>
      </c>
      <c r="EO43" s="6">
        <v>4039.98</v>
      </c>
      <c r="EP43" s="7">
        <f t="shared" ref="EP43" si="354">EO43/EN43*1000</f>
        <v>3939.0535694437131</v>
      </c>
      <c r="EQ43" s="11">
        <v>0</v>
      </c>
      <c r="ER43" s="6">
        <v>0</v>
      </c>
      <c r="ES43" s="7">
        <v>0</v>
      </c>
      <c r="ET43" s="11">
        <v>0</v>
      </c>
      <c r="EU43" s="6">
        <v>0</v>
      </c>
      <c r="EV43" s="7">
        <f t="shared" si="260"/>
        <v>0</v>
      </c>
      <c r="EW43" s="11">
        <v>0</v>
      </c>
      <c r="EX43" s="6">
        <v>0</v>
      </c>
      <c r="EY43" s="7">
        <v>0</v>
      </c>
      <c r="EZ43" s="11">
        <v>0</v>
      </c>
      <c r="FA43" s="6">
        <v>0</v>
      </c>
      <c r="FB43" s="7">
        <v>0</v>
      </c>
      <c r="FC43" s="11">
        <v>0</v>
      </c>
      <c r="FD43" s="6">
        <v>0</v>
      </c>
      <c r="FE43" s="7">
        <v>0</v>
      </c>
      <c r="FF43" s="11">
        <v>0</v>
      </c>
      <c r="FG43" s="6">
        <v>0</v>
      </c>
      <c r="FH43" s="7">
        <v>0</v>
      </c>
      <c r="FI43" s="11">
        <v>0</v>
      </c>
      <c r="FJ43" s="6">
        <v>0</v>
      </c>
      <c r="FK43" s="7">
        <v>0</v>
      </c>
      <c r="FL43" s="11">
        <v>0</v>
      </c>
      <c r="FM43" s="6">
        <v>0</v>
      </c>
      <c r="FN43" s="7">
        <v>0</v>
      </c>
      <c r="FO43" s="11">
        <v>0</v>
      </c>
      <c r="FP43" s="6">
        <v>0</v>
      </c>
      <c r="FQ43" s="9">
        <v>0</v>
      </c>
      <c r="FR43" s="11">
        <v>0</v>
      </c>
      <c r="FS43" s="6">
        <v>0</v>
      </c>
      <c r="FT43" s="7">
        <v>0</v>
      </c>
      <c r="FU43" s="11">
        <v>0</v>
      </c>
      <c r="FV43" s="6">
        <v>0</v>
      </c>
      <c r="FW43" s="7">
        <v>0</v>
      </c>
      <c r="FX43" s="11">
        <v>0</v>
      </c>
      <c r="FY43" s="6">
        <v>0</v>
      </c>
      <c r="FZ43" s="7">
        <v>0</v>
      </c>
      <c r="GA43" s="11">
        <v>0</v>
      </c>
      <c r="GB43" s="6">
        <v>0</v>
      </c>
      <c r="GC43" s="7">
        <v>0</v>
      </c>
      <c r="GD43" s="11"/>
      <c r="GE43" s="6"/>
      <c r="GF43" s="7"/>
      <c r="GG43" s="11">
        <v>0</v>
      </c>
      <c r="GH43" s="6">
        <v>0</v>
      </c>
      <c r="GI43" s="7">
        <v>0</v>
      </c>
      <c r="GJ43" s="11">
        <v>0</v>
      </c>
      <c r="GK43" s="6">
        <v>0</v>
      </c>
      <c r="GL43" s="7">
        <v>0</v>
      </c>
      <c r="GM43" s="11">
        <v>0</v>
      </c>
      <c r="GN43" s="6">
        <v>0</v>
      </c>
      <c r="GO43" s="7">
        <f t="shared" si="261"/>
        <v>0</v>
      </c>
      <c r="GP43" s="11">
        <v>0</v>
      </c>
      <c r="GQ43" s="6">
        <v>0</v>
      </c>
      <c r="GR43" s="7">
        <v>0</v>
      </c>
      <c r="GS43" s="11">
        <v>3.2000000000000001E-2</v>
      </c>
      <c r="GT43" s="6">
        <v>0.61</v>
      </c>
      <c r="GU43" s="9">
        <f t="shared" ref="GU43" si="355">GT43/GS43*1000</f>
        <v>19062.5</v>
      </c>
      <c r="GV43" s="11">
        <v>0</v>
      </c>
      <c r="GW43" s="6">
        <v>0</v>
      </c>
      <c r="GX43" s="7">
        <f t="shared" si="262"/>
        <v>0</v>
      </c>
      <c r="GY43" s="11">
        <v>0.311</v>
      </c>
      <c r="GZ43" s="6">
        <v>2.19</v>
      </c>
      <c r="HA43" s="7">
        <f t="shared" ref="HA43" si="356">GZ43/GY43*1000</f>
        <v>7041.8006430868172</v>
      </c>
      <c r="HB43" s="11">
        <v>0</v>
      </c>
      <c r="HC43" s="6">
        <v>0</v>
      </c>
      <c r="HD43" s="7">
        <v>0</v>
      </c>
      <c r="HE43" s="11">
        <v>0</v>
      </c>
      <c r="HF43" s="6">
        <v>0</v>
      </c>
      <c r="HG43" s="7">
        <v>0</v>
      </c>
      <c r="HH43" s="11">
        <v>0</v>
      </c>
      <c r="HI43" s="6">
        <v>0</v>
      </c>
      <c r="HJ43" s="7">
        <v>0</v>
      </c>
      <c r="HK43" s="11">
        <v>0</v>
      </c>
      <c r="HL43" s="6">
        <v>0</v>
      </c>
      <c r="HM43" s="7">
        <v>0</v>
      </c>
      <c r="HN43" s="11"/>
      <c r="HO43" s="6"/>
      <c r="HP43" s="7"/>
      <c r="HQ43" s="11">
        <v>0</v>
      </c>
      <c r="HR43" s="6">
        <v>0</v>
      </c>
      <c r="HS43" s="7">
        <v>0</v>
      </c>
      <c r="HT43" s="11">
        <v>1.8959999999999999</v>
      </c>
      <c r="HU43" s="6">
        <v>13.82</v>
      </c>
      <c r="HV43" s="7">
        <f t="shared" ref="HV43" si="357">HU43/HT43*1000</f>
        <v>7289.0295358649792</v>
      </c>
      <c r="HW43" s="11">
        <v>6241.0730000000003</v>
      </c>
      <c r="HX43" s="6">
        <v>34724.31</v>
      </c>
      <c r="HY43" s="7">
        <f t="shared" ref="HY43" si="358">HX43/HW43*1000</f>
        <v>5563.8365390053914</v>
      </c>
      <c r="HZ43" s="14">
        <f>SUM(HW43,HT43,HK43,HH43,HE43,HB43,GY43,GS43,GG43,FU43,FO43,EZ43,EQ43,EK43,EH43,DV43,DS43,DG43,DD43,CF43,CC43,BZ43,AY43,AV43,F43+HQ43+GA43+CL43+BK43+EN43+DP43+CI43+BT43+AA43,AJ43,CR43,CU43,FF43,AP43+R43+I43+BN43+FI43+AD43+BQ43+FX43+GP43+DJ43+EW43+CO43+CX43)</f>
        <v>9081.650999999998</v>
      </c>
      <c r="IA43" s="7">
        <f>SUM(HX43,HU43,HL43,HI43,HF43,HC43,GZ43,GT43,GH43,FV43,FP43,FA43,ER43,EL43,EI43,DW43,DT43,DH43,DE43,CG43,CD43,CA43,AZ43,AW43,G43+HR43+GB43+CM43+BL43+EO43+DQ43+CJ43+BU43+AB43,AK43,CS43,CV43,FG43,AQ43+S43+J43+BO43+FJ43+AE43+BR43+FY43+GQ43+DK43+EX43+CP43+CY43)</f>
        <v>47458.58</v>
      </c>
    </row>
    <row r="44" spans="1:235" s="10" customFormat="1" ht="15" thickBot="1" x14ac:dyDescent="0.35">
      <c r="A44" s="58"/>
      <c r="B44" s="59" t="s">
        <v>17</v>
      </c>
      <c r="C44" s="65">
        <f t="shared" ref="C44:D44" si="359">SUM(C32:C43)</f>
        <v>0</v>
      </c>
      <c r="D44" s="51">
        <f t="shared" si="359"/>
        <v>0</v>
      </c>
      <c r="E44" s="52"/>
      <c r="F44" s="65">
        <f>SUM(F32:F43)</f>
        <v>407.358</v>
      </c>
      <c r="G44" s="51">
        <f>SUM(G32:G43)</f>
        <v>1788.4470000000001</v>
      </c>
      <c r="H44" s="52"/>
      <c r="I44" s="65">
        <f t="shared" ref="I44:J44" si="360">SUM(I32:I43)</f>
        <v>0</v>
      </c>
      <c r="J44" s="51">
        <f t="shared" si="360"/>
        <v>0</v>
      </c>
      <c r="K44" s="52"/>
      <c r="L44" s="65">
        <f t="shared" ref="L44:M44" si="361">SUM(L32:L43)</f>
        <v>0</v>
      </c>
      <c r="M44" s="51">
        <f t="shared" si="361"/>
        <v>0</v>
      </c>
      <c r="N44" s="52"/>
      <c r="O44" s="65"/>
      <c r="P44" s="51"/>
      <c r="Q44" s="52"/>
      <c r="R44" s="65">
        <f t="shared" ref="R44:S44" si="362">SUM(R32:R43)</f>
        <v>0</v>
      </c>
      <c r="S44" s="51">
        <f t="shared" si="362"/>
        <v>0</v>
      </c>
      <c r="T44" s="52"/>
      <c r="U44" s="65">
        <f t="shared" ref="U44:V44" si="363">SUM(U32:U43)</f>
        <v>0</v>
      </c>
      <c r="V44" s="51">
        <f t="shared" si="363"/>
        <v>0</v>
      </c>
      <c r="W44" s="52"/>
      <c r="X44" s="65">
        <f t="shared" ref="X44:Y44" si="364">SUM(X32:X43)</f>
        <v>0</v>
      </c>
      <c r="Y44" s="51">
        <f t="shared" si="364"/>
        <v>0</v>
      </c>
      <c r="Z44" s="52"/>
      <c r="AA44" s="65">
        <f>SUM(AA32:AA43)</f>
        <v>1630.933</v>
      </c>
      <c r="AB44" s="51">
        <f>SUM(AB32:AB43)</f>
        <v>9453.4639999999999</v>
      </c>
      <c r="AC44" s="52"/>
      <c r="AD44" s="65">
        <f t="shared" ref="AD44:AE44" si="365">SUM(AD32:AD43)</f>
        <v>0</v>
      </c>
      <c r="AE44" s="51">
        <f t="shared" si="365"/>
        <v>0</v>
      </c>
      <c r="AF44" s="52"/>
      <c r="AG44" s="65">
        <f t="shared" ref="AG44:AH44" si="366">SUM(AG32:AG43)</f>
        <v>0</v>
      </c>
      <c r="AH44" s="51">
        <f t="shared" si="366"/>
        <v>0</v>
      </c>
      <c r="AI44" s="52"/>
      <c r="AJ44" s="65">
        <f>SUM(AJ32:AJ43)</f>
        <v>0</v>
      </c>
      <c r="AK44" s="51">
        <f>SUM(AK32:AK43)</f>
        <v>0</v>
      </c>
      <c r="AL44" s="52"/>
      <c r="AM44" s="65">
        <f t="shared" ref="AM44:AN44" si="367">SUM(AM32:AM43)</f>
        <v>0</v>
      </c>
      <c r="AN44" s="51">
        <f t="shared" si="367"/>
        <v>0</v>
      </c>
      <c r="AO44" s="52"/>
      <c r="AP44" s="65">
        <f>SUM(AP32:AP43)</f>
        <v>0</v>
      </c>
      <c r="AQ44" s="51">
        <f>SUM(AQ32:AQ43)</f>
        <v>0</v>
      </c>
      <c r="AR44" s="52"/>
      <c r="AS44" s="65">
        <f t="shared" ref="AS44:AT44" si="368">SUM(AS32:AS43)</f>
        <v>0</v>
      </c>
      <c r="AT44" s="51">
        <f t="shared" si="368"/>
        <v>0</v>
      </c>
      <c r="AU44" s="52"/>
      <c r="AV44" s="65">
        <f>SUM(AV32:AV43)</f>
        <v>0.01</v>
      </c>
      <c r="AW44" s="51">
        <f>SUM(AW32:AW43)</f>
        <v>0.01</v>
      </c>
      <c r="AX44" s="52"/>
      <c r="AY44" s="65">
        <f>SUM(AY32:AY43)</f>
        <v>279.08199999999999</v>
      </c>
      <c r="AZ44" s="51">
        <f>SUM(AZ32:AZ43)</f>
        <v>1504.2289999999998</v>
      </c>
      <c r="BA44" s="52"/>
      <c r="BB44" s="65"/>
      <c r="BC44" s="51"/>
      <c r="BD44" s="52"/>
      <c r="BE44" s="65">
        <f t="shared" ref="BE44:BF44" si="369">SUM(BE32:BE43)</f>
        <v>0</v>
      </c>
      <c r="BF44" s="51">
        <f t="shared" si="369"/>
        <v>0</v>
      </c>
      <c r="BG44" s="52"/>
      <c r="BH44" s="65">
        <f t="shared" ref="BH44:BI44" si="370">SUM(BH32:BH43)</f>
        <v>0</v>
      </c>
      <c r="BI44" s="51">
        <f t="shared" si="370"/>
        <v>0</v>
      </c>
      <c r="BJ44" s="52"/>
      <c r="BK44" s="65">
        <f>SUM(BK32:BK43)</f>
        <v>190.77800000000002</v>
      </c>
      <c r="BL44" s="51">
        <f>SUM(BL32:BL43)</f>
        <v>665.14599999999996</v>
      </c>
      <c r="BM44" s="52"/>
      <c r="BN44" s="65">
        <f>SUM(BN32:BN43)</f>
        <v>0</v>
      </c>
      <c r="BO44" s="51">
        <f>SUM(BO32:BO43)</f>
        <v>0</v>
      </c>
      <c r="BP44" s="52"/>
      <c r="BQ44" s="65">
        <f>SUM(BQ32:BQ43)</f>
        <v>0</v>
      </c>
      <c r="BR44" s="51">
        <f>SUM(BR32:BR43)</f>
        <v>0</v>
      </c>
      <c r="BS44" s="52"/>
      <c r="BT44" s="65">
        <f>SUM(BT32:BT43)</f>
        <v>11</v>
      </c>
      <c r="BU44" s="51">
        <f>SUM(BU32:BU43)</f>
        <v>88.507000000000005</v>
      </c>
      <c r="BV44" s="52"/>
      <c r="BW44" s="65">
        <f>SUM(BW32:BW43)</f>
        <v>0</v>
      </c>
      <c r="BX44" s="51">
        <f>SUM(BX32:BX43)</f>
        <v>0</v>
      </c>
      <c r="BY44" s="52"/>
      <c r="BZ44" s="65">
        <f>SUM(BZ32:BZ43)</f>
        <v>0</v>
      </c>
      <c r="CA44" s="51">
        <f>SUM(CA32:CA43)</f>
        <v>0</v>
      </c>
      <c r="CB44" s="52"/>
      <c r="CC44" s="65">
        <f>SUM(CC32:CC43)</f>
        <v>23.315000000000001</v>
      </c>
      <c r="CD44" s="51">
        <f>SUM(CD32:CD43)</f>
        <v>169.63699999999997</v>
      </c>
      <c r="CE44" s="52"/>
      <c r="CF44" s="65">
        <f>SUM(CF32:CF43)</f>
        <v>0</v>
      </c>
      <c r="CG44" s="51">
        <f>SUM(CG32:CG43)</f>
        <v>0</v>
      </c>
      <c r="CH44" s="52"/>
      <c r="CI44" s="65">
        <f>SUM(CI32:CI43)</f>
        <v>0.245</v>
      </c>
      <c r="CJ44" s="51">
        <f>SUM(CJ32:CJ43)</f>
        <v>2.2000000000000002</v>
      </c>
      <c r="CK44" s="52"/>
      <c r="CL44" s="65">
        <f>SUM(CL32:CL43)</f>
        <v>0.02</v>
      </c>
      <c r="CM44" s="51">
        <f>SUM(CM32:CM43)</f>
        <v>0.442</v>
      </c>
      <c r="CN44" s="52"/>
      <c r="CO44" s="65">
        <f>SUM(CO32:CO43)</f>
        <v>0</v>
      </c>
      <c r="CP44" s="51">
        <f>SUM(CP32:CP43)</f>
        <v>0</v>
      </c>
      <c r="CQ44" s="52"/>
      <c r="CR44" s="65">
        <f>SUM(CR32:CR43)</f>
        <v>0</v>
      </c>
      <c r="CS44" s="51">
        <f>SUM(CS32:CS43)</f>
        <v>0</v>
      </c>
      <c r="CT44" s="52"/>
      <c r="CU44" s="65">
        <f>SUM(CU32:CU43)</f>
        <v>3.0000000000000001E-3</v>
      </c>
      <c r="CV44" s="51">
        <f>SUM(CV32:CV43)</f>
        <v>1.42</v>
      </c>
      <c r="CW44" s="52"/>
      <c r="CX44" s="65">
        <f>SUM(CX32:CX43)</f>
        <v>0</v>
      </c>
      <c r="CY44" s="51">
        <f>SUM(CY32:CY43)</f>
        <v>0</v>
      </c>
      <c r="CZ44" s="52"/>
      <c r="DA44" s="78">
        <f t="shared" ref="DA44:DB44" si="371">SUM(DA32:DA43)</f>
        <v>0</v>
      </c>
      <c r="DB44" s="79">
        <f t="shared" si="371"/>
        <v>0</v>
      </c>
      <c r="DC44" s="72"/>
      <c r="DD44" s="65">
        <f>SUM(DD32:DD43)</f>
        <v>16.589000000000002</v>
      </c>
      <c r="DE44" s="51">
        <f>SUM(DE32:DE43)</f>
        <v>94.843999999999994</v>
      </c>
      <c r="DF44" s="52"/>
      <c r="DG44" s="65">
        <f>SUM(DG32:DG43)</f>
        <v>0</v>
      </c>
      <c r="DH44" s="51">
        <f>SUM(DH32:DH43)</f>
        <v>0</v>
      </c>
      <c r="DI44" s="52"/>
      <c r="DJ44" s="65">
        <f>SUM(DJ32:DJ43)</f>
        <v>0</v>
      </c>
      <c r="DK44" s="51">
        <f>SUM(DK32:DK43)</f>
        <v>0</v>
      </c>
      <c r="DL44" s="52"/>
      <c r="DM44" s="65">
        <f t="shared" ref="DM44:DN44" si="372">SUM(DM32:DM43)</f>
        <v>0</v>
      </c>
      <c r="DN44" s="51">
        <f t="shared" si="372"/>
        <v>0</v>
      </c>
      <c r="DO44" s="52"/>
      <c r="DP44" s="65">
        <f t="shared" ref="DP44:DQ44" si="373">SUM(DP32:DP43)</f>
        <v>2023.798</v>
      </c>
      <c r="DQ44" s="51">
        <f t="shared" si="373"/>
        <v>8237.505000000001</v>
      </c>
      <c r="DR44" s="52"/>
      <c r="DS44" s="65">
        <f>SUM(DS32:DS43)</f>
        <v>2.1109999999999998</v>
      </c>
      <c r="DT44" s="51">
        <f>SUM(DT32:DT43)</f>
        <v>16.141999999999999</v>
      </c>
      <c r="DU44" s="52"/>
      <c r="DV44" s="65">
        <f>SUM(DV32:DV43)</f>
        <v>45.199999999999996</v>
      </c>
      <c r="DW44" s="51">
        <f>SUM(DW32:DW43)</f>
        <v>378.38</v>
      </c>
      <c r="DX44" s="52"/>
      <c r="DY44" s="65">
        <f>SUM(DY32:DY43)</f>
        <v>0</v>
      </c>
      <c r="DZ44" s="51">
        <f>SUM(DZ32:DZ43)</f>
        <v>0</v>
      </c>
      <c r="EA44" s="52"/>
      <c r="EB44" s="65">
        <f t="shared" ref="EB44:EC44" si="374">SUM(EB32:EB43)</f>
        <v>0</v>
      </c>
      <c r="EC44" s="51">
        <f t="shared" si="374"/>
        <v>0</v>
      </c>
      <c r="ED44" s="52"/>
      <c r="EE44" s="65">
        <f t="shared" ref="EE44:EF44" si="375">SUM(EE32:EE43)</f>
        <v>0</v>
      </c>
      <c r="EF44" s="51">
        <f t="shared" si="375"/>
        <v>0</v>
      </c>
      <c r="EG44" s="52"/>
      <c r="EH44" s="65">
        <f>SUM(EH32:EH43)</f>
        <v>2.2609999999999997</v>
      </c>
      <c r="EI44" s="51">
        <f>SUM(EI32:EI43)</f>
        <v>14.700000000000001</v>
      </c>
      <c r="EJ44" s="52"/>
      <c r="EK44" s="65">
        <f>SUM(EK32:EK43)</f>
        <v>283.95600000000002</v>
      </c>
      <c r="EL44" s="51">
        <f>SUM(EL32:EL43)</f>
        <v>1697.9680000000001</v>
      </c>
      <c r="EM44" s="52"/>
      <c r="EN44" s="65">
        <f>SUM(EN32:EN43)</f>
        <v>3650.4319999999998</v>
      </c>
      <c r="EO44" s="51">
        <f>SUM(EO32:EO43)</f>
        <v>14370.987999999999</v>
      </c>
      <c r="EP44" s="52"/>
      <c r="EQ44" s="65">
        <f>SUM(EQ32:EQ43)</f>
        <v>0</v>
      </c>
      <c r="ER44" s="51">
        <f>SUM(ER32:ER43)</f>
        <v>0</v>
      </c>
      <c r="ES44" s="52"/>
      <c r="ET44" s="65">
        <f t="shared" ref="ET44:EU44" si="376">SUM(ET32:ET43)</f>
        <v>0</v>
      </c>
      <c r="EU44" s="51">
        <f t="shared" si="376"/>
        <v>0</v>
      </c>
      <c r="EV44" s="52"/>
      <c r="EW44" s="65">
        <f>SUM(EW32:EW43)</f>
        <v>0</v>
      </c>
      <c r="EX44" s="51">
        <f>SUM(EX32:EX43)</f>
        <v>0</v>
      </c>
      <c r="EY44" s="52"/>
      <c r="EZ44" s="65">
        <f>SUM(EZ32:EZ43)</f>
        <v>36.893000000000001</v>
      </c>
      <c r="FA44" s="51">
        <f>SUM(FA32:FA43)</f>
        <v>230.91599999999997</v>
      </c>
      <c r="FB44" s="52"/>
      <c r="FC44" s="65">
        <f>SUM(FC32:FC43)</f>
        <v>0</v>
      </c>
      <c r="FD44" s="51">
        <f>SUM(FD32:FD43)</f>
        <v>0</v>
      </c>
      <c r="FE44" s="52"/>
      <c r="FF44" s="65">
        <f>SUM(FF32:FF43)</f>
        <v>0</v>
      </c>
      <c r="FG44" s="51">
        <f>SUM(FG32:FG43)</f>
        <v>0</v>
      </c>
      <c r="FH44" s="52"/>
      <c r="FI44" s="65">
        <f>SUM(FI32:FI43)</f>
        <v>0</v>
      </c>
      <c r="FJ44" s="51">
        <f>SUM(FJ32:FJ43)</f>
        <v>0</v>
      </c>
      <c r="FK44" s="52"/>
      <c r="FL44" s="65">
        <f>SUM(FL32:FL43)</f>
        <v>0</v>
      </c>
      <c r="FM44" s="51">
        <f>SUM(FM32:FM43)</f>
        <v>0</v>
      </c>
      <c r="FN44" s="52"/>
      <c r="FO44" s="65">
        <f>SUM(FO32:FO43)</f>
        <v>111.17099999999999</v>
      </c>
      <c r="FP44" s="51">
        <f>SUM(FP32:FP43)</f>
        <v>730.99</v>
      </c>
      <c r="FQ44" s="52"/>
      <c r="FR44" s="65">
        <f>SUM(FR32:FR43)</f>
        <v>0</v>
      </c>
      <c r="FS44" s="51">
        <f>SUM(FS32:FS43)</f>
        <v>0</v>
      </c>
      <c r="FT44" s="52"/>
      <c r="FU44" s="65">
        <f>SUM(FU32:FU43)</f>
        <v>3.35</v>
      </c>
      <c r="FV44" s="51">
        <f>SUM(FV32:FV43)</f>
        <v>34.015999999999998</v>
      </c>
      <c r="FW44" s="52"/>
      <c r="FX44" s="65">
        <f>SUM(FX32:FX43)</f>
        <v>0</v>
      </c>
      <c r="FY44" s="51">
        <f>SUM(FY32:FY43)</f>
        <v>0</v>
      </c>
      <c r="FZ44" s="52"/>
      <c r="GA44" s="65">
        <f>SUM(GA32:GA43)</f>
        <v>4.2000000000000003E-2</v>
      </c>
      <c r="GB44" s="51">
        <f>SUM(GB32:GB43)</f>
        <v>0.64800000000000002</v>
      </c>
      <c r="GC44" s="52"/>
      <c r="GD44" s="65"/>
      <c r="GE44" s="51"/>
      <c r="GF44" s="52"/>
      <c r="GG44" s="65">
        <f>SUM(GG32:GG43)</f>
        <v>0</v>
      </c>
      <c r="GH44" s="51">
        <f>SUM(GH32:GH43)</f>
        <v>0</v>
      </c>
      <c r="GI44" s="52"/>
      <c r="GJ44" s="65">
        <f>SUM(GJ32:GJ43)</f>
        <v>0</v>
      </c>
      <c r="GK44" s="51">
        <f>SUM(GK32:GK43)</f>
        <v>0</v>
      </c>
      <c r="GL44" s="52"/>
      <c r="GM44" s="65">
        <f t="shared" ref="GM44:GN44" si="377">SUM(GM32:GM43)</f>
        <v>0</v>
      </c>
      <c r="GN44" s="51">
        <f t="shared" si="377"/>
        <v>0</v>
      </c>
      <c r="GO44" s="52"/>
      <c r="GP44" s="65">
        <f>SUM(GP32:GP43)</f>
        <v>0</v>
      </c>
      <c r="GQ44" s="51">
        <f>SUM(GQ32:GQ43)</f>
        <v>0</v>
      </c>
      <c r="GR44" s="52"/>
      <c r="GS44" s="65">
        <f>SUM(GS32:GS43)</f>
        <v>4.9989999999999997</v>
      </c>
      <c r="GT44" s="51">
        <f>SUM(GT32:GT43)</f>
        <v>35.228000000000002</v>
      </c>
      <c r="GU44" s="52"/>
      <c r="GV44" s="65">
        <f t="shared" ref="GV44:GW44" si="378">SUM(GV32:GV43)</f>
        <v>0</v>
      </c>
      <c r="GW44" s="51">
        <f t="shared" si="378"/>
        <v>0</v>
      </c>
      <c r="GX44" s="52"/>
      <c r="GY44" s="65">
        <f>SUM(GY32:GY43)</f>
        <v>7.9659999999999993</v>
      </c>
      <c r="GZ44" s="51">
        <f>SUM(GZ32:GZ43)</f>
        <v>77.426000000000002</v>
      </c>
      <c r="HA44" s="52"/>
      <c r="HB44" s="65">
        <f>SUM(HB32:HB43)</f>
        <v>5.4789999999999992</v>
      </c>
      <c r="HC44" s="51">
        <f>SUM(HC32:HC43)</f>
        <v>171.64599999999999</v>
      </c>
      <c r="HD44" s="52"/>
      <c r="HE44" s="65">
        <f>SUM(HE32:HE43)</f>
        <v>-1</v>
      </c>
      <c r="HF44" s="51">
        <f>SUM(HF32:HF43)</f>
        <v>-31</v>
      </c>
      <c r="HG44" s="52"/>
      <c r="HH44" s="65">
        <f>SUM(HH32:HH43)</f>
        <v>0</v>
      </c>
      <c r="HI44" s="51">
        <f>SUM(HI32:HI43)</f>
        <v>0</v>
      </c>
      <c r="HJ44" s="52"/>
      <c r="HK44" s="65">
        <f>SUM(HK32:HK43)</f>
        <v>33</v>
      </c>
      <c r="HL44" s="51">
        <f>SUM(HL32:HL43)</f>
        <v>100.32</v>
      </c>
      <c r="HM44" s="52"/>
      <c r="HN44" s="65"/>
      <c r="HO44" s="51"/>
      <c r="HP44" s="52"/>
      <c r="HQ44" s="65">
        <f>SUM(HQ32:HQ43)</f>
        <v>7.96</v>
      </c>
      <c r="HR44" s="51">
        <f>SUM(HR32:HR43)</f>
        <v>46.16</v>
      </c>
      <c r="HS44" s="52"/>
      <c r="HT44" s="65">
        <f>SUM(HT32:HT43)</f>
        <v>255.10999999999993</v>
      </c>
      <c r="HU44" s="51">
        <f>SUM(HU32:HU43)</f>
        <v>3125.6169999999997</v>
      </c>
      <c r="HV44" s="52"/>
      <c r="HW44" s="65">
        <f>SUM(HW32:HW43)</f>
        <v>101615.72499999999</v>
      </c>
      <c r="HX44" s="51">
        <f>SUM(HX32:HX43)</f>
        <v>510307.772</v>
      </c>
      <c r="HY44" s="52"/>
      <c r="HZ44" s="93">
        <f>SUM(HW44,HT44,HK44,HH44,HE44,HB44,GY44,GS44,GG44,FU44,FO44,EZ44,EQ44,EK44,EH44,DV44,DS44,DG44,DD44,CF44,CC44,BZ44,AY44,AV44,F44+HQ44+GA44+CL44+BK44+EN44+DP44+CI44+BT44+AA44,AJ44,CR44,CU44,FF44,AP44+R44+I44+BN44+FI44+AD44+BQ44+FX44+GP44+DJ44+EW44+CO44+CX44)</f>
        <v>110647.78600000001</v>
      </c>
      <c r="IA44" s="52">
        <f>SUM(HX44,HU44,HL44,HI44,HF44,HC44,GZ44,GT44,GH44,FV44,FP44,FA44,ER44,EL44,EI44,DW44,DT44,DH44,DE44,CG44,CD44,CA44,AZ44,AW44,G44+HR44+GB44+CM44+BL44+EO44+DQ44+CJ44+BU44+AB44,AK44,CS44,CV44,FG44,AQ44+S44+J44+BO44+FJ44+AE44+BR44+FY44+GQ44+DK44+EX44+CP44+CY44)</f>
        <v>553313.76800000004</v>
      </c>
    </row>
    <row r="45" spans="1:235" x14ac:dyDescent="0.3">
      <c r="A45" s="61">
        <v>2014</v>
      </c>
      <c r="B45" s="62" t="s">
        <v>5</v>
      </c>
      <c r="C45" s="11">
        <v>0</v>
      </c>
      <c r="D45" s="6">
        <v>0</v>
      </c>
      <c r="E45" s="7">
        <v>0</v>
      </c>
      <c r="F45" s="11">
        <v>1.2290000000000001</v>
      </c>
      <c r="G45" s="6">
        <v>6.85</v>
      </c>
      <c r="H45" s="7">
        <f t="shared" ref="H45" si="379">G45/F45*1000</f>
        <v>5573.6371033360456</v>
      </c>
      <c r="I45" s="11">
        <v>0</v>
      </c>
      <c r="J45" s="6">
        <v>0</v>
      </c>
      <c r="K45" s="7">
        <v>0</v>
      </c>
      <c r="L45" s="11">
        <v>0</v>
      </c>
      <c r="M45" s="6">
        <v>0</v>
      </c>
      <c r="N45" s="7">
        <v>0</v>
      </c>
      <c r="O45" s="11"/>
      <c r="P45" s="6"/>
      <c r="Q45" s="7"/>
      <c r="R45" s="11">
        <v>0</v>
      </c>
      <c r="S45" s="6">
        <v>0</v>
      </c>
      <c r="T45" s="7">
        <v>0</v>
      </c>
      <c r="U45" s="11">
        <v>0</v>
      </c>
      <c r="V45" s="6">
        <v>0</v>
      </c>
      <c r="W45" s="7">
        <f t="shared" ref="W45:W56" si="380">IF(U45=0,0,V45/U45*1000)</f>
        <v>0</v>
      </c>
      <c r="X45" s="11">
        <v>0</v>
      </c>
      <c r="Y45" s="6">
        <v>0</v>
      </c>
      <c r="Z45" s="7">
        <v>0</v>
      </c>
      <c r="AA45" s="11">
        <v>365.589</v>
      </c>
      <c r="AB45" s="6">
        <v>2519.92</v>
      </c>
      <c r="AC45" s="7">
        <f t="shared" ref="AC45" si="381">AB45/AA45*1000</f>
        <v>6892.7675613872407</v>
      </c>
      <c r="AD45" s="11">
        <v>0</v>
      </c>
      <c r="AE45" s="6">
        <v>0</v>
      </c>
      <c r="AF45" s="7">
        <v>0</v>
      </c>
      <c r="AG45" s="11">
        <v>0</v>
      </c>
      <c r="AH45" s="6">
        <v>0</v>
      </c>
      <c r="AI45" s="7">
        <f t="shared" ref="AI45:AI56" si="382">IF(AG45=0,0,AH45/AG45*1000)</f>
        <v>0</v>
      </c>
      <c r="AJ45" s="11">
        <v>0</v>
      </c>
      <c r="AK45" s="6">
        <v>0</v>
      </c>
      <c r="AL45" s="7">
        <v>0</v>
      </c>
      <c r="AM45" s="11">
        <v>0</v>
      </c>
      <c r="AN45" s="6">
        <v>0</v>
      </c>
      <c r="AO45" s="7">
        <f t="shared" ref="AO45:AO56" si="383">IF(AM45=0,0,AN45/AM45*1000)</f>
        <v>0</v>
      </c>
      <c r="AP45" s="11">
        <v>0</v>
      </c>
      <c r="AQ45" s="6">
        <v>0</v>
      </c>
      <c r="AR45" s="7">
        <v>0</v>
      </c>
      <c r="AS45" s="11">
        <v>0</v>
      </c>
      <c r="AT45" s="6">
        <v>0</v>
      </c>
      <c r="AU45" s="7">
        <f t="shared" ref="AU45:AU56" si="384">IF(AS45=0,0,AT45/AS45*1000)</f>
        <v>0</v>
      </c>
      <c r="AV45" s="11">
        <v>0</v>
      </c>
      <c r="AW45" s="6">
        <v>0</v>
      </c>
      <c r="AX45" s="7">
        <v>0</v>
      </c>
      <c r="AY45" s="11">
        <v>0.05</v>
      </c>
      <c r="AZ45" s="6">
        <v>5.43</v>
      </c>
      <c r="BA45" s="7">
        <f t="shared" ref="BA45" si="385">AZ45/AY45*1000</f>
        <v>108600</v>
      </c>
      <c r="BB45" s="11"/>
      <c r="BC45" s="6"/>
      <c r="BD45" s="7"/>
      <c r="BE45" s="11">
        <v>0</v>
      </c>
      <c r="BF45" s="6">
        <v>0</v>
      </c>
      <c r="BG45" s="7">
        <f t="shared" ref="BG45:BG56" si="386">IF(BE45=0,0,BF45/BE45*1000)</f>
        <v>0</v>
      </c>
      <c r="BH45" s="11">
        <v>0</v>
      </c>
      <c r="BI45" s="6">
        <v>0</v>
      </c>
      <c r="BJ45" s="7">
        <f t="shared" ref="BJ45:BJ56" si="387">IF(BH45=0,0,BI45/BH45*1000)</f>
        <v>0</v>
      </c>
      <c r="BK45" s="11">
        <v>0.127</v>
      </c>
      <c r="BL45" s="6">
        <v>4.4400000000000004</v>
      </c>
      <c r="BM45" s="7">
        <f>BL45/BK45*1000</f>
        <v>34960.629921259846</v>
      </c>
      <c r="BN45" s="11">
        <v>0</v>
      </c>
      <c r="BO45" s="6">
        <v>0</v>
      </c>
      <c r="BP45" s="7">
        <v>0</v>
      </c>
      <c r="BQ45" s="11">
        <v>0</v>
      </c>
      <c r="BR45" s="6">
        <v>0</v>
      </c>
      <c r="BS45" s="7">
        <v>0</v>
      </c>
      <c r="BT45" s="11">
        <v>0</v>
      </c>
      <c r="BU45" s="6">
        <v>0</v>
      </c>
      <c r="BV45" s="7">
        <v>0</v>
      </c>
      <c r="BW45" s="11">
        <v>0</v>
      </c>
      <c r="BX45" s="6">
        <v>0</v>
      </c>
      <c r="BY45" s="7">
        <v>0</v>
      </c>
      <c r="BZ45" s="11">
        <v>0</v>
      </c>
      <c r="CA45" s="6">
        <v>0</v>
      </c>
      <c r="CB45" s="7">
        <v>0</v>
      </c>
      <c r="CC45" s="11">
        <v>2.2829999999999999</v>
      </c>
      <c r="CD45" s="6">
        <v>16.850000000000001</v>
      </c>
      <c r="CE45" s="7">
        <f t="shared" ref="CE45" si="388">CD45/CC45*1000</f>
        <v>7380.6395094174341</v>
      </c>
      <c r="CF45" s="11">
        <v>0</v>
      </c>
      <c r="CG45" s="6">
        <v>0</v>
      </c>
      <c r="CH45" s="7">
        <v>0</v>
      </c>
      <c r="CI45" s="11">
        <v>0</v>
      </c>
      <c r="CJ45" s="6">
        <v>0</v>
      </c>
      <c r="CK45" s="7">
        <v>0</v>
      </c>
      <c r="CL45" s="11">
        <v>0</v>
      </c>
      <c r="CM45" s="6">
        <v>0</v>
      </c>
      <c r="CN45" s="7">
        <v>0</v>
      </c>
      <c r="CO45" s="11">
        <v>0</v>
      </c>
      <c r="CP45" s="6">
        <v>0</v>
      </c>
      <c r="CQ45" s="7">
        <v>0</v>
      </c>
      <c r="CR45" s="11">
        <v>0</v>
      </c>
      <c r="CS45" s="6">
        <v>0</v>
      </c>
      <c r="CT45" s="7">
        <v>0</v>
      </c>
      <c r="CU45" s="11">
        <v>0</v>
      </c>
      <c r="CV45" s="6">
        <v>0</v>
      </c>
      <c r="CW45" s="7">
        <v>0</v>
      </c>
      <c r="CX45" s="11">
        <v>0</v>
      </c>
      <c r="CY45" s="6">
        <v>0</v>
      </c>
      <c r="CZ45" s="7">
        <v>0</v>
      </c>
      <c r="DA45" s="14">
        <v>0</v>
      </c>
      <c r="DB45" s="6">
        <v>0</v>
      </c>
      <c r="DC45" s="7">
        <f t="shared" ref="DC45:DC56" si="389">IF(DA45=0,0,DB45/DA45*1000)</f>
        <v>0</v>
      </c>
      <c r="DD45" s="11">
        <v>0</v>
      </c>
      <c r="DE45" s="6">
        <v>0</v>
      </c>
      <c r="DF45" s="7">
        <v>0</v>
      </c>
      <c r="DG45" s="11">
        <v>0</v>
      </c>
      <c r="DH45" s="6">
        <v>0</v>
      </c>
      <c r="DI45" s="7">
        <v>0</v>
      </c>
      <c r="DJ45" s="11">
        <v>0</v>
      </c>
      <c r="DK45" s="6">
        <v>0</v>
      </c>
      <c r="DL45" s="7">
        <v>0</v>
      </c>
      <c r="DM45" s="11">
        <v>0</v>
      </c>
      <c r="DN45" s="6">
        <v>0</v>
      </c>
      <c r="DO45" s="7">
        <f t="shared" ref="DO45:DO56" si="390">IF(DM45=0,0,DN45/DM45*1000)</f>
        <v>0</v>
      </c>
      <c r="DP45" s="11">
        <v>605.30799999999999</v>
      </c>
      <c r="DQ45" s="6">
        <v>2509.02</v>
      </c>
      <c r="DR45" s="7">
        <f t="shared" ref="DR45" si="391">DQ45/DP45*1000</f>
        <v>4145.0302986248325</v>
      </c>
      <c r="DS45" s="11">
        <v>0</v>
      </c>
      <c r="DT45" s="6">
        <v>0</v>
      </c>
      <c r="DU45" s="7">
        <v>0</v>
      </c>
      <c r="DV45" s="11">
        <v>1.5549999999999999</v>
      </c>
      <c r="DW45" s="6">
        <v>23.87</v>
      </c>
      <c r="DX45" s="7">
        <f t="shared" ref="DX45" si="392">DW45/DV45*1000</f>
        <v>15350.482315112542</v>
      </c>
      <c r="DY45" s="11">
        <v>0</v>
      </c>
      <c r="DZ45" s="6">
        <v>0</v>
      </c>
      <c r="EA45" s="7">
        <v>0</v>
      </c>
      <c r="EB45" s="11">
        <v>0</v>
      </c>
      <c r="EC45" s="6">
        <v>0</v>
      </c>
      <c r="ED45" s="7">
        <f t="shared" ref="ED45:ED56" si="393">IF(EB45=0,0,EC45/EB45*1000)</f>
        <v>0</v>
      </c>
      <c r="EE45" s="11">
        <v>0</v>
      </c>
      <c r="EF45" s="6">
        <v>0</v>
      </c>
      <c r="EG45" s="7">
        <f t="shared" ref="EG45:EG56" si="394">IF(EE45=0,0,EF45/EE45*1000)</f>
        <v>0</v>
      </c>
      <c r="EH45" s="11">
        <v>1.2999999999999999E-2</v>
      </c>
      <c r="EI45" s="6">
        <v>0.11</v>
      </c>
      <c r="EJ45" s="7">
        <f t="shared" ref="EJ45" si="395">EI45/EH45*1000</f>
        <v>8461.538461538461</v>
      </c>
      <c r="EK45" s="11">
        <v>33.783999999999999</v>
      </c>
      <c r="EL45" s="6">
        <v>190.54</v>
      </c>
      <c r="EM45" s="7">
        <f t="shared" ref="EM45" si="396">EL45/EK45*1000</f>
        <v>5639.9479043334122</v>
      </c>
      <c r="EN45" s="11">
        <v>1113.0029999999999</v>
      </c>
      <c r="EO45" s="6">
        <v>4340.3100000000004</v>
      </c>
      <c r="EP45" s="7">
        <f t="shared" ref="EP45" si="397">EO45/EN45*1000</f>
        <v>3899.6390845307701</v>
      </c>
      <c r="EQ45" s="11">
        <v>0</v>
      </c>
      <c r="ER45" s="6">
        <v>0</v>
      </c>
      <c r="ES45" s="7">
        <v>0</v>
      </c>
      <c r="ET45" s="11">
        <v>0</v>
      </c>
      <c r="EU45" s="6">
        <v>0</v>
      </c>
      <c r="EV45" s="7">
        <f t="shared" ref="EV45:EV56" si="398">IF(ET45=0,0,EU45/ET45*1000)</f>
        <v>0</v>
      </c>
      <c r="EW45" s="11">
        <v>0</v>
      </c>
      <c r="EX45" s="6">
        <v>0</v>
      </c>
      <c r="EY45" s="9">
        <v>0</v>
      </c>
      <c r="EZ45" s="11">
        <v>3.242</v>
      </c>
      <c r="FA45" s="6">
        <v>21.02</v>
      </c>
      <c r="FB45" s="9">
        <f t="shared" ref="FB45" si="399">FA45/EZ45*1000</f>
        <v>6483.6520666255401</v>
      </c>
      <c r="FC45" s="11">
        <v>0</v>
      </c>
      <c r="FD45" s="6">
        <v>0</v>
      </c>
      <c r="FE45" s="7">
        <v>0</v>
      </c>
      <c r="FF45" s="11">
        <v>0</v>
      </c>
      <c r="FG45" s="6">
        <v>0</v>
      </c>
      <c r="FH45" s="7">
        <v>0</v>
      </c>
      <c r="FI45" s="11">
        <v>0</v>
      </c>
      <c r="FJ45" s="6">
        <v>0</v>
      </c>
      <c r="FK45" s="7">
        <v>0</v>
      </c>
      <c r="FL45" s="11">
        <v>0</v>
      </c>
      <c r="FM45" s="6">
        <v>0</v>
      </c>
      <c r="FN45" s="7">
        <v>0</v>
      </c>
      <c r="FO45" s="11">
        <v>33.229999999999997</v>
      </c>
      <c r="FP45" s="6">
        <v>185.21</v>
      </c>
      <c r="FQ45" s="9">
        <f t="shared" ref="FQ45" si="400">FP45/FO45*1000</f>
        <v>5573.5780920854659</v>
      </c>
      <c r="FR45" s="11">
        <v>0</v>
      </c>
      <c r="FS45" s="6">
        <v>0</v>
      </c>
      <c r="FT45" s="7">
        <v>0</v>
      </c>
      <c r="FU45" s="11">
        <v>0</v>
      </c>
      <c r="FV45" s="6">
        <v>0</v>
      </c>
      <c r="FW45" s="7">
        <v>0</v>
      </c>
      <c r="FX45" s="11">
        <v>0</v>
      </c>
      <c r="FY45" s="6">
        <v>0</v>
      </c>
      <c r="FZ45" s="7">
        <v>0</v>
      </c>
      <c r="GA45" s="11">
        <v>0</v>
      </c>
      <c r="GB45" s="6">
        <v>0</v>
      </c>
      <c r="GC45" s="7">
        <v>0</v>
      </c>
      <c r="GD45" s="11"/>
      <c r="GE45" s="6"/>
      <c r="GF45" s="7"/>
      <c r="GG45" s="11">
        <v>0</v>
      </c>
      <c r="GH45" s="6">
        <v>0</v>
      </c>
      <c r="GI45" s="7">
        <v>0</v>
      </c>
      <c r="GJ45" s="11">
        <v>0</v>
      </c>
      <c r="GK45" s="6">
        <v>0</v>
      </c>
      <c r="GL45" s="7">
        <v>0</v>
      </c>
      <c r="GM45" s="11">
        <v>0</v>
      </c>
      <c r="GN45" s="6">
        <v>0</v>
      </c>
      <c r="GO45" s="7">
        <f t="shared" ref="GO45:GO56" si="401">IF(GM45=0,0,GN45/GM45*1000)</f>
        <v>0</v>
      </c>
      <c r="GP45" s="11">
        <v>0</v>
      </c>
      <c r="GQ45" s="6">
        <v>0</v>
      </c>
      <c r="GR45" s="7">
        <v>0</v>
      </c>
      <c r="GS45" s="11">
        <v>9.4</v>
      </c>
      <c r="GT45" s="6">
        <v>57.82</v>
      </c>
      <c r="GU45" s="7">
        <f t="shared" ref="GU45" si="402">GT45/GS45*1000</f>
        <v>6151.0638297872338</v>
      </c>
      <c r="GV45" s="11">
        <v>0</v>
      </c>
      <c r="GW45" s="6">
        <v>0</v>
      </c>
      <c r="GX45" s="7">
        <f t="shared" ref="GX45:GX56" si="403">IF(GV45=0,0,GW45/GV45*1000)</f>
        <v>0</v>
      </c>
      <c r="GY45" s="11">
        <v>1.141</v>
      </c>
      <c r="GZ45" s="6">
        <v>8.1</v>
      </c>
      <c r="HA45" s="7">
        <f t="shared" ref="HA45" si="404">GZ45/GY45*1000</f>
        <v>7099.0359333917613</v>
      </c>
      <c r="HB45" s="11">
        <v>0</v>
      </c>
      <c r="HC45" s="6">
        <v>0</v>
      </c>
      <c r="HD45" s="7">
        <v>0</v>
      </c>
      <c r="HE45" s="11">
        <v>0</v>
      </c>
      <c r="HF45" s="6">
        <v>0</v>
      </c>
      <c r="HG45" s="7">
        <v>0</v>
      </c>
      <c r="HH45" s="11">
        <v>0</v>
      </c>
      <c r="HI45" s="6">
        <v>0</v>
      </c>
      <c r="HJ45" s="7">
        <v>0</v>
      </c>
      <c r="HK45" s="11">
        <v>0.05</v>
      </c>
      <c r="HL45" s="6">
        <v>0.53</v>
      </c>
      <c r="HM45" s="7">
        <f t="shared" ref="HM45" si="405">HL45/HK45*1000</f>
        <v>10600</v>
      </c>
      <c r="HN45" s="11"/>
      <c r="HO45" s="6"/>
      <c r="HP45" s="7"/>
      <c r="HQ45" s="11">
        <v>0</v>
      </c>
      <c r="HR45" s="6">
        <v>0</v>
      </c>
      <c r="HS45" s="7">
        <v>0</v>
      </c>
      <c r="HT45" s="11">
        <v>1.74</v>
      </c>
      <c r="HU45" s="6">
        <v>13.2</v>
      </c>
      <c r="HV45" s="7">
        <f t="shared" ref="HV45" si="406">HU45/HT45*1000</f>
        <v>7586.2068965517246</v>
      </c>
      <c r="HW45" s="11">
        <v>8665.24</v>
      </c>
      <c r="HX45" s="6">
        <v>47725.48</v>
      </c>
      <c r="HY45" s="7">
        <f t="shared" ref="HY45" si="407">HX45/HW45*1000</f>
        <v>5507.6928048155623</v>
      </c>
      <c r="HZ45" s="16">
        <f>SUM(HW45,HT45,HK45,HH45,HE45,HB45,GY45,GS45,GG45,FU45,FO45,EZ45,EQ45,EK45,EH45,DV45,DS45,DG45,DD45,CF45,CC45,BZ45,AY45,AV45,F45+HQ45+GA45+CL45+BK45+EN45+DP45+CI45+BT45+AA45,AJ45,CR45,CU45,FF45,AP45+R45+I45+BN45+FI45+AD45+BQ45+FX45+GP45+DJ45+EW45+CO45+CX45)</f>
        <v>10836.983999999997</v>
      </c>
      <c r="IA45" s="7">
        <f>SUM(HX45,HU45,HL45,HI45,HF45,HC45,GZ45,GT45,GH45,FV45,FP45,FA45,ER45,EL45,EI45,DW45,DT45,DH45,DE45,CG45,CD45,CA45,AZ45,AW45,G45+HR45+GB45+CM45+BL45+EO45+DQ45+CJ45+BU45+AB45,AK45,CS45,CV45,FG45,AQ45+S45+J45+BO45+FJ45+AE45+BR45+FY45+GQ45+DK45+EX45+CP45+CY45)</f>
        <v>57628.7</v>
      </c>
    </row>
    <row r="46" spans="1:235" x14ac:dyDescent="0.3">
      <c r="A46" s="61">
        <v>2014</v>
      </c>
      <c r="B46" s="62" t="s">
        <v>6</v>
      </c>
      <c r="C46" s="11">
        <v>0</v>
      </c>
      <c r="D46" s="6">
        <v>0</v>
      </c>
      <c r="E46" s="7">
        <v>0</v>
      </c>
      <c r="F46" s="11">
        <v>6.444</v>
      </c>
      <c r="G46" s="6">
        <v>36.67</v>
      </c>
      <c r="H46" s="7">
        <f t="shared" ref="H46" si="408">G46/F46*1000</f>
        <v>5690.5648665425206</v>
      </c>
      <c r="I46" s="11">
        <v>0</v>
      </c>
      <c r="J46" s="6">
        <v>0</v>
      </c>
      <c r="K46" s="7">
        <v>0</v>
      </c>
      <c r="L46" s="11">
        <v>0</v>
      </c>
      <c r="M46" s="6">
        <v>0</v>
      </c>
      <c r="N46" s="7">
        <v>0</v>
      </c>
      <c r="O46" s="11"/>
      <c r="P46" s="6"/>
      <c r="Q46" s="7"/>
      <c r="R46" s="11">
        <v>0</v>
      </c>
      <c r="S46" s="6">
        <v>0</v>
      </c>
      <c r="T46" s="7">
        <v>0</v>
      </c>
      <c r="U46" s="11">
        <v>0</v>
      </c>
      <c r="V46" s="6">
        <v>0</v>
      </c>
      <c r="W46" s="7">
        <f t="shared" si="380"/>
        <v>0</v>
      </c>
      <c r="X46" s="11">
        <v>0</v>
      </c>
      <c r="Y46" s="6">
        <v>0</v>
      </c>
      <c r="Z46" s="7">
        <v>0</v>
      </c>
      <c r="AA46" s="11">
        <v>348.92599999999999</v>
      </c>
      <c r="AB46" s="6">
        <v>1744.73</v>
      </c>
      <c r="AC46" s="7">
        <f t="shared" ref="AC46" si="409">AB46/AA46*1000</f>
        <v>5000.2865937190127</v>
      </c>
      <c r="AD46" s="11">
        <v>0</v>
      </c>
      <c r="AE46" s="6">
        <v>0</v>
      </c>
      <c r="AF46" s="7">
        <v>0</v>
      </c>
      <c r="AG46" s="11">
        <v>0</v>
      </c>
      <c r="AH46" s="6">
        <v>0</v>
      </c>
      <c r="AI46" s="7">
        <f t="shared" si="382"/>
        <v>0</v>
      </c>
      <c r="AJ46" s="11">
        <v>0</v>
      </c>
      <c r="AK46" s="6">
        <v>0</v>
      </c>
      <c r="AL46" s="7">
        <v>0</v>
      </c>
      <c r="AM46" s="11">
        <v>0</v>
      </c>
      <c r="AN46" s="6">
        <v>0</v>
      </c>
      <c r="AO46" s="7">
        <f t="shared" si="383"/>
        <v>0</v>
      </c>
      <c r="AP46" s="11">
        <v>0</v>
      </c>
      <c r="AQ46" s="6">
        <v>0</v>
      </c>
      <c r="AR46" s="7">
        <v>0</v>
      </c>
      <c r="AS46" s="11">
        <v>0</v>
      </c>
      <c r="AT46" s="6">
        <v>0</v>
      </c>
      <c r="AU46" s="7">
        <f t="shared" si="384"/>
        <v>0</v>
      </c>
      <c r="AV46" s="11">
        <v>0</v>
      </c>
      <c r="AW46" s="6">
        <v>0</v>
      </c>
      <c r="AX46" s="7">
        <v>0</v>
      </c>
      <c r="AY46" s="11">
        <v>10.4</v>
      </c>
      <c r="AZ46" s="6">
        <v>57.83</v>
      </c>
      <c r="BA46" s="7">
        <f t="shared" ref="BA46" si="410">AZ46/AY46*1000</f>
        <v>5560.5769230769229</v>
      </c>
      <c r="BB46" s="11"/>
      <c r="BC46" s="6"/>
      <c r="BD46" s="7"/>
      <c r="BE46" s="11">
        <v>0</v>
      </c>
      <c r="BF46" s="6">
        <v>0</v>
      </c>
      <c r="BG46" s="7">
        <f t="shared" si="386"/>
        <v>0</v>
      </c>
      <c r="BH46" s="11">
        <v>0</v>
      </c>
      <c r="BI46" s="6">
        <v>0</v>
      </c>
      <c r="BJ46" s="7">
        <f t="shared" si="387"/>
        <v>0</v>
      </c>
      <c r="BK46" s="11">
        <v>1.4999999999999999E-2</v>
      </c>
      <c r="BL46" s="6">
        <v>1.31</v>
      </c>
      <c r="BM46" s="7">
        <f>BL46/BK46*1000</f>
        <v>87333.333333333343</v>
      </c>
      <c r="BN46" s="11">
        <v>0</v>
      </c>
      <c r="BO46" s="6">
        <v>0</v>
      </c>
      <c r="BP46" s="7">
        <v>0</v>
      </c>
      <c r="BQ46" s="11">
        <v>0</v>
      </c>
      <c r="BR46" s="6">
        <v>0</v>
      </c>
      <c r="BS46" s="7">
        <v>0</v>
      </c>
      <c r="BT46" s="11">
        <v>0</v>
      </c>
      <c r="BU46" s="6">
        <v>0</v>
      </c>
      <c r="BV46" s="7">
        <v>0</v>
      </c>
      <c r="BW46" s="11">
        <v>0</v>
      </c>
      <c r="BX46" s="6">
        <v>0</v>
      </c>
      <c r="BY46" s="7">
        <v>0</v>
      </c>
      <c r="BZ46" s="11">
        <v>0</v>
      </c>
      <c r="CA46" s="6">
        <v>0</v>
      </c>
      <c r="CB46" s="7">
        <v>0</v>
      </c>
      <c r="CC46" s="11">
        <v>1.204</v>
      </c>
      <c r="CD46" s="6">
        <v>9.27</v>
      </c>
      <c r="CE46" s="7">
        <f t="shared" ref="CE46" si="411">CD46/CC46*1000</f>
        <v>7699.3355481727576</v>
      </c>
      <c r="CF46" s="11">
        <v>0</v>
      </c>
      <c r="CG46" s="6">
        <v>0</v>
      </c>
      <c r="CH46" s="7">
        <v>0</v>
      </c>
      <c r="CI46" s="11">
        <v>0</v>
      </c>
      <c r="CJ46" s="6">
        <v>0</v>
      </c>
      <c r="CK46" s="7">
        <v>0</v>
      </c>
      <c r="CL46" s="11">
        <v>0</v>
      </c>
      <c r="CM46" s="6">
        <v>0</v>
      </c>
      <c r="CN46" s="7">
        <v>0</v>
      </c>
      <c r="CO46" s="11">
        <v>0</v>
      </c>
      <c r="CP46" s="6">
        <v>0</v>
      </c>
      <c r="CQ46" s="7">
        <v>0</v>
      </c>
      <c r="CR46" s="11">
        <v>0</v>
      </c>
      <c r="CS46" s="6">
        <v>0</v>
      </c>
      <c r="CT46" s="7">
        <v>0</v>
      </c>
      <c r="CU46" s="11">
        <v>0</v>
      </c>
      <c r="CV46" s="6">
        <v>0</v>
      </c>
      <c r="CW46" s="7">
        <v>0</v>
      </c>
      <c r="CX46" s="11">
        <v>0</v>
      </c>
      <c r="CY46" s="6">
        <v>0</v>
      </c>
      <c r="CZ46" s="7">
        <v>0</v>
      </c>
      <c r="DA46" s="14">
        <v>0</v>
      </c>
      <c r="DB46" s="6">
        <v>0</v>
      </c>
      <c r="DC46" s="7">
        <f t="shared" si="389"/>
        <v>0</v>
      </c>
      <c r="DD46" s="11">
        <v>0</v>
      </c>
      <c r="DE46" s="6">
        <v>0</v>
      </c>
      <c r="DF46" s="7">
        <v>0</v>
      </c>
      <c r="DG46" s="11">
        <v>0</v>
      </c>
      <c r="DH46" s="6">
        <v>0</v>
      </c>
      <c r="DI46" s="7">
        <v>0</v>
      </c>
      <c r="DJ46" s="11">
        <v>0</v>
      </c>
      <c r="DK46" s="6">
        <v>0</v>
      </c>
      <c r="DL46" s="7">
        <v>0</v>
      </c>
      <c r="DM46" s="11">
        <v>0</v>
      </c>
      <c r="DN46" s="6">
        <v>0</v>
      </c>
      <c r="DO46" s="7">
        <f t="shared" si="390"/>
        <v>0</v>
      </c>
      <c r="DP46" s="11">
        <v>413.03399999999999</v>
      </c>
      <c r="DQ46" s="6">
        <v>2064.66</v>
      </c>
      <c r="DR46" s="7">
        <f t="shared" ref="DR46" si="412">DQ46/DP46*1000</f>
        <v>4998.7652348232832</v>
      </c>
      <c r="DS46" s="11">
        <v>0.23400000000000001</v>
      </c>
      <c r="DT46" s="6">
        <v>1.89</v>
      </c>
      <c r="DU46" s="7">
        <f t="shared" ref="DU46" si="413">DT46/DS46*1000</f>
        <v>8076.9230769230762</v>
      </c>
      <c r="DV46" s="11">
        <v>2.516</v>
      </c>
      <c r="DW46" s="6">
        <v>26.08</v>
      </c>
      <c r="DX46" s="7">
        <f t="shared" ref="DX46" si="414">DW46/DV46*1000</f>
        <v>10365.659777424484</v>
      </c>
      <c r="DY46" s="11">
        <v>0</v>
      </c>
      <c r="DZ46" s="6">
        <v>0</v>
      </c>
      <c r="EA46" s="7">
        <v>0</v>
      </c>
      <c r="EB46" s="11">
        <v>0</v>
      </c>
      <c r="EC46" s="6">
        <v>0</v>
      </c>
      <c r="ED46" s="7">
        <f t="shared" si="393"/>
        <v>0</v>
      </c>
      <c r="EE46" s="11">
        <v>0</v>
      </c>
      <c r="EF46" s="6">
        <v>0</v>
      </c>
      <c r="EG46" s="7">
        <f t="shared" si="394"/>
        <v>0</v>
      </c>
      <c r="EH46" s="11">
        <v>0</v>
      </c>
      <c r="EI46" s="6">
        <v>0</v>
      </c>
      <c r="EJ46" s="7">
        <v>0</v>
      </c>
      <c r="EK46" s="11">
        <v>3.1960000000000002</v>
      </c>
      <c r="EL46" s="6">
        <v>18.64</v>
      </c>
      <c r="EM46" s="7">
        <f t="shared" ref="EM46" si="415">EL46/EK46*1000</f>
        <v>5832.2903629536922</v>
      </c>
      <c r="EN46" s="11">
        <v>1998.319</v>
      </c>
      <c r="EO46" s="6">
        <v>8121.38</v>
      </c>
      <c r="EP46" s="7">
        <f t="shared" ref="EP46" si="416">EO46/EN46*1000</f>
        <v>4064.105880992975</v>
      </c>
      <c r="EQ46" s="11">
        <v>0</v>
      </c>
      <c r="ER46" s="6">
        <v>0</v>
      </c>
      <c r="ES46" s="7">
        <v>0</v>
      </c>
      <c r="ET46" s="11">
        <v>0</v>
      </c>
      <c r="EU46" s="6">
        <v>0</v>
      </c>
      <c r="EV46" s="7">
        <f t="shared" si="398"/>
        <v>0</v>
      </c>
      <c r="EW46" s="11">
        <v>0</v>
      </c>
      <c r="EX46" s="6">
        <v>0</v>
      </c>
      <c r="EY46" s="9">
        <v>0</v>
      </c>
      <c r="EZ46" s="11">
        <v>6.2439999999999998</v>
      </c>
      <c r="FA46" s="6">
        <v>40.21</v>
      </c>
      <c r="FB46" s="9">
        <f t="shared" ref="FB46" si="417">FA46/EZ46*1000</f>
        <v>6439.7821909032673</v>
      </c>
      <c r="FC46" s="11">
        <v>0</v>
      </c>
      <c r="FD46" s="6">
        <v>0</v>
      </c>
      <c r="FE46" s="7">
        <v>0</v>
      </c>
      <c r="FF46" s="11">
        <v>0</v>
      </c>
      <c r="FG46" s="6">
        <v>0</v>
      </c>
      <c r="FH46" s="7">
        <v>0</v>
      </c>
      <c r="FI46" s="11">
        <v>0</v>
      </c>
      <c r="FJ46" s="6">
        <v>0</v>
      </c>
      <c r="FK46" s="7">
        <v>0</v>
      </c>
      <c r="FL46" s="11">
        <v>0</v>
      </c>
      <c r="FM46" s="6">
        <v>0</v>
      </c>
      <c r="FN46" s="7">
        <v>0</v>
      </c>
      <c r="FO46" s="11">
        <v>1.079</v>
      </c>
      <c r="FP46" s="6">
        <v>8.19</v>
      </c>
      <c r="FQ46" s="9">
        <f t="shared" ref="FQ46" si="418">FP46/FO46*1000</f>
        <v>7590.3614457831327</v>
      </c>
      <c r="FR46" s="11">
        <v>0</v>
      </c>
      <c r="FS46" s="6">
        <v>0</v>
      </c>
      <c r="FT46" s="7">
        <v>0</v>
      </c>
      <c r="FU46" s="11">
        <v>3.702</v>
      </c>
      <c r="FV46" s="6">
        <v>152.44999999999999</v>
      </c>
      <c r="FW46" s="9">
        <f t="shared" ref="FW46" si="419">FV46/FU46*1000</f>
        <v>41180.443003781736</v>
      </c>
      <c r="FX46" s="11">
        <v>0</v>
      </c>
      <c r="FY46" s="6">
        <v>0</v>
      </c>
      <c r="FZ46" s="7">
        <v>0</v>
      </c>
      <c r="GA46" s="11">
        <v>0</v>
      </c>
      <c r="GB46" s="6">
        <v>0</v>
      </c>
      <c r="GC46" s="7">
        <v>0</v>
      </c>
      <c r="GD46" s="11"/>
      <c r="GE46" s="6"/>
      <c r="GF46" s="7"/>
      <c r="GG46" s="11">
        <v>0</v>
      </c>
      <c r="GH46" s="6">
        <v>0</v>
      </c>
      <c r="GI46" s="7">
        <v>0</v>
      </c>
      <c r="GJ46" s="11">
        <v>0</v>
      </c>
      <c r="GK46" s="6">
        <v>0</v>
      </c>
      <c r="GL46" s="7">
        <v>0</v>
      </c>
      <c r="GM46" s="11">
        <v>0</v>
      </c>
      <c r="GN46" s="6">
        <v>0</v>
      </c>
      <c r="GO46" s="7">
        <f t="shared" si="401"/>
        <v>0</v>
      </c>
      <c r="GP46" s="11">
        <v>0</v>
      </c>
      <c r="GQ46" s="6">
        <v>0</v>
      </c>
      <c r="GR46" s="7">
        <v>0</v>
      </c>
      <c r="GS46" s="11">
        <v>0</v>
      </c>
      <c r="GT46" s="6">
        <v>0</v>
      </c>
      <c r="GU46" s="7">
        <v>0</v>
      </c>
      <c r="GV46" s="11">
        <v>0</v>
      </c>
      <c r="GW46" s="6">
        <v>0</v>
      </c>
      <c r="GX46" s="7">
        <f t="shared" si="403"/>
        <v>0</v>
      </c>
      <c r="GY46" s="11">
        <v>0</v>
      </c>
      <c r="GZ46" s="6">
        <v>0</v>
      </c>
      <c r="HA46" s="7">
        <v>0</v>
      </c>
      <c r="HB46" s="11">
        <v>0.46</v>
      </c>
      <c r="HC46" s="6">
        <v>16.27</v>
      </c>
      <c r="HD46" s="7">
        <f t="shared" ref="HD46:HD47" si="420">HC46/HB46*1000</f>
        <v>35369.565217391304</v>
      </c>
      <c r="HE46" s="11">
        <v>0</v>
      </c>
      <c r="HF46" s="6">
        <v>0</v>
      </c>
      <c r="HG46" s="7">
        <v>0</v>
      </c>
      <c r="HH46" s="11">
        <v>0</v>
      </c>
      <c r="HI46" s="6">
        <v>0</v>
      </c>
      <c r="HJ46" s="7">
        <v>0</v>
      </c>
      <c r="HK46" s="11">
        <v>7.4999999999999997E-2</v>
      </c>
      <c r="HL46" s="6">
        <v>0.79</v>
      </c>
      <c r="HM46" s="7">
        <f t="shared" ref="HM46" si="421">HL46/HK46*1000</f>
        <v>10533.333333333336</v>
      </c>
      <c r="HN46" s="11"/>
      <c r="HO46" s="6"/>
      <c r="HP46" s="7"/>
      <c r="HQ46" s="11">
        <v>0</v>
      </c>
      <c r="HR46" s="6">
        <v>0</v>
      </c>
      <c r="HS46" s="7">
        <v>0</v>
      </c>
      <c r="HT46" s="11">
        <v>1.6739999999999999</v>
      </c>
      <c r="HU46" s="6">
        <v>12.56</v>
      </c>
      <c r="HV46" s="7">
        <f t="shared" ref="HV46" si="422">HU46/HT46*1000</f>
        <v>7502.9868578255682</v>
      </c>
      <c r="HW46" s="11">
        <v>5737.7250000000004</v>
      </c>
      <c r="HX46" s="6">
        <v>33396.050000000003</v>
      </c>
      <c r="HY46" s="7">
        <f t="shared" ref="HY46" si="423">HX46/HW46*1000</f>
        <v>5820.434057052229</v>
      </c>
      <c r="HZ46" s="16">
        <f>SUM(HW46,HT46,HK46,HH46,HE46,HB46,GY46,GS46,GG46,FU46,FO46,EZ46,EQ46,EK46,EH46,DV46,DS46,DG46,DD46,CF46,CC46,BZ46,AY46,AV46,F46+HQ46+GA46+CL46+BK46+EN46+DP46+CI46+BT46+AA46,AJ46,CR46,CU46,FF46,AP46+R46+I46+BN46+FI46+AD46+BQ46+FX46+GP46+DJ46+EW46+CO46+CX46)</f>
        <v>8535.2469999999994</v>
      </c>
      <c r="IA46" s="7">
        <f>SUM(HX46,HU46,HL46,HI46,HF46,HC46,GZ46,GT46,GH46,FV46,FP46,FA46,ER46,EL46,EI46,DW46,DT46,DH46,DE46,CG46,CD46,CA46,AZ46,AW46,G46+HR46+GB46+CM46+BL46+EO46+DQ46+CJ46+BU46+AB46,AK46,CS46,CV46,FG46,AQ46+S46+J46+BO46+FJ46+AE46+BR46+FY46+GQ46+DK46+EX46+CP46+CY46)</f>
        <v>45708.979999999996</v>
      </c>
    </row>
    <row r="47" spans="1:235" x14ac:dyDescent="0.3">
      <c r="A47" s="61">
        <v>2014</v>
      </c>
      <c r="B47" s="62" t="s">
        <v>7</v>
      </c>
      <c r="C47" s="11">
        <v>0</v>
      </c>
      <c r="D47" s="6">
        <v>0</v>
      </c>
      <c r="E47" s="7">
        <v>0</v>
      </c>
      <c r="F47" s="11">
        <v>13.680999999999999</v>
      </c>
      <c r="G47" s="6">
        <v>98.79</v>
      </c>
      <c r="H47" s="7">
        <f t="shared" ref="H47" si="424">G47/F47*1000</f>
        <v>7220.9633798698933</v>
      </c>
      <c r="I47" s="11">
        <v>0</v>
      </c>
      <c r="J47" s="6">
        <v>0</v>
      </c>
      <c r="K47" s="7">
        <v>0</v>
      </c>
      <c r="L47" s="11">
        <v>0</v>
      </c>
      <c r="M47" s="6">
        <v>0</v>
      </c>
      <c r="N47" s="7">
        <v>0</v>
      </c>
      <c r="O47" s="11"/>
      <c r="P47" s="6"/>
      <c r="Q47" s="7"/>
      <c r="R47" s="11">
        <v>0</v>
      </c>
      <c r="S47" s="6">
        <v>0</v>
      </c>
      <c r="T47" s="7">
        <v>0</v>
      </c>
      <c r="U47" s="11">
        <v>0</v>
      </c>
      <c r="V47" s="6">
        <v>0</v>
      </c>
      <c r="W47" s="7">
        <f t="shared" si="380"/>
        <v>0</v>
      </c>
      <c r="X47" s="11">
        <v>0</v>
      </c>
      <c r="Y47" s="6">
        <v>0</v>
      </c>
      <c r="Z47" s="7">
        <v>0</v>
      </c>
      <c r="AA47" s="11">
        <v>139.90199999999999</v>
      </c>
      <c r="AB47" s="6">
        <v>789.1</v>
      </c>
      <c r="AC47" s="7">
        <f t="shared" ref="AC47" si="425">AB47/AA47*1000</f>
        <v>5640.3768352132211</v>
      </c>
      <c r="AD47" s="11">
        <v>0</v>
      </c>
      <c r="AE47" s="6">
        <v>0</v>
      </c>
      <c r="AF47" s="7">
        <v>0</v>
      </c>
      <c r="AG47" s="11">
        <v>0</v>
      </c>
      <c r="AH47" s="6">
        <v>0</v>
      </c>
      <c r="AI47" s="7">
        <f t="shared" si="382"/>
        <v>0</v>
      </c>
      <c r="AJ47" s="11">
        <v>0</v>
      </c>
      <c r="AK47" s="6">
        <v>0</v>
      </c>
      <c r="AL47" s="7">
        <v>0</v>
      </c>
      <c r="AM47" s="11">
        <v>0</v>
      </c>
      <c r="AN47" s="6">
        <v>0</v>
      </c>
      <c r="AO47" s="7">
        <f t="shared" si="383"/>
        <v>0</v>
      </c>
      <c r="AP47" s="11">
        <v>0</v>
      </c>
      <c r="AQ47" s="6">
        <v>0</v>
      </c>
      <c r="AR47" s="7">
        <v>0</v>
      </c>
      <c r="AS47" s="11">
        <v>0</v>
      </c>
      <c r="AT47" s="6">
        <v>0</v>
      </c>
      <c r="AU47" s="7">
        <f t="shared" si="384"/>
        <v>0</v>
      </c>
      <c r="AV47" s="11">
        <v>0</v>
      </c>
      <c r="AW47" s="6">
        <v>0</v>
      </c>
      <c r="AX47" s="7">
        <v>0</v>
      </c>
      <c r="AY47" s="11">
        <v>13</v>
      </c>
      <c r="AZ47" s="6">
        <v>77.06</v>
      </c>
      <c r="BA47" s="7">
        <f t="shared" ref="BA47" si="426">AZ47/AY47*1000</f>
        <v>5927.6923076923076</v>
      </c>
      <c r="BB47" s="11"/>
      <c r="BC47" s="6"/>
      <c r="BD47" s="7"/>
      <c r="BE47" s="11">
        <v>0</v>
      </c>
      <c r="BF47" s="6">
        <v>0</v>
      </c>
      <c r="BG47" s="7">
        <f t="shared" si="386"/>
        <v>0</v>
      </c>
      <c r="BH47" s="11">
        <v>0</v>
      </c>
      <c r="BI47" s="6">
        <v>0</v>
      </c>
      <c r="BJ47" s="7">
        <f t="shared" si="387"/>
        <v>0</v>
      </c>
      <c r="BK47" s="11">
        <v>0</v>
      </c>
      <c r="BL47" s="6">
        <v>0</v>
      </c>
      <c r="BM47" s="7">
        <v>0</v>
      </c>
      <c r="BN47" s="11">
        <v>0</v>
      </c>
      <c r="BO47" s="6">
        <v>0</v>
      </c>
      <c r="BP47" s="7">
        <v>0</v>
      </c>
      <c r="BQ47" s="11">
        <v>0</v>
      </c>
      <c r="BR47" s="6">
        <v>0</v>
      </c>
      <c r="BS47" s="7">
        <v>0</v>
      </c>
      <c r="BT47" s="11">
        <v>0</v>
      </c>
      <c r="BU47" s="6">
        <v>0</v>
      </c>
      <c r="BV47" s="7">
        <v>0</v>
      </c>
      <c r="BW47" s="11">
        <v>0</v>
      </c>
      <c r="BX47" s="6">
        <v>0</v>
      </c>
      <c r="BY47" s="7">
        <v>0</v>
      </c>
      <c r="BZ47" s="11">
        <v>0</v>
      </c>
      <c r="CA47" s="6">
        <v>0</v>
      </c>
      <c r="CB47" s="7">
        <v>0</v>
      </c>
      <c r="CC47" s="11">
        <v>3.0110000000000001</v>
      </c>
      <c r="CD47" s="6">
        <v>22.16</v>
      </c>
      <c r="CE47" s="7">
        <f t="shared" ref="CE47" si="427">CD47/CC47*1000</f>
        <v>7359.6811690468285</v>
      </c>
      <c r="CF47" s="11">
        <v>0</v>
      </c>
      <c r="CG47" s="6">
        <v>0</v>
      </c>
      <c r="CH47" s="7">
        <v>0</v>
      </c>
      <c r="CI47" s="11">
        <v>0</v>
      </c>
      <c r="CJ47" s="6">
        <v>0</v>
      </c>
      <c r="CK47" s="7">
        <v>0</v>
      </c>
      <c r="CL47" s="11">
        <v>0</v>
      </c>
      <c r="CM47" s="6">
        <v>0</v>
      </c>
      <c r="CN47" s="7">
        <v>0</v>
      </c>
      <c r="CO47" s="11">
        <v>0</v>
      </c>
      <c r="CP47" s="6">
        <v>0</v>
      </c>
      <c r="CQ47" s="7">
        <v>0</v>
      </c>
      <c r="CR47" s="11">
        <v>0</v>
      </c>
      <c r="CS47" s="6">
        <v>0</v>
      </c>
      <c r="CT47" s="7">
        <v>0</v>
      </c>
      <c r="CU47" s="11">
        <v>0</v>
      </c>
      <c r="CV47" s="6">
        <v>0</v>
      </c>
      <c r="CW47" s="7">
        <v>0</v>
      </c>
      <c r="CX47" s="11">
        <v>0</v>
      </c>
      <c r="CY47" s="6">
        <v>0</v>
      </c>
      <c r="CZ47" s="7">
        <v>0</v>
      </c>
      <c r="DA47" s="14">
        <v>0</v>
      </c>
      <c r="DB47" s="6">
        <v>0</v>
      </c>
      <c r="DC47" s="7">
        <f t="shared" si="389"/>
        <v>0</v>
      </c>
      <c r="DD47" s="11">
        <v>0</v>
      </c>
      <c r="DE47" s="6">
        <v>0</v>
      </c>
      <c r="DF47" s="7">
        <v>0</v>
      </c>
      <c r="DG47" s="11">
        <v>0</v>
      </c>
      <c r="DH47" s="6">
        <v>0</v>
      </c>
      <c r="DI47" s="7">
        <v>0</v>
      </c>
      <c r="DJ47" s="11">
        <v>0</v>
      </c>
      <c r="DK47" s="6">
        <v>0</v>
      </c>
      <c r="DL47" s="7">
        <v>0</v>
      </c>
      <c r="DM47" s="11">
        <v>0</v>
      </c>
      <c r="DN47" s="6">
        <v>0</v>
      </c>
      <c r="DO47" s="7">
        <f t="shared" si="390"/>
        <v>0</v>
      </c>
      <c r="DP47" s="11">
        <v>367.87299999999999</v>
      </c>
      <c r="DQ47" s="6">
        <v>1872.43</v>
      </c>
      <c r="DR47" s="7">
        <f t="shared" ref="DR47" si="428">DQ47/DP47*1000</f>
        <v>5089.8815623870196</v>
      </c>
      <c r="DS47" s="11">
        <v>0.32800000000000001</v>
      </c>
      <c r="DT47" s="6">
        <v>2.65</v>
      </c>
      <c r="DU47" s="7">
        <f t="shared" ref="DU47" si="429">DT47/DS47*1000</f>
        <v>8079.2682926829257</v>
      </c>
      <c r="DV47" s="11">
        <v>5.1529999999999996</v>
      </c>
      <c r="DW47" s="6">
        <v>7.72</v>
      </c>
      <c r="DX47" s="7">
        <f t="shared" ref="DX47" si="430">DW47/DV47*1000</f>
        <v>1498.1564137395694</v>
      </c>
      <c r="DY47" s="11">
        <v>0</v>
      </c>
      <c r="DZ47" s="6">
        <v>0</v>
      </c>
      <c r="EA47" s="7">
        <v>0</v>
      </c>
      <c r="EB47" s="11">
        <v>0</v>
      </c>
      <c r="EC47" s="6">
        <v>0</v>
      </c>
      <c r="ED47" s="7">
        <f t="shared" si="393"/>
        <v>0</v>
      </c>
      <c r="EE47" s="11">
        <v>0</v>
      </c>
      <c r="EF47" s="6">
        <v>0</v>
      </c>
      <c r="EG47" s="7">
        <f t="shared" si="394"/>
        <v>0</v>
      </c>
      <c r="EH47" s="11">
        <v>1.2999999999999999E-2</v>
      </c>
      <c r="EI47" s="6">
        <v>0.12</v>
      </c>
      <c r="EJ47" s="7">
        <f t="shared" ref="EJ47" si="431">EI47/EH47*1000</f>
        <v>9230.7692307692323</v>
      </c>
      <c r="EK47" s="11">
        <v>2.2599999999999998</v>
      </c>
      <c r="EL47" s="6">
        <v>9.74</v>
      </c>
      <c r="EM47" s="7">
        <f t="shared" ref="EM47" si="432">EL47/EK47*1000</f>
        <v>4309.7345132743367</v>
      </c>
      <c r="EN47" s="11">
        <v>1428.001</v>
      </c>
      <c r="EO47" s="6">
        <v>5849.85</v>
      </c>
      <c r="EP47" s="7">
        <f t="shared" ref="EP47" si="433">EO47/EN47*1000</f>
        <v>4096.5307447263704</v>
      </c>
      <c r="EQ47" s="11">
        <v>0</v>
      </c>
      <c r="ER47" s="6">
        <v>0</v>
      </c>
      <c r="ES47" s="7">
        <v>0</v>
      </c>
      <c r="ET47" s="11">
        <v>0</v>
      </c>
      <c r="EU47" s="6">
        <v>0</v>
      </c>
      <c r="EV47" s="7">
        <f t="shared" si="398"/>
        <v>0</v>
      </c>
      <c r="EW47" s="11">
        <v>0</v>
      </c>
      <c r="EX47" s="6">
        <v>0</v>
      </c>
      <c r="EY47" s="9">
        <v>0</v>
      </c>
      <c r="EZ47" s="11">
        <v>8.1189999999999998</v>
      </c>
      <c r="FA47" s="6">
        <v>58.36</v>
      </c>
      <c r="FB47" s="9">
        <f t="shared" ref="FB47" si="434">FA47/EZ47*1000</f>
        <v>7188.0773494272689</v>
      </c>
      <c r="FC47" s="11">
        <v>0</v>
      </c>
      <c r="FD47" s="6">
        <v>0</v>
      </c>
      <c r="FE47" s="7">
        <v>0</v>
      </c>
      <c r="FF47" s="11">
        <v>0</v>
      </c>
      <c r="FG47" s="6">
        <v>0</v>
      </c>
      <c r="FH47" s="7">
        <v>0</v>
      </c>
      <c r="FI47" s="11">
        <v>0</v>
      </c>
      <c r="FJ47" s="6">
        <v>0</v>
      </c>
      <c r="FK47" s="7">
        <v>0</v>
      </c>
      <c r="FL47" s="11">
        <v>0</v>
      </c>
      <c r="FM47" s="6">
        <v>0</v>
      </c>
      <c r="FN47" s="7">
        <v>0</v>
      </c>
      <c r="FO47" s="11">
        <v>0.38300000000000001</v>
      </c>
      <c r="FP47" s="6">
        <v>2.15</v>
      </c>
      <c r="FQ47" s="9">
        <f t="shared" ref="FQ47" si="435">FP47/FO47*1000</f>
        <v>5613.577023498694</v>
      </c>
      <c r="FR47" s="11">
        <v>0</v>
      </c>
      <c r="FS47" s="6">
        <v>0</v>
      </c>
      <c r="FT47" s="7">
        <v>0</v>
      </c>
      <c r="FU47" s="11">
        <v>0.308</v>
      </c>
      <c r="FV47" s="6">
        <v>3.77</v>
      </c>
      <c r="FW47" s="9">
        <f t="shared" ref="FW47" si="436">FV47/FU47*1000</f>
        <v>12240.25974025974</v>
      </c>
      <c r="FX47" s="11">
        <v>0</v>
      </c>
      <c r="FY47" s="6">
        <v>0</v>
      </c>
      <c r="FZ47" s="7">
        <v>0</v>
      </c>
      <c r="GA47" s="11">
        <v>0</v>
      </c>
      <c r="GB47" s="6">
        <v>0</v>
      </c>
      <c r="GC47" s="7">
        <v>0</v>
      </c>
      <c r="GD47" s="11"/>
      <c r="GE47" s="6"/>
      <c r="GF47" s="7"/>
      <c r="GG47" s="11">
        <v>0</v>
      </c>
      <c r="GH47" s="6">
        <v>0</v>
      </c>
      <c r="GI47" s="7">
        <v>0</v>
      </c>
      <c r="GJ47" s="11">
        <v>0</v>
      </c>
      <c r="GK47" s="6">
        <v>0</v>
      </c>
      <c r="GL47" s="7">
        <v>0</v>
      </c>
      <c r="GM47" s="11">
        <v>0</v>
      </c>
      <c r="GN47" s="6">
        <v>0</v>
      </c>
      <c r="GO47" s="7">
        <f t="shared" si="401"/>
        <v>0</v>
      </c>
      <c r="GP47" s="11">
        <v>0</v>
      </c>
      <c r="GQ47" s="6">
        <v>0</v>
      </c>
      <c r="GR47" s="7">
        <v>0</v>
      </c>
      <c r="GS47" s="11">
        <v>0</v>
      </c>
      <c r="GT47" s="6">
        <v>0</v>
      </c>
      <c r="GU47" s="7">
        <v>0</v>
      </c>
      <c r="GV47" s="11">
        <v>0</v>
      </c>
      <c r="GW47" s="6">
        <v>0</v>
      </c>
      <c r="GX47" s="7">
        <f t="shared" si="403"/>
        <v>0</v>
      </c>
      <c r="GY47" s="11">
        <v>0.113</v>
      </c>
      <c r="GZ47" s="6">
        <v>0.86</v>
      </c>
      <c r="HA47" s="7">
        <f t="shared" ref="HA47" si="437">GZ47/GY47*1000</f>
        <v>7610.6194690265484</v>
      </c>
      <c r="HB47" s="11">
        <v>3</v>
      </c>
      <c r="HC47" s="6">
        <v>23.39</v>
      </c>
      <c r="HD47" s="7">
        <f t="shared" si="420"/>
        <v>7796.666666666667</v>
      </c>
      <c r="HE47" s="11">
        <v>0</v>
      </c>
      <c r="HF47" s="6">
        <v>0</v>
      </c>
      <c r="HG47" s="7">
        <v>0</v>
      </c>
      <c r="HH47" s="11">
        <v>0</v>
      </c>
      <c r="HI47" s="6">
        <v>0</v>
      </c>
      <c r="HJ47" s="7">
        <v>0</v>
      </c>
      <c r="HK47" s="11">
        <v>0.13700000000000001</v>
      </c>
      <c r="HL47" s="6">
        <v>1.82</v>
      </c>
      <c r="HM47" s="7">
        <f t="shared" ref="HM47" si="438">HL47/HK47*1000</f>
        <v>13284.671532846716</v>
      </c>
      <c r="HN47" s="11"/>
      <c r="HO47" s="6"/>
      <c r="HP47" s="7"/>
      <c r="HQ47" s="11">
        <v>0</v>
      </c>
      <c r="HR47" s="6">
        <v>0</v>
      </c>
      <c r="HS47" s="7">
        <v>0</v>
      </c>
      <c r="HT47" s="11">
        <v>3.8540000000000001</v>
      </c>
      <c r="HU47" s="6">
        <v>29.92</v>
      </c>
      <c r="HV47" s="7">
        <f t="shared" ref="HV47" si="439">HU47/HT47*1000</f>
        <v>7763.3627400103787</v>
      </c>
      <c r="HW47" s="11">
        <v>7021.768</v>
      </c>
      <c r="HX47" s="6">
        <v>42657.78</v>
      </c>
      <c r="HY47" s="7">
        <f t="shared" ref="HY47" si="440">HX47/HW47*1000</f>
        <v>6075.0768182600159</v>
      </c>
      <c r="HZ47" s="16">
        <f>SUM(HW47,HT47,HK47,HH47,HE47,HB47,GY47,GS47,GG47,FU47,FO47,EZ47,EQ47,EK47,EH47,DV47,DS47,DG47,DD47,CF47,CC47,BZ47,AY47,AV47,F47+HQ47+GA47+CL47+BK47+EN47+DP47+CI47+BT47+AA47,AJ47,CR47,CU47,FF47,AP47+R47+I47+BN47+FI47+AD47+BQ47+FX47+GP47+DJ47+EW47+CO47+CX47)</f>
        <v>9010.9040000000005</v>
      </c>
      <c r="IA47" s="7">
        <f>SUM(HX47,HU47,HL47,HI47,HF47,HC47,GZ47,GT47,GH47,FV47,FP47,FA47,ER47,EL47,EI47,DW47,DT47,DH47,DE47,CG47,CD47,CA47,AZ47,AW47,G47+HR47+GB47+CM47+BL47+EO47+DQ47+CJ47+BU47+AB47,AK47,CS47,CV47,FG47,AQ47+S47+J47+BO47+FJ47+AE47+BR47+FY47+GQ47+DK47+EX47+CP47+CY47)</f>
        <v>51507.67</v>
      </c>
    </row>
    <row r="48" spans="1:235" x14ac:dyDescent="0.3">
      <c r="A48" s="61">
        <v>2014</v>
      </c>
      <c r="B48" s="62" t="s">
        <v>8</v>
      </c>
      <c r="C48" s="11">
        <v>0</v>
      </c>
      <c r="D48" s="6">
        <v>0</v>
      </c>
      <c r="E48" s="7">
        <v>0</v>
      </c>
      <c r="F48" s="11">
        <v>10.593999999999999</v>
      </c>
      <c r="G48" s="6">
        <v>66.510000000000005</v>
      </c>
      <c r="H48" s="7">
        <f t="shared" ref="H48:H56" si="441">G48/F48*1000</f>
        <v>6278.0819331697194</v>
      </c>
      <c r="I48" s="11">
        <v>0</v>
      </c>
      <c r="J48" s="6">
        <v>0</v>
      </c>
      <c r="K48" s="7">
        <v>0</v>
      </c>
      <c r="L48" s="11">
        <v>0</v>
      </c>
      <c r="M48" s="6">
        <v>0</v>
      </c>
      <c r="N48" s="7">
        <v>0</v>
      </c>
      <c r="O48" s="11"/>
      <c r="P48" s="6"/>
      <c r="Q48" s="7"/>
      <c r="R48" s="11">
        <v>0</v>
      </c>
      <c r="S48" s="6">
        <v>0</v>
      </c>
      <c r="T48" s="7">
        <v>0</v>
      </c>
      <c r="U48" s="11">
        <v>0</v>
      </c>
      <c r="V48" s="6">
        <v>0</v>
      </c>
      <c r="W48" s="7">
        <f t="shared" si="380"/>
        <v>0</v>
      </c>
      <c r="X48" s="11">
        <v>0</v>
      </c>
      <c r="Y48" s="6">
        <v>0</v>
      </c>
      <c r="Z48" s="7">
        <v>0</v>
      </c>
      <c r="AA48" s="11">
        <v>238.56299999999999</v>
      </c>
      <c r="AB48" s="6">
        <v>1475.37</v>
      </c>
      <c r="AC48" s="7">
        <f t="shared" ref="AC48:AC56" si="442">AB48/AA48*1000</f>
        <v>6184.404119666503</v>
      </c>
      <c r="AD48" s="11">
        <v>0</v>
      </c>
      <c r="AE48" s="6">
        <v>0</v>
      </c>
      <c r="AF48" s="7">
        <v>0</v>
      </c>
      <c r="AG48" s="11">
        <v>0</v>
      </c>
      <c r="AH48" s="6">
        <v>0</v>
      </c>
      <c r="AI48" s="7">
        <f t="shared" si="382"/>
        <v>0</v>
      </c>
      <c r="AJ48" s="11">
        <v>0</v>
      </c>
      <c r="AK48" s="6">
        <v>0</v>
      </c>
      <c r="AL48" s="7">
        <v>0</v>
      </c>
      <c r="AM48" s="11">
        <v>0</v>
      </c>
      <c r="AN48" s="6">
        <v>0</v>
      </c>
      <c r="AO48" s="7">
        <f t="shared" si="383"/>
        <v>0</v>
      </c>
      <c r="AP48" s="11">
        <v>0.02</v>
      </c>
      <c r="AQ48" s="6">
        <v>0.32</v>
      </c>
      <c r="AR48" s="7">
        <f t="shared" ref="AR48" si="443">AQ48/AP48*1000</f>
        <v>16000</v>
      </c>
      <c r="AS48" s="11">
        <v>0</v>
      </c>
      <c r="AT48" s="6">
        <v>0</v>
      </c>
      <c r="AU48" s="7">
        <f t="shared" si="384"/>
        <v>0</v>
      </c>
      <c r="AV48" s="11">
        <v>0</v>
      </c>
      <c r="AW48" s="6">
        <v>0</v>
      </c>
      <c r="AX48" s="7">
        <v>0</v>
      </c>
      <c r="AY48" s="11">
        <v>1.0999999999999999E-2</v>
      </c>
      <c r="AZ48" s="6">
        <v>0.4</v>
      </c>
      <c r="BA48" s="7">
        <f t="shared" ref="BA48:BA56" si="444">AZ48/AY48*1000</f>
        <v>36363.636363636368</v>
      </c>
      <c r="BB48" s="11"/>
      <c r="BC48" s="6"/>
      <c r="BD48" s="7"/>
      <c r="BE48" s="11">
        <v>0</v>
      </c>
      <c r="BF48" s="6">
        <v>0</v>
      </c>
      <c r="BG48" s="7">
        <f t="shared" si="386"/>
        <v>0</v>
      </c>
      <c r="BH48" s="11">
        <v>0</v>
      </c>
      <c r="BI48" s="6">
        <v>0</v>
      </c>
      <c r="BJ48" s="7">
        <f t="shared" si="387"/>
        <v>0</v>
      </c>
      <c r="BK48" s="11">
        <v>0.88</v>
      </c>
      <c r="BL48" s="6">
        <v>12.82</v>
      </c>
      <c r="BM48" s="7">
        <f t="shared" ref="BM48:BM56" si="445">BL48/BK48*1000</f>
        <v>14568.181818181818</v>
      </c>
      <c r="BN48" s="11">
        <v>0</v>
      </c>
      <c r="BO48" s="6">
        <v>0</v>
      </c>
      <c r="BP48" s="7">
        <v>0</v>
      </c>
      <c r="BQ48" s="11">
        <v>0</v>
      </c>
      <c r="BR48" s="6">
        <v>0</v>
      </c>
      <c r="BS48" s="7">
        <v>0</v>
      </c>
      <c r="BT48" s="11">
        <v>0</v>
      </c>
      <c r="BU48" s="6">
        <v>0</v>
      </c>
      <c r="BV48" s="7">
        <v>0</v>
      </c>
      <c r="BW48" s="11">
        <v>0</v>
      </c>
      <c r="BX48" s="6">
        <v>0</v>
      </c>
      <c r="BY48" s="7">
        <v>0</v>
      </c>
      <c r="BZ48" s="11">
        <v>0</v>
      </c>
      <c r="CA48" s="6">
        <v>0</v>
      </c>
      <c r="CB48" s="7">
        <v>0</v>
      </c>
      <c r="CC48" s="11">
        <v>5.516</v>
      </c>
      <c r="CD48" s="6">
        <v>42.64</v>
      </c>
      <c r="CE48" s="7">
        <f t="shared" ref="CE48:CE56" si="446">CD48/CC48*1000</f>
        <v>7730.2393038433647</v>
      </c>
      <c r="CF48" s="11">
        <v>0</v>
      </c>
      <c r="CG48" s="6">
        <v>0</v>
      </c>
      <c r="CH48" s="7">
        <v>0</v>
      </c>
      <c r="CI48" s="11">
        <v>0</v>
      </c>
      <c r="CJ48" s="6">
        <v>0</v>
      </c>
      <c r="CK48" s="7">
        <v>0</v>
      </c>
      <c r="CL48" s="11">
        <v>0</v>
      </c>
      <c r="CM48" s="6">
        <v>0</v>
      </c>
      <c r="CN48" s="7">
        <v>0</v>
      </c>
      <c r="CO48" s="11">
        <v>0</v>
      </c>
      <c r="CP48" s="6">
        <v>0</v>
      </c>
      <c r="CQ48" s="7">
        <v>0</v>
      </c>
      <c r="CR48" s="11">
        <v>0</v>
      </c>
      <c r="CS48" s="6">
        <v>0</v>
      </c>
      <c r="CT48" s="7">
        <v>0</v>
      </c>
      <c r="CU48" s="11">
        <v>0</v>
      </c>
      <c r="CV48" s="6">
        <v>0</v>
      </c>
      <c r="CW48" s="7">
        <v>0</v>
      </c>
      <c r="CX48" s="11">
        <v>0</v>
      </c>
      <c r="CY48" s="6">
        <v>0</v>
      </c>
      <c r="CZ48" s="7">
        <v>0</v>
      </c>
      <c r="DA48" s="14">
        <v>0</v>
      </c>
      <c r="DB48" s="6">
        <v>0</v>
      </c>
      <c r="DC48" s="7">
        <f t="shared" si="389"/>
        <v>0</v>
      </c>
      <c r="DD48" s="11">
        <v>0</v>
      </c>
      <c r="DE48" s="6">
        <v>0</v>
      </c>
      <c r="DF48" s="7">
        <v>0</v>
      </c>
      <c r="DG48" s="11">
        <v>0</v>
      </c>
      <c r="DH48" s="6">
        <v>0</v>
      </c>
      <c r="DI48" s="7">
        <v>0</v>
      </c>
      <c r="DJ48" s="11">
        <v>0</v>
      </c>
      <c r="DK48" s="6">
        <v>0</v>
      </c>
      <c r="DL48" s="7">
        <v>0</v>
      </c>
      <c r="DM48" s="11">
        <v>0</v>
      </c>
      <c r="DN48" s="6">
        <v>0</v>
      </c>
      <c r="DO48" s="7">
        <f t="shared" si="390"/>
        <v>0</v>
      </c>
      <c r="DP48" s="11">
        <v>472.32400000000001</v>
      </c>
      <c r="DQ48" s="6">
        <v>2607.4699999999998</v>
      </c>
      <c r="DR48" s="7">
        <f t="shared" ref="DR48:DR56" si="447">DQ48/DP48*1000</f>
        <v>5520.5113439079942</v>
      </c>
      <c r="DS48" s="11">
        <v>9.4E-2</v>
      </c>
      <c r="DT48" s="6">
        <v>0.7</v>
      </c>
      <c r="DU48" s="7">
        <f t="shared" ref="DU48:DU53" si="448">DT48/DS48*1000</f>
        <v>7446.8085106382978</v>
      </c>
      <c r="DV48" s="11">
        <v>2.4529999999999998</v>
      </c>
      <c r="DW48" s="6">
        <v>16.23</v>
      </c>
      <c r="DX48" s="7">
        <f t="shared" ref="DX48:DX56" si="449">DW48/DV48*1000</f>
        <v>6616.3880962087242</v>
      </c>
      <c r="DY48" s="11">
        <v>0</v>
      </c>
      <c r="DZ48" s="6">
        <v>0</v>
      </c>
      <c r="EA48" s="7">
        <v>0</v>
      </c>
      <c r="EB48" s="11">
        <v>0</v>
      </c>
      <c r="EC48" s="6">
        <v>0</v>
      </c>
      <c r="ED48" s="7">
        <f t="shared" si="393"/>
        <v>0</v>
      </c>
      <c r="EE48" s="11">
        <v>0</v>
      </c>
      <c r="EF48" s="6">
        <v>0</v>
      </c>
      <c r="EG48" s="7">
        <f t="shared" si="394"/>
        <v>0</v>
      </c>
      <c r="EH48" s="11">
        <v>0</v>
      </c>
      <c r="EI48" s="6">
        <v>0</v>
      </c>
      <c r="EJ48" s="7">
        <v>0</v>
      </c>
      <c r="EK48" s="11">
        <v>36.072000000000003</v>
      </c>
      <c r="EL48" s="6">
        <v>214.9</v>
      </c>
      <c r="EM48" s="7">
        <f t="shared" ref="EM48:EM56" si="450">EL48/EK48*1000</f>
        <v>5957.5293856730977</v>
      </c>
      <c r="EN48" s="11">
        <v>1816.933</v>
      </c>
      <c r="EO48" s="6">
        <v>7570.98</v>
      </c>
      <c r="EP48" s="7">
        <f t="shared" ref="EP48:EP56" si="451">EO48/EN48*1000</f>
        <v>4166.9010359765607</v>
      </c>
      <c r="EQ48" s="11">
        <v>0</v>
      </c>
      <c r="ER48" s="6">
        <v>0</v>
      </c>
      <c r="ES48" s="7">
        <v>0</v>
      </c>
      <c r="ET48" s="11">
        <v>0</v>
      </c>
      <c r="EU48" s="6">
        <v>0</v>
      </c>
      <c r="EV48" s="7">
        <f t="shared" si="398"/>
        <v>0</v>
      </c>
      <c r="EW48" s="11">
        <v>0</v>
      </c>
      <c r="EX48" s="6">
        <v>0</v>
      </c>
      <c r="EY48" s="9">
        <v>0</v>
      </c>
      <c r="EZ48" s="11">
        <v>4.0750000000000002</v>
      </c>
      <c r="FA48" s="6">
        <v>26.06</v>
      </c>
      <c r="FB48" s="7">
        <f t="shared" ref="FB48:FB56" si="452">FA48/EZ48*1000</f>
        <v>6395.0920245398765</v>
      </c>
      <c r="FC48" s="11">
        <v>0</v>
      </c>
      <c r="FD48" s="6">
        <v>0</v>
      </c>
      <c r="FE48" s="7">
        <v>0</v>
      </c>
      <c r="FF48" s="11">
        <v>0</v>
      </c>
      <c r="FG48" s="6">
        <v>0</v>
      </c>
      <c r="FH48" s="7">
        <v>0</v>
      </c>
      <c r="FI48" s="11">
        <v>0</v>
      </c>
      <c r="FJ48" s="6">
        <v>0</v>
      </c>
      <c r="FK48" s="7">
        <v>0</v>
      </c>
      <c r="FL48" s="11">
        <v>0</v>
      </c>
      <c r="FM48" s="6">
        <v>0</v>
      </c>
      <c r="FN48" s="7">
        <v>0</v>
      </c>
      <c r="FO48" s="11">
        <v>6.58</v>
      </c>
      <c r="FP48" s="6">
        <v>38.82</v>
      </c>
      <c r="FQ48" s="7">
        <f t="shared" ref="FQ48:FQ55" si="453">FP48/FO48*1000</f>
        <v>5899.6960486322187</v>
      </c>
      <c r="FR48" s="11">
        <v>0</v>
      </c>
      <c r="FS48" s="6">
        <v>0</v>
      </c>
      <c r="FT48" s="7">
        <v>0</v>
      </c>
      <c r="FU48" s="11">
        <v>0</v>
      </c>
      <c r="FV48" s="6">
        <v>0</v>
      </c>
      <c r="FW48" s="7">
        <v>0</v>
      </c>
      <c r="FX48" s="11">
        <v>0</v>
      </c>
      <c r="FY48" s="6">
        <v>0</v>
      </c>
      <c r="FZ48" s="7">
        <v>0</v>
      </c>
      <c r="GA48" s="11">
        <v>0</v>
      </c>
      <c r="GB48" s="6">
        <v>0</v>
      </c>
      <c r="GC48" s="7">
        <v>0</v>
      </c>
      <c r="GD48" s="11"/>
      <c r="GE48" s="6"/>
      <c r="GF48" s="7"/>
      <c r="GG48" s="11">
        <v>0</v>
      </c>
      <c r="GH48" s="6">
        <v>0</v>
      </c>
      <c r="GI48" s="7">
        <v>0</v>
      </c>
      <c r="GJ48" s="11">
        <v>0</v>
      </c>
      <c r="GK48" s="6">
        <v>0</v>
      </c>
      <c r="GL48" s="7">
        <v>0</v>
      </c>
      <c r="GM48" s="11">
        <v>0</v>
      </c>
      <c r="GN48" s="6">
        <v>0</v>
      </c>
      <c r="GO48" s="7">
        <f t="shared" si="401"/>
        <v>0</v>
      </c>
      <c r="GP48" s="11">
        <v>0</v>
      </c>
      <c r="GQ48" s="6">
        <v>0</v>
      </c>
      <c r="GR48" s="7">
        <v>0</v>
      </c>
      <c r="GS48" s="11">
        <v>0</v>
      </c>
      <c r="GT48" s="6">
        <v>0</v>
      </c>
      <c r="GU48" s="7">
        <v>0</v>
      </c>
      <c r="GV48" s="11">
        <v>0</v>
      </c>
      <c r="GW48" s="6">
        <v>0</v>
      </c>
      <c r="GX48" s="7">
        <f t="shared" si="403"/>
        <v>0</v>
      </c>
      <c r="GY48" s="11">
        <v>0.70899999999999996</v>
      </c>
      <c r="GZ48" s="6">
        <v>4.92</v>
      </c>
      <c r="HA48" s="7">
        <f t="shared" ref="HA48:HA53" si="454">GZ48/GY48*1000</f>
        <v>6939.35119887165</v>
      </c>
      <c r="HB48" s="11">
        <v>0</v>
      </c>
      <c r="HC48" s="6">
        <v>0</v>
      </c>
      <c r="HD48" s="7">
        <v>0</v>
      </c>
      <c r="HE48" s="11">
        <v>0</v>
      </c>
      <c r="HF48" s="6">
        <v>0</v>
      </c>
      <c r="HG48" s="7">
        <v>0</v>
      </c>
      <c r="HH48" s="11">
        <v>0</v>
      </c>
      <c r="HI48" s="6">
        <v>0</v>
      </c>
      <c r="HJ48" s="7">
        <v>0</v>
      </c>
      <c r="HK48" s="11">
        <v>0.01</v>
      </c>
      <c r="HL48" s="6">
        <v>0.2</v>
      </c>
      <c r="HM48" s="7">
        <f t="shared" ref="HM48:HM53" si="455">HL48/HK48*1000</f>
        <v>20000</v>
      </c>
      <c r="HN48" s="11"/>
      <c r="HO48" s="6"/>
      <c r="HP48" s="7"/>
      <c r="HQ48" s="11">
        <v>0</v>
      </c>
      <c r="HR48" s="6">
        <v>0</v>
      </c>
      <c r="HS48" s="7">
        <v>0</v>
      </c>
      <c r="HT48" s="11">
        <v>1.202</v>
      </c>
      <c r="HU48" s="6">
        <v>11.38</v>
      </c>
      <c r="HV48" s="7">
        <f t="shared" ref="HV48:HV56" si="456">HU48/HT48*1000</f>
        <v>9467.5540765391015</v>
      </c>
      <c r="HW48" s="11">
        <v>6053.473</v>
      </c>
      <c r="HX48" s="6">
        <v>36968.080000000002</v>
      </c>
      <c r="HY48" s="7">
        <f t="shared" ref="HY48:HY56" si="457">HX48/HW48*1000</f>
        <v>6106.9207709359571</v>
      </c>
      <c r="HZ48" s="16">
        <f>SUM(HW48,HT48,HK48,HH48,HE48,HB48,GY48,GS48,GG48,FU48,FO48,EZ48,EQ48,EK48,EH48,DV48,DS48,DG48,DD48,CF48,CC48,BZ48,AY48,AV48,F48+HQ48+GA48+CL48+BK48+EN48+DP48+CI48+BT48+AA48,AJ48,CR48,CU48,FF48,AP48+R48+I48+BN48+FI48+AD48+BQ48+FX48+GP48+DJ48+EW48+CO48+CX48)</f>
        <v>8649.5090000000018</v>
      </c>
      <c r="IA48" s="7">
        <f>SUM(HX48,HU48,HL48,HI48,HF48,HC48,GZ48,GT48,GH48,FV48,FP48,FA48,ER48,EL48,EI48,DW48,DT48,DH48,DE48,CG48,CD48,CA48,AZ48,AW48,G48+HR48+GB48+CM48+BL48+EO48+DQ48+CJ48+BU48+AB48,AK48,CS48,CV48,FG48,AQ48+S48+J48+BO48+FJ48+AE48+BR48+FY48+GQ48+DK48+EX48+CP48+CY48)</f>
        <v>49057.799999999996</v>
      </c>
    </row>
    <row r="49" spans="1:235" x14ac:dyDescent="0.3">
      <c r="A49" s="61">
        <v>2014</v>
      </c>
      <c r="B49" s="62" t="s">
        <v>9</v>
      </c>
      <c r="C49" s="11">
        <v>0</v>
      </c>
      <c r="D49" s="6">
        <v>0</v>
      </c>
      <c r="E49" s="7">
        <v>0</v>
      </c>
      <c r="F49" s="11">
        <v>41.308999999999997</v>
      </c>
      <c r="G49" s="6">
        <v>693.63</v>
      </c>
      <c r="H49" s="7">
        <f t="shared" si="441"/>
        <v>16791.256142729188</v>
      </c>
      <c r="I49" s="11">
        <v>0</v>
      </c>
      <c r="J49" s="6">
        <v>0</v>
      </c>
      <c r="K49" s="7">
        <v>0</v>
      </c>
      <c r="L49" s="11">
        <v>0</v>
      </c>
      <c r="M49" s="6">
        <v>0</v>
      </c>
      <c r="N49" s="7">
        <v>0</v>
      </c>
      <c r="O49" s="11"/>
      <c r="P49" s="6"/>
      <c r="Q49" s="7"/>
      <c r="R49" s="11">
        <v>0</v>
      </c>
      <c r="S49" s="6">
        <v>0</v>
      </c>
      <c r="T49" s="7">
        <v>0</v>
      </c>
      <c r="U49" s="11">
        <v>0</v>
      </c>
      <c r="V49" s="6">
        <v>0</v>
      </c>
      <c r="W49" s="7">
        <f t="shared" si="380"/>
        <v>0</v>
      </c>
      <c r="X49" s="11">
        <v>0</v>
      </c>
      <c r="Y49" s="6">
        <v>0</v>
      </c>
      <c r="Z49" s="7">
        <v>0</v>
      </c>
      <c r="AA49" s="11">
        <v>342.70699999999999</v>
      </c>
      <c r="AB49" s="6">
        <v>2092.71</v>
      </c>
      <c r="AC49" s="7">
        <f t="shared" si="442"/>
        <v>6106.4115994129097</v>
      </c>
      <c r="AD49" s="11">
        <v>0</v>
      </c>
      <c r="AE49" s="6">
        <v>0</v>
      </c>
      <c r="AF49" s="7">
        <v>0</v>
      </c>
      <c r="AG49" s="11">
        <v>0</v>
      </c>
      <c r="AH49" s="6">
        <v>0</v>
      </c>
      <c r="AI49" s="7">
        <f t="shared" si="382"/>
        <v>0</v>
      </c>
      <c r="AJ49" s="11">
        <v>0</v>
      </c>
      <c r="AK49" s="6">
        <v>0</v>
      </c>
      <c r="AL49" s="7">
        <v>0</v>
      </c>
      <c r="AM49" s="11">
        <v>0</v>
      </c>
      <c r="AN49" s="6">
        <v>0</v>
      </c>
      <c r="AO49" s="7">
        <f t="shared" si="383"/>
        <v>0</v>
      </c>
      <c r="AP49" s="11">
        <v>0</v>
      </c>
      <c r="AQ49" s="6">
        <v>0</v>
      </c>
      <c r="AR49" s="7">
        <v>0</v>
      </c>
      <c r="AS49" s="11">
        <v>0</v>
      </c>
      <c r="AT49" s="6">
        <v>0</v>
      </c>
      <c r="AU49" s="7">
        <f t="shared" si="384"/>
        <v>0</v>
      </c>
      <c r="AV49" s="11">
        <v>0</v>
      </c>
      <c r="AW49" s="6">
        <v>0</v>
      </c>
      <c r="AX49" s="7">
        <v>0</v>
      </c>
      <c r="AY49" s="11">
        <v>2.1749999999999998</v>
      </c>
      <c r="AZ49" s="6">
        <v>15.18</v>
      </c>
      <c r="BA49" s="7">
        <f t="shared" si="444"/>
        <v>6979.310344827587</v>
      </c>
      <c r="BB49" s="11"/>
      <c r="BC49" s="6"/>
      <c r="BD49" s="7"/>
      <c r="BE49" s="11">
        <v>0</v>
      </c>
      <c r="BF49" s="6">
        <v>0</v>
      </c>
      <c r="BG49" s="7">
        <f t="shared" si="386"/>
        <v>0</v>
      </c>
      <c r="BH49" s="11">
        <v>0</v>
      </c>
      <c r="BI49" s="6">
        <v>0</v>
      </c>
      <c r="BJ49" s="7">
        <f t="shared" si="387"/>
        <v>0</v>
      </c>
      <c r="BK49" s="11">
        <v>1.181</v>
      </c>
      <c r="BL49" s="6">
        <v>49.05</v>
      </c>
      <c r="BM49" s="7">
        <f t="shared" si="445"/>
        <v>41532.59949195596</v>
      </c>
      <c r="BN49" s="11">
        <v>0</v>
      </c>
      <c r="BO49" s="6">
        <v>0</v>
      </c>
      <c r="BP49" s="7">
        <v>0</v>
      </c>
      <c r="BQ49" s="11">
        <v>0</v>
      </c>
      <c r="BR49" s="6">
        <v>0</v>
      </c>
      <c r="BS49" s="7">
        <v>0</v>
      </c>
      <c r="BT49" s="11">
        <v>0</v>
      </c>
      <c r="BU49" s="6">
        <v>0</v>
      </c>
      <c r="BV49" s="7">
        <v>0</v>
      </c>
      <c r="BW49" s="11">
        <v>0</v>
      </c>
      <c r="BX49" s="6">
        <v>0</v>
      </c>
      <c r="BY49" s="7">
        <v>0</v>
      </c>
      <c r="BZ49" s="11">
        <v>0</v>
      </c>
      <c r="CA49" s="6">
        <v>0</v>
      </c>
      <c r="CB49" s="7">
        <v>0</v>
      </c>
      <c r="CC49" s="11">
        <v>2.0099999999999998</v>
      </c>
      <c r="CD49" s="6">
        <v>22.04</v>
      </c>
      <c r="CE49" s="7">
        <f t="shared" si="446"/>
        <v>10965.174129353234</v>
      </c>
      <c r="CF49" s="11">
        <v>0</v>
      </c>
      <c r="CG49" s="6">
        <v>0</v>
      </c>
      <c r="CH49" s="7">
        <v>0</v>
      </c>
      <c r="CI49" s="11">
        <v>0</v>
      </c>
      <c r="CJ49" s="6">
        <v>0</v>
      </c>
      <c r="CK49" s="7">
        <v>0</v>
      </c>
      <c r="CL49" s="11">
        <v>0</v>
      </c>
      <c r="CM49" s="6">
        <v>0</v>
      </c>
      <c r="CN49" s="7">
        <v>0</v>
      </c>
      <c r="CO49" s="11">
        <v>0</v>
      </c>
      <c r="CP49" s="6">
        <v>0</v>
      </c>
      <c r="CQ49" s="7">
        <v>0</v>
      </c>
      <c r="CR49" s="11">
        <v>0</v>
      </c>
      <c r="CS49" s="6">
        <v>0</v>
      </c>
      <c r="CT49" s="7">
        <v>0</v>
      </c>
      <c r="CU49" s="11">
        <v>0</v>
      </c>
      <c r="CV49" s="6">
        <v>0</v>
      </c>
      <c r="CW49" s="7">
        <v>0</v>
      </c>
      <c r="CX49" s="11">
        <v>0</v>
      </c>
      <c r="CY49" s="6">
        <v>0</v>
      </c>
      <c r="CZ49" s="7">
        <v>0</v>
      </c>
      <c r="DA49" s="14">
        <v>0</v>
      </c>
      <c r="DB49" s="6">
        <v>0</v>
      </c>
      <c r="DC49" s="7">
        <f t="shared" si="389"/>
        <v>0</v>
      </c>
      <c r="DD49" s="11">
        <v>0</v>
      </c>
      <c r="DE49" s="6">
        <v>0</v>
      </c>
      <c r="DF49" s="7">
        <v>0</v>
      </c>
      <c r="DG49" s="11">
        <v>0</v>
      </c>
      <c r="DH49" s="6">
        <v>0</v>
      </c>
      <c r="DI49" s="7">
        <v>0</v>
      </c>
      <c r="DJ49" s="11">
        <v>0</v>
      </c>
      <c r="DK49" s="6">
        <v>0</v>
      </c>
      <c r="DL49" s="7">
        <v>0</v>
      </c>
      <c r="DM49" s="11">
        <v>0</v>
      </c>
      <c r="DN49" s="6">
        <v>0</v>
      </c>
      <c r="DO49" s="7">
        <f t="shared" si="390"/>
        <v>0</v>
      </c>
      <c r="DP49" s="11">
        <v>346.19600000000003</v>
      </c>
      <c r="DQ49" s="6">
        <v>1804.08</v>
      </c>
      <c r="DR49" s="7">
        <f t="shared" si="447"/>
        <v>5211.1520641486313</v>
      </c>
      <c r="DS49" s="11">
        <v>0.38100000000000001</v>
      </c>
      <c r="DT49" s="6">
        <v>2.81</v>
      </c>
      <c r="DU49" s="7">
        <f t="shared" si="448"/>
        <v>7375.3280839895015</v>
      </c>
      <c r="DV49" s="11">
        <v>2.6509999999999998</v>
      </c>
      <c r="DW49" s="6">
        <v>21.08</v>
      </c>
      <c r="DX49" s="7">
        <f t="shared" si="449"/>
        <v>7951.7163334590723</v>
      </c>
      <c r="DY49" s="11">
        <v>0</v>
      </c>
      <c r="DZ49" s="6">
        <v>0</v>
      </c>
      <c r="EA49" s="7">
        <v>0</v>
      </c>
      <c r="EB49" s="11">
        <v>0</v>
      </c>
      <c r="EC49" s="6">
        <v>0</v>
      </c>
      <c r="ED49" s="7">
        <f t="shared" si="393"/>
        <v>0</v>
      </c>
      <c r="EE49" s="11">
        <v>0</v>
      </c>
      <c r="EF49" s="6">
        <v>0</v>
      </c>
      <c r="EG49" s="7">
        <f t="shared" si="394"/>
        <v>0</v>
      </c>
      <c r="EH49" s="11">
        <v>0.36299999999999999</v>
      </c>
      <c r="EI49" s="6">
        <v>8.8800000000000008</v>
      </c>
      <c r="EJ49" s="7">
        <f t="shared" ref="EJ49:EJ56" si="458">EI49/EH49*1000</f>
        <v>24462.809917355375</v>
      </c>
      <c r="EK49" s="11">
        <v>46.003999999999998</v>
      </c>
      <c r="EL49" s="6">
        <v>262.55</v>
      </c>
      <c r="EM49" s="7">
        <f t="shared" si="450"/>
        <v>5707.1124250065222</v>
      </c>
      <c r="EN49" s="11">
        <v>1906.1120000000001</v>
      </c>
      <c r="EO49" s="6">
        <v>8150.86</v>
      </c>
      <c r="EP49" s="7">
        <f t="shared" si="451"/>
        <v>4276.1705503139374</v>
      </c>
      <c r="EQ49" s="11">
        <v>0</v>
      </c>
      <c r="ER49" s="6">
        <v>0</v>
      </c>
      <c r="ES49" s="7">
        <v>0</v>
      </c>
      <c r="ET49" s="11">
        <v>0</v>
      </c>
      <c r="EU49" s="6">
        <v>0</v>
      </c>
      <c r="EV49" s="7">
        <f t="shared" si="398"/>
        <v>0</v>
      </c>
      <c r="EW49" s="11">
        <v>0</v>
      </c>
      <c r="EX49" s="6">
        <v>0</v>
      </c>
      <c r="EY49" s="9">
        <v>0</v>
      </c>
      <c r="EZ49" s="11">
        <v>1.968</v>
      </c>
      <c r="FA49" s="6">
        <v>13.15</v>
      </c>
      <c r="FB49" s="7">
        <f t="shared" si="452"/>
        <v>6681.910569105692</v>
      </c>
      <c r="FC49" s="11">
        <v>0</v>
      </c>
      <c r="FD49" s="6">
        <v>0</v>
      </c>
      <c r="FE49" s="7">
        <v>0</v>
      </c>
      <c r="FF49" s="11">
        <v>0</v>
      </c>
      <c r="FG49" s="6">
        <v>0</v>
      </c>
      <c r="FH49" s="7">
        <v>0</v>
      </c>
      <c r="FI49" s="11">
        <v>0</v>
      </c>
      <c r="FJ49" s="6">
        <v>0</v>
      </c>
      <c r="FK49" s="7">
        <v>0</v>
      </c>
      <c r="FL49" s="11">
        <v>0</v>
      </c>
      <c r="FM49" s="6">
        <v>0</v>
      </c>
      <c r="FN49" s="7">
        <v>0</v>
      </c>
      <c r="FO49" s="11">
        <v>0.69499999999999995</v>
      </c>
      <c r="FP49" s="6">
        <v>6.02</v>
      </c>
      <c r="FQ49" s="7">
        <f t="shared" si="453"/>
        <v>8661.8705035971216</v>
      </c>
      <c r="FR49" s="11">
        <v>0</v>
      </c>
      <c r="FS49" s="6">
        <v>0</v>
      </c>
      <c r="FT49" s="7">
        <v>0</v>
      </c>
      <c r="FU49" s="11">
        <v>0</v>
      </c>
      <c r="FV49" s="6">
        <v>0</v>
      </c>
      <c r="FW49" s="7">
        <v>0</v>
      </c>
      <c r="FX49" s="11">
        <v>0</v>
      </c>
      <c r="FY49" s="6">
        <v>0</v>
      </c>
      <c r="FZ49" s="7">
        <v>0</v>
      </c>
      <c r="GA49" s="11">
        <v>0</v>
      </c>
      <c r="GB49" s="6">
        <v>0</v>
      </c>
      <c r="GC49" s="7">
        <v>0</v>
      </c>
      <c r="GD49" s="11"/>
      <c r="GE49" s="6"/>
      <c r="GF49" s="7"/>
      <c r="GG49" s="11">
        <v>0</v>
      </c>
      <c r="GH49" s="6">
        <v>0</v>
      </c>
      <c r="GI49" s="7">
        <v>0</v>
      </c>
      <c r="GJ49" s="11">
        <v>0</v>
      </c>
      <c r="GK49" s="6">
        <v>0</v>
      </c>
      <c r="GL49" s="7">
        <v>0</v>
      </c>
      <c r="GM49" s="11">
        <v>0</v>
      </c>
      <c r="GN49" s="6">
        <v>0</v>
      </c>
      <c r="GO49" s="7">
        <f t="shared" si="401"/>
        <v>0</v>
      </c>
      <c r="GP49" s="11">
        <v>0</v>
      </c>
      <c r="GQ49" s="6">
        <v>0</v>
      </c>
      <c r="GR49" s="7">
        <v>0</v>
      </c>
      <c r="GS49" s="11">
        <v>0</v>
      </c>
      <c r="GT49" s="6">
        <v>0</v>
      </c>
      <c r="GU49" s="7">
        <v>0</v>
      </c>
      <c r="GV49" s="11">
        <v>0</v>
      </c>
      <c r="GW49" s="6">
        <v>0</v>
      </c>
      <c r="GX49" s="7">
        <f t="shared" si="403"/>
        <v>0</v>
      </c>
      <c r="GY49" s="11">
        <v>0</v>
      </c>
      <c r="GZ49" s="6">
        <v>0</v>
      </c>
      <c r="HA49" s="7">
        <v>0</v>
      </c>
      <c r="HB49" s="11">
        <v>7.6509999999999998</v>
      </c>
      <c r="HC49" s="6">
        <v>70.180000000000007</v>
      </c>
      <c r="HD49" s="7">
        <f t="shared" ref="HD49:HD56" si="459">HC49/HB49*1000</f>
        <v>9172.6571689975171</v>
      </c>
      <c r="HE49" s="11">
        <v>0</v>
      </c>
      <c r="HF49" s="6">
        <v>0</v>
      </c>
      <c r="HG49" s="7">
        <v>0</v>
      </c>
      <c r="HH49" s="11">
        <v>0</v>
      </c>
      <c r="HI49" s="6">
        <v>0</v>
      </c>
      <c r="HJ49" s="7">
        <v>0</v>
      </c>
      <c r="HK49" s="11">
        <v>7.0999999999999994E-2</v>
      </c>
      <c r="HL49" s="6">
        <v>0.73</v>
      </c>
      <c r="HM49" s="7">
        <f t="shared" si="455"/>
        <v>10281.690140845072</v>
      </c>
      <c r="HN49" s="11"/>
      <c r="HO49" s="6"/>
      <c r="HP49" s="7"/>
      <c r="HQ49" s="11">
        <v>0</v>
      </c>
      <c r="HR49" s="6">
        <v>0</v>
      </c>
      <c r="HS49" s="7">
        <v>0</v>
      </c>
      <c r="HT49" s="11">
        <v>2.7080000000000002</v>
      </c>
      <c r="HU49" s="6">
        <v>21.88</v>
      </c>
      <c r="HV49" s="7">
        <f t="shared" si="456"/>
        <v>8079.7636632200883</v>
      </c>
      <c r="HW49" s="11">
        <v>7137.317</v>
      </c>
      <c r="HX49" s="6">
        <v>42917.18</v>
      </c>
      <c r="HY49" s="7">
        <f t="shared" si="457"/>
        <v>6013.0690566216972</v>
      </c>
      <c r="HZ49" s="16">
        <f>SUM(HW49,HT49,HK49,HH49,HE49,HB49,GY49,GS49,GG49,FU49,FO49,EZ49,EQ49,EK49,EH49,DV49,DS49,DG49,DD49,CF49,CC49,BZ49,AY49,AV49,F49+HQ49+GA49+CL49+BK49+EN49+DP49+CI49+BT49+AA49,AJ49,CR49,CU49,FF49,AP49+R49+I49+BN49+FI49+AD49+BQ49+FX49+GP49+DJ49+EW49+CO49+CX49)</f>
        <v>9841.4989999999998</v>
      </c>
      <c r="IA49" s="7">
        <f>SUM(HX49,HU49,HL49,HI49,HF49,HC49,GZ49,GT49,GH49,FV49,FP49,FA49,ER49,EL49,EI49,DW49,DT49,DH49,DE49,CG49,CD49,CA49,AZ49,AW49,G49+HR49+GB49+CM49+BL49+EO49+DQ49+CJ49+BU49+AB49,AK49,CS49,CV49,FG49,AQ49+S49+J49+BO49+FJ49+AE49+BR49+FY49+GQ49+DK49+EX49+CP49+CY49)</f>
        <v>56152.009999999995</v>
      </c>
    </row>
    <row r="50" spans="1:235" x14ac:dyDescent="0.3">
      <c r="A50" s="61">
        <v>2014</v>
      </c>
      <c r="B50" s="62" t="s">
        <v>10</v>
      </c>
      <c r="C50" s="11">
        <v>0</v>
      </c>
      <c r="D50" s="6">
        <v>0</v>
      </c>
      <c r="E50" s="7">
        <v>0</v>
      </c>
      <c r="F50" s="11">
        <v>26.36</v>
      </c>
      <c r="G50" s="6">
        <v>158.83000000000001</v>
      </c>
      <c r="H50" s="7">
        <f t="shared" si="441"/>
        <v>6025.4172989377848</v>
      </c>
      <c r="I50" s="14">
        <v>0</v>
      </c>
      <c r="J50" s="6">
        <v>0</v>
      </c>
      <c r="K50" s="7">
        <v>0</v>
      </c>
      <c r="L50" s="11">
        <v>0</v>
      </c>
      <c r="M50" s="6">
        <v>0</v>
      </c>
      <c r="N50" s="7">
        <v>0</v>
      </c>
      <c r="O50" s="14"/>
      <c r="P50" s="6"/>
      <c r="Q50" s="7"/>
      <c r="R50" s="14">
        <v>0.14000000000000001</v>
      </c>
      <c r="S50" s="6">
        <v>1.4</v>
      </c>
      <c r="T50" s="7">
        <f t="shared" ref="T50:T54" si="460">S50/R50*1000</f>
        <v>9999.9999999999982</v>
      </c>
      <c r="U50" s="11">
        <v>0</v>
      </c>
      <c r="V50" s="6">
        <v>0</v>
      </c>
      <c r="W50" s="7">
        <f t="shared" si="380"/>
        <v>0</v>
      </c>
      <c r="X50" s="11">
        <v>0</v>
      </c>
      <c r="Y50" s="6">
        <v>0</v>
      </c>
      <c r="Z50" s="7">
        <v>0</v>
      </c>
      <c r="AA50" s="11">
        <v>376.05399999999997</v>
      </c>
      <c r="AB50" s="6">
        <v>2124.71</v>
      </c>
      <c r="AC50" s="7">
        <f t="shared" si="442"/>
        <v>5650.0130300435585</v>
      </c>
      <c r="AD50" s="11">
        <v>0</v>
      </c>
      <c r="AE50" s="6">
        <v>0</v>
      </c>
      <c r="AF50" s="7">
        <v>0</v>
      </c>
      <c r="AG50" s="11">
        <v>0</v>
      </c>
      <c r="AH50" s="6">
        <v>0</v>
      </c>
      <c r="AI50" s="7">
        <f t="shared" si="382"/>
        <v>0</v>
      </c>
      <c r="AJ50" s="11">
        <v>0</v>
      </c>
      <c r="AK50" s="6">
        <v>0</v>
      </c>
      <c r="AL50" s="7">
        <v>0</v>
      </c>
      <c r="AM50" s="11">
        <v>0</v>
      </c>
      <c r="AN50" s="6">
        <v>0</v>
      </c>
      <c r="AO50" s="7">
        <f t="shared" si="383"/>
        <v>0</v>
      </c>
      <c r="AP50" s="11">
        <v>0</v>
      </c>
      <c r="AQ50" s="6">
        <v>0</v>
      </c>
      <c r="AR50" s="7">
        <v>0</v>
      </c>
      <c r="AS50" s="11">
        <v>0</v>
      </c>
      <c r="AT50" s="6">
        <v>0</v>
      </c>
      <c r="AU50" s="7">
        <f t="shared" si="384"/>
        <v>0</v>
      </c>
      <c r="AV50" s="11">
        <v>0</v>
      </c>
      <c r="AW50" s="6">
        <v>0</v>
      </c>
      <c r="AX50" s="7">
        <v>0</v>
      </c>
      <c r="AY50" s="11">
        <v>2.25</v>
      </c>
      <c r="AZ50" s="6">
        <v>18.46</v>
      </c>
      <c r="BA50" s="7">
        <f t="shared" si="444"/>
        <v>8204.4444444444453</v>
      </c>
      <c r="BB50" s="11"/>
      <c r="BC50" s="6"/>
      <c r="BD50" s="7"/>
      <c r="BE50" s="11">
        <v>0</v>
      </c>
      <c r="BF50" s="6">
        <v>0</v>
      </c>
      <c r="BG50" s="7">
        <f t="shared" si="386"/>
        <v>0</v>
      </c>
      <c r="BH50" s="11">
        <v>0</v>
      </c>
      <c r="BI50" s="6">
        <v>0</v>
      </c>
      <c r="BJ50" s="7">
        <f t="shared" si="387"/>
        <v>0</v>
      </c>
      <c r="BK50" s="11">
        <v>4.835</v>
      </c>
      <c r="BL50" s="6">
        <v>191.5</v>
      </c>
      <c r="BM50" s="7">
        <f t="shared" si="445"/>
        <v>39607.032057911063</v>
      </c>
      <c r="BN50" s="11">
        <v>0</v>
      </c>
      <c r="BO50" s="6">
        <v>0</v>
      </c>
      <c r="BP50" s="7">
        <v>0</v>
      </c>
      <c r="BQ50" s="11">
        <v>0</v>
      </c>
      <c r="BR50" s="6">
        <v>0</v>
      </c>
      <c r="BS50" s="7">
        <v>0</v>
      </c>
      <c r="BT50" s="11">
        <v>0</v>
      </c>
      <c r="BU50" s="6">
        <v>0</v>
      </c>
      <c r="BV50" s="7">
        <v>0</v>
      </c>
      <c r="BW50" s="11">
        <v>0</v>
      </c>
      <c r="BX50" s="6">
        <v>0</v>
      </c>
      <c r="BY50" s="7">
        <v>0</v>
      </c>
      <c r="BZ50" s="11">
        <v>0</v>
      </c>
      <c r="CA50" s="6">
        <v>0</v>
      </c>
      <c r="CB50" s="7">
        <v>0</v>
      </c>
      <c r="CC50" s="11">
        <v>2.17</v>
      </c>
      <c r="CD50" s="6">
        <v>17.079999999999998</v>
      </c>
      <c r="CE50" s="7">
        <f t="shared" si="446"/>
        <v>7870.967741935483</v>
      </c>
      <c r="CF50" s="11">
        <v>0</v>
      </c>
      <c r="CG50" s="6">
        <v>0</v>
      </c>
      <c r="CH50" s="7">
        <v>0</v>
      </c>
      <c r="CI50" s="11">
        <v>0</v>
      </c>
      <c r="CJ50" s="6">
        <v>0</v>
      </c>
      <c r="CK50" s="7">
        <v>0</v>
      </c>
      <c r="CL50" s="11">
        <v>0</v>
      </c>
      <c r="CM50" s="6">
        <v>0</v>
      </c>
      <c r="CN50" s="7">
        <v>0</v>
      </c>
      <c r="CO50" s="11">
        <v>0</v>
      </c>
      <c r="CP50" s="6">
        <v>0</v>
      </c>
      <c r="CQ50" s="7">
        <v>0</v>
      </c>
      <c r="CR50" s="11">
        <v>0</v>
      </c>
      <c r="CS50" s="6">
        <v>0</v>
      </c>
      <c r="CT50" s="7">
        <v>0</v>
      </c>
      <c r="CU50" s="11">
        <v>0</v>
      </c>
      <c r="CV50" s="6">
        <v>0</v>
      </c>
      <c r="CW50" s="7">
        <v>0</v>
      </c>
      <c r="CX50" s="11">
        <v>0</v>
      </c>
      <c r="CY50" s="6">
        <v>0</v>
      </c>
      <c r="CZ50" s="7">
        <v>0</v>
      </c>
      <c r="DA50" s="14">
        <v>0</v>
      </c>
      <c r="DB50" s="6">
        <v>0</v>
      </c>
      <c r="DC50" s="7">
        <f t="shared" si="389"/>
        <v>0</v>
      </c>
      <c r="DD50" s="11">
        <v>0</v>
      </c>
      <c r="DE50" s="6">
        <v>0</v>
      </c>
      <c r="DF50" s="7">
        <v>0</v>
      </c>
      <c r="DG50" s="11">
        <v>0</v>
      </c>
      <c r="DH50" s="6">
        <v>0</v>
      </c>
      <c r="DI50" s="7">
        <v>0</v>
      </c>
      <c r="DJ50" s="11">
        <v>0</v>
      </c>
      <c r="DK50" s="6">
        <v>0</v>
      </c>
      <c r="DL50" s="7">
        <v>0</v>
      </c>
      <c r="DM50" s="11">
        <v>0</v>
      </c>
      <c r="DN50" s="6">
        <v>0</v>
      </c>
      <c r="DO50" s="7">
        <f t="shared" si="390"/>
        <v>0</v>
      </c>
      <c r="DP50" s="11">
        <v>545.61599999999999</v>
      </c>
      <c r="DQ50" s="6">
        <v>2204.81</v>
      </c>
      <c r="DR50" s="7">
        <f t="shared" si="447"/>
        <v>4040.9555438256939</v>
      </c>
      <c r="DS50" s="11">
        <v>0.255</v>
      </c>
      <c r="DT50" s="6">
        <v>2.15</v>
      </c>
      <c r="DU50" s="7">
        <f t="shared" si="448"/>
        <v>8431.3725490196084</v>
      </c>
      <c r="DV50" s="11">
        <v>5.2110000000000003</v>
      </c>
      <c r="DW50" s="6">
        <v>60.75</v>
      </c>
      <c r="DX50" s="7">
        <f t="shared" si="449"/>
        <v>11658.0310880829</v>
      </c>
      <c r="DY50" s="11">
        <v>0</v>
      </c>
      <c r="DZ50" s="6">
        <v>0</v>
      </c>
      <c r="EA50" s="7">
        <v>0</v>
      </c>
      <c r="EB50" s="11">
        <v>0</v>
      </c>
      <c r="EC50" s="6">
        <v>0</v>
      </c>
      <c r="ED50" s="7">
        <f t="shared" si="393"/>
        <v>0</v>
      </c>
      <c r="EE50" s="11">
        <v>0</v>
      </c>
      <c r="EF50" s="6">
        <v>0</v>
      </c>
      <c r="EG50" s="7">
        <f t="shared" si="394"/>
        <v>0</v>
      </c>
      <c r="EH50" s="11">
        <v>0</v>
      </c>
      <c r="EI50" s="6">
        <v>0</v>
      </c>
      <c r="EJ50" s="7">
        <v>0</v>
      </c>
      <c r="EK50" s="11">
        <v>19.859000000000002</v>
      </c>
      <c r="EL50" s="6">
        <v>116.56</v>
      </c>
      <c r="EM50" s="7">
        <f t="shared" si="450"/>
        <v>5869.3791228158516</v>
      </c>
      <c r="EN50" s="11">
        <v>2726.5610000000001</v>
      </c>
      <c r="EO50" s="6">
        <v>12114.09</v>
      </c>
      <c r="EP50" s="7">
        <f t="shared" si="451"/>
        <v>4442.9924729356871</v>
      </c>
      <c r="EQ50" s="11">
        <v>0</v>
      </c>
      <c r="ER50" s="6">
        <v>0</v>
      </c>
      <c r="ES50" s="7">
        <v>0</v>
      </c>
      <c r="ET50" s="11">
        <v>0</v>
      </c>
      <c r="EU50" s="6">
        <v>0</v>
      </c>
      <c r="EV50" s="7">
        <f t="shared" si="398"/>
        <v>0</v>
      </c>
      <c r="EW50" s="11">
        <v>0</v>
      </c>
      <c r="EX50" s="6">
        <v>0</v>
      </c>
      <c r="EY50" s="9">
        <v>0</v>
      </c>
      <c r="EZ50" s="11">
        <v>1.01</v>
      </c>
      <c r="FA50" s="6">
        <v>6.34</v>
      </c>
      <c r="FB50" s="7">
        <f t="shared" si="452"/>
        <v>6277.227722772277</v>
      </c>
      <c r="FC50" s="11">
        <v>0</v>
      </c>
      <c r="FD50" s="6">
        <v>0</v>
      </c>
      <c r="FE50" s="7">
        <v>0</v>
      </c>
      <c r="FF50" s="11">
        <v>0.8</v>
      </c>
      <c r="FG50" s="6">
        <v>6.94</v>
      </c>
      <c r="FH50" s="7">
        <f t="shared" ref="FH50" si="461">FG50/FF50*1000</f>
        <v>8675</v>
      </c>
      <c r="FI50" s="11">
        <v>0</v>
      </c>
      <c r="FJ50" s="6">
        <v>0</v>
      </c>
      <c r="FK50" s="7">
        <v>0</v>
      </c>
      <c r="FL50" s="11">
        <v>0</v>
      </c>
      <c r="FM50" s="6">
        <v>0</v>
      </c>
      <c r="FN50" s="7">
        <v>0</v>
      </c>
      <c r="FO50" s="11">
        <v>0.9</v>
      </c>
      <c r="FP50" s="6">
        <v>28.42</v>
      </c>
      <c r="FQ50" s="7">
        <f t="shared" si="453"/>
        <v>31577.777777777781</v>
      </c>
      <c r="FR50" s="11">
        <v>0</v>
      </c>
      <c r="FS50" s="6">
        <v>0</v>
      </c>
      <c r="FT50" s="7">
        <v>0</v>
      </c>
      <c r="FU50" s="11">
        <v>0</v>
      </c>
      <c r="FV50" s="6">
        <v>0</v>
      </c>
      <c r="FW50" s="7">
        <v>0</v>
      </c>
      <c r="FX50" s="11">
        <v>0</v>
      </c>
      <c r="FY50" s="6">
        <v>0</v>
      </c>
      <c r="FZ50" s="7">
        <v>0</v>
      </c>
      <c r="GA50" s="11">
        <v>0</v>
      </c>
      <c r="GB50" s="6">
        <v>0</v>
      </c>
      <c r="GC50" s="7">
        <v>0</v>
      </c>
      <c r="GD50" s="11"/>
      <c r="GE50" s="6"/>
      <c r="GF50" s="7"/>
      <c r="GG50" s="11">
        <v>0</v>
      </c>
      <c r="GH50" s="6">
        <v>0</v>
      </c>
      <c r="GI50" s="7">
        <v>0</v>
      </c>
      <c r="GJ50" s="11">
        <v>0</v>
      </c>
      <c r="GK50" s="6">
        <v>0</v>
      </c>
      <c r="GL50" s="7">
        <v>0</v>
      </c>
      <c r="GM50" s="11">
        <v>0</v>
      </c>
      <c r="GN50" s="6">
        <v>0</v>
      </c>
      <c r="GO50" s="7">
        <f t="shared" si="401"/>
        <v>0</v>
      </c>
      <c r="GP50" s="11">
        <v>0</v>
      </c>
      <c r="GQ50" s="6">
        <v>0</v>
      </c>
      <c r="GR50" s="7">
        <v>0</v>
      </c>
      <c r="GS50" s="11">
        <v>1.159</v>
      </c>
      <c r="GT50" s="6">
        <v>23.57</v>
      </c>
      <c r="GU50" s="7">
        <f t="shared" ref="GU50:GU55" si="462">GT50/GS50*1000</f>
        <v>20336.496980155305</v>
      </c>
      <c r="GV50" s="11">
        <v>0</v>
      </c>
      <c r="GW50" s="6">
        <v>0</v>
      </c>
      <c r="GX50" s="7">
        <f t="shared" si="403"/>
        <v>0</v>
      </c>
      <c r="GY50" s="11">
        <v>1.9E-2</v>
      </c>
      <c r="GZ50" s="6">
        <v>0.13</v>
      </c>
      <c r="HA50" s="7">
        <f t="shared" si="454"/>
        <v>6842.1052631578959</v>
      </c>
      <c r="HB50" s="11">
        <v>8.18</v>
      </c>
      <c r="HC50" s="6">
        <v>71.59</v>
      </c>
      <c r="HD50" s="7">
        <f t="shared" si="459"/>
        <v>8751.8337408312964</v>
      </c>
      <c r="HE50" s="11">
        <v>0</v>
      </c>
      <c r="HF50" s="6">
        <v>0</v>
      </c>
      <c r="HG50" s="7">
        <v>0</v>
      </c>
      <c r="HH50" s="11">
        <v>0</v>
      </c>
      <c r="HI50" s="6">
        <v>0</v>
      </c>
      <c r="HJ50" s="7">
        <v>0</v>
      </c>
      <c r="HK50" s="11">
        <v>3.5000000000000003E-2</v>
      </c>
      <c r="HL50" s="6">
        <v>0.34</v>
      </c>
      <c r="HM50" s="7">
        <f t="shared" si="455"/>
        <v>9714.2857142857138</v>
      </c>
      <c r="HN50" s="11"/>
      <c r="HO50" s="6"/>
      <c r="HP50" s="7"/>
      <c r="HQ50" s="11">
        <v>1</v>
      </c>
      <c r="HR50" s="6">
        <v>30</v>
      </c>
      <c r="HS50" s="7">
        <f t="shared" ref="HS50" si="463">HR50/HQ50*1000</f>
        <v>30000</v>
      </c>
      <c r="HT50" s="11">
        <v>2.4529999999999998</v>
      </c>
      <c r="HU50" s="6">
        <v>21.22</v>
      </c>
      <c r="HV50" s="7">
        <f t="shared" si="456"/>
        <v>8650.6318793314313</v>
      </c>
      <c r="HW50" s="11">
        <v>5902.8209999999999</v>
      </c>
      <c r="HX50" s="6">
        <v>35032.86</v>
      </c>
      <c r="HY50" s="7">
        <f t="shared" si="457"/>
        <v>5934.9351776040639</v>
      </c>
      <c r="HZ50" s="16">
        <f>SUM(HW50,HT50,HK50,HH50,HE50,HB50,GY50,GS50,GG50,FU50,FO50,EZ50,EQ50,EK50,EH50,DV50,DS50,DG50,DD50,CF50,CC50,BZ50,AY50,AV50,F50+HQ50+GA50+CL50+BK50+EN50+DP50+CI50+BT50+AA50,AJ50,CR50,CU50,FF50,AP50+R50+I50+BN50+FI50+AD50+BQ50+FX50+GP50+DJ50+EW50+CO50+CX50)</f>
        <v>9627.6880000000001</v>
      </c>
      <c r="IA50" s="7">
        <f>SUM(HX50,HU50,HL50,HI50,HF50,HC50,GZ50,GT50,GH50,FV50,FP50,FA50,ER50,EL50,EI50,DW50,DT50,DH50,DE50,CG50,CD50,CA50,AZ50,AW50,G50+HR50+GB50+CM50+BL50+EO50+DQ50+CJ50+BU50+AB50,AK50,CS50,CV50,FG50,AQ50+S50+J50+BO50+FJ50+AE50+BR50+FY50+GQ50+DK50+EX50+CP50+CY50)</f>
        <v>52231.749999999993</v>
      </c>
    </row>
    <row r="51" spans="1:235" x14ac:dyDescent="0.3">
      <c r="A51" s="61">
        <v>2014</v>
      </c>
      <c r="B51" s="63" t="s">
        <v>11</v>
      </c>
      <c r="C51" s="11">
        <v>0</v>
      </c>
      <c r="D51" s="6">
        <v>0</v>
      </c>
      <c r="E51" s="7">
        <v>0</v>
      </c>
      <c r="F51" s="11">
        <v>1.879</v>
      </c>
      <c r="G51" s="6">
        <v>13.13</v>
      </c>
      <c r="H51" s="7">
        <f t="shared" si="441"/>
        <v>6987.7594465141037</v>
      </c>
      <c r="I51" s="14">
        <v>0</v>
      </c>
      <c r="J51" s="6">
        <v>0</v>
      </c>
      <c r="K51" s="7">
        <v>0</v>
      </c>
      <c r="L51" s="11">
        <v>0</v>
      </c>
      <c r="M51" s="6">
        <v>0</v>
      </c>
      <c r="N51" s="7">
        <v>0</v>
      </c>
      <c r="O51" s="66"/>
      <c r="P51" s="6"/>
      <c r="Q51" s="7"/>
      <c r="R51" s="66">
        <v>0</v>
      </c>
      <c r="S51" s="6">
        <v>0</v>
      </c>
      <c r="T51" s="7">
        <v>0</v>
      </c>
      <c r="U51" s="11">
        <v>0</v>
      </c>
      <c r="V51" s="6">
        <v>0</v>
      </c>
      <c r="W51" s="7">
        <f t="shared" si="380"/>
        <v>0</v>
      </c>
      <c r="X51" s="11">
        <v>0</v>
      </c>
      <c r="Y51" s="6">
        <v>0</v>
      </c>
      <c r="Z51" s="7">
        <v>0</v>
      </c>
      <c r="AA51" s="11">
        <v>149.09299999999999</v>
      </c>
      <c r="AB51" s="6">
        <v>944.93</v>
      </c>
      <c r="AC51" s="7">
        <f t="shared" si="442"/>
        <v>6337.8562373820369</v>
      </c>
      <c r="AD51" s="11">
        <v>0</v>
      </c>
      <c r="AE51" s="6">
        <v>0</v>
      </c>
      <c r="AF51" s="7">
        <v>0</v>
      </c>
      <c r="AG51" s="11">
        <v>0</v>
      </c>
      <c r="AH51" s="6">
        <v>0</v>
      </c>
      <c r="AI51" s="7">
        <f t="shared" si="382"/>
        <v>0</v>
      </c>
      <c r="AJ51" s="11">
        <v>0</v>
      </c>
      <c r="AK51" s="6">
        <v>0</v>
      </c>
      <c r="AL51" s="7">
        <v>0</v>
      </c>
      <c r="AM51" s="11">
        <v>0</v>
      </c>
      <c r="AN51" s="6">
        <v>0</v>
      </c>
      <c r="AO51" s="7">
        <f t="shared" si="383"/>
        <v>0</v>
      </c>
      <c r="AP51" s="11">
        <v>0</v>
      </c>
      <c r="AQ51" s="6">
        <v>0</v>
      </c>
      <c r="AR51" s="7">
        <v>0</v>
      </c>
      <c r="AS51" s="11">
        <v>0</v>
      </c>
      <c r="AT51" s="6">
        <v>0</v>
      </c>
      <c r="AU51" s="7">
        <f t="shared" si="384"/>
        <v>0</v>
      </c>
      <c r="AV51" s="11">
        <v>0</v>
      </c>
      <c r="AW51" s="6">
        <v>0</v>
      </c>
      <c r="AX51" s="7">
        <v>0</v>
      </c>
      <c r="AY51" s="11">
        <v>2.5049999999999999</v>
      </c>
      <c r="AZ51" s="6">
        <v>43.03</v>
      </c>
      <c r="BA51" s="7">
        <f t="shared" si="444"/>
        <v>17177.644710578843</v>
      </c>
      <c r="BB51" s="11"/>
      <c r="BC51" s="6"/>
      <c r="BD51" s="7"/>
      <c r="BE51" s="11">
        <v>0</v>
      </c>
      <c r="BF51" s="6">
        <v>0</v>
      </c>
      <c r="BG51" s="7">
        <f t="shared" si="386"/>
        <v>0</v>
      </c>
      <c r="BH51" s="11">
        <v>0</v>
      </c>
      <c r="BI51" s="6">
        <v>0</v>
      </c>
      <c r="BJ51" s="7">
        <f t="shared" si="387"/>
        <v>0</v>
      </c>
      <c r="BK51" s="11">
        <v>244.136</v>
      </c>
      <c r="BL51" s="6">
        <v>903.8</v>
      </c>
      <c r="BM51" s="7">
        <f t="shared" si="445"/>
        <v>3702.0349313497395</v>
      </c>
      <c r="BN51" s="11">
        <v>0</v>
      </c>
      <c r="BO51" s="6">
        <v>0</v>
      </c>
      <c r="BP51" s="7">
        <v>0</v>
      </c>
      <c r="BQ51" s="11">
        <v>0</v>
      </c>
      <c r="BR51" s="6">
        <v>0</v>
      </c>
      <c r="BS51" s="7">
        <v>0</v>
      </c>
      <c r="BT51" s="11">
        <v>0</v>
      </c>
      <c r="BU51" s="6">
        <v>0</v>
      </c>
      <c r="BV51" s="7">
        <v>0</v>
      </c>
      <c r="BW51" s="11">
        <v>0</v>
      </c>
      <c r="BX51" s="6">
        <v>0</v>
      </c>
      <c r="BY51" s="7">
        <v>0</v>
      </c>
      <c r="BZ51" s="11">
        <v>0</v>
      </c>
      <c r="CA51" s="6">
        <v>0</v>
      </c>
      <c r="CB51" s="7">
        <v>0</v>
      </c>
      <c r="CC51" s="11">
        <v>0.59799999999999998</v>
      </c>
      <c r="CD51" s="6">
        <v>4.63</v>
      </c>
      <c r="CE51" s="7">
        <f t="shared" si="446"/>
        <v>7742.4749163879596</v>
      </c>
      <c r="CF51" s="11">
        <v>0</v>
      </c>
      <c r="CG51" s="6">
        <v>0</v>
      </c>
      <c r="CH51" s="7">
        <v>0</v>
      </c>
      <c r="CI51" s="11">
        <v>0</v>
      </c>
      <c r="CJ51" s="6">
        <v>0</v>
      </c>
      <c r="CK51" s="7">
        <v>0</v>
      </c>
      <c r="CL51" s="11">
        <v>0</v>
      </c>
      <c r="CM51" s="6">
        <v>0</v>
      </c>
      <c r="CN51" s="7">
        <v>0</v>
      </c>
      <c r="CO51" s="11">
        <v>0</v>
      </c>
      <c r="CP51" s="6">
        <v>0</v>
      </c>
      <c r="CQ51" s="7">
        <v>0</v>
      </c>
      <c r="CR51" s="11">
        <v>0</v>
      </c>
      <c r="CS51" s="6">
        <v>0</v>
      </c>
      <c r="CT51" s="7">
        <v>0</v>
      </c>
      <c r="CU51" s="11">
        <v>0</v>
      </c>
      <c r="CV51" s="6">
        <v>0</v>
      </c>
      <c r="CW51" s="7">
        <v>0</v>
      </c>
      <c r="CX51" s="11">
        <v>0</v>
      </c>
      <c r="CY51" s="6">
        <v>0</v>
      </c>
      <c r="CZ51" s="7">
        <v>0</v>
      </c>
      <c r="DA51" s="14">
        <v>0</v>
      </c>
      <c r="DB51" s="6">
        <v>0</v>
      </c>
      <c r="DC51" s="7">
        <f t="shared" si="389"/>
        <v>0</v>
      </c>
      <c r="DD51" s="11">
        <v>0</v>
      </c>
      <c r="DE51" s="6">
        <v>0</v>
      </c>
      <c r="DF51" s="7">
        <v>0</v>
      </c>
      <c r="DG51" s="11">
        <v>0</v>
      </c>
      <c r="DH51" s="6">
        <v>0</v>
      </c>
      <c r="DI51" s="7">
        <v>0</v>
      </c>
      <c r="DJ51" s="11">
        <v>0</v>
      </c>
      <c r="DK51" s="6">
        <v>0</v>
      </c>
      <c r="DL51" s="7">
        <v>0</v>
      </c>
      <c r="DM51" s="11">
        <v>0</v>
      </c>
      <c r="DN51" s="6">
        <v>0</v>
      </c>
      <c r="DO51" s="7">
        <f t="shared" si="390"/>
        <v>0</v>
      </c>
      <c r="DP51" s="11">
        <v>540.76900000000001</v>
      </c>
      <c r="DQ51" s="6">
        <v>3057.47</v>
      </c>
      <c r="DR51" s="7">
        <f t="shared" si="447"/>
        <v>5653.9298665419055</v>
      </c>
      <c r="DS51" s="11">
        <v>0.41299999999999998</v>
      </c>
      <c r="DT51" s="6">
        <v>3.48</v>
      </c>
      <c r="DU51" s="7">
        <f t="shared" si="448"/>
        <v>8426.1501210653769</v>
      </c>
      <c r="DV51" s="11">
        <v>2.3580000000000001</v>
      </c>
      <c r="DW51" s="6">
        <v>32.33</v>
      </c>
      <c r="DX51" s="7">
        <f t="shared" si="449"/>
        <v>13710.771840542831</v>
      </c>
      <c r="DY51" s="11">
        <v>0</v>
      </c>
      <c r="DZ51" s="6">
        <v>0</v>
      </c>
      <c r="EA51" s="7">
        <v>0</v>
      </c>
      <c r="EB51" s="11">
        <v>0</v>
      </c>
      <c r="EC51" s="6">
        <v>0</v>
      </c>
      <c r="ED51" s="7">
        <f t="shared" si="393"/>
        <v>0</v>
      </c>
      <c r="EE51" s="11">
        <v>0</v>
      </c>
      <c r="EF51" s="6">
        <v>0</v>
      </c>
      <c r="EG51" s="7">
        <f t="shared" si="394"/>
        <v>0</v>
      </c>
      <c r="EH51" s="11">
        <v>5.8999999999999997E-2</v>
      </c>
      <c r="EI51" s="6">
        <v>2.4500000000000002</v>
      </c>
      <c r="EJ51" s="7">
        <f t="shared" si="458"/>
        <v>41525.423728813563</v>
      </c>
      <c r="EK51" s="11">
        <v>19.012</v>
      </c>
      <c r="EL51" s="6">
        <v>107.89</v>
      </c>
      <c r="EM51" s="7">
        <f t="shared" si="450"/>
        <v>5674.8369450873133</v>
      </c>
      <c r="EN51" s="11">
        <v>1581.2719999999999</v>
      </c>
      <c r="EO51" s="6">
        <v>7270.35</v>
      </c>
      <c r="EP51" s="7">
        <f t="shared" si="451"/>
        <v>4597.7858331773414</v>
      </c>
      <c r="EQ51" s="11">
        <v>0</v>
      </c>
      <c r="ER51" s="6">
        <v>0</v>
      </c>
      <c r="ES51" s="7">
        <v>0</v>
      </c>
      <c r="ET51" s="11">
        <v>0</v>
      </c>
      <c r="EU51" s="6">
        <v>0</v>
      </c>
      <c r="EV51" s="7">
        <f t="shared" si="398"/>
        <v>0</v>
      </c>
      <c r="EW51" s="11">
        <v>0</v>
      </c>
      <c r="EX51" s="6">
        <v>0</v>
      </c>
      <c r="EY51" s="9">
        <v>0</v>
      </c>
      <c r="EZ51" s="11">
        <v>1.196</v>
      </c>
      <c r="FA51" s="6">
        <v>7.64</v>
      </c>
      <c r="FB51" s="7">
        <f t="shared" si="452"/>
        <v>6387.9598662207354</v>
      </c>
      <c r="FC51" s="11">
        <v>0</v>
      </c>
      <c r="FD51" s="6">
        <v>0</v>
      </c>
      <c r="FE51" s="7">
        <v>0</v>
      </c>
      <c r="FF51" s="11">
        <v>0</v>
      </c>
      <c r="FG51" s="6">
        <v>0</v>
      </c>
      <c r="FH51" s="7">
        <v>0</v>
      </c>
      <c r="FI51" s="11">
        <v>0</v>
      </c>
      <c r="FJ51" s="6">
        <v>0</v>
      </c>
      <c r="FK51" s="7">
        <v>0</v>
      </c>
      <c r="FL51" s="11">
        <v>0</v>
      </c>
      <c r="FM51" s="6">
        <v>0</v>
      </c>
      <c r="FN51" s="7">
        <v>0</v>
      </c>
      <c r="FO51" s="11">
        <v>6.0000000000000001E-3</v>
      </c>
      <c r="FP51" s="6">
        <v>0.15</v>
      </c>
      <c r="FQ51" s="7">
        <f t="shared" si="453"/>
        <v>25000</v>
      </c>
      <c r="FR51" s="11">
        <v>0</v>
      </c>
      <c r="FS51" s="6">
        <v>0</v>
      </c>
      <c r="FT51" s="7">
        <v>0</v>
      </c>
      <c r="FU51" s="11">
        <v>0</v>
      </c>
      <c r="FV51" s="6">
        <v>0</v>
      </c>
      <c r="FW51" s="7">
        <v>0</v>
      </c>
      <c r="FX51" s="11">
        <v>0</v>
      </c>
      <c r="FY51" s="6">
        <v>0</v>
      </c>
      <c r="FZ51" s="7">
        <v>0</v>
      </c>
      <c r="GA51" s="11">
        <v>0</v>
      </c>
      <c r="GB51" s="6">
        <v>0</v>
      </c>
      <c r="GC51" s="7">
        <v>0</v>
      </c>
      <c r="GD51" s="11"/>
      <c r="GE51" s="6"/>
      <c r="GF51" s="7"/>
      <c r="GG51" s="11">
        <v>0</v>
      </c>
      <c r="GH51" s="6">
        <v>0</v>
      </c>
      <c r="GI51" s="7">
        <v>0</v>
      </c>
      <c r="GJ51" s="11">
        <v>0</v>
      </c>
      <c r="GK51" s="6">
        <v>0</v>
      </c>
      <c r="GL51" s="7">
        <v>0</v>
      </c>
      <c r="GM51" s="11">
        <v>0</v>
      </c>
      <c r="GN51" s="6">
        <v>0</v>
      </c>
      <c r="GO51" s="7">
        <f t="shared" si="401"/>
        <v>0</v>
      </c>
      <c r="GP51" s="11">
        <v>0</v>
      </c>
      <c r="GQ51" s="6">
        <v>0</v>
      </c>
      <c r="GR51" s="7">
        <v>0</v>
      </c>
      <c r="GS51" s="11">
        <v>0</v>
      </c>
      <c r="GT51" s="6">
        <v>0</v>
      </c>
      <c r="GU51" s="7">
        <v>0</v>
      </c>
      <c r="GV51" s="11">
        <v>0</v>
      </c>
      <c r="GW51" s="6">
        <v>0</v>
      </c>
      <c r="GX51" s="7">
        <f t="shared" si="403"/>
        <v>0</v>
      </c>
      <c r="GY51" s="11">
        <v>0.06</v>
      </c>
      <c r="GZ51" s="6">
        <v>0.41</v>
      </c>
      <c r="HA51" s="7">
        <f t="shared" si="454"/>
        <v>6833.333333333333</v>
      </c>
      <c r="HB51" s="11">
        <v>3.641</v>
      </c>
      <c r="HC51" s="6">
        <v>30.62</v>
      </c>
      <c r="HD51" s="7">
        <f t="shared" si="459"/>
        <v>8409.7775336446048</v>
      </c>
      <c r="HE51" s="11">
        <v>0.26</v>
      </c>
      <c r="HF51" s="6">
        <v>0.45</v>
      </c>
      <c r="HG51" s="7">
        <f t="shared" ref="HG51" si="464">HF51/HE51*1000</f>
        <v>1730.7692307692309</v>
      </c>
      <c r="HH51" s="11">
        <v>0</v>
      </c>
      <c r="HI51" s="6">
        <v>0</v>
      </c>
      <c r="HJ51" s="7">
        <v>0</v>
      </c>
      <c r="HK51" s="11">
        <v>0.26500000000000001</v>
      </c>
      <c r="HL51" s="6">
        <v>3.35</v>
      </c>
      <c r="HM51" s="7">
        <f t="shared" si="455"/>
        <v>12641.509433962265</v>
      </c>
      <c r="HN51" s="11"/>
      <c r="HO51" s="6"/>
      <c r="HP51" s="7"/>
      <c r="HQ51" s="11">
        <v>0</v>
      </c>
      <c r="HR51" s="6">
        <v>0</v>
      </c>
      <c r="HS51" s="7">
        <v>0</v>
      </c>
      <c r="HT51" s="11">
        <v>2.0939999999999999</v>
      </c>
      <c r="HU51" s="6">
        <v>18.41</v>
      </c>
      <c r="HV51" s="7">
        <f t="shared" si="456"/>
        <v>8791.7860553963728</v>
      </c>
      <c r="HW51" s="11">
        <v>6329.97</v>
      </c>
      <c r="HX51" s="6">
        <v>32661.26</v>
      </c>
      <c r="HY51" s="7">
        <f t="shared" si="457"/>
        <v>5159.7811679992164</v>
      </c>
      <c r="HZ51" s="16">
        <f>SUM(HW51,HT51,HK51,HH51,HE51,HB51,GY51,GS51,GG51,FU51,FO51,EZ51,EQ51,EK51,EH51,DV51,DS51,DG51,DD51,CF51,CC51,BZ51,AY51,AV51,F51+HQ51+GA51+CL51+BK51+EN51+DP51+CI51+BT51+AA51,AJ51,CR51,CU51,FF51,AP51+R51+I51+BN51+FI51+AD51+BQ51+FX51+GP51+DJ51+EW51+CO51+CX51)</f>
        <v>8879.5859999999993</v>
      </c>
      <c r="IA51" s="7">
        <f>SUM(HX51,HU51,HL51,HI51,HF51,HC51,GZ51,GT51,GH51,FV51,FP51,FA51,ER51,EL51,EI51,DW51,DT51,DH51,DE51,CG51,CD51,CA51,AZ51,AW51,G51+HR51+GB51+CM51+BL51+EO51+DQ51+CJ51+BU51+AB51,AK51,CS51,CV51,FG51,AQ51+S51+J51+BO51+FJ51+AE51+BR51+FY51+GQ51+DK51+EX51+CP51+CY51)</f>
        <v>45105.78</v>
      </c>
    </row>
    <row r="52" spans="1:235" x14ac:dyDescent="0.3">
      <c r="A52" s="61">
        <v>2014</v>
      </c>
      <c r="B52" s="63" t="s">
        <v>12</v>
      </c>
      <c r="C52" s="11">
        <v>0</v>
      </c>
      <c r="D52" s="6">
        <v>0</v>
      </c>
      <c r="E52" s="7">
        <v>0</v>
      </c>
      <c r="F52" s="11">
        <v>11.29</v>
      </c>
      <c r="G52" s="6">
        <v>93.54</v>
      </c>
      <c r="H52" s="7">
        <f t="shared" si="441"/>
        <v>8285.2081488042531</v>
      </c>
      <c r="I52" s="14">
        <v>0</v>
      </c>
      <c r="J52" s="6">
        <v>0</v>
      </c>
      <c r="K52" s="7">
        <v>0</v>
      </c>
      <c r="L52" s="11">
        <v>0</v>
      </c>
      <c r="M52" s="6">
        <v>0</v>
      </c>
      <c r="N52" s="7">
        <v>0</v>
      </c>
      <c r="O52" s="66"/>
      <c r="P52" s="6"/>
      <c r="Q52" s="7"/>
      <c r="R52" s="66">
        <v>0</v>
      </c>
      <c r="S52" s="6">
        <v>0</v>
      </c>
      <c r="T52" s="7">
        <v>0</v>
      </c>
      <c r="U52" s="11">
        <v>0</v>
      </c>
      <c r="V52" s="6">
        <v>0</v>
      </c>
      <c r="W52" s="7">
        <f t="shared" si="380"/>
        <v>0</v>
      </c>
      <c r="X52" s="11">
        <v>0</v>
      </c>
      <c r="Y52" s="6">
        <v>0</v>
      </c>
      <c r="Z52" s="7">
        <v>0</v>
      </c>
      <c r="AA52" s="11">
        <v>188.92699999999999</v>
      </c>
      <c r="AB52" s="6">
        <v>1078.6300000000001</v>
      </c>
      <c r="AC52" s="7">
        <f t="shared" si="442"/>
        <v>5709.2421940749609</v>
      </c>
      <c r="AD52" s="11">
        <v>0</v>
      </c>
      <c r="AE52" s="6">
        <v>0</v>
      </c>
      <c r="AF52" s="7">
        <v>0</v>
      </c>
      <c r="AG52" s="11">
        <v>0</v>
      </c>
      <c r="AH52" s="6">
        <v>0</v>
      </c>
      <c r="AI52" s="7">
        <f t="shared" si="382"/>
        <v>0</v>
      </c>
      <c r="AJ52" s="11">
        <v>0</v>
      </c>
      <c r="AK52" s="6">
        <v>0</v>
      </c>
      <c r="AL52" s="7">
        <v>0</v>
      </c>
      <c r="AM52" s="11">
        <v>0</v>
      </c>
      <c r="AN52" s="6">
        <v>0</v>
      </c>
      <c r="AO52" s="7">
        <f t="shared" si="383"/>
        <v>0</v>
      </c>
      <c r="AP52" s="11">
        <v>0</v>
      </c>
      <c r="AQ52" s="6">
        <v>0</v>
      </c>
      <c r="AR52" s="7">
        <v>0</v>
      </c>
      <c r="AS52" s="11">
        <v>0</v>
      </c>
      <c r="AT52" s="6">
        <v>0</v>
      </c>
      <c r="AU52" s="7">
        <f t="shared" si="384"/>
        <v>0</v>
      </c>
      <c r="AV52" s="11">
        <v>0</v>
      </c>
      <c r="AW52" s="6">
        <v>0</v>
      </c>
      <c r="AX52" s="7">
        <v>0</v>
      </c>
      <c r="AY52" s="11">
        <v>4.5430000000000001</v>
      </c>
      <c r="AZ52" s="6">
        <v>35.5</v>
      </c>
      <c r="BA52" s="7">
        <f t="shared" si="444"/>
        <v>7814.2196786264576</v>
      </c>
      <c r="BB52" s="11"/>
      <c r="BC52" s="6"/>
      <c r="BD52" s="7"/>
      <c r="BE52" s="11">
        <v>0</v>
      </c>
      <c r="BF52" s="6">
        <v>0</v>
      </c>
      <c r="BG52" s="7">
        <f t="shared" si="386"/>
        <v>0</v>
      </c>
      <c r="BH52" s="11">
        <v>0</v>
      </c>
      <c r="BI52" s="6">
        <v>0</v>
      </c>
      <c r="BJ52" s="7">
        <f t="shared" si="387"/>
        <v>0</v>
      </c>
      <c r="BK52" s="11">
        <v>2.3650000000000002</v>
      </c>
      <c r="BL52" s="6">
        <v>17.690000000000001</v>
      </c>
      <c r="BM52" s="7">
        <f t="shared" si="445"/>
        <v>7479.9154334038058</v>
      </c>
      <c r="BN52" s="11">
        <v>0</v>
      </c>
      <c r="BO52" s="6">
        <v>0</v>
      </c>
      <c r="BP52" s="7">
        <v>0</v>
      </c>
      <c r="BQ52" s="11">
        <v>0</v>
      </c>
      <c r="BR52" s="6">
        <v>0</v>
      </c>
      <c r="BS52" s="7">
        <v>0</v>
      </c>
      <c r="BT52" s="11">
        <v>0</v>
      </c>
      <c r="BU52" s="6">
        <v>0</v>
      </c>
      <c r="BV52" s="7">
        <v>0</v>
      </c>
      <c r="BW52" s="11">
        <v>0</v>
      </c>
      <c r="BX52" s="6">
        <v>0</v>
      </c>
      <c r="BY52" s="7">
        <v>0</v>
      </c>
      <c r="BZ52" s="11">
        <v>0</v>
      </c>
      <c r="CA52" s="6">
        <v>0</v>
      </c>
      <c r="CB52" s="7">
        <v>0</v>
      </c>
      <c r="CC52" s="11">
        <v>2.38</v>
      </c>
      <c r="CD52" s="6">
        <v>18.88</v>
      </c>
      <c r="CE52" s="7">
        <f t="shared" si="446"/>
        <v>7932.7731092436979</v>
      </c>
      <c r="CF52" s="11">
        <v>0</v>
      </c>
      <c r="CG52" s="6">
        <v>0</v>
      </c>
      <c r="CH52" s="7">
        <v>0</v>
      </c>
      <c r="CI52" s="11">
        <v>0</v>
      </c>
      <c r="CJ52" s="6">
        <v>0</v>
      </c>
      <c r="CK52" s="7">
        <v>0</v>
      </c>
      <c r="CL52" s="11">
        <v>0</v>
      </c>
      <c r="CM52" s="6">
        <v>0</v>
      </c>
      <c r="CN52" s="7">
        <v>0</v>
      </c>
      <c r="CO52" s="11">
        <v>0</v>
      </c>
      <c r="CP52" s="6">
        <v>0</v>
      </c>
      <c r="CQ52" s="7">
        <v>0</v>
      </c>
      <c r="CR52" s="11">
        <v>0</v>
      </c>
      <c r="CS52" s="6">
        <v>0</v>
      </c>
      <c r="CT52" s="7">
        <v>0</v>
      </c>
      <c r="CU52" s="11">
        <v>0</v>
      </c>
      <c r="CV52" s="6">
        <v>0</v>
      </c>
      <c r="CW52" s="7">
        <v>0</v>
      </c>
      <c r="CX52" s="11">
        <v>0</v>
      </c>
      <c r="CY52" s="6">
        <v>0</v>
      </c>
      <c r="CZ52" s="7">
        <v>0</v>
      </c>
      <c r="DA52" s="14">
        <v>0</v>
      </c>
      <c r="DB52" s="6">
        <v>0</v>
      </c>
      <c r="DC52" s="7">
        <f t="shared" si="389"/>
        <v>0</v>
      </c>
      <c r="DD52" s="11">
        <v>0</v>
      </c>
      <c r="DE52" s="6">
        <v>0</v>
      </c>
      <c r="DF52" s="7">
        <v>0</v>
      </c>
      <c r="DG52" s="11">
        <v>0</v>
      </c>
      <c r="DH52" s="6">
        <v>0</v>
      </c>
      <c r="DI52" s="7">
        <v>0</v>
      </c>
      <c r="DJ52" s="11">
        <v>0</v>
      </c>
      <c r="DK52" s="6">
        <v>0</v>
      </c>
      <c r="DL52" s="7">
        <v>0</v>
      </c>
      <c r="DM52" s="11">
        <v>0</v>
      </c>
      <c r="DN52" s="6">
        <v>0</v>
      </c>
      <c r="DO52" s="7">
        <f t="shared" si="390"/>
        <v>0</v>
      </c>
      <c r="DP52" s="11">
        <v>508.33300000000003</v>
      </c>
      <c r="DQ52" s="6">
        <v>2954.02</v>
      </c>
      <c r="DR52" s="7">
        <f t="shared" si="447"/>
        <v>5811.1906958627515</v>
      </c>
      <c r="DS52" s="11">
        <v>1.2999999999999999E-2</v>
      </c>
      <c r="DT52" s="6">
        <v>0.13</v>
      </c>
      <c r="DU52" s="7">
        <f t="shared" si="448"/>
        <v>10000</v>
      </c>
      <c r="DV52" s="11">
        <v>5.3029999999999999</v>
      </c>
      <c r="DW52" s="6">
        <v>53.01</v>
      </c>
      <c r="DX52" s="7">
        <f t="shared" si="449"/>
        <v>9996.2285498774272</v>
      </c>
      <c r="DY52" s="11">
        <v>0</v>
      </c>
      <c r="DZ52" s="6">
        <v>0</v>
      </c>
      <c r="EA52" s="7">
        <v>0</v>
      </c>
      <c r="EB52" s="11">
        <v>0</v>
      </c>
      <c r="EC52" s="6">
        <v>0</v>
      </c>
      <c r="ED52" s="7">
        <f t="shared" si="393"/>
        <v>0</v>
      </c>
      <c r="EE52" s="11">
        <v>0</v>
      </c>
      <c r="EF52" s="6">
        <v>0</v>
      </c>
      <c r="EG52" s="7">
        <f t="shared" si="394"/>
        <v>0</v>
      </c>
      <c r="EH52" s="11">
        <v>0.38</v>
      </c>
      <c r="EI52" s="6">
        <v>10.39</v>
      </c>
      <c r="EJ52" s="7">
        <f t="shared" si="458"/>
        <v>27342.105263157897</v>
      </c>
      <c r="EK52" s="11">
        <v>24.25</v>
      </c>
      <c r="EL52" s="6">
        <v>140.94999999999999</v>
      </c>
      <c r="EM52" s="7">
        <f t="shared" si="450"/>
        <v>5812.3711340206182</v>
      </c>
      <c r="EN52" s="11">
        <v>1897.2860000000001</v>
      </c>
      <c r="EO52" s="6">
        <v>8009.04</v>
      </c>
      <c r="EP52" s="7">
        <f t="shared" si="451"/>
        <v>4221.314024348464</v>
      </c>
      <c r="EQ52" s="11">
        <v>0</v>
      </c>
      <c r="ER52" s="6">
        <v>0</v>
      </c>
      <c r="ES52" s="7">
        <v>0</v>
      </c>
      <c r="ET52" s="11">
        <v>0</v>
      </c>
      <c r="EU52" s="6">
        <v>0</v>
      </c>
      <c r="EV52" s="7">
        <f t="shared" si="398"/>
        <v>0</v>
      </c>
      <c r="EW52" s="11">
        <v>0</v>
      </c>
      <c r="EX52" s="6">
        <v>0</v>
      </c>
      <c r="EY52" s="9">
        <v>0</v>
      </c>
      <c r="EZ52" s="11">
        <v>2.508</v>
      </c>
      <c r="FA52" s="6">
        <v>20.05</v>
      </c>
      <c r="FB52" s="7">
        <f t="shared" si="452"/>
        <v>7994.4178628389154</v>
      </c>
      <c r="FC52" s="11">
        <v>0</v>
      </c>
      <c r="FD52" s="6">
        <v>0</v>
      </c>
      <c r="FE52" s="7">
        <v>0</v>
      </c>
      <c r="FF52" s="11">
        <v>0</v>
      </c>
      <c r="FG52" s="6">
        <v>0</v>
      </c>
      <c r="FH52" s="7">
        <v>0</v>
      </c>
      <c r="FI52" s="11">
        <v>0</v>
      </c>
      <c r="FJ52" s="6">
        <v>0</v>
      </c>
      <c r="FK52" s="7">
        <v>0</v>
      </c>
      <c r="FL52" s="11">
        <v>0</v>
      </c>
      <c r="FM52" s="6">
        <v>0</v>
      </c>
      <c r="FN52" s="7">
        <v>0</v>
      </c>
      <c r="FO52" s="11">
        <v>0.2</v>
      </c>
      <c r="FP52" s="6">
        <v>5.64</v>
      </c>
      <c r="FQ52" s="7">
        <f t="shared" si="453"/>
        <v>28199.999999999996</v>
      </c>
      <c r="FR52" s="11">
        <v>0</v>
      </c>
      <c r="FS52" s="6">
        <v>0</v>
      </c>
      <c r="FT52" s="7">
        <v>0</v>
      </c>
      <c r="FU52" s="11">
        <v>0</v>
      </c>
      <c r="FV52" s="6">
        <v>0</v>
      </c>
      <c r="FW52" s="7">
        <v>0</v>
      </c>
      <c r="FX52" s="11">
        <v>0</v>
      </c>
      <c r="FY52" s="6">
        <v>0</v>
      </c>
      <c r="FZ52" s="7">
        <v>0</v>
      </c>
      <c r="GA52" s="11">
        <v>0</v>
      </c>
      <c r="GB52" s="6">
        <v>0</v>
      </c>
      <c r="GC52" s="7">
        <v>0</v>
      </c>
      <c r="GD52" s="11"/>
      <c r="GE52" s="6"/>
      <c r="GF52" s="7"/>
      <c r="GG52" s="11">
        <v>0</v>
      </c>
      <c r="GH52" s="6">
        <v>0</v>
      </c>
      <c r="GI52" s="7">
        <v>0</v>
      </c>
      <c r="GJ52" s="11">
        <v>0</v>
      </c>
      <c r="GK52" s="6">
        <v>0</v>
      </c>
      <c r="GL52" s="7">
        <v>0</v>
      </c>
      <c r="GM52" s="11">
        <v>0</v>
      </c>
      <c r="GN52" s="6">
        <v>0</v>
      </c>
      <c r="GO52" s="7">
        <f t="shared" si="401"/>
        <v>0</v>
      </c>
      <c r="GP52" s="11">
        <v>0</v>
      </c>
      <c r="GQ52" s="6">
        <v>0</v>
      </c>
      <c r="GR52" s="7">
        <v>0</v>
      </c>
      <c r="GS52" s="11">
        <v>0</v>
      </c>
      <c r="GT52" s="6">
        <v>0</v>
      </c>
      <c r="GU52" s="7">
        <v>0</v>
      </c>
      <c r="GV52" s="11">
        <v>0</v>
      </c>
      <c r="GW52" s="6">
        <v>0</v>
      </c>
      <c r="GX52" s="7">
        <f t="shared" si="403"/>
        <v>0</v>
      </c>
      <c r="GY52" s="11">
        <v>4.4999999999999998E-2</v>
      </c>
      <c r="GZ52" s="6">
        <v>0.68</v>
      </c>
      <c r="HA52" s="7">
        <f t="shared" si="454"/>
        <v>15111.111111111113</v>
      </c>
      <c r="HB52" s="11">
        <v>0</v>
      </c>
      <c r="HC52" s="6">
        <v>0</v>
      </c>
      <c r="HD52" s="7">
        <v>0</v>
      </c>
      <c r="HE52" s="11">
        <v>0</v>
      </c>
      <c r="HF52" s="6">
        <v>0</v>
      </c>
      <c r="HG52" s="7">
        <v>0</v>
      </c>
      <c r="HH52" s="11">
        <v>0</v>
      </c>
      <c r="HI52" s="6">
        <v>0</v>
      </c>
      <c r="HJ52" s="7">
        <v>0</v>
      </c>
      <c r="HK52" s="11">
        <v>2.3E-2</v>
      </c>
      <c r="HL52" s="6">
        <v>0.22</v>
      </c>
      <c r="HM52" s="7">
        <f t="shared" si="455"/>
        <v>9565.217391304348</v>
      </c>
      <c r="HN52" s="11"/>
      <c r="HO52" s="6"/>
      <c r="HP52" s="7"/>
      <c r="HQ52" s="11">
        <v>0</v>
      </c>
      <c r="HR52" s="6">
        <v>0</v>
      </c>
      <c r="HS52" s="7">
        <v>0</v>
      </c>
      <c r="HT52" s="11">
        <v>2.6579999999999999</v>
      </c>
      <c r="HU52" s="6">
        <v>27.4</v>
      </c>
      <c r="HV52" s="7">
        <f t="shared" si="456"/>
        <v>10308.502633559066</v>
      </c>
      <c r="HW52" s="11">
        <v>4164.1679999999997</v>
      </c>
      <c r="HX52" s="6">
        <v>25447.41</v>
      </c>
      <c r="HY52" s="7">
        <f t="shared" si="457"/>
        <v>6111.043070308403</v>
      </c>
      <c r="HZ52" s="16">
        <f>SUM(HW52,HT52,HK52,HH52,HE52,HB52,GY52,GS52,GG52,FU52,FO52,EZ52,EQ52,EK52,EH52,DV52,DS52,DG52,DD52,CF52,CC52,BZ52,AY52,AV52,F52+HQ52+GA52+CL52+BK52+EN52+DP52+CI52+BT52+AA52,AJ52,CR52,CU52,FF52,AP52+R52+I52+BN52+FI52+AD52+BQ52+FX52+GP52+DJ52+EW52+CO52+CX52)</f>
        <v>6814.6719999999996</v>
      </c>
      <c r="IA52" s="7">
        <f>SUM(HX52,HU52,HL52,HI52,HF52,HC52,GZ52,GT52,GH52,FV52,FP52,FA52,ER52,EL52,EI52,DW52,DT52,DH52,DE52,CG52,CD52,CA52,AZ52,AW52,G52+HR52+GB52+CM52+BL52+EO52+DQ52+CJ52+BU52+AB52,AK52,CS52,CV52,FG52,AQ52+S52+J52+BO52+FJ52+AE52+BR52+FY52+GQ52+DK52+EX52+CP52+CY52)</f>
        <v>37913.18</v>
      </c>
    </row>
    <row r="53" spans="1:235" x14ac:dyDescent="0.3">
      <c r="A53" s="61">
        <v>2014</v>
      </c>
      <c r="B53" s="63" t="s">
        <v>13</v>
      </c>
      <c r="C53" s="11">
        <v>0</v>
      </c>
      <c r="D53" s="6">
        <v>0</v>
      </c>
      <c r="E53" s="7">
        <v>0</v>
      </c>
      <c r="F53" s="11">
        <v>4.8419999999999996</v>
      </c>
      <c r="G53" s="6">
        <v>45.93</v>
      </c>
      <c r="H53" s="7">
        <f t="shared" si="441"/>
        <v>9485.7496902106577</v>
      </c>
      <c r="I53" s="14">
        <v>0</v>
      </c>
      <c r="J53" s="6">
        <v>0</v>
      </c>
      <c r="K53" s="7">
        <v>0</v>
      </c>
      <c r="L53" s="11">
        <v>0</v>
      </c>
      <c r="M53" s="6">
        <v>0</v>
      </c>
      <c r="N53" s="7">
        <v>0</v>
      </c>
      <c r="O53" s="66"/>
      <c r="P53" s="6"/>
      <c r="Q53" s="7"/>
      <c r="R53" s="66">
        <v>0</v>
      </c>
      <c r="S53" s="6">
        <v>0</v>
      </c>
      <c r="T53" s="7">
        <v>0</v>
      </c>
      <c r="U53" s="11">
        <v>0</v>
      </c>
      <c r="V53" s="6">
        <v>0</v>
      </c>
      <c r="W53" s="7">
        <f t="shared" si="380"/>
        <v>0</v>
      </c>
      <c r="X53" s="11">
        <v>0</v>
      </c>
      <c r="Y53" s="6">
        <v>0</v>
      </c>
      <c r="Z53" s="7">
        <v>0</v>
      </c>
      <c r="AA53" s="11">
        <v>243.36199999999999</v>
      </c>
      <c r="AB53" s="6">
        <v>1457.33</v>
      </c>
      <c r="AC53" s="7">
        <f t="shared" si="442"/>
        <v>5988.3219237185758</v>
      </c>
      <c r="AD53" s="11">
        <v>0</v>
      </c>
      <c r="AE53" s="6">
        <v>0</v>
      </c>
      <c r="AF53" s="7">
        <v>0</v>
      </c>
      <c r="AG53" s="11">
        <v>0</v>
      </c>
      <c r="AH53" s="6">
        <v>0</v>
      </c>
      <c r="AI53" s="7">
        <f t="shared" si="382"/>
        <v>0</v>
      </c>
      <c r="AJ53" s="11">
        <v>0</v>
      </c>
      <c r="AK53" s="6">
        <v>0</v>
      </c>
      <c r="AL53" s="7">
        <v>0</v>
      </c>
      <c r="AM53" s="11">
        <v>0</v>
      </c>
      <c r="AN53" s="6">
        <v>0</v>
      </c>
      <c r="AO53" s="7">
        <f t="shared" si="383"/>
        <v>0</v>
      </c>
      <c r="AP53" s="11">
        <v>0</v>
      </c>
      <c r="AQ53" s="6">
        <v>0</v>
      </c>
      <c r="AR53" s="7">
        <v>0</v>
      </c>
      <c r="AS53" s="11">
        <v>0</v>
      </c>
      <c r="AT53" s="6">
        <v>0</v>
      </c>
      <c r="AU53" s="7">
        <f t="shared" si="384"/>
        <v>0</v>
      </c>
      <c r="AV53" s="11">
        <v>0</v>
      </c>
      <c r="AW53" s="6">
        <v>0</v>
      </c>
      <c r="AX53" s="7">
        <v>0</v>
      </c>
      <c r="AY53" s="11">
        <v>15.25</v>
      </c>
      <c r="AZ53" s="6">
        <v>101.9</v>
      </c>
      <c r="BA53" s="7">
        <f t="shared" si="444"/>
        <v>6681.9672131147545</v>
      </c>
      <c r="BB53" s="11"/>
      <c r="BC53" s="6"/>
      <c r="BD53" s="7"/>
      <c r="BE53" s="11">
        <v>0</v>
      </c>
      <c r="BF53" s="6">
        <v>0</v>
      </c>
      <c r="BG53" s="7">
        <f t="shared" si="386"/>
        <v>0</v>
      </c>
      <c r="BH53" s="11">
        <v>0</v>
      </c>
      <c r="BI53" s="6">
        <v>0</v>
      </c>
      <c r="BJ53" s="7">
        <f t="shared" si="387"/>
        <v>0</v>
      </c>
      <c r="BK53" s="11">
        <v>0.93799999999999994</v>
      </c>
      <c r="BL53" s="6">
        <v>6.74</v>
      </c>
      <c r="BM53" s="7">
        <f t="shared" si="445"/>
        <v>7185.5010660980824</v>
      </c>
      <c r="BN53" s="11">
        <v>0</v>
      </c>
      <c r="BO53" s="6">
        <v>0</v>
      </c>
      <c r="BP53" s="7">
        <v>0</v>
      </c>
      <c r="BQ53" s="11">
        <v>0</v>
      </c>
      <c r="BR53" s="6">
        <v>0</v>
      </c>
      <c r="BS53" s="7">
        <v>0</v>
      </c>
      <c r="BT53" s="11">
        <v>0</v>
      </c>
      <c r="BU53" s="6">
        <v>0</v>
      </c>
      <c r="BV53" s="7">
        <v>0</v>
      </c>
      <c r="BW53" s="11">
        <v>0</v>
      </c>
      <c r="BX53" s="6">
        <v>0</v>
      </c>
      <c r="BY53" s="7">
        <v>0</v>
      </c>
      <c r="BZ53" s="11">
        <v>0</v>
      </c>
      <c r="CA53" s="6">
        <v>0</v>
      </c>
      <c r="CB53" s="7">
        <v>0</v>
      </c>
      <c r="CC53" s="11">
        <v>3.85</v>
      </c>
      <c r="CD53" s="6">
        <v>30.56</v>
      </c>
      <c r="CE53" s="7">
        <f t="shared" si="446"/>
        <v>7937.6623376623365</v>
      </c>
      <c r="CF53" s="11">
        <v>0</v>
      </c>
      <c r="CG53" s="6">
        <v>0</v>
      </c>
      <c r="CH53" s="7">
        <v>0</v>
      </c>
      <c r="CI53" s="11">
        <v>0</v>
      </c>
      <c r="CJ53" s="6">
        <v>0</v>
      </c>
      <c r="CK53" s="7">
        <v>0</v>
      </c>
      <c r="CL53" s="11">
        <v>0</v>
      </c>
      <c r="CM53" s="6">
        <v>0</v>
      </c>
      <c r="CN53" s="7">
        <v>0</v>
      </c>
      <c r="CO53" s="11">
        <v>0</v>
      </c>
      <c r="CP53" s="6">
        <v>0</v>
      </c>
      <c r="CQ53" s="7">
        <v>0</v>
      </c>
      <c r="CR53" s="11">
        <v>0</v>
      </c>
      <c r="CS53" s="6">
        <v>0</v>
      </c>
      <c r="CT53" s="7">
        <v>0</v>
      </c>
      <c r="CU53" s="11">
        <v>0</v>
      </c>
      <c r="CV53" s="6">
        <v>0</v>
      </c>
      <c r="CW53" s="7">
        <v>0</v>
      </c>
      <c r="CX53" s="11">
        <v>0</v>
      </c>
      <c r="CY53" s="6">
        <v>0</v>
      </c>
      <c r="CZ53" s="7">
        <v>0</v>
      </c>
      <c r="DA53" s="14">
        <v>0</v>
      </c>
      <c r="DB53" s="6">
        <v>0</v>
      </c>
      <c r="DC53" s="7">
        <f t="shared" si="389"/>
        <v>0</v>
      </c>
      <c r="DD53" s="11">
        <v>0</v>
      </c>
      <c r="DE53" s="6">
        <v>0</v>
      </c>
      <c r="DF53" s="7">
        <v>0</v>
      </c>
      <c r="DG53" s="11">
        <v>0</v>
      </c>
      <c r="DH53" s="6">
        <v>0</v>
      </c>
      <c r="DI53" s="7">
        <v>0</v>
      </c>
      <c r="DJ53" s="11">
        <v>0</v>
      </c>
      <c r="DK53" s="6">
        <v>0</v>
      </c>
      <c r="DL53" s="7">
        <v>0</v>
      </c>
      <c r="DM53" s="11">
        <v>0</v>
      </c>
      <c r="DN53" s="6">
        <v>0</v>
      </c>
      <c r="DO53" s="7">
        <f t="shared" si="390"/>
        <v>0</v>
      </c>
      <c r="DP53" s="11">
        <v>516.60900000000004</v>
      </c>
      <c r="DQ53" s="6">
        <v>2761.21</v>
      </c>
      <c r="DR53" s="7">
        <f t="shared" si="447"/>
        <v>5344.8739762567047</v>
      </c>
      <c r="DS53" s="11">
        <v>0.63</v>
      </c>
      <c r="DT53" s="6">
        <v>4.8600000000000003</v>
      </c>
      <c r="DU53" s="7">
        <f t="shared" si="448"/>
        <v>7714.2857142857147</v>
      </c>
      <c r="DV53" s="11">
        <v>1.742</v>
      </c>
      <c r="DW53" s="6">
        <v>29.91</v>
      </c>
      <c r="DX53" s="7">
        <f t="shared" si="449"/>
        <v>17169.919632606197</v>
      </c>
      <c r="DY53" s="11">
        <v>0</v>
      </c>
      <c r="DZ53" s="6">
        <v>0</v>
      </c>
      <c r="EA53" s="7">
        <v>0</v>
      </c>
      <c r="EB53" s="11">
        <v>0</v>
      </c>
      <c r="EC53" s="6">
        <v>0</v>
      </c>
      <c r="ED53" s="7">
        <f t="shared" si="393"/>
        <v>0</v>
      </c>
      <c r="EE53" s="11">
        <v>0</v>
      </c>
      <c r="EF53" s="6">
        <v>0</v>
      </c>
      <c r="EG53" s="7">
        <f t="shared" si="394"/>
        <v>0</v>
      </c>
      <c r="EH53" s="11">
        <v>0.02</v>
      </c>
      <c r="EI53" s="6">
        <v>0.16</v>
      </c>
      <c r="EJ53" s="7">
        <f t="shared" si="458"/>
        <v>8000</v>
      </c>
      <c r="EK53" s="11">
        <v>15.263</v>
      </c>
      <c r="EL53" s="6">
        <v>92.13</v>
      </c>
      <c r="EM53" s="7">
        <f t="shared" si="450"/>
        <v>6036.1658913712899</v>
      </c>
      <c r="EN53" s="11">
        <v>538.65300000000002</v>
      </c>
      <c r="EO53" s="6">
        <v>2426.88</v>
      </c>
      <c r="EP53" s="7">
        <f t="shared" si="451"/>
        <v>4505.4608439941858</v>
      </c>
      <c r="EQ53" s="11">
        <v>0</v>
      </c>
      <c r="ER53" s="6">
        <v>0</v>
      </c>
      <c r="ES53" s="7">
        <v>0</v>
      </c>
      <c r="ET53" s="11">
        <v>0</v>
      </c>
      <c r="EU53" s="6">
        <v>0</v>
      </c>
      <c r="EV53" s="7">
        <f t="shared" si="398"/>
        <v>0</v>
      </c>
      <c r="EW53" s="11">
        <v>0</v>
      </c>
      <c r="EX53" s="6">
        <v>0</v>
      </c>
      <c r="EY53" s="9">
        <v>0</v>
      </c>
      <c r="EZ53" s="11">
        <v>2.0489999999999999</v>
      </c>
      <c r="FA53" s="6">
        <v>15.34</v>
      </c>
      <c r="FB53" s="7">
        <f t="shared" si="452"/>
        <v>7486.5788189360665</v>
      </c>
      <c r="FC53" s="11">
        <v>0</v>
      </c>
      <c r="FD53" s="6">
        <v>0</v>
      </c>
      <c r="FE53" s="7">
        <v>0</v>
      </c>
      <c r="FF53" s="11">
        <v>0</v>
      </c>
      <c r="FG53" s="6">
        <v>0</v>
      </c>
      <c r="FH53" s="7">
        <v>0</v>
      </c>
      <c r="FI53" s="11">
        <v>0</v>
      </c>
      <c r="FJ53" s="6">
        <v>0</v>
      </c>
      <c r="FK53" s="7">
        <v>0</v>
      </c>
      <c r="FL53" s="11">
        <v>0</v>
      </c>
      <c r="FM53" s="6">
        <v>0</v>
      </c>
      <c r="FN53" s="7">
        <v>0</v>
      </c>
      <c r="FO53" s="11">
        <v>0</v>
      </c>
      <c r="FP53" s="6">
        <v>0</v>
      </c>
      <c r="FQ53" s="7">
        <v>0</v>
      </c>
      <c r="FR53" s="11">
        <v>0</v>
      </c>
      <c r="FS53" s="6">
        <v>0</v>
      </c>
      <c r="FT53" s="7">
        <v>0</v>
      </c>
      <c r="FU53" s="11">
        <v>0</v>
      </c>
      <c r="FV53" s="6">
        <v>0</v>
      </c>
      <c r="FW53" s="7">
        <v>0</v>
      </c>
      <c r="FX53" s="11">
        <v>0</v>
      </c>
      <c r="FY53" s="6">
        <v>0</v>
      </c>
      <c r="FZ53" s="7">
        <v>0</v>
      </c>
      <c r="GA53" s="11">
        <v>0</v>
      </c>
      <c r="GB53" s="6">
        <v>0</v>
      </c>
      <c r="GC53" s="7">
        <v>0</v>
      </c>
      <c r="GD53" s="11"/>
      <c r="GE53" s="6"/>
      <c r="GF53" s="7"/>
      <c r="GG53" s="11">
        <v>0</v>
      </c>
      <c r="GH53" s="6">
        <v>0</v>
      </c>
      <c r="GI53" s="7">
        <v>0</v>
      </c>
      <c r="GJ53" s="11">
        <v>0</v>
      </c>
      <c r="GK53" s="6">
        <v>0</v>
      </c>
      <c r="GL53" s="7">
        <v>0</v>
      </c>
      <c r="GM53" s="11">
        <v>0</v>
      </c>
      <c r="GN53" s="6">
        <v>0</v>
      </c>
      <c r="GO53" s="7">
        <f t="shared" si="401"/>
        <v>0</v>
      </c>
      <c r="GP53" s="11">
        <v>0</v>
      </c>
      <c r="GQ53" s="6">
        <v>0</v>
      </c>
      <c r="GR53" s="7">
        <v>0</v>
      </c>
      <c r="GS53" s="11">
        <v>0</v>
      </c>
      <c r="GT53" s="6">
        <v>0</v>
      </c>
      <c r="GU53" s="7">
        <v>0</v>
      </c>
      <c r="GV53" s="11">
        <v>0</v>
      </c>
      <c r="GW53" s="6">
        <v>0</v>
      </c>
      <c r="GX53" s="7">
        <f t="shared" si="403"/>
        <v>0</v>
      </c>
      <c r="GY53" s="11">
        <v>0.41</v>
      </c>
      <c r="GZ53" s="6">
        <v>4.0599999999999996</v>
      </c>
      <c r="HA53" s="7">
        <f t="shared" si="454"/>
        <v>9902.4390243902435</v>
      </c>
      <c r="HB53" s="11">
        <v>3.5</v>
      </c>
      <c r="HC53" s="6">
        <v>28.96</v>
      </c>
      <c r="HD53" s="7">
        <f t="shared" si="459"/>
        <v>8274.2857142857138</v>
      </c>
      <c r="HE53" s="11">
        <v>0</v>
      </c>
      <c r="HF53" s="6">
        <v>0</v>
      </c>
      <c r="HG53" s="7">
        <v>0</v>
      </c>
      <c r="HH53" s="11">
        <v>0</v>
      </c>
      <c r="HI53" s="6">
        <v>0</v>
      </c>
      <c r="HJ53" s="7">
        <v>0</v>
      </c>
      <c r="HK53" s="11">
        <v>3.9E-2</v>
      </c>
      <c r="HL53" s="6">
        <v>0.7</v>
      </c>
      <c r="HM53" s="7">
        <f t="shared" si="455"/>
        <v>17948.717948717949</v>
      </c>
      <c r="HN53" s="11"/>
      <c r="HO53" s="6"/>
      <c r="HP53" s="7"/>
      <c r="HQ53" s="11">
        <v>0</v>
      </c>
      <c r="HR53" s="6">
        <v>0</v>
      </c>
      <c r="HS53" s="7">
        <v>0</v>
      </c>
      <c r="HT53" s="11">
        <v>1.125</v>
      </c>
      <c r="HU53" s="6">
        <v>9.17</v>
      </c>
      <c r="HV53" s="7">
        <f t="shared" si="456"/>
        <v>8151.1111111111113</v>
      </c>
      <c r="HW53" s="11">
        <v>5049.9629999999997</v>
      </c>
      <c r="HX53" s="6">
        <v>30636.13</v>
      </c>
      <c r="HY53" s="7">
        <f t="shared" si="457"/>
        <v>6066.6048444315347</v>
      </c>
      <c r="HZ53" s="16">
        <f>SUM(HW53,HT53,HK53,HH53,HE53,HB53,GY53,GS53,GG53,FU53,FO53,EZ53,EQ53,EK53,EH53,DV53,DS53,DG53,DD53,CF53,CC53,BZ53,AY53,AV53,F53+HQ53+GA53+CL53+BK53+EN53+DP53+CI53+BT53+AA53,AJ53,CR53,CU53,FF53,AP53+R53+I53+BN53+FI53+AD53+BQ53+FX53+GP53+DJ53+EW53+CO53+CX53)</f>
        <v>6398.2450000000008</v>
      </c>
      <c r="IA53" s="7">
        <f>SUM(HX53,HU53,HL53,HI53,HF53,HC53,GZ53,GT53,GH53,FV53,FP53,FA53,ER53,EL53,EI53,DW53,DT53,DH53,DE53,CG53,CD53,CA53,AZ53,AW53,G53+HR53+GB53+CM53+BL53+EO53+DQ53+CJ53+BU53+AB53,AK53,CS53,CV53,FG53,AQ53+S53+J53+BO53+FJ53+AE53+BR53+FY53+GQ53+DK53+EX53+CP53+CY53)</f>
        <v>37651.97</v>
      </c>
    </row>
    <row r="54" spans="1:235" x14ac:dyDescent="0.3">
      <c r="A54" s="61">
        <v>2014</v>
      </c>
      <c r="B54" s="63" t="s">
        <v>14</v>
      </c>
      <c r="C54" s="11">
        <v>0</v>
      </c>
      <c r="D54" s="6">
        <v>0</v>
      </c>
      <c r="E54" s="7">
        <v>0</v>
      </c>
      <c r="F54" s="11">
        <v>13.728999999999999</v>
      </c>
      <c r="G54" s="6">
        <v>105.93</v>
      </c>
      <c r="H54" s="7">
        <f t="shared" si="441"/>
        <v>7715.7841066355895</v>
      </c>
      <c r="I54" s="14">
        <v>4.5</v>
      </c>
      <c r="J54" s="6">
        <v>33.75</v>
      </c>
      <c r="K54" s="7">
        <f t="shared" ref="K54" si="465">J54/I54*1000</f>
        <v>7500</v>
      </c>
      <c r="L54" s="11">
        <v>0</v>
      </c>
      <c r="M54" s="6">
        <v>0</v>
      </c>
      <c r="N54" s="7">
        <v>0</v>
      </c>
      <c r="O54" s="66"/>
      <c r="P54" s="6"/>
      <c r="Q54" s="7"/>
      <c r="R54" s="66">
        <v>0.4</v>
      </c>
      <c r="S54" s="6">
        <v>3.56</v>
      </c>
      <c r="T54" s="7">
        <f t="shared" si="460"/>
        <v>8900</v>
      </c>
      <c r="U54" s="11">
        <v>0</v>
      </c>
      <c r="V54" s="6">
        <v>0</v>
      </c>
      <c r="W54" s="7">
        <f t="shared" si="380"/>
        <v>0</v>
      </c>
      <c r="X54" s="11">
        <v>0</v>
      </c>
      <c r="Y54" s="6">
        <v>0</v>
      </c>
      <c r="Z54" s="7">
        <v>0</v>
      </c>
      <c r="AA54" s="11">
        <v>236.16499999999999</v>
      </c>
      <c r="AB54" s="6">
        <v>1568.99</v>
      </c>
      <c r="AC54" s="7">
        <f t="shared" si="442"/>
        <v>6643.6178095822834</v>
      </c>
      <c r="AD54" s="11">
        <v>0</v>
      </c>
      <c r="AE54" s="6">
        <v>0</v>
      </c>
      <c r="AF54" s="7">
        <v>0</v>
      </c>
      <c r="AG54" s="11">
        <v>0</v>
      </c>
      <c r="AH54" s="6">
        <v>0</v>
      </c>
      <c r="AI54" s="7">
        <f t="shared" si="382"/>
        <v>0</v>
      </c>
      <c r="AJ54" s="11">
        <v>0</v>
      </c>
      <c r="AK54" s="6">
        <v>0</v>
      </c>
      <c r="AL54" s="7">
        <v>0</v>
      </c>
      <c r="AM54" s="11">
        <v>0</v>
      </c>
      <c r="AN54" s="6">
        <v>0</v>
      </c>
      <c r="AO54" s="7">
        <f t="shared" si="383"/>
        <v>0</v>
      </c>
      <c r="AP54" s="11">
        <v>0</v>
      </c>
      <c r="AQ54" s="6">
        <v>0</v>
      </c>
      <c r="AR54" s="7">
        <v>0</v>
      </c>
      <c r="AS54" s="11">
        <v>0</v>
      </c>
      <c r="AT54" s="6">
        <v>0</v>
      </c>
      <c r="AU54" s="7">
        <f t="shared" si="384"/>
        <v>0</v>
      </c>
      <c r="AV54" s="11">
        <v>0</v>
      </c>
      <c r="AW54" s="6">
        <v>0</v>
      </c>
      <c r="AX54" s="7">
        <v>0</v>
      </c>
      <c r="AY54" s="11">
        <v>2.7759999999999998</v>
      </c>
      <c r="AZ54" s="6">
        <v>57.07</v>
      </c>
      <c r="BA54" s="7">
        <f t="shared" si="444"/>
        <v>20558.357348703172</v>
      </c>
      <c r="BB54" s="11"/>
      <c r="BC54" s="6"/>
      <c r="BD54" s="7"/>
      <c r="BE54" s="11">
        <v>0</v>
      </c>
      <c r="BF54" s="6">
        <v>0</v>
      </c>
      <c r="BG54" s="7">
        <f t="shared" si="386"/>
        <v>0</v>
      </c>
      <c r="BH54" s="11">
        <v>0</v>
      </c>
      <c r="BI54" s="6">
        <v>0</v>
      </c>
      <c r="BJ54" s="7">
        <f t="shared" si="387"/>
        <v>0</v>
      </c>
      <c r="BK54" s="11">
        <v>1.458</v>
      </c>
      <c r="BL54" s="6">
        <v>10.53</v>
      </c>
      <c r="BM54" s="7">
        <f t="shared" si="445"/>
        <v>7222.2222222222226</v>
      </c>
      <c r="BN54" s="11">
        <v>0</v>
      </c>
      <c r="BO54" s="6">
        <v>0</v>
      </c>
      <c r="BP54" s="7">
        <v>0</v>
      </c>
      <c r="BQ54" s="11">
        <v>0</v>
      </c>
      <c r="BR54" s="6">
        <v>0</v>
      </c>
      <c r="BS54" s="7">
        <v>0</v>
      </c>
      <c r="BT54" s="11">
        <v>0</v>
      </c>
      <c r="BU54" s="6">
        <v>0</v>
      </c>
      <c r="BV54" s="7">
        <v>0</v>
      </c>
      <c r="BW54" s="11">
        <v>0</v>
      </c>
      <c r="BX54" s="6">
        <v>0</v>
      </c>
      <c r="BY54" s="7">
        <v>0</v>
      </c>
      <c r="BZ54" s="11">
        <v>0</v>
      </c>
      <c r="CA54" s="6">
        <v>0</v>
      </c>
      <c r="CB54" s="7">
        <v>0</v>
      </c>
      <c r="CC54" s="11">
        <v>8.3000000000000004E-2</v>
      </c>
      <c r="CD54" s="6">
        <v>11.93</v>
      </c>
      <c r="CE54" s="7">
        <f t="shared" si="446"/>
        <v>143734.93975903615</v>
      </c>
      <c r="CF54" s="11">
        <v>0</v>
      </c>
      <c r="CG54" s="6">
        <v>0</v>
      </c>
      <c r="CH54" s="7">
        <v>0</v>
      </c>
      <c r="CI54" s="11">
        <v>0</v>
      </c>
      <c r="CJ54" s="6">
        <v>0</v>
      </c>
      <c r="CK54" s="7">
        <v>0</v>
      </c>
      <c r="CL54" s="11">
        <v>0</v>
      </c>
      <c r="CM54" s="6">
        <v>0</v>
      </c>
      <c r="CN54" s="7">
        <v>0</v>
      </c>
      <c r="CO54" s="11">
        <v>0</v>
      </c>
      <c r="CP54" s="6">
        <v>0</v>
      </c>
      <c r="CQ54" s="7">
        <v>0</v>
      </c>
      <c r="CR54" s="11">
        <v>0</v>
      </c>
      <c r="CS54" s="6">
        <v>0</v>
      </c>
      <c r="CT54" s="7">
        <v>0</v>
      </c>
      <c r="CU54" s="11">
        <v>0</v>
      </c>
      <c r="CV54" s="6">
        <v>0</v>
      </c>
      <c r="CW54" s="7">
        <v>0</v>
      </c>
      <c r="CX54" s="11">
        <v>0</v>
      </c>
      <c r="CY54" s="6">
        <v>0</v>
      </c>
      <c r="CZ54" s="7">
        <v>0</v>
      </c>
      <c r="DA54" s="14">
        <v>0</v>
      </c>
      <c r="DB54" s="6">
        <v>0</v>
      </c>
      <c r="DC54" s="7">
        <f t="shared" si="389"/>
        <v>0</v>
      </c>
      <c r="DD54" s="11">
        <v>0</v>
      </c>
      <c r="DE54" s="6">
        <v>0</v>
      </c>
      <c r="DF54" s="7">
        <v>0</v>
      </c>
      <c r="DG54" s="11">
        <v>0</v>
      </c>
      <c r="DH54" s="6">
        <v>0</v>
      </c>
      <c r="DI54" s="7">
        <v>0</v>
      </c>
      <c r="DJ54" s="11">
        <v>0</v>
      </c>
      <c r="DK54" s="6">
        <v>0</v>
      </c>
      <c r="DL54" s="7">
        <v>0</v>
      </c>
      <c r="DM54" s="11">
        <v>0</v>
      </c>
      <c r="DN54" s="6">
        <v>0</v>
      </c>
      <c r="DO54" s="7">
        <f t="shared" si="390"/>
        <v>0</v>
      </c>
      <c r="DP54" s="11">
        <v>499.06200000000001</v>
      </c>
      <c r="DQ54" s="6">
        <v>2710.37</v>
      </c>
      <c r="DR54" s="7">
        <f t="shared" si="447"/>
        <v>5430.9284217191444</v>
      </c>
      <c r="DS54" s="11">
        <v>0</v>
      </c>
      <c r="DT54" s="6">
        <v>0</v>
      </c>
      <c r="DU54" s="7">
        <v>0</v>
      </c>
      <c r="DV54" s="11">
        <v>7.1050000000000004</v>
      </c>
      <c r="DW54" s="6">
        <v>57.47</v>
      </c>
      <c r="DX54" s="7">
        <f t="shared" si="449"/>
        <v>8088.6699507389167</v>
      </c>
      <c r="DY54" s="11">
        <v>0</v>
      </c>
      <c r="DZ54" s="6">
        <v>0</v>
      </c>
      <c r="EA54" s="7">
        <v>0</v>
      </c>
      <c r="EB54" s="11">
        <v>0</v>
      </c>
      <c r="EC54" s="6">
        <v>0</v>
      </c>
      <c r="ED54" s="7">
        <f t="shared" si="393"/>
        <v>0</v>
      </c>
      <c r="EE54" s="11">
        <v>0</v>
      </c>
      <c r="EF54" s="6">
        <v>0</v>
      </c>
      <c r="EG54" s="7">
        <f t="shared" si="394"/>
        <v>0</v>
      </c>
      <c r="EH54" s="11">
        <v>0.16500000000000001</v>
      </c>
      <c r="EI54" s="6">
        <v>7.9</v>
      </c>
      <c r="EJ54" s="7">
        <f t="shared" si="458"/>
        <v>47878.787878787873</v>
      </c>
      <c r="EK54" s="11">
        <v>40.280999999999999</v>
      </c>
      <c r="EL54" s="6">
        <v>256.02999999999997</v>
      </c>
      <c r="EM54" s="7">
        <f t="shared" si="450"/>
        <v>6356.0984086790295</v>
      </c>
      <c r="EN54" s="11">
        <v>4.9000000000000002E-2</v>
      </c>
      <c r="EO54" s="6">
        <v>5.58</v>
      </c>
      <c r="EP54" s="7">
        <f t="shared" si="451"/>
        <v>113877.55102040817</v>
      </c>
      <c r="EQ54" s="11">
        <v>0</v>
      </c>
      <c r="ER54" s="6">
        <v>0</v>
      </c>
      <c r="ES54" s="7">
        <v>0</v>
      </c>
      <c r="ET54" s="11">
        <v>0</v>
      </c>
      <c r="EU54" s="6">
        <v>0</v>
      </c>
      <c r="EV54" s="7">
        <f t="shared" si="398"/>
        <v>0</v>
      </c>
      <c r="EW54" s="11">
        <v>0</v>
      </c>
      <c r="EX54" s="6">
        <v>0</v>
      </c>
      <c r="EY54" s="9">
        <v>0</v>
      </c>
      <c r="EZ54" s="11">
        <v>0.621</v>
      </c>
      <c r="FA54" s="6">
        <v>4.05</v>
      </c>
      <c r="FB54" s="7">
        <f t="shared" si="452"/>
        <v>6521.7391304347821</v>
      </c>
      <c r="FC54" s="11">
        <v>0</v>
      </c>
      <c r="FD54" s="6">
        <v>0</v>
      </c>
      <c r="FE54" s="7">
        <v>0</v>
      </c>
      <c r="FF54" s="11">
        <v>0</v>
      </c>
      <c r="FG54" s="6">
        <v>0</v>
      </c>
      <c r="FH54" s="7">
        <v>0</v>
      </c>
      <c r="FI54" s="11">
        <v>0</v>
      </c>
      <c r="FJ54" s="6">
        <v>0</v>
      </c>
      <c r="FK54" s="7">
        <v>0</v>
      </c>
      <c r="FL54" s="11">
        <v>0</v>
      </c>
      <c r="FM54" s="6">
        <v>0</v>
      </c>
      <c r="FN54" s="7">
        <v>0</v>
      </c>
      <c r="FO54" s="11">
        <v>0.3</v>
      </c>
      <c r="FP54" s="6">
        <v>4.2699999999999996</v>
      </c>
      <c r="FQ54" s="7">
        <f t="shared" si="453"/>
        <v>14233.333333333332</v>
      </c>
      <c r="FR54" s="11">
        <v>0</v>
      </c>
      <c r="FS54" s="6">
        <v>0</v>
      </c>
      <c r="FT54" s="7">
        <v>0</v>
      </c>
      <c r="FU54" s="11">
        <v>0</v>
      </c>
      <c r="FV54" s="6">
        <v>0</v>
      </c>
      <c r="FW54" s="7">
        <v>0</v>
      </c>
      <c r="FX54" s="11">
        <v>0</v>
      </c>
      <c r="FY54" s="6">
        <v>0</v>
      </c>
      <c r="FZ54" s="7">
        <v>0</v>
      </c>
      <c r="GA54" s="11">
        <v>0</v>
      </c>
      <c r="GB54" s="6">
        <v>0</v>
      </c>
      <c r="GC54" s="7">
        <v>0</v>
      </c>
      <c r="GD54" s="11"/>
      <c r="GE54" s="6"/>
      <c r="GF54" s="7"/>
      <c r="GG54" s="11">
        <v>0</v>
      </c>
      <c r="GH54" s="6">
        <v>0</v>
      </c>
      <c r="GI54" s="7">
        <v>0</v>
      </c>
      <c r="GJ54" s="11">
        <v>0</v>
      </c>
      <c r="GK54" s="6">
        <v>0</v>
      </c>
      <c r="GL54" s="7">
        <v>0</v>
      </c>
      <c r="GM54" s="11">
        <v>0</v>
      </c>
      <c r="GN54" s="6">
        <v>0</v>
      </c>
      <c r="GO54" s="7">
        <f t="shared" si="401"/>
        <v>0</v>
      </c>
      <c r="GP54" s="11">
        <v>0</v>
      </c>
      <c r="GQ54" s="6">
        <v>0</v>
      </c>
      <c r="GR54" s="7">
        <v>0</v>
      </c>
      <c r="GS54" s="11">
        <v>1.9319999999999999</v>
      </c>
      <c r="GT54" s="6">
        <v>20.25</v>
      </c>
      <c r="GU54" s="7">
        <f t="shared" si="462"/>
        <v>10481.36645962733</v>
      </c>
      <c r="GV54" s="11">
        <v>0</v>
      </c>
      <c r="GW54" s="6">
        <v>0</v>
      </c>
      <c r="GX54" s="7">
        <f t="shared" si="403"/>
        <v>0</v>
      </c>
      <c r="GY54" s="11">
        <v>0</v>
      </c>
      <c r="GZ54" s="6">
        <v>0</v>
      </c>
      <c r="HA54" s="7">
        <v>0</v>
      </c>
      <c r="HB54" s="11">
        <v>0</v>
      </c>
      <c r="HC54" s="6">
        <v>0</v>
      </c>
      <c r="HD54" s="7">
        <v>0</v>
      </c>
      <c r="HE54" s="11">
        <v>0</v>
      </c>
      <c r="HF54" s="6">
        <v>0</v>
      </c>
      <c r="HG54" s="7">
        <v>0</v>
      </c>
      <c r="HH54" s="11">
        <v>0</v>
      </c>
      <c r="HI54" s="6">
        <v>0</v>
      </c>
      <c r="HJ54" s="7">
        <v>0</v>
      </c>
      <c r="HK54" s="11">
        <v>0</v>
      </c>
      <c r="HL54" s="6">
        <v>0</v>
      </c>
      <c r="HM54" s="7">
        <v>0</v>
      </c>
      <c r="HN54" s="11"/>
      <c r="HO54" s="6"/>
      <c r="HP54" s="7"/>
      <c r="HQ54" s="11">
        <v>0</v>
      </c>
      <c r="HR54" s="6">
        <v>0</v>
      </c>
      <c r="HS54" s="7">
        <v>0</v>
      </c>
      <c r="HT54" s="11">
        <v>3.8610000000000002</v>
      </c>
      <c r="HU54" s="6">
        <v>37.229999999999997</v>
      </c>
      <c r="HV54" s="7">
        <f t="shared" si="456"/>
        <v>9642.5796425796398</v>
      </c>
      <c r="HW54" s="11">
        <v>5598.08</v>
      </c>
      <c r="HX54" s="6">
        <v>34675.480000000003</v>
      </c>
      <c r="HY54" s="7">
        <f t="shared" si="457"/>
        <v>6194.1737167028705</v>
      </c>
      <c r="HZ54" s="16">
        <f>SUM(HW54,HT54,HK54,HH54,HE54,HB54,GY54,GS54,GG54,FU54,FO54,EZ54,EQ54,EK54,EH54,DV54,DS54,DG54,DD54,CF54,CC54,BZ54,AY54,AV54,F54+HQ54+GA54+CL54+BK54+EN54+DP54+CI54+BT54+AA54,AJ54,CR54,CU54,FF54,AP54+R54+I54+BN54+FI54+AD54+BQ54+FX54+GP54+DJ54+EW54+CO54+CX54)</f>
        <v>6410.5669999999982</v>
      </c>
      <c r="IA54" s="7">
        <f>SUM(HX54,HU54,HL54,HI54,HF54,HC54,GZ54,GT54,GH54,FV54,FP54,FA54,ER54,EL54,EI54,DW54,DT54,DH54,DE54,CG54,CD54,CA54,AZ54,AW54,G54+HR54+GB54+CM54+BL54+EO54+DQ54+CJ54+BU54+AB54,AK54,CS54,CV54,FG54,AQ54+S54+J54+BO54+FJ54+AE54+BR54+FY54+GQ54+DK54+EX54+CP54+CY54)</f>
        <v>39570.390000000007</v>
      </c>
    </row>
    <row r="55" spans="1:235" x14ac:dyDescent="0.3">
      <c r="A55" s="61">
        <v>2014</v>
      </c>
      <c r="B55" s="63" t="s">
        <v>15</v>
      </c>
      <c r="C55" s="11">
        <v>0</v>
      </c>
      <c r="D55" s="6">
        <v>0</v>
      </c>
      <c r="E55" s="7">
        <v>0</v>
      </c>
      <c r="F55" s="11">
        <v>8.8000000000000007</v>
      </c>
      <c r="G55" s="6">
        <v>56.53</v>
      </c>
      <c r="H55" s="7">
        <f t="shared" si="441"/>
        <v>6423.863636363636</v>
      </c>
      <c r="I55" s="11">
        <v>0</v>
      </c>
      <c r="J55" s="6">
        <v>0</v>
      </c>
      <c r="K55" s="7">
        <v>0</v>
      </c>
      <c r="L55" s="11">
        <v>0</v>
      </c>
      <c r="M55" s="6">
        <v>0</v>
      </c>
      <c r="N55" s="7">
        <v>0</v>
      </c>
      <c r="O55" s="11"/>
      <c r="P55" s="6"/>
      <c r="Q55" s="7"/>
      <c r="R55" s="11">
        <v>0</v>
      </c>
      <c r="S55" s="6">
        <v>0</v>
      </c>
      <c r="T55" s="7">
        <v>0</v>
      </c>
      <c r="U55" s="11">
        <v>0</v>
      </c>
      <c r="V55" s="6">
        <v>0</v>
      </c>
      <c r="W55" s="7">
        <f t="shared" si="380"/>
        <v>0</v>
      </c>
      <c r="X55" s="11">
        <v>0</v>
      </c>
      <c r="Y55" s="6">
        <v>0</v>
      </c>
      <c r="Z55" s="7">
        <v>0</v>
      </c>
      <c r="AA55" s="11">
        <v>287.39</v>
      </c>
      <c r="AB55" s="6">
        <v>1585.05</v>
      </c>
      <c r="AC55" s="7">
        <f t="shared" si="442"/>
        <v>5515.3276036048574</v>
      </c>
      <c r="AD55" s="11">
        <v>0</v>
      </c>
      <c r="AE55" s="6">
        <v>0</v>
      </c>
      <c r="AF55" s="7">
        <v>0</v>
      </c>
      <c r="AG55" s="11">
        <v>0</v>
      </c>
      <c r="AH55" s="6">
        <v>0</v>
      </c>
      <c r="AI55" s="7">
        <f t="shared" si="382"/>
        <v>0</v>
      </c>
      <c r="AJ55" s="11">
        <v>0</v>
      </c>
      <c r="AK55" s="6">
        <v>0</v>
      </c>
      <c r="AL55" s="7">
        <v>0</v>
      </c>
      <c r="AM55" s="11">
        <v>0</v>
      </c>
      <c r="AN55" s="6">
        <v>0</v>
      </c>
      <c r="AO55" s="7">
        <f t="shared" si="383"/>
        <v>0</v>
      </c>
      <c r="AP55" s="11">
        <v>0</v>
      </c>
      <c r="AQ55" s="6">
        <v>0</v>
      </c>
      <c r="AR55" s="7">
        <v>0</v>
      </c>
      <c r="AS55" s="11">
        <v>0</v>
      </c>
      <c r="AT55" s="6">
        <v>0</v>
      </c>
      <c r="AU55" s="7">
        <f t="shared" si="384"/>
        <v>0</v>
      </c>
      <c r="AV55" s="11">
        <v>0</v>
      </c>
      <c r="AW55" s="6">
        <v>0</v>
      </c>
      <c r="AX55" s="7">
        <v>0</v>
      </c>
      <c r="AY55" s="11">
        <v>31.530999999999999</v>
      </c>
      <c r="AZ55" s="6">
        <v>235.87</v>
      </c>
      <c r="BA55" s="7">
        <f t="shared" si="444"/>
        <v>7480.5746725444806</v>
      </c>
      <c r="BB55" s="11"/>
      <c r="BC55" s="6"/>
      <c r="BD55" s="7"/>
      <c r="BE55" s="11">
        <v>0</v>
      </c>
      <c r="BF55" s="6">
        <v>0</v>
      </c>
      <c r="BG55" s="7">
        <f t="shared" si="386"/>
        <v>0</v>
      </c>
      <c r="BH55" s="11">
        <v>0</v>
      </c>
      <c r="BI55" s="6">
        <v>0</v>
      </c>
      <c r="BJ55" s="7">
        <f t="shared" si="387"/>
        <v>0</v>
      </c>
      <c r="BK55" s="11">
        <v>1.4179999999999999</v>
      </c>
      <c r="BL55" s="6">
        <v>12.33</v>
      </c>
      <c r="BM55" s="7">
        <f t="shared" si="445"/>
        <v>8695.3455571227078</v>
      </c>
      <c r="BN55" s="11">
        <v>3.0000000000000001E-3</v>
      </c>
      <c r="BO55" s="6">
        <v>0.03</v>
      </c>
      <c r="BP55" s="7">
        <f t="shared" ref="BP55" si="466">BO55/BN55*1000</f>
        <v>10000</v>
      </c>
      <c r="BQ55" s="11">
        <v>0</v>
      </c>
      <c r="BR55" s="6">
        <v>0</v>
      </c>
      <c r="BS55" s="7">
        <v>0</v>
      </c>
      <c r="BT55" s="11">
        <v>0</v>
      </c>
      <c r="BU55" s="6">
        <v>0</v>
      </c>
      <c r="BV55" s="7">
        <v>0</v>
      </c>
      <c r="BW55" s="11">
        <v>0</v>
      </c>
      <c r="BX55" s="6">
        <v>0</v>
      </c>
      <c r="BY55" s="7">
        <v>0</v>
      </c>
      <c r="BZ55" s="11">
        <v>1E-3</v>
      </c>
      <c r="CA55" s="6">
        <v>0.16</v>
      </c>
      <c r="CB55" s="7">
        <f t="shared" ref="CB55" si="467">CA55/BZ55*1000</f>
        <v>160000</v>
      </c>
      <c r="CC55" s="11">
        <v>0</v>
      </c>
      <c r="CD55" s="6">
        <v>0</v>
      </c>
      <c r="CE55" s="7">
        <v>0</v>
      </c>
      <c r="CF55" s="11">
        <v>0</v>
      </c>
      <c r="CG55" s="6">
        <v>0</v>
      </c>
      <c r="CH55" s="7">
        <v>0</v>
      </c>
      <c r="CI55" s="11">
        <v>0</v>
      </c>
      <c r="CJ55" s="6">
        <v>0</v>
      </c>
      <c r="CK55" s="7">
        <v>0</v>
      </c>
      <c r="CL55" s="11">
        <v>0</v>
      </c>
      <c r="CM55" s="6">
        <v>0</v>
      </c>
      <c r="CN55" s="7">
        <v>0</v>
      </c>
      <c r="CO55" s="11">
        <v>0</v>
      </c>
      <c r="CP55" s="6">
        <v>0</v>
      </c>
      <c r="CQ55" s="7">
        <v>0</v>
      </c>
      <c r="CR55" s="11">
        <v>0</v>
      </c>
      <c r="CS55" s="6">
        <v>0</v>
      </c>
      <c r="CT55" s="7">
        <v>0</v>
      </c>
      <c r="CU55" s="11">
        <v>0</v>
      </c>
      <c r="CV55" s="6">
        <v>0</v>
      </c>
      <c r="CW55" s="7">
        <v>0</v>
      </c>
      <c r="CX55" s="11">
        <v>0</v>
      </c>
      <c r="CY55" s="6">
        <v>0</v>
      </c>
      <c r="CZ55" s="7">
        <v>0</v>
      </c>
      <c r="DA55" s="14">
        <v>0</v>
      </c>
      <c r="DB55" s="6">
        <v>0</v>
      </c>
      <c r="DC55" s="7">
        <f t="shared" si="389"/>
        <v>0</v>
      </c>
      <c r="DD55" s="11">
        <v>0</v>
      </c>
      <c r="DE55" s="6">
        <v>0</v>
      </c>
      <c r="DF55" s="7">
        <v>0</v>
      </c>
      <c r="DG55" s="11">
        <v>0</v>
      </c>
      <c r="DH55" s="6">
        <v>0</v>
      </c>
      <c r="DI55" s="7">
        <v>0</v>
      </c>
      <c r="DJ55" s="11">
        <v>0</v>
      </c>
      <c r="DK55" s="6">
        <v>0</v>
      </c>
      <c r="DL55" s="7">
        <v>0</v>
      </c>
      <c r="DM55" s="11">
        <v>0</v>
      </c>
      <c r="DN55" s="6">
        <v>0</v>
      </c>
      <c r="DO55" s="7">
        <f t="shared" si="390"/>
        <v>0</v>
      </c>
      <c r="DP55" s="11">
        <v>430.584</v>
      </c>
      <c r="DQ55" s="6">
        <v>2346.5500000000002</v>
      </c>
      <c r="DR55" s="7">
        <f t="shared" si="447"/>
        <v>5449.6915816658311</v>
      </c>
      <c r="DS55" s="11">
        <v>0</v>
      </c>
      <c r="DT55" s="6">
        <v>0</v>
      </c>
      <c r="DU55" s="7">
        <v>0</v>
      </c>
      <c r="DV55" s="11">
        <v>3.145</v>
      </c>
      <c r="DW55" s="6">
        <v>35.83</v>
      </c>
      <c r="DX55" s="7">
        <f t="shared" si="449"/>
        <v>11392.686804451509</v>
      </c>
      <c r="DY55" s="11">
        <v>0</v>
      </c>
      <c r="DZ55" s="6">
        <v>0</v>
      </c>
      <c r="EA55" s="7">
        <v>0</v>
      </c>
      <c r="EB55" s="11">
        <v>0</v>
      </c>
      <c r="EC55" s="6">
        <v>0</v>
      </c>
      <c r="ED55" s="7">
        <f t="shared" si="393"/>
        <v>0</v>
      </c>
      <c r="EE55" s="11">
        <v>0</v>
      </c>
      <c r="EF55" s="6">
        <v>0</v>
      </c>
      <c r="EG55" s="7">
        <f t="shared" si="394"/>
        <v>0</v>
      </c>
      <c r="EH55" s="11">
        <v>0</v>
      </c>
      <c r="EI55" s="6">
        <v>0</v>
      </c>
      <c r="EJ55" s="7">
        <v>0</v>
      </c>
      <c r="EK55" s="11">
        <v>48.378999999999998</v>
      </c>
      <c r="EL55" s="6">
        <v>299.60000000000002</v>
      </c>
      <c r="EM55" s="7">
        <f t="shared" si="450"/>
        <v>6192.7695901114121</v>
      </c>
      <c r="EN55" s="11">
        <v>3.5000000000000003E-2</v>
      </c>
      <c r="EO55" s="6">
        <v>8.68</v>
      </c>
      <c r="EP55" s="7">
        <f t="shared" si="451"/>
        <v>247999.99999999997</v>
      </c>
      <c r="EQ55" s="11">
        <v>0</v>
      </c>
      <c r="ER55" s="6">
        <v>0</v>
      </c>
      <c r="ES55" s="7">
        <v>0</v>
      </c>
      <c r="ET55" s="11">
        <v>0</v>
      </c>
      <c r="EU55" s="6">
        <v>0</v>
      </c>
      <c r="EV55" s="7">
        <f t="shared" si="398"/>
        <v>0</v>
      </c>
      <c r="EW55" s="11">
        <v>0</v>
      </c>
      <c r="EX55" s="6">
        <v>0</v>
      </c>
      <c r="EY55" s="9">
        <v>0</v>
      </c>
      <c r="EZ55" s="11">
        <v>1.1759999999999999</v>
      </c>
      <c r="FA55" s="6">
        <v>7.6</v>
      </c>
      <c r="FB55" s="7">
        <f t="shared" si="452"/>
        <v>6462.5850340136049</v>
      </c>
      <c r="FC55" s="11">
        <v>0</v>
      </c>
      <c r="FD55" s="6">
        <v>0</v>
      </c>
      <c r="FE55" s="7">
        <v>0</v>
      </c>
      <c r="FF55" s="11">
        <v>0</v>
      </c>
      <c r="FG55" s="6">
        <v>0</v>
      </c>
      <c r="FH55" s="7">
        <v>0</v>
      </c>
      <c r="FI55" s="11">
        <v>0</v>
      </c>
      <c r="FJ55" s="6">
        <v>0</v>
      </c>
      <c r="FK55" s="7">
        <v>0</v>
      </c>
      <c r="FL55" s="11">
        <v>0</v>
      </c>
      <c r="FM55" s="6">
        <v>0</v>
      </c>
      <c r="FN55" s="7">
        <v>0</v>
      </c>
      <c r="FO55" s="11">
        <v>2.3159999999999998</v>
      </c>
      <c r="FP55" s="6">
        <v>27.4</v>
      </c>
      <c r="FQ55" s="7">
        <f t="shared" si="453"/>
        <v>11830.742659758205</v>
      </c>
      <c r="FR55" s="11">
        <v>0</v>
      </c>
      <c r="FS55" s="6">
        <v>0</v>
      </c>
      <c r="FT55" s="7">
        <v>0</v>
      </c>
      <c r="FU55" s="11">
        <v>0</v>
      </c>
      <c r="FV55" s="6">
        <v>0</v>
      </c>
      <c r="FW55" s="7">
        <v>0</v>
      </c>
      <c r="FX55" s="11">
        <v>0</v>
      </c>
      <c r="FY55" s="6">
        <v>0</v>
      </c>
      <c r="FZ55" s="7">
        <v>0</v>
      </c>
      <c r="GA55" s="11">
        <v>0</v>
      </c>
      <c r="GB55" s="6">
        <v>0</v>
      </c>
      <c r="GC55" s="7">
        <v>0</v>
      </c>
      <c r="GD55" s="11"/>
      <c r="GE55" s="6"/>
      <c r="GF55" s="7"/>
      <c r="GG55" s="11">
        <v>0</v>
      </c>
      <c r="GH55" s="6">
        <v>0</v>
      </c>
      <c r="GI55" s="7">
        <v>0</v>
      </c>
      <c r="GJ55" s="11">
        <v>0</v>
      </c>
      <c r="GK55" s="6">
        <v>0</v>
      </c>
      <c r="GL55" s="7">
        <v>0</v>
      </c>
      <c r="GM55" s="11">
        <v>0</v>
      </c>
      <c r="GN55" s="6">
        <v>0</v>
      </c>
      <c r="GO55" s="7">
        <f t="shared" si="401"/>
        <v>0</v>
      </c>
      <c r="GP55" s="11">
        <v>0</v>
      </c>
      <c r="GQ55" s="6">
        <v>0</v>
      </c>
      <c r="GR55" s="7">
        <v>0</v>
      </c>
      <c r="GS55" s="11">
        <v>7.4</v>
      </c>
      <c r="GT55" s="6">
        <v>66.48</v>
      </c>
      <c r="GU55" s="7">
        <f t="shared" si="462"/>
        <v>8983.7837837837833</v>
      </c>
      <c r="GV55" s="11">
        <v>0</v>
      </c>
      <c r="GW55" s="6">
        <v>0</v>
      </c>
      <c r="GX55" s="7">
        <f t="shared" si="403"/>
        <v>0</v>
      </c>
      <c r="GY55" s="11">
        <v>0</v>
      </c>
      <c r="GZ55" s="6">
        <v>0</v>
      </c>
      <c r="HA55" s="7">
        <v>0</v>
      </c>
      <c r="HB55" s="11">
        <v>0</v>
      </c>
      <c r="HC55" s="6">
        <v>0</v>
      </c>
      <c r="HD55" s="7">
        <v>0</v>
      </c>
      <c r="HE55" s="11">
        <v>0</v>
      </c>
      <c r="HF55" s="6">
        <v>0</v>
      </c>
      <c r="HG55" s="7">
        <v>0</v>
      </c>
      <c r="HH55" s="11">
        <v>0</v>
      </c>
      <c r="HI55" s="6">
        <v>0</v>
      </c>
      <c r="HJ55" s="7">
        <v>0</v>
      </c>
      <c r="HK55" s="11">
        <v>0</v>
      </c>
      <c r="HL55" s="6">
        <v>0</v>
      </c>
      <c r="HM55" s="7">
        <v>0</v>
      </c>
      <c r="HN55" s="11"/>
      <c r="HO55" s="6"/>
      <c r="HP55" s="7"/>
      <c r="HQ55" s="11">
        <v>0</v>
      </c>
      <c r="HR55" s="6">
        <v>0</v>
      </c>
      <c r="HS55" s="7">
        <v>0</v>
      </c>
      <c r="HT55" s="11">
        <v>2.7749999999999999</v>
      </c>
      <c r="HU55" s="6">
        <v>23.71</v>
      </c>
      <c r="HV55" s="7">
        <f t="shared" si="456"/>
        <v>8544.1441441441457</v>
      </c>
      <c r="HW55" s="11">
        <v>5799.37</v>
      </c>
      <c r="HX55" s="6">
        <v>35358.54</v>
      </c>
      <c r="HY55" s="7">
        <f t="shared" si="457"/>
        <v>6096.962256245075</v>
      </c>
      <c r="HZ55" s="16">
        <f>SUM(HW55,HT55,HK55,HH55,HE55,HB55,GY55,GS55,GG55,FU55,FO55,EZ55,EQ55,EK55,EH55,DV55,DS55,DG55,DD55,CF55,CC55,BZ55,AY55,AV55,F55+HQ55+GA55+CL55+BK55+EN55+DP55+CI55+BT55+AA55,AJ55,CR55,CU55,FF55,AP55+R55+I55+BN55+FI55+AD55+BQ55+FX55+GP55+DJ55+EW55+CO55+CX55)</f>
        <v>6624.3229999999994</v>
      </c>
      <c r="IA55" s="7">
        <f>SUM(HX55,HU55,HL55,HI55,HF55,HC55,GZ55,GT55,GH55,FV55,FP55,FA55,ER55,EL55,EI55,DW55,DT55,DH55,DE55,CG55,CD55,CA55,AZ55,AW55,G55+HR55+GB55+CM55+BL55+EO55+DQ55+CJ55+BU55+AB55,AK55,CS55,CV55,FG55,AQ55+S55+J55+BO55+FJ55+AE55+BR55+FY55+GQ55+DK55+EX55+CP55+CY55)</f>
        <v>40064.360000000008</v>
      </c>
    </row>
    <row r="56" spans="1:235" x14ac:dyDescent="0.3">
      <c r="A56" s="61">
        <v>2014</v>
      </c>
      <c r="B56" s="63" t="s">
        <v>16</v>
      </c>
      <c r="C56" s="11">
        <v>0</v>
      </c>
      <c r="D56" s="6">
        <v>0</v>
      </c>
      <c r="E56" s="7">
        <v>0</v>
      </c>
      <c r="F56" s="11">
        <v>20.504999999999999</v>
      </c>
      <c r="G56" s="6">
        <v>157.13999999999999</v>
      </c>
      <c r="H56" s="7">
        <f t="shared" si="441"/>
        <v>7663.4967081199702</v>
      </c>
      <c r="I56" s="66">
        <v>0</v>
      </c>
      <c r="J56" s="6">
        <v>0</v>
      </c>
      <c r="K56" s="7">
        <v>0</v>
      </c>
      <c r="L56" s="11">
        <v>0</v>
      </c>
      <c r="M56" s="6">
        <v>0</v>
      </c>
      <c r="N56" s="7">
        <v>0</v>
      </c>
      <c r="O56" s="66"/>
      <c r="P56" s="6"/>
      <c r="Q56" s="7"/>
      <c r="R56" s="66">
        <v>0</v>
      </c>
      <c r="S56" s="6">
        <v>0</v>
      </c>
      <c r="T56" s="7">
        <v>0</v>
      </c>
      <c r="U56" s="66">
        <v>0</v>
      </c>
      <c r="V56" s="6">
        <v>0</v>
      </c>
      <c r="W56" s="7">
        <f t="shared" si="380"/>
        <v>0</v>
      </c>
      <c r="X56" s="66">
        <v>0</v>
      </c>
      <c r="Y56" s="6">
        <v>0</v>
      </c>
      <c r="Z56" s="7">
        <v>0</v>
      </c>
      <c r="AA56" s="11">
        <v>361.66699999999997</v>
      </c>
      <c r="AB56" s="6">
        <v>2106.7399999999998</v>
      </c>
      <c r="AC56" s="7">
        <f t="shared" si="442"/>
        <v>5825.0821888643422</v>
      </c>
      <c r="AD56" s="11">
        <v>0</v>
      </c>
      <c r="AE56" s="6">
        <v>0</v>
      </c>
      <c r="AF56" s="7">
        <v>0</v>
      </c>
      <c r="AG56" s="11">
        <v>0</v>
      </c>
      <c r="AH56" s="6">
        <v>0</v>
      </c>
      <c r="AI56" s="7">
        <f t="shared" si="382"/>
        <v>0</v>
      </c>
      <c r="AJ56" s="11">
        <v>0</v>
      </c>
      <c r="AK56" s="6">
        <v>0</v>
      </c>
      <c r="AL56" s="7">
        <v>0</v>
      </c>
      <c r="AM56" s="11">
        <v>0</v>
      </c>
      <c r="AN56" s="6">
        <v>0</v>
      </c>
      <c r="AO56" s="7">
        <f t="shared" si="383"/>
        <v>0</v>
      </c>
      <c r="AP56" s="11">
        <v>0</v>
      </c>
      <c r="AQ56" s="6">
        <v>0</v>
      </c>
      <c r="AR56" s="7">
        <v>0</v>
      </c>
      <c r="AS56" s="11">
        <v>0</v>
      </c>
      <c r="AT56" s="6">
        <v>0</v>
      </c>
      <c r="AU56" s="7">
        <f t="shared" si="384"/>
        <v>0</v>
      </c>
      <c r="AV56" s="11">
        <v>0</v>
      </c>
      <c r="AW56" s="6">
        <v>0</v>
      </c>
      <c r="AX56" s="7">
        <v>0</v>
      </c>
      <c r="AY56" s="11">
        <v>5.9530000000000003</v>
      </c>
      <c r="AZ56" s="6">
        <v>50.6</v>
      </c>
      <c r="BA56" s="7">
        <f t="shared" si="444"/>
        <v>8499.916008735092</v>
      </c>
      <c r="BB56" s="11"/>
      <c r="BC56" s="6"/>
      <c r="BD56" s="7"/>
      <c r="BE56" s="11">
        <v>0</v>
      </c>
      <c r="BF56" s="6">
        <v>0</v>
      </c>
      <c r="BG56" s="7">
        <f t="shared" si="386"/>
        <v>0</v>
      </c>
      <c r="BH56" s="11">
        <v>0</v>
      </c>
      <c r="BI56" s="6">
        <v>0</v>
      </c>
      <c r="BJ56" s="7">
        <f t="shared" si="387"/>
        <v>0</v>
      </c>
      <c r="BK56" s="11">
        <v>1.3129999999999999</v>
      </c>
      <c r="BL56" s="6">
        <v>8.59</v>
      </c>
      <c r="BM56" s="7">
        <f t="shared" si="445"/>
        <v>6542.269611576542</v>
      </c>
      <c r="BN56" s="11">
        <v>0</v>
      </c>
      <c r="BO56" s="6">
        <v>0</v>
      </c>
      <c r="BP56" s="7">
        <v>0</v>
      </c>
      <c r="BQ56" s="11">
        <v>0</v>
      </c>
      <c r="BR56" s="6">
        <v>0</v>
      </c>
      <c r="BS56" s="7">
        <v>0</v>
      </c>
      <c r="BT56" s="11">
        <v>0</v>
      </c>
      <c r="BU56" s="6">
        <v>0</v>
      </c>
      <c r="BV56" s="7">
        <v>0</v>
      </c>
      <c r="BW56" s="11">
        <v>0</v>
      </c>
      <c r="BX56" s="6">
        <v>0</v>
      </c>
      <c r="BY56" s="7">
        <v>0</v>
      </c>
      <c r="BZ56" s="11">
        <v>0</v>
      </c>
      <c r="CA56" s="6">
        <v>0</v>
      </c>
      <c r="CB56" s="7">
        <v>0</v>
      </c>
      <c r="CC56" s="11">
        <v>7.4999999999999997E-2</v>
      </c>
      <c r="CD56" s="6">
        <v>1.35</v>
      </c>
      <c r="CE56" s="7">
        <f t="shared" si="446"/>
        <v>18000.000000000004</v>
      </c>
      <c r="CF56" s="11">
        <v>0</v>
      </c>
      <c r="CG56" s="6">
        <v>0</v>
      </c>
      <c r="CH56" s="7">
        <v>0</v>
      </c>
      <c r="CI56" s="11">
        <v>0</v>
      </c>
      <c r="CJ56" s="6">
        <v>0</v>
      </c>
      <c r="CK56" s="7">
        <v>0</v>
      </c>
      <c r="CL56" s="11">
        <v>0</v>
      </c>
      <c r="CM56" s="6">
        <v>0</v>
      </c>
      <c r="CN56" s="7">
        <v>0</v>
      </c>
      <c r="CO56" s="11">
        <v>0</v>
      </c>
      <c r="CP56" s="6">
        <v>0</v>
      </c>
      <c r="CQ56" s="7">
        <v>0</v>
      </c>
      <c r="CR56" s="11">
        <v>0</v>
      </c>
      <c r="CS56" s="6">
        <v>0</v>
      </c>
      <c r="CT56" s="7">
        <v>0</v>
      </c>
      <c r="CU56" s="11">
        <v>0</v>
      </c>
      <c r="CV56" s="6">
        <v>0</v>
      </c>
      <c r="CW56" s="7">
        <v>0</v>
      </c>
      <c r="CX56" s="11">
        <v>0</v>
      </c>
      <c r="CY56" s="6">
        <v>0</v>
      </c>
      <c r="CZ56" s="7">
        <v>0</v>
      </c>
      <c r="DA56" s="14">
        <v>0</v>
      </c>
      <c r="DB56" s="6">
        <v>0</v>
      </c>
      <c r="DC56" s="7">
        <f t="shared" si="389"/>
        <v>0</v>
      </c>
      <c r="DD56" s="11">
        <v>0</v>
      </c>
      <c r="DE56" s="6">
        <v>0</v>
      </c>
      <c r="DF56" s="7">
        <v>0</v>
      </c>
      <c r="DG56" s="11">
        <v>0</v>
      </c>
      <c r="DH56" s="6">
        <v>0</v>
      </c>
      <c r="DI56" s="7">
        <v>0</v>
      </c>
      <c r="DJ56" s="11">
        <v>0</v>
      </c>
      <c r="DK56" s="6">
        <v>0</v>
      </c>
      <c r="DL56" s="7">
        <v>0</v>
      </c>
      <c r="DM56" s="11">
        <v>0</v>
      </c>
      <c r="DN56" s="6">
        <v>0</v>
      </c>
      <c r="DO56" s="7">
        <f t="shared" si="390"/>
        <v>0</v>
      </c>
      <c r="DP56" s="11">
        <v>541.42700000000002</v>
      </c>
      <c r="DQ56" s="6">
        <v>3196.2</v>
      </c>
      <c r="DR56" s="7">
        <f t="shared" si="447"/>
        <v>5903.2889013662034</v>
      </c>
      <c r="DS56" s="11">
        <v>0</v>
      </c>
      <c r="DT56" s="6">
        <v>0</v>
      </c>
      <c r="DU56" s="7">
        <v>0</v>
      </c>
      <c r="DV56" s="11">
        <v>3.706</v>
      </c>
      <c r="DW56" s="6">
        <v>35.950000000000003</v>
      </c>
      <c r="DX56" s="7">
        <f t="shared" si="449"/>
        <v>9700.4856988667034</v>
      </c>
      <c r="DY56" s="11">
        <v>0</v>
      </c>
      <c r="DZ56" s="6">
        <v>0</v>
      </c>
      <c r="EA56" s="7">
        <v>0</v>
      </c>
      <c r="EB56" s="11">
        <v>0</v>
      </c>
      <c r="EC56" s="6">
        <v>0</v>
      </c>
      <c r="ED56" s="7">
        <f t="shared" si="393"/>
        <v>0</v>
      </c>
      <c r="EE56" s="11">
        <v>0</v>
      </c>
      <c r="EF56" s="6">
        <v>0</v>
      </c>
      <c r="EG56" s="7">
        <f t="shared" si="394"/>
        <v>0</v>
      </c>
      <c r="EH56" s="11">
        <v>0.53200000000000003</v>
      </c>
      <c r="EI56" s="6">
        <v>15</v>
      </c>
      <c r="EJ56" s="7">
        <f t="shared" si="458"/>
        <v>28195.488721804508</v>
      </c>
      <c r="EK56" s="11">
        <v>9.7949999999999999</v>
      </c>
      <c r="EL56" s="6">
        <v>102.56</v>
      </c>
      <c r="EM56" s="7">
        <f t="shared" si="450"/>
        <v>10470.648289943849</v>
      </c>
      <c r="EN56" s="11">
        <v>1.4E-2</v>
      </c>
      <c r="EO56" s="6">
        <v>7.48</v>
      </c>
      <c r="EP56" s="7">
        <f t="shared" si="451"/>
        <v>534285.71428571432</v>
      </c>
      <c r="EQ56" s="11">
        <v>0</v>
      </c>
      <c r="ER56" s="6">
        <v>0</v>
      </c>
      <c r="ES56" s="7">
        <v>0</v>
      </c>
      <c r="ET56" s="11">
        <v>0</v>
      </c>
      <c r="EU56" s="6">
        <v>0</v>
      </c>
      <c r="EV56" s="7">
        <f t="shared" si="398"/>
        <v>0</v>
      </c>
      <c r="EW56" s="11">
        <v>0</v>
      </c>
      <c r="EX56" s="6">
        <v>0</v>
      </c>
      <c r="EY56" s="9">
        <v>0</v>
      </c>
      <c r="EZ56" s="11">
        <v>1.9510000000000001</v>
      </c>
      <c r="FA56" s="6">
        <v>12.36</v>
      </c>
      <c r="FB56" s="7">
        <f t="shared" si="452"/>
        <v>6335.2127114300356</v>
      </c>
      <c r="FC56" s="11">
        <v>0</v>
      </c>
      <c r="FD56" s="6">
        <v>0</v>
      </c>
      <c r="FE56" s="7">
        <v>0</v>
      </c>
      <c r="FF56" s="11">
        <v>0</v>
      </c>
      <c r="FG56" s="6">
        <v>0</v>
      </c>
      <c r="FH56" s="7">
        <v>0</v>
      </c>
      <c r="FI56" s="11">
        <v>0</v>
      </c>
      <c r="FJ56" s="6">
        <v>0</v>
      </c>
      <c r="FK56" s="7">
        <v>0</v>
      </c>
      <c r="FL56" s="11">
        <v>0</v>
      </c>
      <c r="FM56" s="6">
        <v>0</v>
      </c>
      <c r="FN56" s="7">
        <v>0</v>
      </c>
      <c r="FO56" s="11">
        <v>0</v>
      </c>
      <c r="FP56" s="6">
        <v>0</v>
      </c>
      <c r="FQ56" s="7">
        <v>0</v>
      </c>
      <c r="FR56" s="11">
        <v>0</v>
      </c>
      <c r="FS56" s="6">
        <v>0</v>
      </c>
      <c r="FT56" s="7">
        <v>0</v>
      </c>
      <c r="FU56" s="11">
        <v>0</v>
      </c>
      <c r="FV56" s="6">
        <v>0</v>
      </c>
      <c r="FW56" s="7">
        <v>0</v>
      </c>
      <c r="FX56" s="11">
        <v>0</v>
      </c>
      <c r="FY56" s="6">
        <v>0</v>
      </c>
      <c r="FZ56" s="7">
        <v>0</v>
      </c>
      <c r="GA56" s="11">
        <v>0</v>
      </c>
      <c r="GB56" s="6">
        <v>0</v>
      </c>
      <c r="GC56" s="7">
        <v>0</v>
      </c>
      <c r="GD56" s="11"/>
      <c r="GE56" s="6"/>
      <c r="GF56" s="7"/>
      <c r="GG56" s="11">
        <v>0</v>
      </c>
      <c r="GH56" s="6">
        <v>0</v>
      </c>
      <c r="GI56" s="7">
        <v>0</v>
      </c>
      <c r="GJ56" s="11">
        <v>0</v>
      </c>
      <c r="GK56" s="6">
        <v>0</v>
      </c>
      <c r="GL56" s="7">
        <v>0</v>
      </c>
      <c r="GM56" s="11">
        <v>0</v>
      </c>
      <c r="GN56" s="6">
        <v>0</v>
      </c>
      <c r="GO56" s="7">
        <f t="shared" si="401"/>
        <v>0</v>
      </c>
      <c r="GP56" s="11">
        <v>0</v>
      </c>
      <c r="GQ56" s="6">
        <v>0</v>
      </c>
      <c r="GR56" s="7">
        <v>0</v>
      </c>
      <c r="GS56" s="11">
        <v>0</v>
      </c>
      <c r="GT56" s="6">
        <v>0</v>
      </c>
      <c r="GU56" s="7">
        <v>0</v>
      </c>
      <c r="GV56" s="11">
        <v>0</v>
      </c>
      <c r="GW56" s="6">
        <v>0</v>
      </c>
      <c r="GX56" s="7">
        <f t="shared" si="403"/>
        <v>0</v>
      </c>
      <c r="GY56" s="11">
        <v>0</v>
      </c>
      <c r="GZ56" s="6">
        <v>0</v>
      </c>
      <c r="HA56" s="7">
        <v>0</v>
      </c>
      <c r="HB56" s="11">
        <v>13.27</v>
      </c>
      <c r="HC56" s="6">
        <v>384.36</v>
      </c>
      <c r="HD56" s="7">
        <f t="shared" si="459"/>
        <v>28964.581763376038</v>
      </c>
      <c r="HE56" s="11">
        <v>0</v>
      </c>
      <c r="HF56" s="6">
        <v>0</v>
      </c>
      <c r="HG56" s="7">
        <v>0</v>
      </c>
      <c r="HH56" s="11">
        <v>0</v>
      </c>
      <c r="HI56" s="6">
        <v>0</v>
      </c>
      <c r="HJ56" s="7">
        <v>0</v>
      </c>
      <c r="HK56" s="11">
        <v>0</v>
      </c>
      <c r="HL56" s="6">
        <v>0</v>
      </c>
      <c r="HM56" s="7">
        <v>0</v>
      </c>
      <c r="HN56" s="11"/>
      <c r="HO56" s="6"/>
      <c r="HP56" s="7"/>
      <c r="HQ56" s="11">
        <v>0</v>
      </c>
      <c r="HR56" s="6">
        <v>0</v>
      </c>
      <c r="HS56" s="7">
        <v>0</v>
      </c>
      <c r="HT56" s="11">
        <v>1.857</v>
      </c>
      <c r="HU56" s="6">
        <v>15.14</v>
      </c>
      <c r="HV56" s="7">
        <f t="shared" si="456"/>
        <v>8152.9348411416258</v>
      </c>
      <c r="HW56" s="11">
        <v>7409.0029999999997</v>
      </c>
      <c r="HX56" s="6">
        <v>41913.81</v>
      </c>
      <c r="HY56" s="7">
        <f t="shared" si="457"/>
        <v>5657.1457725148712</v>
      </c>
      <c r="HZ56" s="16">
        <f>SUM(HW56,HT56,HK56,HH56,HE56,HB56,GY56,GS56,GG56,FU56,FO56,EZ56,EQ56,EK56,EH56,DV56,DS56,DG56,DD56,CF56,CC56,BZ56,AY56,AV56,F56+HQ56+GA56+CL56+BK56+EN56+DP56+CI56+BT56+AA56,AJ56,CR56,CU56,FF56,AP56+R56+I56+BN56+FI56+AD56+BQ56+FX56+GP56+DJ56+EW56+CO56+CX56)</f>
        <v>8371.0680000000011</v>
      </c>
      <c r="IA56" s="7">
        <f>SUM(HX56,HU56,HL56,HI56,HF56,HC56,GZ56,GT56,GH56,FV56,FP56,FA56,ER56,EL56,EI56,DW56,DT56,DH56,DE56,CG56,CD56,CA56,AZ56,AW56,G56+HR56+GB56+CM56+BL56+EO56+DQ56+CJ56+BU56+AB56,AK56,CS56,CV56,FG56,AQ56+S56+J56+BO56+FJ56+AE56+BR56+FY56+GQ56+DK56+EX56+CP56+CY56)</f>
        <v>48007.279999999992</v>
      </c>
    </row>
    <row r="57" spans="1:235" ht="15" thickBot="1" x14ac:dyDescent="0.35">
      <c r="A57" s="58"/>
      <c r="B57" s="59" t="s">
        <v>17</v>
      </c>
      <c r="C57" s="65">
        <f>SUM(C45:C56)</f>
        <v>0</v>
      </c>
      <c r="D57" s="51">
        <f>SUM(D45:D56)</f>
        <v>0</v>
      </c>
      <c r="E57" s="52"/>
      <c r="F57" s="65">
        <f>SUM(F45:F56)</f>
        <v>160.66200000000001</v>
      </c>
      <c r="G57" s="51">
        <f>SUM(G45:G56)</f>
        <v>1533.48</v>
      </c>
      <c r="H57" s="52"/>
      <c r="I57" s="65">
        <f>SUM(I45:I56)</f>
        <v>4.5</v>
      </c>
      <c r="J57" s="51">
        <f>SUM(J45:J56)</f>
        <v>33.75</v>
      </c>
      <c r="K57" s="52"/>
      <c r="L57" s="65">
        <f>SUM(L45:L56)</f>
        <v>0</v>
      </c>
      <c r="M57" s="51">
        <f>SUM(M45:M56)</f>
        <v>0</v>
      </c>
      <c r="N57" s="52"/>
      <c r="O57" s="65"/>
      <c r="P57" s="51"/>
      <c r="Q57" s="52"/>
      <c r="R57" s="65">
        <f>SUM(R45:R56)</f>
        <v>0.54</v>
      </c>
      <c r="S57" s="51">
        <f>SUM(S45:S56)</f>
        <v>4.96</v>
      </c>
      <c r="T57" s="52"/>
      <c r="U57" s="65">
        <f t="shared" ref="U57:V57" si="468">SUM(U45:U56)</f>
        <v>0</v>
      </c>
      <c r="V57" s="51">
        <f t="shared" si="468"/>
        <v>0</v>
      </c>
      <c r="W57" s="52"/>
      <c r="X57" s="65">
        <f>SUM(X45:X56)</f>
        <v>0</v>
      </c>
      <c r="Y57" s="51">
        <f>SUM(Y45:Y56)</f>
        <v>0</v>
      </c>
      <c r="Z57" s="52"/>
      <c r="AA57" s="65">
        <f>SUM(AA45:AA56)</f>
        <v>3278.3449999999998</v>
      </c>
      <c r="AB57" s="51">
        <f>SUM(AB45:AB56)</f>
        <v>19488.21</v>
      </c>
      <c r="AC57" s="52"/>
      <c r="AD57" s="65">
        <f t="shared" ref="AD57:AE57" si="469">SUM(AD45:AD56)</f>
        <v>0</v>
      </c>
      <c r="AE57" s="51">
        <f t="shared" si="469"/>
        <v>0</v>
      </c>
      <c r="AF57" s="52"/>
      <c r="AG57" s="65">
        <f t="shared" ref="AG57:AH57" si="470">SUM(AG45:AG56)</f>
        <v>0</v>
      </c>
      <c r="AH57" s="51">
        <f t="shared" si="470"/>
        <v>0</v>
      </c>
      <c r="AI57" s="52"/>
      <c r="AJ57" s="65">
        <f>SUM(AJ45:AJ56)</f>
        <v>0</v>
      </c>
      <c r="AK57" s="51">
        <f>SUM(AK45:AK56)</f>
        <v>0</v>
      </c>
      <c r="AL57" s="52"/>
      <c r="AM57" s="65">
        <f t="shared" ref="AM57:AN57" si="471">SUM(AM45:AM56)</f>
        <v>0</v>
      </c>
      <c r="AN57" s="51">
        <f t="shared" si="471"/>
        <v>0</v>
      </c>
      <c r="AO57" s="52"/>
      <c r="AP57" s="65">
        <f>SUM(AP45:AP56)</f>
        <v>0.02</v>
      </c>
      <c r="AQ57" s="51">
        <f>SUM(AQ45:AQ56)</f>
        <v>0.32</v>
      </c>
      <c r="AR57" s="52"/>
      <c r="AS57" s="65">
        <f t="shared" ref="AS57:AT57" si="472">SUM(AS45:AS56)</f>
        <v>0</v>
      </c>
      <c r="AT57" s="51">
        <f t="shared" si="472"/>
        <v>0</v>
      </c>
      <c r="AU57" s="52"/>
      <c r="AV57" s="65">
        <f>SUM(AV45:AV56)</f>
        <v>0</v>
      </c>
      <c r="AW57" s="51">
        <f>SUM(AW45:AW56)</f>
        <v>0</v>
      </c>
      <c r="AX57" s="52"/>
      <c r="AY57" s="65">
        <f>SUM(AY45:AY56)</f>
        <v>90.444000000000017</v>
      </c>
      <c r="AZ57" s="51">
        <f>SUM(AZ45:AZ56)</f>
        <v>698.33</v>
      </c>
      <c r="BA57" s="52"/>
      <c r="BB57" s="65"/>
      <c r="BC57" s="51"/>
      <c r="BD57" s="52"/>
      <c r="BE57" s="65">
        <f t="shared" ref="BE57:BF57" si="473">SUM(BE45:BE56)</f>
        <v>0</v>
      </c>
      <c r="BF57" s="51">
        <f t="shared" si="473"/>
        <v>0</v>
      </c>
      <c r="BG57" s="52"/>
      <c r="BH57" s="65">
        <f t="shared" ref="BH57:BI57" si="474">SUM(BH45:BH56)</f>
        <v>0</v>
      </c>
      <c r="BI57" s="51">
        <f t="shared" si="474"/>
        <v>0</v>
      </c>
      <c r="BJ57" s="52"/>
      <c r="BK57" s="65">
        <f>SUM(BK45:BK56)</f>
        <v>258.666</v>
      </c>
      <c r="BL57" s="51">
        <f>SUM(BL45:BL56)</f>
        <v>1218.8</v>
      </c>
      <c r="BM57" s="52"/>
      <c r="BN57" s="65">
        <f>SUM(BN45:BN56)</f>
        <v>3.0000000000000001E-3</v>
      </c>
      <c r="BO57" s="51">
        <f>SUM(BO45:BO56)</f>
        <v>0.03</v>
      </c>
      <c r="BP57" s="52"/>
      <c r="BQ57" s="65">
        <f>SUM(BQ45:BQ56)</f>
        <v>0</v>
      </c>
      <c r="BR57" s="51">
        <f>SUM(BR45:BR56)</f>
        <v>0</v>
      </c>
      <c r="BS57" s="52"/>
      <c r="BT57" s="65">
        <f>SUM(BT45:BT56)</f>
        <v>0</v>
      </c>
      <c r="BU57" s="51">
        <f>SUM(BU45:BU56)</f>
        <v>0</v>
      </c>
      <c r="BV57" s="52"/>
      <c r="BW57" s="65">
        <f>SUM(BW45:BW56)</f>
        <v>0</v>
      </c>
      <c r="BX57" s="51">
        <f>SUM(BX45:BX56)</f>
        <v>0</v>
      </c>
      <c r="BY57" s="52"/>
      <c r="BZ57" s="65">
        <f>SUM(BZ45:BZ56)</f>
        <v>1E-3</v>
      </c>
      <c r="CA57" s="51">
        <f>SUM(CA45:CA56)</f>
        <v>0.16</v>
      </c>
      <c r="CB57" s="52"/>
      <c r="CC57" s="65">
        <f>SUM(CC45:CC56)</f>
        <v>23.179999999999996</v>
      </c>
      <c r="CD57" s="51">
        <f>SUM(CD45:CD56)</f>
        <v>197.39000000000001</v>
      </c>
      <c r="CE57" s="52"/>
      <c r="CF57" s="65">
        <f>SUM(CF45:CF56)</f>
        <v>0</v>
      </c>
      <c r="CG57" s="51">
        <f>SUM(CG45:CG56)</f>
        <v>0</v>
      </c>
      <c r="CH57" s="52"/>
      <c r="CI57" s="65">
        <f>SUM(CI45:CI56)</f>
        <v>0</v>
      </c>
      <c r="CJ57" s="51">
        <f>SUM(CJ45:CJ56)</f>
        <v>0</v>
      </c>
      <c r="CK57" s="52"/>
      <c r="CL57" s="65">
        <f>SUM(CL45:CL56)</f>
        <v>0</v>
      </c>
      <c r="CM57" s="51">
        <f>SUM(CM45:CM56)</f>
        <v>0</v>
      </c>
      <c r="CN57" s="52"/>
      <c r="CO57" s="65">
        <f>SUM(CO45:CO56)</f>
        <v>0</v>
      </c>
      <c r="CP57" s="51">
        <f>SUM(CP45:CP56)</f>
        <v>0</v>
      </c>
      <c r="CQ57" s="52"/>
      <c r="CR57" s="65">
        <f>SUM(CR45:CR56)</f>
        <v>0</v>
      </c>
      <c r="CS57" s="51">
        <f>SUM(CS45:CS56)</f>
        <v>0</v>
      </c>
      <c r="CT57" s="52"/>
      <c r="CU57" s="65">
        <f>SUM(CU45:CU56)</f>
        <v>0</v>
      </c>
      <c r="CV57" s="51">
        <f>SUM(CV45:CV56)</f>
        <v>0</v>
      </c>
      <c r="CW57" s="52"/>
      <c r="CX57" s="65">
        <f>SUM(CX45:CX56)</f>
        <v>0</v>
      </c>
      <c r="CY57" s="51">
        <f>SUM(CY45:CY56)</f>
        <v>0</v>
      </c>
      <c r="CZ57" s="52"/>
      <c r="DA57" s="78">
        <f t="shared" ref="DA57:DB57" si="475">SUM(DA45:DA56)</f>
        <v>0</v>
      </c>
      <c r="DB57" s="79">
        <f t="shared" si="475"/>
        <v>0</v>
      </c>
      <c r="DC57" s="72"/>
      <c r="DD57" s="65">
        <f>SUM(DD45:DD56)</f>
        <v>0</v>
      </c>
      <c r="DE57" s="51">
        <f>SUM(DE45:DE56)</f>
        <v>0</v>
      </c>
      <c r="DF57" s="52"/>
      <c r="DG57" s="65">
        <f>SUM(DG45:DG56)</f>
        <v>0</v>
      </c>
      <c r="DH57" s="51">
        <f>SUM(DH45:DH56)</f>
        <v>0</v>
      </c>
      <c r="DI57" s="52"/>
      <c r="DJ57" s="65">
        <f>SUM(DJ45:DJ56)</f>
        <v>0</v>
      </c>
      <c r="DK57" s="51">
        <f>SUM(DK45:DK56)</f>
        <v>0</v>
      </c>
      <c r="DL57" s="52"/>
      <c r="DM57" s="65">
        <f t="shared" ref="DM57:DN57" si="476">SUM(DM45:DM56)</f>
        <v>0</v>
      </c>
      <c r="DN57" s="51">
        <f t="shared" si="476"/>
        <v>0</v>
      </c>
      <c r="DO57" s="52"/>
      <c r="DP57" s="65">
        <f>SUM(DP45:DP56)</f>
        <v>5787.1349999999993</v>
      </c>
      <c r="DQ57" s="51">
        <f>SUM(DQ45:DQ56)</f>
        <v>30088.289999999997</v>
      </c>
      <c r="DR57" s="52"/>
      <c r="DS57" s="65">
        <f>SUM(DS45:DS56)</f>
        <v>2.3479999999999999</v>
      </c>
      <c r="DT57" s="51">
        <f>SUM(DT45:DT56)</f>
        <v>18.670000000000002</v>
      </c>
      <c r="DU57" s="52"/>
      <c r="DV57" s="65">
        <f>SUM(DV45:DV56)</f>
        <v>42.89800000000001</v>
      </c>
      <c r="DW57" s="51">
        <f>SUM(DW45:DW56)</f>
        <v>400.23</v>
      </c>
      <c r="DX57" s="52"/>
      <c r="DY57" s="65">
        <f>SUM(DY45:DY56)</f>
        <v>0</v>
      </c>
      <c r="DZ57" s="51">
        <f>SUM(DZ45:DZ56)</f>
        <v>0</v>
      </c>
      <c r="EA57" s="52"/>
      <c r="EB57" s="65">
        <f t="shared" ref="EB57:EC57" si="477">SUM(EB45:EB56)</f>
        <v>0</v>
      </c>
      <c r="EC57" s="51">
        <f t="shared" si="477"/>
        <v>0</v>
      </c>
      <c r="ED57" s="52"/>
      <c r="EE57" s="65">
        <f t="shared" ref="EE57:EF57" si="478">SUM(EE45:EE56)</f>
        <v>0</v>
      </c>
      <c r="EF57" s="51">
        <f t="shared" si="478"/>
        <v>0</v>
      </c>
      <c r="EG57" s="52"/>
      <c r="EH57" s="65">
        <f>SUM(EH45:EH56)</f>
        <v>1.5450000000000002</v>
      </c>
      <c r="EI57" s="51">
        <f>SUM(EI45:EI56)</f>
        <v>45.010000000000005</v>
      </c>
      <c r="EJ57" s="52"/>
      <c r="EK57" s="65">
        <f>SUM(EK45:EK56)</f>
        <v>298.15500000000003</v>
      </c>
      <c r="EL57" s="51">
        <f>SUM(EL45:EL56)</f>
        <v>1812.0900000000001</v>
      </c>
      <c r="EM57" s="52"/>
      <c r="EN57" s="65">
        <f>SUM(EN45:EN56)</f>
        <v>15006.238000000001</v>
      </c>
      <c r="EO57" s="51">
        <f>SUM(EO45:EO56)</f>
        <v>63875.48</v>
      </c>
      <c r="EP57" s="52"/>
      <c r="EQ57" s="65">
        <f>SUM(EQ45:EQ56)</f>
        <v>0</v>
      </c>
      <c r="ER57" s="51">
        <f>SUM(ER45:ER56)</f>
        <v>0</v>
      </c>
      <c r="ES57" s="52"/>
      <c r="ET57" s="65">
        <f t="shared" ref="ET57:EU57" si="479">SUM(ET45:ET56)</f>
        <v>0</v>
      </c>
      <c r="EU57" s="51">
        <f t="shared" si="479"/>
        <v>0</v>
      </c>
      <c r="EV57" s="52"/>
      <c r="EW57" s="65">
        <f>SUM(EW45:EW56)</f>
        <v>0</v>
      </c>
      <c r="EX57" s="51">
        <f>SUM(EX45:EX56)</f>
        <v>0</v>
      </c>
      <c r="EY57" s="52"/>
      <c r="EZ57" s="65">
        <f>SUM(EZ45:EZ56)</f>
        <v>34.158999999999999</v>
      </c>
      <c r="FA57" s="51">
        <f>SUM(FA45:FA56)</f>
        <v>232.18</v>
      </c>
      <c r="FB57" s="52"/>
      <c r="FC57" s="65">
        <f>SUM(FC45:FC56)</f>
        <v>0</v>
      </c>
      <c r="FD57" s="51">
        <f>SUM(FD45:FD56)</f>
        <v>0</v>
      </c>
      <c r="FE57" s="52"/>
      <c r="FF57" s="65">
        <f>SUM(FF45:FF56)</f>
        <v>0.8</v>
      </c>
      <c r="FG57" s="51">
        <f>SUM(FG45:FG56)</f>
        <v>6.94</v>
      </c>
      <c r="FH57" s="52"/>
      <c r="FI57" s="65">
        <f>SUM(FI45:FI56)</f>
        <v>0</v>
      </c>
      <c r="FJ57" s="51">
        <f>SUM(FJ45:FJ56)</f>
        <v>0</v>
      </c>
      <c r="FK57" s="52"/>
      <c r="FL57" s="65">
        <f>SUM(FL45:FL56)</f>
        <v>0</v>
      </c>
      <c r="FM57" s="51">
        <f>SUM(FM45:FM56)</f>
        <v>0</v>
      </c>
      <c r="FN57" s="52"/>
      <c r="FO57" s="65">
        <f>SUM(FO45:FO56)</f>
        <v>45.689</v>
      </c>
      <c r="FP57" s="51">
        <f>SUM(FP45:FP56)</f>
        <v>306.26999999999992</v>
      </c>
      <c r="FQ57" s="52"/>
      <c r="FR57" s="65">
        <f>SUM(FR45:FR56)</f>
        <v>0</v>
      </c>
      <c r="FS57" s="51">
        <f>SUM(FS45:FS56)</f>
        <v>0</v>
      </c>
      <c r="FT57" s="52"/>
      <c r="FU57" s="65">
        <f>SUM(FU45:FU56)</f>
        <v>4.01</v>
      </c>
      <c r="FV57" s="51">
        <f>SUM(FV45:FV56)</f>
        <v>156.22</v>
      </c>
      <c r="FW57" s="52"/>
      <c r="FX57" s="65">
        <f>SUM(FX45:FX56)</f>
        <v>0</v>
      </c>
      <c r="FY57" s="51">
        <f>SUM(FY45:FY56)</f>
        <v>0</v>
      </c>
      <c r="FZ57" s="52"/>
      <c r="GA57" s="65">
        <f>SUM(GA45:GA56)</f>
        <v>0</v>
      </c>
      <c r="GB57" s="51">
        <f>SUM(GB45:GB56)</f>
        <v>0</v>
      </c>
      <c r="GC57" s="52"/>
      <c r="GD57" s="65"/>
      <c r="GE57" s="51"/>
      <c r="GF57" s="52"/>
      <c r="GG57" s="65">
        <f>SUM(GG45:GG56)</f>
        <v>0</v>
      </c>
      <c r="GH57" s="51">
        <f>SUM(GH45:GH56)</f>
        <v>0</v>
      </c>
      <c r="GI57" s="52"/>
      <c r="GJ57" s="65">
        <f>SUM(GJ45:GJ56)</f>
        <v>0</v>
      </c>
      <c r="GK57" s="51">
        <f>SUM(GK45:GK56)</f>
        <v>0</v>
      </c>
      <c r="GL57" s="52"/>
      <c r="GM57" s="65">
        <f t="shared" ref="GM57:GN57" si="480">SUM(GM45:GM56)</f>
        <v>0</v>
      </c>
      <c r="GN57" s="51">
        <f t="shared" si="480"/>
        <v>0</v>
      </c>
      <c r="GO57" s="52"/>
      <c r="GP57" s="65">
        <f>SUM(GP45:GP56)</f>
        <v>0</v>
      </c>
      <c r="GQ57" s="51">
        <f>SUM(GQ45:GQ56)</f>
        <v>0</v>
      </c>
      <c r="GR57" s="52"/>
      <c r="GS57" s="65">
        <f>SUM(GS45:GS56)</f>
        <v>19.891000000000002</v>
      </c>
      <c r="GT57" s="51">
        <f>SUM(GT45:GT56)</f>
        <v>168.12</v>
      </c>
      <c r="GU57" s="52"/>
      <c r="GV57" s="65">
        <f t="shared" ref="GV57:GW57" si="481">SUM(GV45:GV56)</f>
        <v>0</v>
      </c>
      <c r="GW57" s="51">
        <f t="shared" si="481"/>
        <v>0</v>
      </c>
      <c r="GX57" s="52"/>
      <c r="GY57" s="65">
        <f>SUM(GY45:GY56)</f>
        <v>2.4969999999999999</v>
      </c>
      <c r="GZ57" s="51">
        <f>SUM(GZ45:GZ56)</f>
        <v>19.16</v>
      </c>
      <c r="HA57" s="52"/>
      <c r="HB57" s="65">
        <f>SUM(HB45:HB56)</f>
        <v>39.701999999999998</v>
      </c>
      <c r="HC57" s="51">
        <f>SUM(HC45:HC56)</f>
        <v>625.37</v>
      </c>
      <c r="HD57" s="52"/>
      <c r="HE57" s="65">
        <f>SUM(HE45:HE56)</f>
        <v>0.26</v>
      </c>
      <c r="HF57" s="51">
        <f>SUM(HF45:HF56)</f>
        <v>0.45</v>
      </c>
      <c r="HG57" s="52"/>
      <c r="HH57" s="65">
        <f>SUM(HH45:HH56)</f>
        <v>0</v>
      </c>
      <c r="HI57" s="51">
        <f>SUM(HI45:HI56)</f>
        <v>0</v>
      </c>
      <c r="HJ57" s="52"/>
      <c r="HK57" s="65">
        <f>SUM(HK45:HK56)</f>
        <v>0.70500000000000007</v>
      </c>
      <c r="HL57" s="51">
        <f>SUM(HL45:HL56)</f>
        <v>8.68</v>
      </c>
      <c r="HM57" s="52"/>
      <c r="HN57" s="65"/>
      <c r="HO57" s="51"/>
      <c r="HP57" s="52"/>
      <c r="HQ57" s="65">
        <f>SUM(HQ45:HQ56)</f>
        <v>1</v>
      </c>
      <c r="HR57" s="51">
        <f>SUM(HR45:HR56)</f>
        <v>30</v>
      </c>
      <c r="HS57" s="52"/>
      <c r="HT57" s="65">
        <f>SUM(HT45:HT56)</f>
        <v>28.000999999999998</v>
      </c>
      <c r="HU57" s="51">
        <f>SUM(HU45:HU56)</f>
        <v>241.21999999999997</v>
      </c>
      <c r="HV57" s="52"/>
      <c r="HW57" s="65">
        <f>SUM(HW45:HW56)</f>
        <v>74868.897999999986</v>
      </c>
      <c r="HX57" s="51">
        <f>SUM(HX45:HX56)</f>
        <v>439390.05999999994</v>
      </c>
      <c r="HY57" s="52"/>
      <c r="HZ57" s="93">
        <f>SUM(HW57,HT57,HK57,HH57,HE57,HB57,GY57,GS57,GG57,FU57,FO57,EZ57,EQ57,EK57,EH57,DV57,DS57,DG57,DD57,CF57,CC57,BZ57,AY57,AV57,F57+HQ57+GA57+CL57+BK57+EN57+DP57+CI57+BT57+AA57,AJ57,CR57,CU57,FF57,AP57+R57+I57+BN57+FI57+AD57+BQ57+FX57+GP57+DJ57+EW57+CO57+CX57)</f>
        <v>100000.29199999999</v>
      </c>
      <c r="IA57" s="52">
        <f>SUM(HX57,HU57,HL57,HI57,HF57,HC57,GZ57,GT57,GH57,FV57,FP57,FA57,ER57,EL57,EI57,DW57,DT57,DH57,DE57,CG57,CD57,CA57,AZ57,AW57,G57+HR57+GB57+CM57+BL57+EO57+DQ57+CJ57+BU57+AB57,AK57,CS57,CV57,FG57,AQ57+S57+J57+BO57+FJ57+AE57+BR57+FY57+GQ57+DK57+EX57+CP57+CY57)</f>
        <v>560599.86999999988</v>
      </c>
    </row>
    <row r="58" spans="1:235" x14ac:dyDescent="0.3">
      <c r="A58" s="61">
        <v>2015</v>
      </c>
      <c r="B58" s="62" t="s">
        <v>5</v>
      </c>
      <c r="C58" s="11">
        <v>0</v>
      </c>
      <c r="D58" s="6">
        <v>0</v>
      </c>
      <c r="E58" s="7">
        <v>0</v>
      </c>
      <c r="F58" s="11">
        <v>6.548</v>
      </c>
      <c r="G58" s="6">
        <v>40.049999999999997</v>
      </c>
      <c r="H58" s="7">
        <f t="shared" ref="H58:H69" si="482">G58/F58*1000</f>
        <v>6116.3714111178979</v>
      </c>
      <c r="I58" s="11">
        <v>0</v>
      </c>
      <c r="J58" s="6">
        <v>0</v>
      </c>
      <c r="K58" s="7">
        <v>0</v>
      </c>
      <c r="L58" s="11">
        <v>0</v>
      </c>
      <c r="M58" s="6">
        <v>0</v>
      </c>
      <c r="N58" s="7">
        <v>0</v>
      </c>
      <c r="O58" s="11"/>
      <c r="P58" s="6"/>
      <c r="Q58" s="7"/>
      <c r="R58" s="11">
        <v>0</v>
      </c>
      <c r="S58" s="6">
        <v>0</v>
      </c>
      <c r="T58" s="7">
        <v>0</v>
      </c>
      <c r="U58" s="11">
        <v>0</v>
      </c>
      <c r="V58" s="6">
        <v>0</v>
      </c>
      <c r="W58" s="7">
        <f t="shared" ref="W58:W69" si="483">IF(U58=0,0,V58/U58*1000)</f>
        <v>0</v>
      </c>
      <c r="X58" s="11">
        <v>0</v>
      </c>
      <c r="Y58" s="6">
        <v>0</v>
      </c>
      <c r="Z58" s="7">
        <v>0</v>
      </c>
      <c r="AA58" s="11">
        <v>915.67700000000002</v>
      </c>
      <c r="AB58" s="6">
        <v>4291.0600000000004</v>
      </c>
      <c r="AC58" s="7">
        <f t="shared" ref="AC58:AC69" si="484">AB58/AA58*1000</f>
        <v>4686.2157725923007</v>
      </c>
      <c r="AD58" s="11">
        <v>0</v>
      </c>
      <c r="AE58" s="6">
        <v>0</v>
      </c>
      <c r="AF58" s="7">
        <v>0</v>
      </c>
      <c r="AG58" s="11">
        <v>0</v>
      </c>
      <c r="AH58" s="6">
        <v>0</v>
      </c>
      <c r="AI58" s="7">
        <f t="shared" ref="AI58:AI69" si="485">IF(AG58=0,0,AH58/AG58*1000)</f>
        <v>0</v>
      </c>
      <c r="AJ58" s="11">
        <v>0</v>
      </c>
      <c r="AK58" s="6">
        <v>0</v>
      </c>
      <c r="AL58" s="7">
        <v>0</v>
      </c>
      <c r="AM58" s="11">
        <v>0</v>
      </c>
      <c r="AN58" s="6">
        <v>0</v>
      </c>
      <c r="AO58" s="7">
        <f t="shared" ref="AO58:AO69" si="486">IF(AM58=0,0,AN58/AM58*1000)</f>
        <v>0</v>
      </c>
      <c r="AP58" s="11">
        <v>0</v>
      </c>
      <c r="AQ58" s="6">
        <v>0</v>
      </c>
      <c r="AR58" s="7">
        <v>0</v>
      </c>
      <c r="AS58" s="11">
        <v>0</v>
      </c>
      <c r="AT58" s="6">
        <v>0</v>
      </c>
      <c r="AU58" s="7">
        <f t="shared" ref="AU58:AU69" si="487">IF(AS58=0,0,AT58/AS58*1000)</f>
        <v>0</v>
      </c>
      <c r="AV58" s="11">
        <v>0</v>
      </c>
      <c r="AW58" s="6">
        <v>0</v>
      </c>
      <c r="AX58" s="7">
        <v>0</v>
      </c>
      <c r="AY58" s="11">
        <v>0.65600000000000003</v>
      </c>
      <c r="AZ58" s="6">
        <v>3.41</v>
      </c>
      <c r="BA58" s="7">
        <f t="shared" ref="BA58:BA69" si="488">AZ58/AY58*1000</f>
        <v>5198.1707317073169</v>
      </c>
      <c r="BB58" s="11"/>
      <c r="BC58" s="6"/>
      <c r="BD58" s="7"/>
      <c r="BE58" s="11">
        <v>0</v>
      </c>
      <c r="BF58" s="6">
        <v>0</v>
      </c>
      <c r="BG58" s="7">
        <f t="shared" ref="BG58:BG69" si="489">IF(BE58=0,0,BF58/BE58*1000)</f>
        <v>0</v>
      </c>
      <c r="BH58" s="11">
        <v>0</v>
      </c>
      <c r="BI58" s="6">
        <v>0</v>
      </c>
      <c r="BJ58" s="7">
        <f t="shared" ref="BJ58:BJ69" si="490">IF(BH58=0,0,BI58/BH58*1000)</f>
        <v>0</v>
      </c>
      <c r="BK58" s="11">
        <v>0.90500000000000003</v>
      </c>
      <c r="BL58" s="6">
        <v>6.49</v>
      </c>
      <c r="BM58" s="7">
        <f t="shared" ref="BM58:BM69" si="491">BL58/BK58*1000</f>
        <v>7171.2707182320446</v>
      </c>
      <c r="BN58" s="11">
        <v>0</v>
      </c>
      <c r="BO58" s="6">
        <v>0</v>
      </c>
      <c r="BP58" s="7">
        <v>0</v>
      </c>
      <c r="BQ58" s="11">
        <v>0</v>
      </c>
      <c r="BR58" s="6">
        <v>0</v>
      </c>
      <c r="BS58" s="7">
        <v>0</v>
      </c>
      <c r="BT58" s="11">
        <v>0</v>
      </c>
      <c r="BU58" s="6">
        <v>0</v>
      </c>
      <c r="BV58" s="7">
        <v>0</v>
      </c>
      <c r="BW58" s="11">
        <v>0</v>
      </c>
      <c r="BX58" s="6">
        <v>0</v>
      </c>
      <c r="BY58" s="7">
        <v>0</v>
      </c>
      <c r="BZ58" s="11">
        <v>0</v>
      </c>
      <c r="CA58" s="6">
        <v>0</v>
      </c>
      <c r="CB58" s="7">
        <v>0</v>
      </c>
      <c r="CC58" s="11">
        <v>0.83</v>
      </c>
      <c r="CD58" s="6">
        <v>7.26</v>
      </c>
      <c r="CE58" s="7">
        <f t="shared" ref="CE58:CE69" si="492">CD58/CC58*1000</f>
        <v>8746.9879518072285</v>
      </c>
      <c r="CF58" s="11">
        <v>0</v>
      </c>
      <c r="CG58" s="6">
        <v>0</v>
      </c>
      <c r="CH58" s="7">
        <v>0</v>
      </c>
      <c r="CI58" s="11">
        <v>0</v>
      </c>
      <c r="CJ58" s="6">
        <v>0</v>
      </c>
      <c r="CK58" s="7">
        <v>0</v>
      </c>
      <c r="CL58" s="11">
        <v>0</v>
      </c>
      <c r="CM58" s="6">
        <v>0</v>
      </c>
      <c r="CN58" s="7">
        <v>0</v>
      </c>
      <c r="CO58" s="11">
        <v>0</v>
      </c>
      <c r="CP58" s="6">
        <v>0</v>
      </c>
      <c r="CQ58" s="7">
        <v>0</v>
      </c>
      <c r="CR58" s="11">
        <v>0</v>
      </c>
      <c r="CS58" s="6">
        <v>0</v>
      </c>
      <c r="CT58" s="7">
        <v>0</v>
      </c>
      <c r="CU58" s="11">
        <v>0</v>
      </c>
      <c r="CV58" s="6">
        <v>0</v>
      </c>
      <c r="CW58" s="7">
        <v>0</v>
      </c>
      <c r="CX58" s="11">
        <v>0</v>
      </c>
      <c r="CY58" s="6">
        <v>0</v>
      </c>
      <c r="CZ58" s="7">
        <v>0</v>
      </c>
      <c r="DA58" s="14">
        <v>0</v>
      </c>
      <c r="DB58" s="6">
        <v>0</v>
      </c>
      <c r="DC58" s="7">
        <f t="shared" ref="DC58:DC69" si="493">IF(DA58=0,0,DB58/DA58*1000)</f>
        <v>0</v>
      </c>
      <c r="DD58" s="11">
        <v>0</v>
      </c>
      <c r="DE58" s="6">
        <v>0</v>
      </c>
      <c r="DF58" s="7">
        <v>0</v>
      </c>
      <c r="DG58" s="11">
        <v>0</v>
      </c>
      <c r="DH58" s="6">
        <v>0</v>
      </c>
      <c r="DI58" s="7">
        <v>0</v>
      </c>
      <c r="DJ58" s="11">
        <v>0</v>
      </c>
      <c r="DK58" s="6">
        <v>0</v>
      </c>
      <c r="DL58" s="7">
        <v>0</v>
      </c>
      <c r="DM58" s="11">
        <v>0</v>
      </c>
      <c r="DN58" s="6">
        <v>0</v>
      </c>
      <c r="DO58" s="7">
        <f t="shared" ref="DO58:DO69" si="494">IF(DM58=0,0,DN58/DM58*1000)</f>
        <v>0</v>
      </c>
      <c r="DP58" s="11">
        <v>379.62599999999998</v>
      </c>
      <c r="DQ58" s="6">
        <v>2233.8000000000002</v>
      </c>
      <c r="DR58" s="7">
        <f t="shared" ref="DR58:DR69" si="495">DQ58/DP58*1000</f>
        <v>5884.2123563717987</v>
      </c>
      <c r="DS58" s="11">
        <v>2.5999999999999999E-2</v>
      </c>
      <c r="DT58" s="6">
        <v>0.26</v>
      </c>
      <c r="DU58" s="7">
        <f t="shared" ref="DU58:DU68" si="496">DT58/DS58*1000</f>
        <v>10000</v>
      </c>
      <c r="DV58" s="11">
        <v>1.2330000000000001</v>
      </c>
      <c r="DW58" s="6">
        <v>10.75</v>
      </c>
      <c r="DX58" s="7">
        <f t="shared" ref="DX58:DX69" si="497">DW58/DV58*1000</f>
        <v>8718.5725871857267</v>
      </c>
      <c r="DY58" s="11">
        <v>0</v>
      </c>
      <c r="DZ58" s="6">
        <v>0</v>
      </c>
      <c r="EA58" s="7">
        <v>0</v>
      </c>
      <c r="EB58" s="11">
        <v>0</v>
      </c>
      <c r="EC58" s="6">
        <v>0</v>
      </c>
      <c r="ED58" s="7">
        <f t="shared" ref="ED58:ED69" si="498">IF(EB58=0,0,EC58/EB58*1000)</f>
        <v>0</v>
      </c>
      <c r="EE58" s="11">
        <v>0</v>
      </c>
      <c r="EF58" s="6">
        <v>0</v>
      </c>
      <c r="EG58" s="7">
        <f t="shared" ref="EG58:EG69" si="499">IF(EE58=0,0,EF58/EE58*1000)</f>
        <v>0</v>
      </c>
      <c r="EH58" s="11">
        <v>0.57999999999999996</v>
      </c>
      <c r="EI58" s="6">
        <v>15.71</v>
      </c>
      <c r="EJ58" s="7">
        <f t="shared" ref="EJ58:EJ68" si="500">EI58/EH58*1000</f>
        <v>27086.206896551725</v>
      </c>
      <c r="EK58" s="11">
        <v>21.399000000000001</v>
      </c>
      <c r="EL58" s="6">
        <v>150.05000000000001</v>
      </c>
      <c r="EM58" s="7">
        <f t="shared" ref="EM58:EM69" si="501">EL58/EK58*1000</f>
        <v>7012.009907005001</v>
      </c>
      <c r="EN58" s="11">
        <v>33.104999999999997</v>
      </c>
      <c r="EO58" s="6">
        <v>155.69</v>
      </c>
      <c r="EP58" s="7">
        <f t="shared" ref="EP58:EP68" si="502">EO58/EN58*1000</f>
        <v>4702.9149675275648</v>
      </c>
      <c r="EQ58" s="11">
        <v>0</v>
      </c>
      <c r="ER58" s="6">
        <v>0</v>
      </c>
      <c r="ES58" s="7">
        <v>0</v>
      </c>
      <c r="ET58" s="11">
        <v>0</v>
      </c>
      <c r="EU58" s="6">
        <v>0</v>
      </c>
      <c r="EV58" s="7">
        <f t="shared" ref="EV58:EV69" si="503">IF(ET58=0,0,EU58/ET58*1000)</f>
        <v>0</v>
      </c>
      <c r="EW58" s="11">
        <v>0</v>
      </c>
      <c r="EX58" s="6">
        <v>0</v>
      </c>
      <c r="EY58" s="7">
        <v>0</v>
      </c>
      <c r="EZ58" s="11">
        <v>3.0369999999999999</v>
      </c>
      <c r="FA58" s="6">
        <v>22.54</v>
      </c>
      <c r="FB58" s="7">
        <f t="shared" ref="FB58:FB69" si="504">FA58/EZ58*1000</f>
        <v>7421.7978268027655</v>
      </c>
      <c r="FC58" s="11">
        <v>0</v>
      </c>
      <c r="FD58" s="6">
        <v>0</v>
      </c>
      <c r="FE58" s="7">
        <v>0</v>
      </c>
      <c r="FF58" s="11">
        <v>0</v>
      </c>
      <c r="FG58" s="6">
        <v>0</v>
      </c>
      <c r="FH58" s="7">
        <v>0</v>
      </c>
      <c r="FI58" s="11">
        <v>0</v>
      </c>
      <c r="FJ58" s="6">
        <v>0</v>
      </c>
      <c r="FK58" s="7">
        <v>0</v>
      </c>
      <c r="FL58" s="11">
        <v>0</v>
      </c>
      <c r="FM58" s="6">
        <v>0</v>
      </c>
      <c r="FN58" s="7">
        <v>0</v>
      </c>
      <c r="FO58" s="11">
        <v>0.76100000000000001</v>
      </c>
      <c r="FP58" s="6">
        <v>33.369999999999997</v>
      </c>
      <c r="FQ58" s="7">
        <f t="shared" ref="FQ58:FQ65" si="505">FP58/FO58*1000</f>
        <v>43850.197109067012</v>
      </c>
      <c r="FR58" s="11">
        <v>0</v>
      </c>
      <c r="FS58" s="6">
        <v>0</v>
      </c>
      <c r="FT58" s="7">
        <v>0</v>
      </c>
      <c r="FU58" s="11">
        <v>0</v>
      </c>
      <c r="FV58" s="6">
        <v>0</v>
      </c>
      <c r="FW58" s="7">
        <v>0</v>
      </c>
      <c r="FX58" s="11">
        <v>0</v>
      </c>
      <c r="FY58" s="6">
        <v>0</v>
      </c>
      <c r="FZ58" s="7">
        <v>0</v>
      </c>
      <c r="GA58" s="11">
        <v>0</v>
      </c>
      <c r="GB58" s="6">
        <v>0</v>
      </c>
      <c r="GC58" s="7">
        <v>0</v>
      </c>
      <c r="GD58" s="11"/>
      <c r="GE58" s="6"/>
      <c r="GF58" s="7"/>
      <c r="GG58" s="11">
        <v>0</v>
      </c>
      <c r="GH58" s="6">
        <v>0</v>
      </c>
      <c r="GI58" s="7">
        <v>0</v>
      </c>
      <c r="GJ58" s="11">
        <v>0</v>
      </c>
      <c r="GK58" s="6">
        <v>0</v>
      </c>
      <c r="GL58" s="7">
        <v>0</v>
      </c>
      <c r="GM58" s="11">
        <v>0</v>
      </c>
      <c r="GN58" s="6">
        <v>0</v>
      </c>
      <c r="GO58" s="7">
        <f t="shared" ref="GO58:GO69" si="506">IF(GM58=0,0,GN58/GM58*1000)</f>
        <v>0</v>
      </c>
      <c r="GP58" s="11">
        <v>0</v>
      </c>
      <c r="GQ58" s="6">
        <v>0</v>
      </c>
      <c r="GR58" s="7">
        <v>0</v>
      </c>
      <c r="GS58" s="11">
        <v>14.025</v>
      </c>
      <c r="GT58" s="6">
        <v>113.67</v>
      </c>
      <c r="GU58" s="7">
        <f t="shared" ref="GU58:GU68" si="507">GT58/GS58*1000</f>
        <v>8104.8128342245991</v>
      </c>
      <c r="GV58" s="11">
        <v>0</v>
      </c>
      <c r="GW58" s="6">
        <v>0</v>
      </c>
      <c r="GX58" s="7">
        <f t="shared" ref="GX58:GX69" si="508">IF(GV58=0,0,GW58/GV58*1000)</f>
        <v>0</v>
      </c>
      <c r="GY58" s="11">
        <v>0.16200000000000001</v>
      </c>
      <c r="GZ58" s="6">
        <v>1.27</v>
      </c>
      <c r="HA58" s="7">
        <f t="shared" ref="HA58:HA69" si="509">GZ58/GY58*1000</f>
        <v>7839.5061728395067</v>
      </c>
      <c r="HB58" s="11">
        <v>5.0209999999999999</v>
      </c>
      <c r="HC58" s="6">
        <v>347.22</v>
      </c>
      <c r="HD58" s="7">
        <f t="shared" ref="HD58:HD69" si="510">HC58/HB58*1000</f>
        <v>69153.555068711416</v>
      </c>
      <c r="HE58" s="11">
        <v>0</v>
      </c>
      <c r="HF58" s="6">
        <v>0</v>
      </c>
      <c r="HG58" s="7">
        <v>0</v>
      </c>
      <c r="HH58" s="11">
        <v>0</v>
      </c>
      <c r="HI58" s="6">
        <v>0</v>
      </c>
      <c r="HJ58" s="7">
        <v>0</v>
      </c>
      <c r="HK58" s="11">
        <v>0</v>
      </c>
      <c r="HL58" s="6">
        <v>0</v>
      </c>
      <c r="HM58" s="7">
        <v>0</v>
      </c>
      <c r="HN58" s="11"/>
      <c r="HO58" s="6"/>
      <c r="HP58" s="7"/>
      <c r="HQ58" s="11">
        <v>0</v>
      </c>
      <c r="HR58" s="6">
        <v>0</v>
      </c>
      <c r="HS58" s="7">
        <v>0</v>
      </c>
      <c r="HT58" s="11">
        <v>2.7749999999999999</v>
      </c>
      <c r="HU58" s="6">
        <v>19.14</v>
      </c>
      <c r="HV58" s="7">
        <f t="shared" ref="HV58:HV69" si="511">HU58/HT58*1000</f>
        <v>6897.2972972972975</v>
      </c>
      <c r="HW58" s="11">
        <v>5378.924</v>
      </c>
      <c r="HX58" s="6">
        <v>32943.4</v>
      </c>
      <c r="HY58" s="7">
        <f t="shared" ref="HY58:HY69" si="512">HX58/HW58*1000</f>
        <v>6124.5334568772496</v>
      </c>
      <c r="HZ58" s="16">
        <f>SUM(HW58,HT58,HK58,HH58,HE58,HB58,GY58,GS58,GG58,FU58,FO58,EZ58,EQ58,EK58,EH58,DV58,DS58,DG58,DD58,CF58,CC58,BZ58,AY58,AV58,F58+HQ58+GA58+CL58+BK58+EN58+DP58+CI58+BT58+AA58,AJ58,CR58,CU58,FF58,AP58+R58+I58+BN58+FI58+AD58+BQ58+FX58+GP58+DJ58+EW58+CO58+CX58)</f>
        <v>6765.29</v>
      </c>
      <c r="IA58" s="7">
        <f>SUM(HX58,HU58,HL58,HI58,HF58,HC58,GZ58,GT58,GH58,FV58,FP58,FA58,ER58,EL58,EI58,DW58,DT58,DH58,DE58,CG58,CD58,CA58,AZ58,AW58,G58+HR58+GB58+CM58+BL58+EO58+DQ58+CJ58+BU58+AB58,AK58,CS58,CV58,FG58,AQ58+S58+J58+BO58+FJ58+AE58+BR58+FY58+GQ58+DK58+EX58+CP58+CY58)</f>
        <v>40395.140000000014</v>
      </c>
    </row>
    <row r="59" spans="1:235" x14ac:dyDescent="0.3">
      <c r="A59" s="61">
        <v>2015</v>
      </c>
      <c r="B59" s="62" t="s">
        <v>6</v>
      </c>
      <c r="C59" s="11">
        <v>0</v>
      </c>
      <c r="D59" s="6">
        <v>0</v>
      </c>
      <c r="E59" s="7">
        <v>0</v>
      </c>
      <c r="F59" s="11">
        <v>5.5979999999999999</v>
      </c>
      <c r="G59" s="6">
        <v>35.4</v>
      </c>
      <c r="H59" s="7">
        <f t="shared" si="482"/>
        <v>6323.6870310825288</v>
      </c>
      <c r="I59" s="11">
        <v>0</v>
      </c>
      <c r="J59" s="6">
        <v>0</v>
      </c>
      <c r="K59" s="7">
        <v>0</v>
      </c>
      <c r="L59" s="11">
        <v>0</v>
      </c>
      <c r="M59" s="6">
        <v>0</v>
      </c>
      <c r="N59" s="7">
        <v>0</v>
      </c>
      <c r="O59" s="11"/>
      <c r="P59" s="6"/>
      <c r="Q59" s="7"/>
      <c r="R59" s="11">
        <v>0</v>
      </c>
      <c r="S59" s="6">
        <v>0</v>
      </c>
      <c r="T59" s="7">
        <v>0</v>
      </c>
      <c r="U59" s="11">
        <v>0</v>
      </c>
      <c r="V59" s="6">
        <v>0</v>
      </c>
      <c r="W59" s="7">
        <f t="shared" si="483"/>
        <v>0</v>
      </c>
      <c r="X59" s="11">
        <v>0</v>
      </c>
      <c r="Y59" s="6">
        <v>0</v>
      </c>
      <c r="Z59" s="7">
        <v>0</v>
      </c>
      <c r="AA59" s="11">
        <v>914.11099999999999</v>
      </c>
      <c r="AB59" s="6">
        <v>4076.53</v>
      </c>
      <c r="AC59" s="7">
        <f t="shared" si="484"/>
        <v>4459.556880947719</v>
      </c>
      <c r="AD59" s="11">
        <v>0</v>
      </c>
      <c r="AE59" s="6">
        <v>0</v>
      </c>
      <c r="AF59" s="7">
        <v>0</v>
      </c>
      <c r="AG59" s="11">
        <v>0</v>
      </c>
      <c r="AH59" s="6">
        <v>0</v>
      </c>
      <c r="AI59" s="7">
        <f t="shared" si="485"/>
        <v>0</v>
      </c>
      <c r="AJ59" s="11">
        <v>0</v>
      </c>
      <c r="AK59" s="6">
        <v>0</v>
      </c>
      <c r="AL59" s="7">
        <v>0</v>
      </c>
      <c r="AM59" s="11">
        <v>0</v>
      </c>
      <c r="AN59" s="6">
        <v>0</v>
      </c>
      <c r="AO59" s="7">
        <f t="shared" si="486"/>
        <v>0</v>
      </c>
      <c r="AP59" s="11">
        <v>0</v>
      </c>
      <c r="AQ59" s="6">
        <v>0</v>
      </c>
      <c r="AR59" s="7">
        <v>0</v>
      </c>
      <c r="AS59" s="11">
        <v>0</v>
      </c>
      <c r="AT59" s="6">
        <v>0</v>
      </c>
      <c r="AU59" s="7">
        <f t="shared" si="487"/>
        <v>0</v>
      </c>
      <c r="AV59" s="11">
        <v>0</v>
      </c>
      <c r="AW59" s="6">
        <v>0</v>
      </c>
      <c r="AX59" s="7">
        <v>0</v>
      </c>
      <c r="AY59" s="11">
        <v>0.1</v>
      </c>
      <c r="AZ59" s="6">
        <v>0.81</v>
      </c>
      <c r="BA59" s="7">
        <f t="shared" si="488"/>
        <v>8100</v>
      </c>
      <c r="BB59" s="11"/>
      <c r="BC59" s="6"/>
      <c r="BD59" s="7"/>
      <c r="BE59" s="11">
        <v>0</v>
      </c>
      <c r="BF59" s="6">
        <v>0</v>
      </c>
      <c r="BG59" s="7">
        <f t="shared" si="489"/>
        <v>0</v>
      </c>
      <c r="BH59" s="11">
        <v>0</v>
      </c>
      <c r="BI59" s="6">
        <v>0</v>
      </c>
      <c r="BJ59" s="7">
        <f t="shared" si="490"/>
        <v>0</v>
      </c>
      <c r="BK59" s="11">
        <v>632.50400000000002</v>
      </c>
      <c r="BL59" s="6">
        <v>2579.46</v>
      </c>
      <c r="BM59" s="7">
        <f t="shared" si="491"/>
        <v>4078.1718376484573</v>
      </c>
      <c r="BN59" s="11">
        <v>0</v>
      </c>
      <c r="BO59" s="6">
        <v>0</v>
      </c>
      <c r="BP59" s="7">
        <v>0</v>
      </c>
      <c r="BQ59" s="11">
        <v>0</v>
      </c>
      <c r="BR59" s="6">
        <v>0</v>
      </c>
      <c r="BS59" s="7">
        <v>0</v>
      </c>
      <c r="BT59" s="11">
        <v>0</v>
      </c>
      <c r="BU59" s="6">
        <v>0</v>
      </c>
      <c r="BV59" s="7">
        <v>0</v>
      </c>
      <c r="BW59" s="11">
        <v>0</v>
      </c>
      <c r="BX59" s="6">
        <v>0</v>
      </c>
      <c r="BY59" s="7">
        <v>0</v>
      </c>
      <c r="BZ59" s="11">
        <v>0</v>
      </c>
      <c r="CA59" s="6">
        <v>0</v>
      </c>
      <c r="CB59" s="7">
        <v>0</v>
      </c>
      <c r="CC59" s="11">
        <v>9.3710000000000004</v>
      </c>
      <c r="CD59" s="6">
        <v>80.650000000000006</v>
      </c>
      <c r="CE59" s="7">
        <f t="shared" si="492"/>
        <v>8606.3387045139261</v>
      </c>
      <c r="CF59" s="11">
        <v>0</v>
      </c>
      <c r="CG59" s="6">
        <v>0</v>
      </c>
      <c r="CH59" s="7">
        <v>0</v>
      </c>
      <c r="CI59" s="11">
        <v>0</v>
      </c>
      <c r="CJ59" s="6">
        <v>0</v>
      </c>
      <c r="CK59" s="7">
        <v>0</v>
      </c>
      <c r="CL59" s="11">
        <v>0</v>
      </c>
      <c r="CM59" s="6">
        <v>0</v>
      </c>
      <c r="CN59" s="7">
        <v>0</v>
      </c>
      <c r="CO59" s="11">
        <v>0</v>
      </c>
      <c r="CP59" s="6">
        <v>0</v>
      </c>
      <c r="CQ59" s="7">
        <v>0</v>
      </c>
      <c r="CR59" s="11">
        <v>0</v>
      </c>
      <c r="CS59" s="6">
        <v>0</v>
      </c>
      <c r="CT59" s="7">
        <v>0</v>
      </c>
      <c r="CU59" s="11">
        <v>0</v>
      </c>
      <c r="CV59" s="6">
        <v>0</v>
      </c>
      <c r="CW59" s="7">
        <v>0</v>
      </c>
      <c r="CX59" s="11">
        <v>0</v>
      </c>
      <c r="CY59" s="6">
        <v>0</v>
      </c>
      <c r="CZ59" s="7">
        <v>0</v>
      </c>
      <c r="DA59" s="14">
        <v>0</v>
      </c>
      <c r="DB59" s="6">
        <v>0</v>
      </c>
      <c r="DC59" s="7">
        <f t="shared" si="493"/>
        <v>0</v>
      </c>
      <c r="DD59" s="11">
        <v>0</v>
      </c>
      <c r="DE59" s="6">
        <v>0</v>
      </c>
      <c r="DF59" s="7">
        <v>0</v>
      </c>
      <c r="DG59" s="11">
        <v>0</v>
      </c>
      <c r="DH59" s="6">
        <v>0</v>
      </c>
      <c r="DI59" s="7">
        <v>0</v>
      </c>
      <c r="DJ59" s="11">
        <v>0</v>
      </c>
      <c r="DK59" s="6">
        <v>0</v>
      </c>
      <c r="DL59" s="7">
        <v>0</v>
      </c>
      <c r="DM59" s="11">
        <v>0</v>
      </c>
      <c r="DN59" s="6">
        <v>0</v>
      </c>
      <c r="DO59" s="7">
        <f t="shared" si="494"/>
        <v>0</v>
      </c>
      <c r="DP59" s="11">
        <v>418.00299999999999</v>
      </c>
      <c r="DQ59" s="6">
        <v>2640.62</v>
      </c>
      <c r="DR59" s="7">
        <f t="shared" si="495"/>
        <v>6317.2273883201797</v>
      </c>
      <c r="DS59" s="11">
        <v>0.193</v>
      </c>
      <c r="DT59" s="6">
        <v>1.72</v>
      </c>
      <c r="DU59" s="7">
        <f t="shared" si="496"/>
        <v>8911.9170984455959</v>
      </c>
      <c r="DV59" s="11">
        <v>5.1749999999999998</v>
      </c>
      <c r="DW59" s="6">
        <v>67.459999999999994</v>
      </c>
      <c r="DX59" s="7">
        <f t="shared" si="497"/>
        <v>13035.74879227053</v>
      </c>
      <c r="DY59" s="11">
        <v>0</v>
      </c>
      <c r="DZ59" s="6">
        <v>0</v>
      </c>
      <c r="EA59" s="7">
        <v>0</v>
      </c>
      <c r="EB59" s="11">
        <v>0</v>
      </c>
      <c r="EC59" s="6">
        <v>0</v>
      </c>
      <c r="ED59" s="7">
        <f t="shared" si="498"/>
        <v>0</v>
      </c>
      <c r="EE59" s="11">
        <v>0</v>
      </c>
      <c r="EF59" s="6">
        <v>0</v>
      </c>
      <c r="EG59" s="7">
        <f t="shared" si="499"/>
        <v>0</v>
      </c>
      <c r="EH59" s="11">
        <v>0.1</v>
      </c>
      <c r="EI59" s="6">
        <v>0.89</v>
      </c>
      <c r="EJ59" s="7">
        <f t="shared" si="500"/>
        <v>8900</v>
      </c>
      <c r="EK59" s="11">
        <v>19.010000000000002</v>
      </c>
      <c r="EL59" s="6">
        <v>141.36000000000001</v>
      </c>
      <c r="EM59" s="7">
        <f t="shared" si="501"/>
        <v>7436.0862703840094</v>
      </c>
      <c r="EN59" s="11">
        <v>38.094999999999999</v>
      </c>
      <c r="EO59" s="6">
        <v>736.8</v>
      </c>
      <c r="EP59" s="7">
        <f t="shared" si="502"/>
        <v>19341.120882005511</v>
      </c>
      <c r="EQ59" s="11">
        <v>0</v>
      </c>
      <c r="ER59" s="6">
        <v>0</v>
      </c>
      <c r="ES59" s="7">
        <v>0</v>
      </c>
      <c r="ET59" s="11">
        <v>0</v>
      </c>
      <c r="EU59" s="6">
        <v>0</v>
      </c>
      <c r="EV59" s="7">
        <f t="shared" si="503"/>
        <v>0</v>
      </c>
      <c r="EW59" s="11">
        <v>0</v>
      </c>
      <c r="EX59" s="6">
        <v>0</v>
      </c>
      <c r="EY59" s="7">
        <v>0</v>
      </c>
      <c r="EZ59" s="11">
        <v>5.9729999999999999</v>
      </c>
      <c r="FA59" s="6">
        <v>45.5</v>
      </c>
      <c r="FB59" s="7">
        <f t="shared" si="504"/>
        <v>7617.6125899882809</v>
      </c>
      <c r="FC59" s="11">
        <v>0</v>
      </c>
      <c r="FD59" s="6">
        <v>0</v>
      </c>
      <c r="FE59" s="7">
        <v>0</v>
      </c>
      <c r="FF59" s="11">
        <v>0</v>
      </c>
      <c r="FG59" s="6">
        <v>0</v>
      </c>
      <c r="FH59" s="7">
        <v>0</v>
      </c>
      <c r="FI59" s="11">
        <v>0</v>
      </c>
      <c r="FJ59" s="6">
        <v>0</v>
      </c>
      <c r="FK59" s="7">
        <v>0</v>
      </c>
      <c r="FL59" s="11">
        <v>0</v>
      </c>
      <c r="FM59" s="6">
        <v>0</v>
      </c>
      <c r="FN59" s="7">
        <v>0</v>
      </c>
      <c r="FO59" s="11">
        <v>0</v>
      </c>
      <c r="FP59" s="6">
        <v>0</v>
      </c>
      <c r="FQ59" s="7">
        <v>0</v>
      </c>
      <c r="FR59" s="11">
        <v>0</v>
      </c>
      <c r="FS59" s="6">
        <v>0</v>
      </c>
      <c r="FT59" s="7">
        <v>0</v>
      </c>
      <c r="FU59" s="11">
        <v>0</v>
      </c>
      <c r="FV59" s="6">
        <v>0</v>
      </c>
      <c r="FW59" s="7">
        <v>0</v>
      </c>
      <c r="FX59" s="11">
        <v>0</v>
      </c>
      <c r="FY59" s="6">
        <v>0</v>
      </c>
      <c r="FZ59" s="7">
        <v>0</v>
      </c>
      <c r="GA59" s="11">
        <v>0</v>
      </c>
      <c r="GB59" s="6">
        <v>0</v>
      </c>
      <c r="GC59" s="7">
        <v>0</v>
      </c>
      <c r="GD59" s="11"/>
      <c r="GE59" s="6"/>
      <c r="GF59" s="7"/>
      <c r="GG59" s="11">
        <v>0</v>
      </c>
      <c r="GH59" s="6">
        <v>0</v>
      </c>
      <c r="GI59" s="7">
        <v>0</v>
      </c>
      <c r="GJ59" s="11">
        <v>0</v>
      </c>
      <c r="GK59" s="6">
        <v>0</v>
      </c>
      <c r="GL59" s="7">
        <v>0</v>
      </c>
      <c r="GM59" s="11">
        <v>0</v>
      </c>
      <c r="GN59" s="6">
        <v>0</v>
      </c>
      <c r="GO59" s="7">
        <f t="shared" si="506"/>
        <v>0</v>
      </c>
      <c r="GP59" s="11">
        <v>0</v>
      </c>
      <c r="GQ59" s="6">
        <v>0</v>
      </c>
      <c r="GR59" s="7">
        <v>0</v>
      </c>
      <c r="GS59" s="11">
        <v>0</v>
      </c>
      <c r="GT59" s="6">
        <v>0</v>
      </c>
      <c r="GU59" s="7">
        <v>0</v>
      </c>
      <c r="GV59" s="11">
        <v>0</v>
      </c>
      <c r="GW59" s="6">
        <v>0</v>
      </c>
      <c r="GX59" s="7">
        <f t="shared" si="508"/>
        <v>0</v>
      </c>
      <c r="GY59" s="11">
        <v>0.76400000000000001</v>
      </c>
      <c r="GZ59" s="6">
        <v>6.07</v>
      </c>
      <c r="HA59" s="7">
        <f t="shared" si="509"/>
        <v>7945.026178010472</v>
      </c>
      <c r="HB59" s="11">
        <v>0</v>
      </c>
      <c r="HC59" s="6">
        <v>0</v>
      </c>
      <c r="HD59" s="7">
        <v>0</v>
      </c>
      <c r="HE59" s="11">
        <v>0</v>
      </c>
      <c r="HF59" s="6">
        <v>0</v>
      </c>
      <c r="HG59" s="7">
        <v>0</v>
      </c>
      <c r="HH59" s="11">
        <v>0</v>
      </c>
      <c r="HI59" s="6">
        <v>0</v>
      </c>
      <c r="HJ59" s="7">
        <v>0</v>
      </c>
      <c r="HK59" s="11">
        <v>0</v>
      </c>
      <c r="HL59" s="6">
        <v>0</v>
      </c>
      <c r="HM59" s="7">
        <v>0</v>
      </c>
      <c r="HN59" s="11"/>
      <c r="HO59" s="6"/>
      <c r="HP59" s="7"/>
      <c r="HQ59" s="11">
        <v>0</v>
      </c>
      <c r="HR59" s="6">
        <v>0</v>
      </c>
      <c r="HS59" s="7">
        <v>0</v>
      </c>
      <c r="HT59" s="11">
        <v>1.774</v>
      </c>
      <c r="HU59" s="6">
        <v>16.16</v>
      </c>
      <c r="HV59" s="7">
        <f t="shared" si="511"/>
        <v>9109.3573844419388</v>
      </c>
      <c r="HW59" s="11">
        <v>5426.777</v>
      </c>
      <c r="HX59" s="6">
        <v>34848.65</v>
      </c>
      <c r="HY59" s="7">
        <f t="shared" si="512"/>
        <v>6421.6108382562988</v>
      </c>
      <c r="HZ59" s="16">
        <f>SUM(HW59,HT59,HK59,HH59,HE59,HB59,GY59,GS59,GG59,FU59,FO59,EZ59,EQ59,EK59,EH59,DV59,DS59,DG59,DD59,CF59,CC59,BZ59,AY59,AV59,F59+HQ59+GA59+CL59+BK59+EN59+DP59+CI59+BT59+AA59,AJ59,CR59,CU59,FF59,AP59+R59+I59+BN59+FI59+AD59+BQ59+FX59+GP59+DJ59+EW59+CO59+CX59)</f>
        <v>7477.5480000000025</v>
      </c>
      <c r="IA59" s="7">
        <f>SUM(HX59,HU59,HL59,HI59,HF59,HC59,GZ59,GT59,GH59,FV59,FP59,FA59,ER59,EL59,EI59,DW59,DT59,DH59,DE59,CG59,CD59,CA59,AZ59,AW59,G59+HR59+GB59+CM59+BL59+EO59+DQ59+CJ59+BU59+AB59,AK59,CS59,CV59,FG59,AQ59+S59+J59+BO59+FJ59+AE59+BR59+FY59+GQ59+DK59+EX59+CP59+CY59)</f>
        <v>45278.080000000002</v>
      </c>
    </row>
    <row r="60" spans="1:235" x14ac:dyDescent="0.3">
      <c r="A60" s="61">
        <v>2015</v>
      </c>
      <c r="B60" s="62" t="s">
        <v>7</v>
      </c>
      <c r="C60" s="11">
        <v>0</v>
      </c>
      <c r="D60" s="6">
        <v>0</v>
      </c>
      <c r="E60" s="7">
        <v>0</v>
      </c>
      <c r="F60" s="11">
        <v>3.4329999999999998</v>
      </c>
      <c r="G60" s="6">
        <v>21.83</v>
      </c>
      <c r="H60" s="7">
        <f t="shared" si="482"/>
        <v>6358.8697931838042</v>
      </c>
      <c r="I60" s="11">
        <v>0</v>
      </c>
      <c r="J60" s="6">
        <v>0</v>
      </c>
      <c r="K60" s="7">
        <v>0</v>
      </c>
      <c r="L60" s="11">
        <v>0</v>
      </c>
      <c r="M60" s="6">
        <v>0</v>
      </c>
      <c r="N60" s="7">
        <v>0</v>
      </c>
      <c r="O60" s="11"/>
      <c r="P60" s="6"/>
      <c r="Q60" s="7"/>
      <c r="R60" s="11">
        <v>0</v>
      </c>
      <c r="S60" s="6">
        <v>0</v>
      </c>
      <c r="T60" s="7">
        <v>0</v>
      </c>
      <c r="U60" s="11">
        <v>0</v>
      </c>
      <c r="V60" s="6">
        <v>0</v>
      </c>
      <c r="W60" s="7">
        <f t="shared" si="483"/>
        <v>0</v>
      </c>
      <c r="X60" s="11">
        <v>0</v>
      </c>
      <c r="Y60" s="6">
        <v>0</v>
      </c>
      <c r="Z60" s="7">
        <v>0</v>
      </c>
      <c r="AA60" s="11">
        <v>288.39499999999998</v>
      </c>
      <c r="AB60" s="6">
        <v>1729.31</v>
      </c>
      <c r="AC60" s="7">
        <f t="shared" si="484"/>
        <v>5996.3244855146595</v>
      </c>
      <c r="AD60" s="11">
        <v>0</v>
      </c>
      <c r="AE60" s="6">
        <v>0</v>
      </c>
      <c r="AF60" s="7">
        <v>0</v>
      </c>
      <c r="AG60" s="11">
        <v>0</v>
      </c>
      <c r="AH60" s="6">
        <v>0</v>
      </c>
      <c r="AI60" s="7">
        <f t="shared" si="485"/>
        <v>0</v>
      </c>
      <c r="AJ60" s="11">
        <v>0</v>
      </c>
      <c r="AK60" s="6">
        <v>0</v>
      </c>
      <c r="AL60" s="7">
        <v>0</v>
      </c>
      <c r="AM60" s="11">
        <v>0</v>
      </c>
      <c r="AN60" s="6">
        <v>0</v>
      </c>
      <c r="AO60" s="7">
        <f t="shared" si="486"/>
        <v>0</v>
      </c>
      <c r="AP60" s="11">
        <v>0</v>
      </c>
      <c r="AQ60" s="6">
        <v>0</v>
      </c>
      <c r="AR60" s="7">
        <v>0</v>
      </c>
      <c r="AS60" s="11">
        <v>0</v>
      </c>
      <c r="AT60" s="6">
        <v>0</v>
      </c>
      <c r="AU60" s="7">
        <f t="shared" si="487"/>
        <v>0</v>
      </c>
      <c r="AV60" s="11">
        <v>0</v>
      </c>
      <c r="AW60" s="6">
        <v>0</v>
      </c>
      <c r="AX60" s="7">
        <v>0</v>
      </c>
      <c r="AY60" s="11">
        <v>6.7839999999999998</v>
      </c>
      <c r="AZ60" s="6">
        <v>56.36</v>
      </c>
      <c r="BA60" s="7">
        <f t="shared" si="488"/>
        <v>8307.7830188679254</v>
      </c>
      <c r="BB60" s="11"/>
      <c r="BC60" s="6"/>
      <c r="BD60" s="7"/>
      <c r="BE60" s="11">
        <v>0</v>
      </c>
      <c r="BF60" s="6">
        <v>0</v>
      </c>
      <c r="BG60" s="7">
        <f t="shared" si="489"/>
        <v>0</v>
      </c>
      <c r="BH60" s="11">
        <v>0</v>
      </c>
      <c r="BI60" s="6">
        <v>0</v>
      </c>
      <c r="BJ60" s="7">
        <f t="shared" si="490"/>
        <v>0</v>
      </c>
      <c r="BK60" s="11">
        <v>2.11</v>
      </c>
      <c r="BL60" s="6">
        <v>15.62</v>
      </c>
      <c r="BM60" s="7">
        <f t="shared" si="491"/>
        <v>7402.8436018957345</v>
      </c>
      <c r="BN60" s="11">
        <v>0</v>
      </c>
      <c r="BO60" s="6">
        <v>0</v>
      </c>
      <c r="BP60" s="7">
        <v>0</v>
      </c>
      <c r="BQ60" s="11">
        <v>0</v>
      </c>
      <c r="BR60" s="6">
        <v>0</v>
      </c>
      <c r="BS60" s="7">
        <v>0</v>
      </c>
      <c r="BT60" s="11">
        <v>0</v>
      </c>
      <c r="BU60" s="6">
        <v>0</v>
      </c>
      <c r="BV60" s="7">
        <v>0</v>
      </c>
      <c r="BW60" s="11">
        <v>0</v>
      </c>
      <c r="BX60" s="6">
        <v>0</v>
      </c>
      <c r="BY60" s="7">
        <v>0</v>
      </c>
      <c r="BZ60" s="11">
        <v>0</v>
      </c>
      <c r="CA60" s="6">
        <v>0</v>
      </c>
      <c r="CB60" s="7">
        <v>0</v>
      </c>
      <c r="CC60" s="11">
        <v>6.39</v>
      </c>
      <c r="CD60" s="6">
        <v>56.8</v>
      </c>
      <c r="CE60" s="7">
        <f t="shared" si="492"/>
        <v>8888.8888888888887</v>
      </c>
      <c r="CF60" s="11">
        <v>0</v>
      </c>
      <c r="CG60" s="6">
        <v>0</v>
      </c>
      <c r="CH60" s="7">
        <v>0</v>
      </c>
      <c r="CI60" s="11">
        <v>0</v>
      </c>
      <c r="CJ60" s="6">
        <v>0</v>
      </c>
      <c r="CK60" s="7">
        <v>0</v>
      </c>
      <c r="CL60" s="11">
        <v>0</v>
      </c>
      <c r="CM60" s="6">
        <v>0</v>
      </c>
      <c r="CN60" s="7">
        <v>0</v>
      </c>
      <c r="CO60" s="11">
        <v>0</v>
      </c>
      <c r="CP60" s="6">
        <v>0</v>
      </c>
      <c r="CQ60" s="7">
        <v>0</v>
      </c>
      <c r="CR60" s="11">
        <v>0</v>
      </c>
      <c r="CS60" s="6">
        <v>0</v>
      </c>
      <c r="CT60" s="7">
        <v>0</v>
      </c>
      <c r="CU60" s="11">
        <v>0</v>
      </c>
      <c r="CV60" s="6">
        <v>0</v>
      </c>
      <c r="CW60" s="7">
        <v>0</v>
      </c>
      <c r="CX60" s="11">
        <v>0</v>
      </c>
      <c r="CY60" s="6">
        <v>0</v>
      </c>
      <c r="CZ60" s="7">
        <v>0</v>
      </c>
      <c r="DA60" s="14">
        <v>0</v>
      </c>
      <c r="DB60" s="6">
        <v>0</v>
      </c>
      <c r="DC60" s="7">
        <f t="shared" si="493"/>
        <v>0</v>
      </c>
      <c r="DD60" s="11">
        <v>0</v>
      </c>
      <c r="DE60" s="6">
        <v>0</v>
      </c>
      <c r="DF60" s="7">
        <v>0</v>
      </c>
      <c r="DG60" s="11">
        <v>0</v>
      </c>
      <c r="DH60" s="6">
        <v>0</v>
      </c>
      <c r="DI60" s="7">
        <v>0</v>
      </c>
      <c r="DJ60" s="11">
        <v>0</v>
      </c>
      <c r="DK60" s="6">
        <v>0</v>
      </c>
      <c r="DL60" s="7">
        <v>0</v>
      </c>
      <c r="DM60" s="11">
        <v>0</v>
      </c>
      <c r="DN60" s="6">
        <v>0</v>
      </c>
      <c r="DO60" s="7">
        <f t="shared" si="494"/>
        <v>0</v>
      </c>
      <c r="DP60" s="11">
        <v>554.57600000000002</v>
      </c>
      <c r="DQ60" s="6">
        <v>2258.54</v>
      </c>
      <c r="DR60" s="7">
        <f t="shared" si="495"/>
        <v>4072.552724964657</v>
      </c>
      <c r="DS60" s="11">
        <v>0</v>
      </c>
      <c r="DT60" s="6">
        <v>0</v>
      </c>
      <c r="DU60" s="7">
        <v>0</v>
      </c>
      <c r="DV60" s="11">
        <v>4.84</v>
      </c>
      <c r="DW60" s="6">
        <v>48.84</v>
      </c>
      <c r="DX60" s="7">
        <f t="shared" si="497"/>
        <v>10090.909090909092</v>
      </c>
      <c r="DY60" s="11">
        <v>0</v>
      </c>
      <c r="DZ60" s="6">
        <v>0</v>
      </c>
      <c r="EA60" s="7">
        <v>0</v>
      </c>
      <c r="EB60" s="11">
        <v>0</v>
      </c>
      <c r="EC60" s="6">
        <v>0</v>
      </c>
      <c r="ED60" s="7">
        <f t="shared" si="498"/>
        <v>0</v>
      </c>
      <c r="EE60" s="11">
        <v>0</v>
      </c>
      <c r="EF60" s="6">
        <v>0</v>
      </c>
      <c r="EG60" s="7">
        <f t="shared" si="499"/>
        <v>0</v>
      </c>
      <c r="EH60" s="11">
        <v>0.13900000000000001</v>
      </c>
      <c r="EI60" s="6">
        <v>1.29</v>
      </c>
      <c r="EJ60" s="7">
        <f t="shared" si="500"/>
        <v>9280.5755395683445</v>
      </c>
      <c r="EK60" s="11">
        <v>16.760999999999999</v>
      </c>
      <c r="EL60" s="6">
        <v>103.95</v>
      </c>
      <c r="EM60" s="7">
        <f t="shared" si="501"/>
        <v>6201.8972614999111</v>
      </c>
      <c r="EN60" s="11">
        <v>6.9059999999999997</v>
      </c>
      <c r="EO60" s="6">
        <v>90.77</v>
      </c>
      <c r="EP60" s="7">
        <f t="shared" si="502"/>
        <v>13143.643208803938</v>
      </c>
      <c r="EQ60" s="11">
        <v>0</v>
      </c>
      <c r="ER60" s="6">
        <v>0</v>
      </c>
      <c r="ES60" s="7">
        <v>0</v>
      </c>
      <c r="ET60" s="11">
        <v>0</v>
      </c>
      <c r="EU60" s="6">
        <v>0</v>
      </c>
      <c r="EV60" s="7">
        <f t="shared" si="503"/>
        <v>0</v>
      </c>
      <c r="EW60" s="11">
        <v>0</v>
      </c>
      <c r="EX60" s="6">
        <v>0</v>
      </c>
      <c r="EY60" s="7">
        <v>0</v>
      </c>
      <c r="EZ60" s="11">
        <v>2.6779999999999999</v>
      </c>
      <c r="FA60" s="6">
        <v>19.399999999999999</v>
      </c>
      <c r="FB60" s="7">
        <f t="shared" si="504"/>
        <v>7244.2120985810307</v>
      </c>
      <c r="FC60" s="11">
        <v>0</v>
      </c>
      <c r="FD60" s="6">
        <v>0</v>
      </c>
      <c r="FE60" s="7">
        <v>0</v>
      </c>
      <c r="FF60" s="11">
        <v>0</v>
      </c>
      <c r="FG60" s="6">
        <v>0</v>
      </c>
      <c r="FH60" s="7">
        <v>0</v>
      </c>
      <c r="FI60" s="11">
        <v>0</v>
      </c>
      <c r="FJ60" s="6">
        <v>0</v>
      </c>
      <c r="FK60" s="7">
        <v>0</v>
      </c>
      <c r="FL60" s="11">
        <v>0</v>
      </c>
      <c r="FM60" s="6">
        <v>0</v>
      </c>
      <c r="FN60" s="7">
        <v>0</v>
      </c>
      <c r="FO60" s="11">
        <v>0</v>
      </c>
      <c r="FP60" s="6">
        <v>0</v>
      </c>
      <c r="FQ60" s="7">
        <v>0</v>
      </c>
      <c r="FR60" s="11">
        <v>0</v>
      </c>
      <c r="FS60" s="6">
        <v>0</v>
      </c>
      <c r="FT60" s="7">
        <v>0</v>
      </c>
      <c r="FU60" s="11">
        <v>0</v>
      </c>
      <c r="FV60" s="6">
        <v>0</v>
      </c>
      <c r="FW60" s="7">
        <v>0</v>
      </c>
      <c r="FX60" s="11">
        <v>0</v>
      </c>
      <c r="FY60" s="6">
        <v>0</v>
      </c>
      <c r="FZ60" s="7">
        <v>0</v>
      </c>
      <c r="GA60" s="11">
        <v>0</v>
      </c>
      <c r="GB60" s="6">
        <v>0</v>
      </c>
      <c r="GC60" s="7">
        <v>0</v>
      </c>
      <c r="GD60" s="11"/>
      <c r="GE60" s="6"/>
      <c r="GF60" s="7"/>
      <c r="GG60" s="11">
        <v>0</v>
      </c>
      <c r="GH60" s="6">
        <v>0</v>
      </c>
      <c r="GI60" s="7">
        <v>0</v>
      </c>
      <c r="GJ60" s="11">
        <v>0</v>
      </c>
      <c r="GK60" s="6">
        <v>0</v>
      </c>
      <c r="GL60" s="7">
        <v>0</v>
      </c>
      <c r="GM60" s="11">
        <v>0</v>
      </c>
      <c r="GN60" s="6">
        <v>0</v>
      </c>
      <c r="GO60" s="7">
        <f t="shared" si="506"/>
        <v>0</v>
      </c>
      <c r="GP60" s="11">
        <v>0</v>
      </c>
      <c r="GQ60" s="6">
        <v>0</v>
      </c>
      <c r="GR60" s="7">
        <v>0</v>
      </c>
      <c r="GS60" s="11">
        <v>0.03</v>
      </c>
      <c r="GT60" s="6">
        <v>0.27</v>
      </c>
      <c r="GU60" s="7">
        <f t="shared" si="507"/>
        <v>9000.0000000000018</v>
      </c>
      <c r="GV60" s="11">
        <v>0</v>
      </c>
      <c r="GW60" s="6">
        <v>0</v>
      </c>
      <c r="GX60" s="7">
        <f t="shared" si="508"/>
        <v>0</v>
      </c>
      <c r="GY60" s="11">
        <v>0.106</v>
      </c>
      <c r="GZ60" s="6">
        <v>0.95</v>
      </c>
      <c r="HA60" s="7">
        <f t="shared" si="509"/>
        <v>8962.2641509433961</v>
      </c>
      <c r="HB60" s="11">
        <v>0</v>
      </c>
      <c r="HC60" s="6">
        <v>0</v>
      </c>
      <c r="HD60" s="7">
        <v>0</v>
      </c>
      <c r="HE60" s="11">
        <v>0</v>
      </c>
      <c r="HF60" s="6">
        <v>0</v>
      </c>
      <c r="HG60" s="7">
        <v>0</v>
      </c>
      <c r="HH60" s="11">
        <v>0.09</v>
      </c>
      <c r="HI60" s="6">
        <v>0.97</v>
      </c>
      <c r="HJ60" s="7">
        <f t="shared" ref="HJ60:HJ65" si="513">HI60/HH60*1000</f>
        <v>10777.777777777779</v>
      </c>
      <c r="HK60" s="11">
        <v>0</v>
      </c>
      <c r="HL60" s="6">
        <v>0</v>
      </c>
      <c r="HM60" s="7">
        <v>0</v>
      </c>
      <c r="HN60" s="11"/>
      <c r="HO60" s="6"/>
      <c r="HP60" s="7"/>
      <c r="HQ60" s="11">
        <v>0</v>
      </c>
      <c r="HR60" s="6">
        <v>0</v>
      </c>
      <c r="HS60" s="7">
        <v>0</v>
      </c>
      <c r="HT60" s="11">
        <v>7664.6809999999996</v>
      </c>
      <c r="HU60" s="6">
        <v>27607.05</v>
      </c>
      <c r="HV60" s="7">
        <f t="shared" si="511"/>
        <v>3601.8524450006466</v>
      </c>
      <c r="HW60" s="11">
        <v>5278.085</v>
      </c>
      <c r="HX60" s="6">
        <v>47011.68</v>
      </c>
      <c r="HY60" s="7">
        <f t="shared" si="512"/>
        <v>8906.9577318288739</v>
      </c>
      <c r="HZ60" s="16">
        <f>SUM(HW60,HT60,HK60,HH60,HE60,HB60,GY60,GS60,GG60,FU60,FO60,EZ60,EQ60,EK60,EH60,DV60,DS60,DG60,DD60,CF60,CC60,BZ60,AY60,AV60,F60+HQ60+GA60+CL60+BK60+EN60+DP60+CI60+BT60+AA60,AJ60,CR60,CU60,FF60,AP60+R60+I60+BN60+FI60+AD60+BQ60+FX60+GP60+DJ60+EW60+CO60+CX60)</f>
        <v>13836.003999999999</v>
      </c>
      <c r="IA60" s="7">
        <f>SUM(HX60,HU60,HL60,HI60,HF60,HC60,GZ60,GT60,GH60,FV60,FP60,FA60,ER60,EL60,EI60,DW60,DT60,DH60,DE60,CG60,CD60,CA60,AZ60,AW60,G60+HR60+GB60+CM60+BL60+EO60+DQ60+CJ60+BU60+AB60,AK60,CS60,CV60,FG60,AQ60+S60+J60+BO60+FJ60+AE60+BR60+FY60+GQ60+DK60+EX60+CP60+CY60)</f>
        <v>79023.629999999976</v>
      </c>
    </row>
    <row r="61" spans="1:235" x14ac:dyDescent="0.3">
      <c r="A61" s="61">
        <v>2015</v>
      </c>
      <c r="B61" s="62" t="s">
        <v>8</v>
      </c>
      <c r="C61" s="11">
        <v>0</v>
      </c>
      <c r="D61" s="6">
        <v>0</v>
      </c>
      <c r="E61" s="7">
        <v>0</v>
      </c>
      <c r="F61" s="11">
        <v>7.1509999999999998</v>
      </c>
      <c r="G61" s="6">
        <v>45.71</v>
      </c>
      <c r="H61" s="7">
        <f t="shared" si="482"/>
        <v>6392.1129911900434</v>
      </c>
      <c r="I61" s="11">
        <v>0</v>
      </c>
      <c r="J61" s="6">
        <v>0</v>
      </c>
      <c r="K61" s="7">
        <v>0</v>
      </c>
      <c r="L61" s="11">
        <v>0</v>
      </c>
      <c r="M61" s="6">
        <v>0</v>
      </c>
      <c r="N61" s="7">
        <v>0</v>
      </c>
      <c r="O61" s="11"/>
      <c r="P61" s="6"/>
      <c r="Q61" s="7"/>
      <c r="R61" s="11">
        <v>0</v>
      </c>
      <c r="S61" s="6">
        <v>0</v>
      </c>
      <c r="T61" s="7">
        <v>0</v>
      </c>
      <c r="U61" s="11">
        <v>0</v>
      </c>
      <c r="V61" s="6">
        <v>0</v>
      </c>
      <c r="W61" s="7">
        <f t="shared" si="483"/>
        <v>0</v>
      </c>
      <c r="X61" s="11">
        <v>0</v>
      </c>
      <c r="Y61" s="6">
        <v>0</v>
      </c>
      <c r="Z61" s="7">
        <v>0</v>
      </c>
      <c r="AA61" s="11">
        <v>473.27800000000002</v>
      </c>
      <c r="AB61" s="6">
        <v>2833.39</v>
      </c>
      <c r="AC61" s="7">
        <f t="shared" si="484"/>
        <v>5986.735069029196</v>
      </c>
      <c r="AD61" s="11">
        <v>0</v>
      </c>
      <c r="AE61" s="6">
        <v>0</v>
      </c>
      <c r="AF61" s="7">
        <v>0</v>
      </c>
      <c r="AG61" s="11">
        <v>0</v>
      </c>
      <c r="AH61" s="6">
        <v>0</v>
      </c>
      <c r="AI61" s="7">
        <f t="shared" si="485"/>
        <v>0</v>
      </c>
      <c r="AJ61" s="11">
        <v>0</v>
      </c>
      <c r="AK61" s="6">
        <v>0</v>
      </c>
      <c r="AL61" s="7">
        <v>0</v>
      </c>
      <c r="AM61" s="11">
        <v>0</v>
      </c>
      <c r="AN61" s="6">
        <v>0</v>
      </c>
      <c r="AO61" s="7">
        <f t="shared" si="486"/>
        <v>0</v>
      </c>
      <c r="AP61" s="11">
        <v>0</v>
      </c>
      <c r="AQ61" s="6">
        <v>0</v>
      </c>
      <c r="AR61" s="7">
        <v>0</v>
      </c>
      <c r="AS61" s="11">
        <v>0</v>
      </c>
      <c r="AT61" s="6">
        <v>0</v>
      </c>
      <c r="AU61" s="7">
        <f t="shared" si="487"/>
        <v>0</v>
      </c>
      <c r="AV61" s="11">
        <v>0</v>
      </c>
      <c r="AW61" s="6">
        <v>0</v>
      </c>
      <c r="AX61" s="7">
        <v>0</v>
      </c>
      <c r="AY61" s="11">
        <v>1</v>
      </c>
      <c r="AZ61" s="6">
        <v>6.2</v>
      </c>
      <c r="BA61" s="7">
        <f t="shared" si="488"/>
        <v>6200</v>
      </c>
      <c r="BB61" s="11"/>
      <c r="BC61" s="6"/>
      <c r="BD61" s="7"/>
      <c r="BE61" s="11">
        <v>0</v>
      </c>
      <c r="BF61" s="6">
        <v>0</v>
      </c>
      <c r="BG61" s="7">
        <f t="shared" si="489"/>
        <v>0</v>
      </c>
      <c r="BH61" s="11">
        <v>0</v>
      </c>
      <c r="BI61" s="6">
        <v>0</v>
      </c>
      <c r="BJ61" s="7">
        <f t="shared" si="490"/>
        <v>0</v>
      </c>
      <c r="BK61" s="11">
        <v>1.018</v>
      </c>
      <c r="BL61" s="6">
        <v>6.12</v>
      </c>
      <c r="BM61" s="7">
        <f t="shared" si="491"/>
        <v>6011.7878192534381</v>
      </c>
      <c r="BN61" s="11">
        <v>0</v>
      </c>
      <c r="BO61" s="6">
        <v>0</v>
      </c>
      <c r="BP61" s="7">
        <v>0</v>
      </c>
      <c r="BQ61" s="11">
        <v>0</v>
      </c>
      <c r="BR61" s="6">
        <v>0</v>
      </c>
      <c r="BS61" s="7">
        <v>0</v>
      </c>
      <c r="BT61" s="11">
        <v>0.5</v>
      </c>
      <c r="BU61" s="6">
        <v>2.8</v>
      </c>
      <c r="BV61" s="7">
        <f t="shared" ref="BV61" si="514">BU61/BT61*1000</f>
        <v>5600</v>
      </c>
      <c r="BW61" s="11">
        <v>0</v>
      </c>
      <c r="BX61" s="6">
        <v>0</v>
      </c>
      <c r="BY61" s="7">
        <v>0</v>
      </c>
      <c r="BZ61" s="11">
        <v>0</v>
      </c>
      <c r="CA61" s="6">
        <v>0</v>
      </c>
      <c r="CB61" s="7">
        <v>0</v>
      </c>
      <c r="CC61" s="11">
        <v>3.49</v>
      </c>
      <c r="CD61" s="6">
        <v>30.11</v>
      </c>
      <c r="CE61" s="7">
        <f t="shared" si="492"/>
        <v>8627.5071633237803</v>
      </c>
      <c r="CF61" s="11">
        <v>0</v>
      </c>
      <c r="CG61" s="6">
        <v>0</v>
      </c>
      <c r="CH61" s="7">
        <v>0</v>
      </c>
      <c r="CI61" s="11">
        <v>0</v>
      </c>
      <c r="CJ61" s="6">
        <v>0</v>
      </c>
      <c r="CK61" s="7">
        <v>0</v>
      </c>
      <c r="CL61" s="11">
        <v>0</v>
      </c>
      <c r="CM61" s="6">
        <v>0</v>
      </c>
      <c r="CN61" s="7">
        <v>0</v>
      </c>
      <c r="CO61" s="11">
        <v>0</v>
      </c>
      <c r="CP61" s="6">
        <v>0</v>
      </c>
      <c r="CQ61" s="7">
        <v>0</v>
      </c>
      <c r="CR61" s="11">
        <v>0</v>
      </c>
      <c r="CS61" s="6">
        <v>0</v>
      </c>
      <c r="CT61" s="7">
        <v>0</v>
      </c>
      <c r="CU61" s="11">
        <v>0</v>
      </c>
      <c r="CV61" s="6">
        <v>0</v>
      </c>
      <c r="CW61" s="7">
        <v>0</v>
      </c>
      <c r="CX61" s="11">
        <v>0</v>
      </c>
      <c r="CY61" s="6">
        <v>0</v>
      </c>
      <c r="CZ61" s="7">
        <v>0</v>
      </c>
      <c r="DA61" s="14">
        <v>0</v>
      </c>
      <c r="DB61" s="6">
        <v>0</v>
      </c>
      <c r="DC61" s="7">
        <f t="shared" si="493"/>
        <v>0</v>
      </c>
      <c r="DD61" s="11">
        <v>0</v>
      </c>
      <c r="DE61" s="6">
        <v>0</v>
      </c>
      <c r="DF61" s="7">
        <v>0</v>
      </c>
      <c r="DG61" s="11">
        <v>0</v>
      </c>
      <c r="DH61" s="6">
        <v>0</v>
      </c>
      <c r="DI61" s="7">
        <v>0</v>
      </c>
      <c r="DJ61" s="11">
        <v>0</v>
      </c>
      <c r="DK61" s="6">
        <v>0</v>
      </c>
      <c r="DL61" s="7">
        <v>0</v>
      </c>
      <c r="DM61" s="11">
        <v>0</v>
      </c>
      <c r="DN61" s="6">
        <v>0</v>
      </c>
      <c r="DO61" s="7">
        <f t="shared" si="494"/>
        <v>0</v>
      </c>
      <c r="DP61" s="11">
        <v>366.339</v>
      </c>
      <c r="DQ61" s="6">
        <v>2015.62</v>
      </c>
      <c r="DR61" s="7">
        <f t="shared" si="495"/>
        <v>5502.0622974894832</v>
      </c>
      <c r="DS61" s="11">
        <v>0.14000000000000001</v>
      </c>
      <c r="DT61" s="6">
        <v>1.25</v>
      </c>
      <c r="DU61" s="7">
        <f t="shared" si="496"/>
        <v>8928.5714285714275</v>
      </c>
      <c r="DV61" s="11">
        <v>2.1880000000000002</v>
      </c>
      <c r="DW61" s="6">
        <v>17.739999999999998</v>
      </c>
      <c r="DX61" s="7">
        <f t="shared" si="497"/>
        <v>8107.8610603290663</v>
      </c>
      <c r="DY61" s="11">
        <v>0</v>
      </c>
      <c r="DZ61" s="6">
        <v>0</v>
      </c>
      <c r="EA61" s="7">
        <v>0</v>
      </c>
      <c r="EB61" s="11">
        <v>0</v>
      </c>
      <c r="EC61" s="6">
        <v>0</v>
      </c>
      <c r="ED61" s="7">
        <f t="shared" si="498"/>
        <v>0</v>
      </c>
      <c r="EE61" s="11">
        <v>0</v>
      </c>
      <c r="EF61" s="6">
        <v>0</v>
      </c>
      <c r="EG61" s="7">
        <f t="shared" si="499"/>
        <v>0</v>
      </c>
      <c r="EH61" s="11">
        <v>0.02</v>
      </c>
      <c r="EI61" s="6">
        <v>0.18</v>
      </c>
      <c r="EJ61" s="7">
        <f t="shared" si="500"/>
        <v>9000</v>
      </c>
      <c r="EK61" s="11">
        <v>4.5449999999999999</v>
      </c>
      <c r="EL61" s="6">
        <v>32.54</v>
      </c>
      <c r="EM61" s="7">
        <f t="shared" si="501"/>
        <v>7159.51595159516</v>
      </c>
      <c r="EN61" s="11">
        <v>1.2649999999999999</v>
      </c>
      <c r="EO61" s="6">
        <v>18</v>
      </c>
      <c r="EP61" s="7">
        <f t="shared" si="502"/>
        <v>14229.249011857708</v>
      </c>
      <c r="EQ61" s="11">
        <v>0</v>
      </c>
      <c r="ER61" s="6">
        <v>0</v>
      </c>
      <c r="ES61" s="7">
        <v>0</v>
      </c>
      <c r="ET61" s="11">
        <v>0</v>
      </c>
      <c r="EU61" s="6">
        <v>0</v>
      </c>
      <c r="EV61" s="7">
        <f t="shared" si="503"/>
        <v>0</v>
      </c>
      <c r="EW61" s="11">
        <v>0</v>
      </c>
      <c r="EX61" s="6">
        <v>0</v>
      </c>
      <c r="EY61" s="7">
        <v>0</v>
      </c>
      <c r="EZ61" s="11">
        <v>4.0789999999999997</v>
      </c>
      <c r="FA61" s="6">
        <v>30.14</v>
      </c>
      <c r="FB61" s="7">
        <f t="shared" si="504"/>
        <v>7389.0659475361608</v>
      </c>
      <c r="FC61" s="11">
        <v>0</v>
      </c>
      <c r="FD61" s="6">
        <v>0</v>
      </c>
      <c r="FE61" s="7">
        <v>0</v>
      </c>
      <c r="FF61" s="11">
        <v>0</v>
      </c>
      <c r="FG61" s="6">
        <v>0</v>
      </c>
      <c r="FH61" s="7">
        <v>0</v>
      </c>
      <c r="FI61" s="11">
        <v>0</v>
      </c>
      <c r="FJ61" s="6">
        <v>0</v>
      </c>
      <c r="FK61" s="7">
        <v>0</v>
      </c>
      <c r="FL61" s="11">
        <v>0</v>
      </c>
      <c r="FM61" s="6">
        <v>0</v>
      </c>
      <c r="FN61" s="7">
        <v>0</v>
      </c>
      <c r="FO61" s="11">
        <v>0.25900000000000001</v>
      </c>
      <c r="FP61" s="6">
        <v>2.52</v>
      </c>
      <c r="FQ61" s="7">
        <f t="shared" si="505"/>
        <v>9729.72972972973</v>
      </c>
      <c r="FR61" s="11">
        <v>0</v>
      </c>
      <c r="FS61" s="6">
        <v>0</v>
      </c>
      <c r="FT61" s="7">
        <v>0</v>
      </c>
      <c r="FU61" s="11">
        <v>0</v>
      </c>
      <c r="FV61" s="6">
        <v>0</v>
      </c>
      <c r="FW61" s="7">
        <v>0</v>
      </c>
      <c r="FX61" s="11">
        <v>0</v>
      </c>
      <c r="FY61" s="6">
        <v>0</v>
      </c>
      <c r="FZ61" s="7">
        <v>0</v>
      </c>
      <c r="GA61" s="11">
        <v>0</v>
      </c>
      <c r="GB61" s="6">
        <v>0</v>
      </c>
      <c r="GC61" s="7">
        <v>0</v>
      </c>
      <c r="GD61" s="11"/>
      <c r="GE61" s="6"/>
      <c r="GF61" s="7"/>
      <c r="GG61" s="11">
        <v>0</v>
      </c>
      <c r="GH61" s="6">
        <v>0</v>
      </c>
      <c r="GI61" s="7">
        <v>0</v>
      </c>
      <c r="GJ61" s="11">
        <v>0</v>
      </c>
      <c r="GK61" s="6">
        <v>0</v>
      </c>
      <c r="GL61" s="7">
        <v>0</v>
      </c>
      <c r="GM61" s="11">
        <v>0</v>
      </c>
      <c r="GN61" s="6">
        <v>0</v>
      </c>
      <c r="GO61" s="7">
        <f t="shared" si="506"/>
        <v>0</v>
      </c>
      <c r="GP61" s="11">
        <v>0</v>
      </c>
      <c r="GQ61" s="6">
        <v>0</v>
      </c>
      <c r="GR61" s="7">
        <v>0</v>
      </c>
      <c r="GS61" s="11">
        <v>0.05</v>
      </c>
      <c r="GT61" s="6">
        <v>0.39</v>
      </c>
      <c r="GU61" s="7">
        <f t="shared" si="507"/>
        <v>7800</v>
      </c>
      <c r="GV61" s="11">
        <v>0</v>
      </c>
      <c r="GW61" s="6">
        <v>0</v>
      </c>
      <c r="GX61" s="7">
        <f t="shared" si="508"/>
        <v>0</v>
      </c>
      <c r="GY61" s="11">
        <v>0.59199999999999997</v>
      </c>
      <c r="GZ61" s="6">
        <v>4.9000000000000004</v>
      </c>
      <c r="HA61" s="7">
        <f t="shared" si="509"/>
        <v>8277.0270270270285</v>
      </c>
      <c r="HB61" s="11">
        <v>1.5</v>
      </c>
      <c r="HC61" s="6">
        <v>1.51</v>
      </c>
      <c r="HD61" s="7">
        <f t="shared" si="510"/>
        <v>1006.6666666666666</v>
      </c>
      <c r="HE61" s="11">
        <v>0</v>
      </c>
      <c r="HF61" s="6">
        <v>0</v>
      </c>
      <c r="HG61" s="7">
        <v>0</v>
      </c>
      <c r="HH61" s="11">
        <v>0</v>
      </c>
      <c r="HI61" s="6">
        <v>0</v>
      </c>
      <c r="HJ61" s="7">
        <v>0</v>
      </c>
      <c r="HK61" s="11">
        <v>0</v>
      </c>
      <c r="HL61" s="6">
        <v>0</v>
      </c>
      <c r="HM61" s="7">
        <v>0</v>
      </c>
      <c r="HN61" s="11"/>
      <c r="HO61" s="6"/>
      <c r="HP61" s="7"/>
      <c r="HQ61" s="11">
        <v>0</v>
      </c>
      <c r="HR61" s="6">
        <v>0</v>
      </c>
      <c r="HS61" s="7">
        <v>0</v>
      </c>
      <c r="HT61" s="11">
        <v>1.8720000000000001</v>
      </c>
      <c r="HU61" s="6">
        <v>16.72</v>
      </c>
      <c r="HV61" s="7">
        <f t="shared" si="511"/>
        <v>8931.6239316239298</v>
      </c>
      <c r="HW61" s="11">
        <v>3298.165</v>
      </c>
      <c r="HX61" s="6">
        <v>20325.13</v>
      </c>
      <c r="HY61" s="7">
        <f t="shared" si="512"/>
        <v>6162.5570582429928</v>
      </c>
      <c r="HZ61" s="16">
        <f>SUM(HW61,HT61,HK61,HH61,HE61,HB61,GY61,GS61,GG61,FU61,FO61,EZ61,EQ61,EK61,EH61,DV61,DS61,DG61,DD61,CF61,CC61,BZ61,AY61,AV61,F61+HQ61+GA61+CL61+BK61+EN61+DP61+CI61+BT61+AA61,AJ61,CR61,CU61,FF61,AP61+R61+I61+BN61+FI61+AD61+BQ61+FX61+GP61+DJ61+EW61+CO61+CX61)</f>
        <v>4167.451</v>
      </c>
      <c r="IA61" s="7">
        <f>SUM(HX61,HU61,HL61,HI61,HF61,HC61,GZ61,GT61,GH61,FV61,FP61,FA61,ER61,EL61,EI61,DW61,DT61,DH61,DE61,CG61,CD61,CA61,AZ61,AW61,G61+HR61+GB61+CM61+BL61+EO61+DQ61+CJ61+BU61+AB61,AK61,CS61,CV61,FG61,AQ61+S61+J61+BO61+FJ61+AE61+BR61+FY61+GQ61+DK61+EX61+CP61+CY61)</f>
        <v>25390.970000000005</v>
      </c>
    </row>
    <row r="62" spans="1:235" x14ac:dyDescent="0.3">
      <c r="A62" s="61">
        <v>2015</v>
      </c>
      <c r="B62" s="62" t="s">
        <v>9</v>
      </c>
      <c r="C62" s="11">
        <v>0</v>
      </c>
      <c r="D62" s="6">
        <v>0</v>
      </c>
      <c r="E62" s="7">
        <v>0</v>
      </c>
      <c r="F62" s="11">
        <v>10.231999999999999</v>
      </c>
      <c r="G62" s="6">
        <v>65.91</v>
      </c>
      <c r="H62" s="7">
        <f t="shared" si="482"/>
        <v>6441.5559030492577</v>
      </c>
      <c r="I62" s="11">
        <v>0</v>
      </c>
      <c r="J62" s="6">
        <v>0</v>
      </c>
      <c r="K62" s="7">
        <v>0</v>
      </c>
      <c r="L62" s="11">
        <v>0</v>
      </c>
      <c r="M62" s="6">
        <v>0</v>
      </c>
      <c r="N62" s="7">
        <v>0</v>
      </c>
      <c r="O62" s="11"/>
      <c r="P62" s="6"/>
      <c r="Q62" s="7"/>
      <c r="R62" s="11">
        <v>0</v>
      </c>
      <c r="S62" s="6">
        <v>0</v>
      </c>
      <c r="T62" s="7">
        <v>0</v>
      </c>
      <c r="U62" s="11">
        <v>0</v>
      </c>
      <c r="V62" s="6">
        <v>0</v>
      </c>
      <c r="W62" s="7">
        <f t="shared" si="483"/>
        <v>0</v>
      </c>
      <c r="X62" s="11">
        <v>0</v>
      </c>
      <c r="Y62" s="6">
        <v>0</v>
      </c>
      <c r="Z62" s="7">
        <v>0</v>
      </c>
      <c r="AA62" s="11">
        <v>265.721</v>
      </c>
      <c r="AB62" s="6">
        <v>1598.68</v>
      </c>
      <c r="AC62" s="7">
        <f t="shared" si="484"/>
        <v>6016.3856074604564</v>
      </c>
      <c r="AD62" s="11">
        <v>0</v>
      </c>
      <c r="AE62" s="6">
        <v>0</v>
      </c>
      <c r="AF62" s="7">
        <v>0</v>
      </c>
      <c r="AG62" s="11">
        <v>0</v>
      </c>
      <c r="AH62" s="6">
        <v>0</v>
      </c>
      <c r="AI62" s="7">
        <f t="shared" si="485"/>
        <v>0</v>
      </c>
      <c r="AJ62" s="11">
        <v>0</v>
      </c>
      <c r="AK62" s="6">
        <v>0</v>
      </c>
      <c r="AL62" s="7">
        <v>0</v>
      </c>
      <c r="AM62" s="11">
        <v>0</v>
      </c>
      <c r="AN62" s="6">
        <v>0</v>
      </c>
      <c r="AO62" s="7">
        <f t="shared" si="486"/>
        <v>0</v>
      </c>
      <c r="AP62" s="11">
        <v>0</v>
      </c>
      <c r="AQ62" s="6">
        <v>0</v>
      </c>
      <c r="AR62" s="7">
        <v>0</v>
      </c>
      <c r="AS62" s="11">
        <v>0</v>
      </c>
      <c r="AT62" s="6">
        <v>0</v>
      </c>
      <c r="AU62" s="7">
        <f t="shared" si="487"/>
        <v>0</v>
      </c>
      <c r="AV62" s="11">
        <v>0</v>
      </c>
      <c r="AW62" s="6">
        <v>0</v>
      </c>
      <c r="AX62" s="7">
        <v>0</v>
      </c>
      <c r="AY62" s="11">
        <v>36.380000000000003</v>
      </c>
      <c r="AZ62" s="6">
        <v>257.29000000000002</v>
      </c>
      <c r="BA62" s="7">
        <f t="shared" si="488"/>
        <v>7072.2924683892252</v>
      </c>
      <c r="BB62" s="11"/>
      <c r="BC62" s="6"/>
      <c r="BD62" s="7"/>
      <c r="BE62" s="11">
        <v>0</v>
      </c>
      <c r="BF62" s="6">
        <v>0</v>
      </c>
      <c r="BG62" s="7">
        <f t="shared" si="489"/>
        <v>0</v>
      </c>
      <c r="BH62" s="11">
        <v>0</v>
      </c>
      <c r="BI62" s="6">
        <v>0</v>
      </c>
      <c r="BJ62" s="7">
        <f t="shared" si="490"/>
        <v>0</v>
      </c>
      <c r="BK62" s="11">
        <v>4.0350000000000001</v>
      </c>
      <c r="BL62" s="6">
        <v>15.58</v>
      </c>
      <c r="BM62" s="7">
        <f t="shared" si="491"/>
        <v>3861.2143742255266</v>
      </c>
      <c r="BN62" s="11">
        <v>0</v>
      </c>
      <c r="BO62" s="6">
        <v>0</v>
      </c>
      <c r="BP62" s="7">
        <v>0</v>
      </c>
      <c r="BQ62" s="11">
        <v>0</v>
      </c>
      <c r="BR62" s="6">
        <v>0</v>
      </c>
      <c r="BS62" s="7">
        <v>0</v>
      </c>
      <c r="BT62" s="11">
        <v>0</v>
      </c>
      <c r="BU62" s="6">
        <v>0</v>
      </c>
      <c r="BV62" s="7">
        <v>0</v>
      </c>
      <c r="BW62" s="11">
        <v>0</v>
      </c>
      <c r="BX62" s="6">
        <v>0</v>
      </c>
      <c r="BY62" s="7">
        <v>0</v>
      </c>
      <c r="BZ62" s="11">
        <v>0</v>
      </c>
      <c r="CA62" s="6">
        <v>0</v>
      </c>
      <c r="CB62" s="7">
        <v>0</v>
      </c>
      <c r="CC62" s="11">
        <v>0.28000000000000003</v>
      </c>
      <c r="CD62" s="6">
        <v>2.46</v>
      </c>
      <c r="CE62" s="7">
        <f t="shared" si="492"/>
        <v>8785.7142857142844</v>
      </c>
      <c r="CF62" s="11">
        <v>0</v>
      </c>
      <c r="CG62" s="6">
        <v>0</v>
      </c>
      <c r="CH62" s="7">
        <v>0</v>
      </c>
      <c r="CI62" s="11">
        <v>0</v>
      </c>
      <c r="CJ62" s="6">
        <v>0</v>
      </c>
      <c r="CK62" s="7">
        <v>0</v>
      </c>
      <c r="CL62" s="11">
        <v>0</v>
      </c>
      <c r="CM62" s="6">
        <v>0</v>
      </c>
      <c r="CN62" s="7">
        <v>0</v>
      </c>
      <c r="CO62" s="11">
        <v>0</v>
      </c>
      <c r="CP62" s="6">
        <v>0</v>
      </c>
      <c r="CQ62" s="7">
        <v>0</v>
      </c>
      <c r="CR62" s="11">
        <v>0</v>
      </c>
      <c r="CS62" s="6">
        <v>0</v>
      </c>
      <c r="CT62" s="7">
        <v>0</v>
      </c>
      <c r="CU62" s="11">
        <v>4.1280000000000001</v>
      </c>
      <c r="CV62" s="6">
        <v>149.47</v>
      </c>
      <c r="CW62" s="7">
        <f t="shared" ref="CW62" si="515">CV62/CU62*1000</f>
        <v>36208.817829457366</v>
      </c>
      <c r="CX62" s="11">
        <v>0</v>
      </c>
      <c r="CY62" s="6">
        <v>0</v>
      </c>
      <c r="CZ62" s="7">
        <v>0</v>
      </c>
      <c r="DA62" s="14">
        <v>0</v>
      </c>
      <c r="DB62" s="6">
        <v>0</v>
      </c>
      <c r="DC62" s="7">
        <f t="shared" si="493"/>
        <v>0</v>
      </c>
      <c r="DD62" s="11">
        <v>0</v>
      </c>
      <c r="DE62" s="6">
        <v>0</v>
      </c>
      <c r="DF62" s="7">
        <v>0</v>
      </c>
      <c r="DG62" s="11">
        <v>0</v>
      </c>
      <c r="DH62" s="6">
        <v>0</v>
      </c>
      <c r="DI62" s="7">
        <v>0</v>
      </c>
      <c r="DJ62" s="11">
        <v>0</v>
      </c>
      <c r="DK62" s="6">
        <v>0</v>
      </c>
      <c r="DL62" s="7">
        <v>0</v>
      </c>
      <c r="DM62" s="11">
        <v>0</v>
      </c>
      <c r="DN62" s="6">
        <v>0</v>
      </c>
      <c r="DO62" s="7">
        <f t="shared" si="494"/>
        <v>0</v>
      </c>
      <c r="DP62" s="11">
        <v>520.58199999999999</v>
      </c>
      <c r="DQ62" s="6">
        <v>2936.18</v>
      </c>
      <c r="DR62" s="7">
        <f t="shared" si="495"/>
        <v>5640.187328797384</v>
      </c>
      <c r="DS62" s="11">
        <v>0.16</v>
      </c>
      <c r="DT62" s="6">
        <v>1.39</v>
      </c>
      <c r="DU62" s="7">
        <f t="shared" si="496"/>
        <v>8687.5</v>
      </c>
      <c r="DV62" s="11">
        <v>4.3410000000000002</v>
      </c>
      <c r="DW62" s="6">
        <v>34.01</v>
      </c>
      <c r="DX62" s="7">
        <f t="shared" si="497"/>
        <v>7834.6003225063341</v>
      </c>
      <c r="DY62" s="11">
        <v>0</v>
      </c>
      <c r="DZ62" s="6">
        <v>0</v>
      </c>
      <c r="EA62" s="7">
        <v>0</v>
      </c>
      <c r="EB62" s="11">
        <v>0</v>
      </c>
      <c r="EC62" s="6">
        <v>0</v>
      </c>
      <c r="ED62" s="7">
        <f t="shared" si="498"/>
        <v>0</v>
      </c>
      <c r="EE62" s="11">
        <v>0</v>
      </c>
      <c r="EF62" s="6">
        <v>0</v>
      </c>
      <c r="EG62" s="7">
        <f t="shared" si="499"/>
        <v>0</v>
      </c>
      <c r="EH62" s="11">
        <v>0.48099999999999998</v>
      </c>
      <c r="EI62" s="6">
        <v>15.31</v>
      </c>
      <c r="EJ62" s="7">
        <f t="shared" si="500"/>
        <v>31829.521829521829</v>
      </c>
      <c r="EK62" s="11">
        <v>14.499000000000001</v>
      </c>
      <c r="EL62" s="6">
        <v>95.8</v>
      </c>
      <c r="EM62" s="7">
        <f t="shared" si="501"/>
        <v>6607.3522311883571</v>
      </c>
      <c r="EN62" s="11">
        <v>2.1110000000000002</v>
      </c>
      <c r="EO62" s="6">
        <v>16.190000000000001</v>
      </c>
      <c r="EP62" s="7">
        <f t="shared" si="502"/>
        <v>7669.3510184746565</v>
      </c>
      <c r="EQ62" s="11">
        <v>0</v>
      </c>
      <c r="ER62" s="6">
        <v>0</v>
      </c>
      <c r="ES62" s="7">
        <v>0</v>
      </c>
      <c r="ET62" s="11">
        <v>0</v>
      </c>
      <c r="EU62" s="6">
        <v>0</v>
      </c>
      <c r="EV62" s="7">
        <f t="shared" si="503"/>
        <v>0</v>
      </c>
      <c r="EW62" s="11">
        <v>0</v>
      </c>
      <c r="EX62" s="6">
        <v>0</v>
      </c>
      <c r="EY62" s="7">
        <v>0</v>
      </c>
      <c r="EZ62" s="11">
        <v>1.9159999999999999</v>
      </c>
      <c r="FA62" s="6">
        <v>13.34</v>
      </c>
      <c r="FB62" s="7">
        <f t="shared" si="504"/>
        <v>6962.4217118997913</v>
      </c>
      <c r="FC62" s="11">
        <v>0</v>
      </c>
      <c r="FD62" s="6">
        <v>0</v>
      </c>
      <c r="FE62" s="7">
        <v>0</v>
      </c>
      <c r="FF62" s="11">
        <v>0</v>
      </c>
      <c r="FG62" s="6">
        <v>0</v>
      </c>
      <c r="FH62" s="7">
        <v>0</v>
      </c>
      <c r="FI62" s="11">
        <v>0</v>
      </c>
      <c r="FJ62" s="6">
        <v>0</v>
      </c>
      <c r="FK62" s="7">
        <v>0</v>
      </c>
      <c r="FL62" s="11">
        <v>0</v>
      </c>
      <c r="FM62" s="6">
        <v>0</v>
      </c>
      <c r="FN62" s="7">
        <v>0</v>
      </c>
      <c r="FO62" s="11">
        <v>5.5E-2</v>
      </c>
      <c r="FP62" s="6">
        <v>0.86</v>
      </c>
      <c r="FQ62" s="7">
        <f t="shared" si="505"/>
        <v>15636.363636363636</v>
      </c>
      <c r="FR62" s="11">
        <v>0</v>
      </c>
      <c r="FS62" s="6">
        <v>0</v>
      </c>
      <c r="FT62" s="7">
        <v>0</v>
      </c>
      <c r="FU62" s="11">
        <v>0</v>
      </c>
      <c r="FV62" s="6">
        <v>0</v>
      </c>
      <c r="FW62" s="7">
        <v>0</v>
      </c>
      <c r="FX62" s="11">
        <v>0</v>
      </c>
      <c r="FY62" s="6">
        <v>0</v>
      </c>
      <c r="FZ62" s="7">
        <v>0</v>
      </c>
      <c r="GA62" s="11">
        <v>0</v>
      </c>
      <c r="GB62" s="6">
        <v>0</v>
      </c>
      <c r="GC62" s="7">
        <v>0</v>
      </c>
      <c r="GD62" s="11"/>
      <c r="GE62" s="6"/>
      <c r="GF62" s="7"/>
      <c r="GG62" s="11">
        <v>0</v>
      </c>
      <c r="GH62" s="6">
        <v>0</v>
      </c>
      <c r="GI62" s="7">
        <v>0</v>
      </c>
      <c r="GJ62" s="11">
        <v>0</v>
      </c>
      <c r="GK62" s="6">
        <v>0</v>
      </c>
      <c r="GL62" s="7">
        <v>0</v>
      </c>
      <c r="GM62" s="11">
        <v>0</v>
      </c>
      <c r="GN62" s="6">
        <v>0</v>
      </c>
      <c r="GO62" s="7">
        <f t="shared" si="506"/>
        <v>0</v>
      </c>
      <c r="GP62" s="11">
        <v>0</v>
      </c>
      <c r="GQ62" s="6">
        <v>0</v>
      </c>
      <c r="GR62" s="7">
        <v>0</v>
      </c>
      <c r="GS62" s="11">
        <v>0</v>
      </c>
      <c r="GT62" s="6">
        <v>0</v>
      </c>
      <c r="GU62" s="7">
        <v>0</v>
      </c>
      <c r="GV62" s="11">
        <v>0</v>
      </c>
      <c r="GW62" s="6">
        <v>0</v>
      </c>
      <c r="GX62" s="7">
        <f t="shared" si="508"/>
        <v>0</v>
      </c>
      <c r="GY62" s="11">
        <v>0.04</v>
      </c>
      <c r="GZ62" s="6">
        <v>0.32</v>
      </c>
      <c r="HA62" s="7">
        <f t="shared" si="509"/>
        <v>8000</v>
      </c>
      <c r="HB62" s="11">
        <v>0</v>
      </c>
      <c r="HC62" s="6">
        <v>0</v>
      </c>
      <c r="HD62" s="7">
        <v>0</v>
      </c>
      <c r="HE62" s="11">
        <v>0</v>
      </c>
      <c r="HF62" s="6">
        <v>0</v>
      </c>
      <c r="HG62" s="7">
        <v>0</v>
      </c>
      <c r="HH62" s="11">
        <v>0</v>
      </c>
      <c r="HI62" s="6">
        <v>0</v>
      </c>
      <c r="HJ62" s="7">
        <v>0</v>
      </c>
      <c r="HK62" s="11">
        <v>0</v>
      </c>
      <c r="HL62" s="6">
        <v>0</v>
      </c>
      <c r="HM62" s="7">
        <v>0</v>
      </c>
      <c r="HN62" s="11"/>
      <c r="HO62" s="6"/>
      <c r="HP62" s="7"/>
      <c r="HQ62" s="11">
        <v>0</v>
      </c>
      <c r="HR62" s="6">
        <v>0</v>
      </c>
      <c r="HS62" s="7">
        <v>0</v>
      </c>
      <c r="HT62" s="11">
        <v>1.8979999999999999</v>
      </c>
      <c r="HU62" s="6">
        <v>17.55</v>
      </c>
      <c r="HV62" s="7">
        <f t="shared" si="511"/>
        <v>9246.5753424657541</v>
      </c>
      <c r="HW62" s="11">
        <v>3546.192</v>
      </c>
      <c r="HX62" s="6">
        <v>21667.85</v>
      </c>
      <c r="HY62" s="7">
        <f t="shared" si="512"/>
        <v>6110.1739556121038</v>
      </c>
      <c r="HZ62" s="16">
        <f>SUM(HW62,HT62,HK62,HH62,HE62,HB62,GY62,GS62,GG62,FU62,FO62,EZ62,EQ62,EK62,EH62,DV62,DS62,DG62,DD62,CF62,CC62,BZ62,AY62,AV62,F62+HQ62+GA62+CL62+BK62+EN62+DP62+CI62+BT62+AA62,AJ62,CR62,CU62,FF62,AP62+R62+I62+BN62+FI62+AD62+BQ62+FX62+GP62+DJ62+EW62+CO62+CX62)</f>
        <v>4413.0510000000004</v>
      </c>
      <c r="IA62" s="7">
        <f>SUM(HX62,HU62,HL62,HI62,HF62,HC62,GZ62,GT62,GH62,FV62,FP62,FA62,ER62,EL62,EI62,DW62,DT62,DH62,DE62,CG62,CD62,CA62,AZ62,AW62,G62+HR62+GB62+CM62+BL62+EO62+DQ62+CJ62+BU62+AB62,AK62,CS62,CV62,FG62,AQ62+S62+J62+BO62+FJ62+AE62+BR62+FY62+GQ62+DK62+EX62+CP62+CY62)</f>
        <v>26888.19</v>
      </c>
    </row>
    <row r="63" spans="1:235" x14ac:dyDescent="0.3">
      <c r="A63" s="61">
        <v>2015</v>
      </c>
      <c r="B63" s="62" t="s">
        <v>10</v>
      </c>
      <c r="C63" s="11">
        <v>0</v>
      </c>
      <c r="D63" s="6">
        <v>0</v>
      </c>
      <c r="E63" s="7">
        <v>0</v>
      </c>
      <c r="F63" s="11">
        <v>11.403</v>
      </c>
      <c r="G63" s="6">
        <v>75.540000000000006</v>
      </c>
      <c r="H63" s="7">
        <f t="shared" si="482"/>
        <v>6624.5724809260719</v>
      </c>
      <c r="I63" s="11">
        <v>0</v>
      </c>
      <c r="J63" s="6">
        <v>0</v>
      </c>
      <c r="K63" s="7">
        <v>0</v>
      </c>
      <c r="L63" s="11">
        <v>0</v>
      </c>
      <c r="M63" s="6">
        <v>0</v>
      </c>
      <c r="N63" s="7">
        <v>0</v>
      </c>
      <c r="O63" s="11"/>
      <c r="P63" s="6"/>
      <c r="Q63" s="7"/>
      <c r="R63" s="11">
        <v>0</v>
      </c>
      <c r="S63" s="6">
        <v>0</v>
      </c>
      <c r="T63" s="7">
        <v>0</v>
      </c>
      <c r="U63" s="11">
        <v>0</v>
      </c>
      <c r="V63" s="6">
        <v>0</v>
      </c>
      <c r="W63" s="7">
        <f t="shared" si="483"/>
        <v>0</v>
      </c>
      <c r="X63" s="11">
        <v>0</v>
      </c>
      <c r="Y63" s="6">
        <v>0</v>
      </c>
      <c r="Z63" s="7">
        <v>0</v>
      </c>
      <c r="AA63" s="11">
        <v>300.52300000000002</v>
      </c>
      <c r="AB63" s="6">
        <v>1669.69</v>
      </c>
      <c r="AC63" s="7">
        <f t="shared" si="484"/>
        <v>5555.9474649194899</v>
      </c>
      <c r="AD63" s="11">
        <v>0</v>
      </c>
      <c r="AE63" s="6">
        <v>0</v>
      </c>
      <c r="AF63" s="7">
        <v>0</v>
      </c>
      <c r="AG63" s="11">
        <v>0</v>
      </c>
      <c r="AH63" s="6">
        <v>0</v>
      </c>
      <c r="AI63" s="7">
        <f t="shared" si="485"/>
        <v>0</v>
      </c>
      <c r="AJ63" s="11">
        <v>0</v>
      </c>
      <c r="AK63" s="6">
        <v>0</v>
      </c>
      <c r="AL63" s="7">
        <v>0</v>
      </c>
      <c r="AM63" s="11">
        <v>0</v>
      </c>
      <c r="AN63" s="6">
        <v>0</v>
      </c>
      <c r="AO63" s="7">
        <f t="shared" si="486"/>
        <v>0</v>
      </c>
      <c r="AP63" s="11">
        <v>0</v>
      </c>
      <c r="AQ63" s="6">
        <v>0</v>
      </c>
      <c r="AR63" s="7">
        <v>0</v>
      </c>
      <c r="AS63" s="11">
        <v>0</v>
      </c>
      <c r="AT63" s="6">
        <v>0</v>
      </c>
      <c r="AU63" s="7">
        <f t="shared" si="487"/>
        <v>0</v>
      </c>
      <c r="AV63" s="11">
        <v>0</v>
      </c>
      <c r="AW63" s="6">
        <v>0</v>
      </c>
      <c r="AX63" s="7">
        <v>0</v>
      </c>
      <c r="AY63" s="11">
        <v>0.1</v>
      </c>
      <c r="AZ63" s="6">
        <v>0.98</v>
      </c>
      <c r="BA63" s="7">
        <f t="shared" si="488"/>
        <v>9799.9999999999982</v>
      </c>
      <c r="BB63" s="11"/>
      <c r="BC63" s="6"/>
      <c r="BD63" s="7"/>
      <c r="BE63" s="11">
        <v>0</v>
      </c>
      <c r="BF63" s="6">
        <v>0</v>
      </c>
      <c r="BG63" s="7">
        <f t="shared" si="489"/>
        <v>0</v>
      </c>
      <c r="BH63" s="11">
        <v>0</v>
      </c>
      <c r="BI63" s="6">
        <v>0</v>
      </c>
      <c r="BJ63" s="7">
        <f t="shared" si="490"/>
        <v>0</v>
      </c>
      <c r="BK63" s="11">
        <v>0.94299999999999995</v>
      </c>
      <c r="BL63" s="6">
        <v>6.8</v>
      </c>
      <c r="BM63" s="7">
        <f t="shared" si="491"/>
        <v>7211.0286320254509</v>
      </c>
      <c r="BN63" s="11">
        <v>0</v>
      </c>
      <c r="BO63" s="6">
        <v>0</v>
      </c>
      <c r="BP63" s="7">
        <v>0</v>
      </c>
      <c r="BQ63" s="11">
        <v>0</v>
      </c>
      <c r="BR63" s="6">
        <v>0</v>
      </c>
      <c r="BS63" s="7">
        <v>0</v>
      </c>
      <c r="BT63" s="11">
        <v>0</v>
      </c>
      <c r="BU63" s="6">
        <v>0</v>
      </c>
      <c r="BV63" s="7">
        <v>0</v>
      </c>
      <c r="BW63" s="11">
        <v>0</v>
      </c>
      <c r="BX63" s="6">
        <v>0</v>
      </c>
      <c r="BY63" s="7">
        <v>0</v>
      </c>
      <c r="BZ63" s="11">
        <v>0</v>
      </c>
      <c r="CA63" s="6">
        <v>0</v>
      </c>
      <c r="CB63" s="7">
        <v>0</v>
      </c>
      <c r="CC63" s="11">
        <v>0</v>
      </c>
      <c r="CD63" s="6">
        <v>0</v>
      </c>
      <c r="CE63" s="7">
        <v>0</v>
      </c>
      <c r="CF63" s="11">
        <v>0</v>
      </c>
      <c r="CG63" s="6">
        <v>0</v>
      </c>
      <c r="CH63" s="7">
        <v>0</v>
      </c>
      <c r="CI63" s="11">
        <v>0</v>
      </c>
      <c r="CJ63" s="6">
        <v>0</v>
      </c>
      <c r="CK63" s="7">
        <v>0</v>
      </c>
      <c r="CL63" s="11">
        <v>0</v>
      </c>
      <c r="CM63" s="6">
        <v>0</v>
      </c>
      <c r="CN63" s="7">
        <v>0</v>
      </c>
      <c r="CO63" s="11">
        <v>0</v>
      </c>
      <c r="CP63" s="6">
        <v>0</v>
      </c>
      <c r="CQ63" s="7">
        <v>0</v>
      </c>
      <c r="CR63" s="11">
        <v>0</v>
      </c>
      <c r="CS63" s="6">
        <v>0</v>
      </c>
      <c r="CT63" s="7">
        <v>0</v>
      </c>
      <c r="CU63" s="11">
        <v>0</v>
      </c>
      <c r="CV63" s="6">
        <v>0</v>
      </c>
      <c r="CW63" s="7">
        <v>0</v>
      </c>
      <c r="CX63" s="11">
        <v>0</v>
      </c>
      <c r="CY63" s="6">
        <v>0</v>
      </c>
      <c r="CZ63" s="7">
        <v>0</v>
      </c>
      <c r="DA63" s="14">
        <v>0</v>
      </c>
      <c r="DB63" s="6">
        <v>0</v>
      </c>
      <c r="DC63" s="7">
        <f t="shared" si="493"/>
        <v>0</v>
      </c>
      <c r="DD63" s="11">
        <v>0</v>
      </c>
      <c r="DE63" s="6">
        <v>0</v>
      </c>
      <c r="DF63" s="7">
        <v>0</v>
      </c>
      <c r="DG63" s="11">
        <v>0</v>
      </c>
      <c r="DH63" s="6">
        <v>0</v>
      </c>
      <c r="DI63" s="7">
        <v>0</v>
      </c>
      <c r="DJ63" s="11">
        <v>0</v>
      </c>
      <c r="DK63" s="6">
        <v>0</v>
      </c>
      <c r="DL63" s="7">
        <v>0</v>
      </c>
      <c r="DM63" s="11">
        <v>0</v>
      </c>
      <c r="DN63" s="6">
        <v>0</v>
      </c>
      <c r="DO63" s="7">
        <f t="shared" si="494"/>
        <v>0</v>
      </c>
      <c r="DP63" s="11">
        <v>670.55</v>
      </c>
      <c r="DQ63" s="6">
        <v>3554.32</v>
      </c>
      <c r="DR63" s="7">
        <f t="shared" si="495"/>
        <v>5300.6039818059808</v>
      </c>
      <c r="DS63" s="11">
        <v>0</v>
      </c>
      <c r="DT63" s="6">
        <v>0</v>
      </c>
      <c r="DU63" s="7">
        <v>0</v>
      </c>
      <c r="DV63" s="11">
        <v>0.83599999999999997</v>
      </c>
      <c r="DW63" s="6">
        <v>9.65</v>
      </c>
      <c r="DX63" s="7">
        <f t="shared" si="497"/>
        <v>11543.06220095694</v>
      </c>
      <c r="DY63" s="11">
        <v>0</v>
      </c>
      <c r="DZ63" s="6">
        <v>0</v>
      </c>
      <c r="EA63" s="7">
        <v>0</v>
      </c>
      <c r="EB63" s="11">
        <v>0</v>
      </c>
      <c r="EC63" s="6">
        <v>0</v>
      </c>
      <c r="ED63" s="7">
        <f t="shared" si="498"/>
        <v>0</v>
      </c>
      <c r="EE63" s="11">
        <v>0</v>
      </c>
      <c r="EF63" s="6">
        <v>0</v>
      </c>
      <c r="EG63" s="7">
        <f t="shared" si="499"/>
        <v>0</v>
      </c>
      <c r="EH63" s="11">
        <v>1.4999999999999999E-2</v>
      </c>
      <c r="EI63" s="6">
        <v>11.76</v>
      </c>
      <c r="EJ63" s="7">
        <f t="shared" si="500"/>
        <v>784000</v>
      </c>
      <c r="EK63" s="11">
        <v>13.03</v>
      </c>
      <c r="EL63" s="6">
        <v>84.62</v>
      </c>
      <c r="EM63" s="7">
        <f t="shared" si="501"/>
        <v>6494.2440521872604</v>
      </c>
      <c r="EN63" s="11">
        <v>6.0129999999999999</v>
      </c>
      <c r="EO63" s="6">
        <v>179.74</v>
      </c>
      <c r="EP63" s="7">
        <f t="shared" si="502"/>
        <v>29891.900881423586</v>
      </c>
      <c r="EQ63" s="11">
        <v>0</v>
      </c>
      <c r="ER63" s="6">
        <v>0</v>
      </c>
      <c r="ES63" s="7">
        <v>0</v>
      </c>
      <c r="ET63" s="11">
        <v>0</v>
      </c>
      <c r="EU63" s="6">
        <v>0</v>
      </c>
      <c r="EV63" s="7">
        <f t="shared" si="503"/>
        <v>0</v>
      </c>
      <c r="EW63" s="11">
        <v>0</v>
      </c>
      <c r="EX63" s="6">
        <v>0</v>
      </c>
      <c r="EY63" s="7">
        <v>0</v>
      </c>
      <c r="EZ63" s="11">
        <v>1.0549999999999999</v>
      </c>
      <c r="FA63" s="6">
        <v>7.74</v>
      </c>
      <c r="FB63" s="7">
        <f t="shared" si="504"/>
        <v>7336.4928909952614</v>
      </c>
      <c r="FC63" s="11">
        <v>0</v>
      </c>
      <c r="FD63" s="6">
        <v>0</v>
      </c>
      <c r="FE63" s="7">
        <v>0</v>
      </c>
      <c r="FF63" s="11">
        <v>0</v>
      </c>
      <c r="FG63" s="6">
        <v>0</v>
      </c>
      <c r="FH63" s="7">
        <v>0</v>
      </c>
      <c r="FI63" s="11">
        <v>0</v>
      </c>
      <c r="FJ63" s="6">
        <v>0</v>
      </c>
      <c r="FK63" s="7">
        <v>0</v>
      </c>
      <c r="FL63" s="11">
        <v>0</v>
      </c>
      <c r="FM63" s="6">
        <v>0</v>
      </c>
      <c r="FN63" s="7">
        <v>0</v>
      </c>
      <c r="FO63" s="11">
        <v>0</v>
      </c>
      <c r="FP63" s="6">
        <v>0</v>
      </c>
      <c r="FQ63" s="7">
        <v>0</v>
      </c>
      <c r="FR63" s="11">
        <v>0</v>
      </c>
      <c r="FS63" s="6">
        <v>0</v>
      </c>
      <c r="FT63" s="7">
        <v>0</v>
      </c>
      <c r="FU63" s="11">
        <v>0</v>
      </c>
      <c r="FV63" s="6">
        <v>0</v>
      </c>
      <c r="FW63" s="7">
        <v>0</v>
      </c>
      <c r="FX63" s="11">
        <v>0</v>
      </c>
      <c r="FY63" s="6">
        <v>0</v>
      </c>
      <c r="FZ63" s="7">
        <v>0</v>
      </c>
      <c r="GA63" s="11">
        <v>0</v>
      </c>
      <c r="GB63" s="6">
        <v>0</v>
      </c>
      <c r="GC63" s="7">
        <v>0</v>
      </c>
      <c r="GD63" s="11"/>
      <c r="GE63" s="6"/>
      <c r="GF63" s="7"/>
      <c r="GG63" s="11">
        <v>0</v>
      </c>
      <c r="GH63" s="6">
        <v>0</v>
      </c>
      <c r="GI63" s="7">
        <v>0</v>
      </c>
      <c r="GJ63" s="11">
        <v>0</v>
      </c>
      <c r="GK63" s="6">
        <v>0</v>
      </c>
      <c r="GL63" s="7">
        <v>0</v>
      </c>
      <c r="GM63" s="11">
        <v>0</v>
      </c>
      <c r="GN63" s="6">
        <v>0</v>
      </c>
      <c r="GO63" s="7">
        <f t="shared" si="506"/>
        <v>0</v>
      </c>
      <c r="GP63" s="11">
        <v>0</v>
      </c>
      <c r="GQ63" s="6">
        <v>0</v>
      </c>
      <c r="GR63" s="7">
        <v>0</v>
      </c>
      <c r="GS63" s="11">
        <v>2.2690000000000001</v>
      </c>
      <c r="GT63" s="6">
        <v>24.48</v>
      </c>
      <c r="GU63" s="7">
        <f t="shared" si="507"/>
        <v>10788.893785808727</v>
      </c>
      <c r="GV63" s="11">
        <v>0</v>
      </c>
      <c r="GW63" s="6">
        <v>0</v>
      </c>
      <c r="GX63" s="7">
        <f t="shared" si="508"/>
        <v>0</v>
      </c>
      <c r="GY63" s="11">
        <v>0</v>
      </c>
      <c r="GZ63" s="6">
        <v>0</v>
      </c>
      <c r="HA63" s="7">
        <v>0</v>
      </c>
      <c r="HB63" s="11">
        <v>0</v>
      </c>
      <c r="HC63" s="6">
        <v>0</v>
      </c>
      <c r="HD63" s="7">
        <v>0</v>
      </c>
      <c r="HE63" s="11">
        <v>0</v>
      </c>
      <c r="HF63" s="6">
        <v>0</v>
      </c>
      <c r="HG63" s="7">
        <v>0</v>
      </c>
      <c r="HH63" s="11">
        <v>0.04</v>
      </c>
      <c r="HI63" s="6">
        <v>0.38</v>
      </c>
      <c r="HJ63" s="7">
        <f t="shared" si="513"/>
        <v>9500</v>
      </c>
      <c r="HK63" s="11">
        <v>0</v>
      </c>
      <c r="HL63" s="6">
        <v>0</v>
      </c>
      <c r="HM63" s="7">
        <v>0</v>
      </c>
      <c r="HN63" s="11"/>
      <c r="HO63" s="6"/>
      <c r="HP63" s="7"/>
      <c r="HQ63" s="11">
        <v>0</v>
      </c>
      <c r="HR63" s="6">
        <v>0</v>
      </c>
      <c r="HS63" s="7">
        <v>0</v>
      </c>
      <c r="HT63" s="11">
        <v>7833.3220000000001</v>
      </c>
      <c r="HU63" s="6">
        <v>28207.13</v>
      </c>
      <c r="HV63" s="7">
        <f t="shared" si="511"/>
        <v>3600.9154226010369</v>
      </c>
      <c r="HW63" s="11">
        <v>4056.7339999999999</v>
      </c>
      <c r="HX63" s="6">
        <v>25349.77</v>
      </c>
      <c r="HY63" s="7">
        <f t="shared" si="512"/>
        <v>6248.8124683550859</v>
      </c>
      <c r="HZ63" s="16">
        <f>SUM(HW63,HT63,HK63,HH63,HE63,HB63,GY63,GS63,GG63,FU63,FO63,EZ63,EQ63,EK63,EH63,DV63,DS63,DG63,DD63,CF63,CC63,BZ63,AY63,AV63,F63+HQ63+GA63+CL63+BK63+EN63+DP63+CI63+BT63+AA63,AJ63,CR63,CU63,FF63,AP63+R63+I63+BN63+FI63+AD63+BQ63+FX63+GP63+DJ63+EW63+CO63+CX63)</f>
        <v>12896.833000000002</v>
      </c>
      <c r="IA63" s="7">
        <f>SUM(HX63,HU63,HL63,HI63,HF63,HC63,GZ63,GT63,GH63,FV63,FP63,FA63,ER63,EL63,EI63,DW63,DT63,DH63,DE63,CG63,CD63,CA63,AZ63,AW63,G63+HR63+GB63+CM63+BL63+EO63+DQ63+CJ63+BU63+AB63,AK63,CS63,CV63,FG63,AQ63+S63+J63+BO63+FJ63+AE63+BR63+FY63+GQ63+DK63+EX63+CP63+CY63)</f>
        <v>59182.600000000006</v>
      </c>
    </row>
    <row r="64" spans="1:235" x14ac:dyDescent="0.3">
      <c r="A64" s="61">
        <v>2015</v>
      </c>
      <c r="B64" s="63" t="s">
        <v>11</v>
      </c>
      <c r="C64" s="11">
        <v>0</v>
      </c>
      <c r="D64" s="6">
        <v>0</v>
      </c>
      <c r="E64" s="7">
        <v>0</v>
      </c>
      <c r="F64" s="11">
        <v>0.68200000000000005</v>
      </c>
      <c r="G64" s="6">
        <v>4.59</v>
      </c>
      <c r="H64" s="7">
        <f t="shared" si="482"/>
        <v>6730.2052785923743</v>
      </c>
      <c r="I64" s="11">
        <v>0</v>
      </c>
      <c r="J64" s="6">
        <v>0</v>
      </c>
      <c r="K64" s="7">
        <v>0</v>
      </c>
      <c r="L64" s="11">
        <v>0</v>
      </c>
      <c r="M64" s="6">
        <v>0</v>
      </c>
      <c r="N64" s="7">
        <v>0</v>
      </c>
      <c r="O64" s="11"/>
      <c r="P64" s="6"/>
      <c r="Q64" s="7"/>
      <c r="R64" s="11">
        <v>0</v>
      </c>
      <c r="S64" s="6">
        <v>0</v>
      </c>
      <c r="T64" s="7">
        <v>0</v>
      </c>
      <c r="U64" s="11">
        <v>0</v>
      </c>
      <c r="V64" s="6">
        <v>0</v>
      </c>
      <c r="W64" s="7">
        <f t="shared" si="483"/>
        <v>0</v>
      </c>
      <c r="X64" s="11">
        <v>0</v>
      </c>
      <c r="Y64" s="6">
        <v>0</v>
      </c>
      <c r="Z64" s="7">
        <v>0</v>
      </c>
      <c r="AA64" s="11">
        <v>268.40800000000002</v>
      </c>
      <c r="AB64" s="6">
        <v>1829.42</v>
      </c>
      <c r="AC64" s="7">
        <f t="shared" si="484"/>
        <v>6815.8177103514054</v>
      </c>
      <c r="AD64" s="11">
        <v>0</v>
      </c>
      <c r="AE64" s="6">
        <v>0</v>
      </c>
      <c r="AF64" s="7">
        <v>0</v>
      </c>
      <c r="AG64" s="11">
        <v>0</v>
      </c>
      <c r="AH64" s="6">
        <v>0</v>
      </c>
      <c r="AI64" s="7">
        <f t="shared" si="485"/>
        <v>0</v>
      </c>
      <c r="AJ64" s="11">
        <v>0</v>
      </c>
      <c r="AK64" s="6">
        <v>0</v>
      </c>
      <c r="AL64" s="7">
        <v>0</v>
      </c>
      <c r="AM64" s="11">
        <v>0</v>
      </c>
      <c r="AN64" s="6">
        <v>0</v>
      </c>
      <c r="AO64" s="7">
        <f t="shared" si="486"/>
        <v>0</v>
      </c>
      <c r="AP64" s="11">
        <v>0</v>
      </c>
      <c r="AQ64" s="6">
        <v>0</v>
      </c>
      <c r="AR64" s="7">
        <v>0</v>
      </c>
      <c r="AS64" s="11">
        <v>0</v>
      </c>
      <c r="AT64" s="6">
        <v>0</v>
      </c>
      <c r="AU64" s="7">
        <f t="shared" si="487"/>
        <v>0</v>
      </c>
      <c r="AV64" s="11">
        <v>0</v>
      </c>
      <c r="AW64" s="6">
        <v>0</v>
      </c>
      <c r="AX64" s="7">
        <v>0</v>
      </c>
      <c r="AY64" s="11">
        <v>0.1</v>
      </c>
      <c r="AZ64" s="6">
        <v>0.94</v>
      </c>
      <c r="BA64" s="7">
        <f t="shared" si="488"/>
        <v>9399.9999999999982</v>
      </c>
      <c r="BB64" s="11"/>
      <c r="BC64" s="6"/>
      <c r="BD64" s="7"/>
      <c r="BE64" s="11">
        <v>0</v>
      </c>
      <c r="BF64" s="6">
        <v>0</v>
      </c>
      <c r="BG64" s="7">
        <f t="shared" si="489"/>
        <v>0</v>
      </c>
      <c r="BH64" s="11">
        <v>0</v>
      </c>
      <c r="BI64" s="6">
        <v>0</v>
      </c>
      <c r="BJ64" s="7">
        <f t="shared" si="490"/>
        <v>0</v>
      </c>
      <c r="BK64" s="11">
        <v>1.6919999999999999</v>
      </c>
      <c r="BL64" s="6">
        <v>11.87</v>
      </c>
      <c r="BM64" s="7">
        <f t="shared" si="491"/>
        <v>7015.3664302600473</v>
      </c>
      <c r="BN64" s="11">
        <v>0</v>
      </c>
      <c r="BO64" s="6">
        <v>0</v>
      </c>
      <c r="BP64" s="7">
        <v>0</v>
      </c>
      <c r="BQ64" s="11">
        <v>0</v>
      </c>
      <c r="BR64" s="6">
        <v>0</v>
      </c>
      <c r="BS64" s="7">
        <v>0</v>
      </c>
      <c r="BT64" s="11">
        <v>0</v>
      </c>
      <c r="BU64" s="6">
        <v>0</v>
      </c>
      <c r="BV64" s="7">
        <v>0</v>
      </c>
      <c r="BW64" s="11">
        <v>0</v>
      </c>
      <c r="BX64" s="6">
        <v>0</v>
      </c>
      <c r="BY64" s="7">
        <v>0</v>
      </c>
      <c r="BZ64" s="11">
        <v>0</v>
      </c>
      <c r="CA64" s="6">
        <v>0</v>
      </c>
      <c r="CB64" s="7">
        <v>0</v>
      </c>
      <c r="CC64" s="11">
        <v>2.66</v>
      </c>
      <c r="CD64" s="6">
        <v>22.73</v>
      </c>
      <c r="CE64" s="7">
        <f t="shared" si="492"/>
        <v>8545.1127819548856</v>
      </c>
      <c r="CF64" s="11">
        <v>0</v>
      </c>
      <c r="CG64" s="6">
        <v>0</v>
      </c>
      <c r="CH64" s="7">
        <v>0</v>
      </c>
      <c r="CI64" s="11">
        <v>0</v>
      </c>
      <c r="CJ64" s="6">
        <v>0</v>
      </c>
      <c r="CK64" s="7">
        <v>0</v>
      </c>
      <c r="CL64" s="11">
        <v>0</v>
      </c>
      <c r="CM64" s="6">
        <v>0</v>
      </c>
      <c r="CN64" s="7">
        <v>0</v>
      </c>
      <c r="CO64" s="11">
        <v>0</v>
      </c>
      <c r="CP64" s="6">
        <v>0</v>
      </c>
      <c r="CQ64" s="7">
        <v>0</v>
      </c>
      <c r="CR64" s="11">
        <v>0</v>
      </c>
      <c r="CS64" s="6">
        <v>0</v>
      </c>
      <c r="CT64" s="7">
        <v>0</v>
      </c>
      <c r="CU64" s="11">
        <v>0</v>
      </c>
      <c r="CV64" s="6">
        <v>0</v>
      </c>
      <c r="CW64" s="7">
        <v>0</v>
      </c>
      <c r="CX64" s="11">
        <v>0</v>
      </c>
      <c r="CY64" s="6">
        <v>0</v>
      </c>
      <c r="CZ64" s="7">
        <v>0</v>
      </c>
      <c r="DA64" s="14">
        <v>0</v>
      </c>
      <c r="DB64" s="6">
        <v>0</v>
      </c>
      <c r="DC64" s="7">
        <f t="shared" si="493"/>
        <v>0</v>
      </c>
      <c r="DD64" s="11">
        <v>0</v>
      </c>
      <c r="DE64" s="6">
        <v>0</v>
      </c>
      <c r="DF64" s="7">
        <v>0</v>
      </c>
      <c r="DG64" s="11">
        <v>0</v>
      </c>
      <c r="DH64" s="6">
        <v>0</v>
      </c>
      <c r="DI64" s="7">
        <v>0</v>
      </c>
      <c r="DJ64" s="11">
        <v>0</v>
      </c>
      <c r="DK64" s="6">
        <v>0</v>
      </c>
      <c r="DL64" s="7">
        <v>0</v>
      </c>
      <c r="DM64" s="11">
        <v>0</v>
      </c>
      <c r="DN64" s="6">
        <v>0</v>
      </c>
      <c r="DO64" s="7">
        <f t="shared" si="494"/>
        <v>0</v>
      </c>
      <c r="DP64" s="11">
        <v>531.12699999999995</v>
      </c>
      <c r="DQ64" s="6">
        <v>2789.87</v>
      </c>
      <c r="DR64" s="7">
        <f t="shared" si="495"/>
        <v>5252.736162913955</v>
      </c>
      <c r="DS64" s="11">
        <v>3.9E-2</v>
      </c>
      <c r="DT64" s="6">
        <v>0.38</v>
      </c>
      <c r="DU64" s="7">
        <f t="shared" si="496"/>
        <v>9743.5897435897441</v>
      </c>
      <c r="DV64" s="11">
        <v>4.4829999999999997</v>
      </c>
      <c r="DW64" s="6">
        <v>34.520000000000003</v>
      </c>
      <c r="DX64" s="7">
        <f t="shared" si="497"/>
        <v>7700.2007584207022</v>
      </c>
      <c r="DY64" s="11">
        <v>0</v>
      </c>
      <c r="DZ64" s="6">
        <v>0</v>
      </c>
      <c r="EA64" s="7">
        <v>0</v>
      </c>
      <c r="EB64" s="11">
        <v>0</v>
      </c>
      <c r="EC64" s="6">
        <v>0</v>
      </c>
      <c r="ED64" s="7">
        <f t="shared" si="498"/>
        <v>0</v>
      </c>
      <c r="EE64" s="11">
        <v>0</v>
      </c>
      <c r="EF64" s="6">
        <v>0</v>
      </c>
      <c r="EG64" s="7">
        <f t="shared" si="499"/>
        <v>0</v>
      </c>
      <c r="EH64" s="11">
        <v>0.36499999999999999</v>
      </c>
      <c r="EI64" s="6">
        <v>3.01</v>
      </c>
      <c r="EJ64" s="7">
        <f t="shared" si="500"/>
        <v>8246.5753424657541</v>
      </c>
      <c r="EK64" s="11">
        <v>11.826000000000001</v>
      </c>
      <c r="EL64" s="6">
        <v>80.02</v>
      </c>
      <c r="EM64" s="7">
        <f t="shared" si="501"/>
        <v>6766.4468121089121</v>
      </c>
      <c r="EN64" s="11">
        <v>10.811999999999999</v>
      </c>
      <c r="EO64" s="6">
        <v>118.7</v>
      </c>
      <c r="EP64" s="7">
        <f t="shared" si="502"/>
        <v>10978.542360340363</v>
      </c>
      <c r="EQ64" s="11">
        <v>0</v>
      </c>
      <c r="ER64" s="6">
        <v>0</v>
      </c>
      <c r="ES64" s="7">
        <v>0</v>
      </c>
      <c r="ET64" s="11">
        <v>0</v>
      </c>
      <c r="EU64" s="6">
        <v>0</v>
      </c>
      <c r="EV64" s="7">
        <f t="shared" si="503"/>
        <v>0</v>
      </c>
      <c r="EW64" s="11">
        <v>0</v>
      </c>
      <c r="EX64" s="6">
        <v>0</v>
      </c>
      <c r="EY64" s="7">
        <v>0</v>
      </c>
      <c r="EZ64" s="11">
        <v>0.38500000000000001</v>
      </c>
      <c r="FA64" s="6">
        <v>2.52</v>
      </c>
      <c r="FB64" s="7">
        <f t="shared" si="504"/>
        <v>6545.454545454545</v>
      </c>
      <c r="FC64" s="11">
        <v>0</v>
      </c>
      <c r="FD64" s="6">
        <v>0</v>
      </c>
      <c r="FE64" s="7">
        <v>0</v>
      </c>
      <c r="FF64" s="11">
        <v>0</v>
      </c>
      <c r="FG64" s="6">
        <v>0</v>
      </c>
      <c r="FH64" s="7">
        <v>0</v>
      </c>
      <c r="FI64" s="11">
        <v>0</v>
      </c>
      <c r="FJ64" s="6">
        <v>0</v>
      </c>
      <c r="FK64" s="7">
        <v>0</v>
      </c>
      <c r="FL64" s="11">
        <v>0</v>
      </c>
      <c r="FM64" s="6">
        <v>0</v>
      </c>
      <c r="FN64" s="7">
        <v>0</v>
      </c>
      <c r="FO64" s="11">
        <v>5.5E-2</v>
      </c>
      <c r="FP64" s="6">
        <v>1.3</v>
      </c>
      <c r="FQ64" s="7">
        <f t="shared" si="505"/>
        <v>23636.363636363636</v>
      </c>
      <c r="FR64" s="11">
        <v>0</v>
      </c>
      <c r="FS64" s="6">
        <v>0</v>
      </c>
      <c r="FT64" s="7">
        <v>0</v>
      </c>
      <c r="FU64" s="11">
        <v>0</v>
      </c>
      <c r="FV64" s="6">
        <v>0</v>
      </c>
      <c r="FW64" s="7">
        <v>0</v>
      </c>
      <c r="FX64" s="11">
        <v>0</v>
      </c>
      <c r="FY64" s="6">
        <v>0</v>
      </c>
      <c r="FZ64" s="7">
        <v>0</v>
      </c>
      <c r="GA64" s="11">
        <v>0</v>
      </c>
      <c r="GB64" s="6">
        <v>0</v>
      </c>
      <c r="GC64" s="7">
        <v>0</v>
      </c>
      <c r="GD64" s="11"/>
      <c r="GE64" s="6"/>
      <c r="GF64" s="7"/>
      <c r="GG64" s="11">
        <v>0</v>
      </c>
      <c r="GH64" s="6">
        <v>0</v>
      </c>
      <c r="GI64" s="7">
        <v>0</v>
      </c>
      <c r="GJ64" s="11">
        <v>0</v>
      </c>
      <c r="GK64" s="6">
        <v>0</v>
      </c>
      <c r="GL64" s="7">
        <v>0</v>
      </c>
      <c r="GM64" s="11">
        <v>0</v>
      </c>
      <c r="GN64" s="6">
        <v>0</v>
      </c>
      <c r="GO64" s="7">
        <f t="shared" si="506"/>
        <v>0</v>
      </c>
      <c r="GP64" s="11">
        <v>0</v>
      </c>
      <c r="GQ64" s="6">
        <v>0</v>
      </c>
      <c r="GR64" s="7">
        <v>0</v>
      </c>
      <c r="GS64" s="11">
        <v>0.3</v>
      </c>
      <c r="GT64" s="6">
        <v>0.27</v>
      </c>
      <c r="GU64" s="7">
        <f t="shared" si="507"/>
        <v>900.00000000000011</v>
      </c>
      <c r="GV64" s="11">
        <v>0</v>
      </c>
      <c r="GW64" s="6">
        <v>0</v>
      </c>
      <c r="GX64" s="7">
        <f t="shared" si="508"/>
        <v>0</v>
      </c>
      <c r="GY64" s="11">
        <v>3.88</v>
      </c>
      <c r="GZ64" s="6">
        <v>31.48</v>
      </c>
      <c r="HA64" s="7">
        <f t="shared" si="509"/>
        <v>8113.4020618556697</v>
      </c>
      <c r="HB64" s="11">
        <v>7.66</v>
      </c>
      <c r="HC64" s="6">
        <v>68.680000000000007</v>
      </c>
      <c r="HD64" s="7">
        <f t="shared" si="510"/>
        <v>8966.0574412532642</v>
      </c>
      <c r="HE64" s="11">
        <v>0</v>
      </c>
      <c r="HF64" s="6">
        <v>0</v>
      </c>
      <c r="HG64" s="7">
        <v>0</v>
      </c>
      <c r="HH64" s="11">
        <v>0</v>
      </c>
      <c r="HI64" s="6">
        <v>0</v>
      </c>
      <c r="HJ64" s="7">
        <v>0</v>
      </c>
      <c r="HK64" s="11">
        <v>0</v>
      </c>
      <c r="HL64" s="6">
        <v>0</v>
      </c>
      <c r="HM64" s="7">
        <v>0</v>
      </c>
      <c r="HN64" s="11"/>
      <c r="HO64" s="6"/>
      <c r="HP64" s="7"/>
      <c r="HQ64" s="11">
        <v>0</v>
      </c>
      <c r="HR64" s="6">
        <v>0</v>
      </c>
      <c r="HS64" s="7">
        <v>0</v>
      </c>
      <c r="HT64" s="11">
        <v>839.18600000000004</v>
      </c>
      <c r="HU64" s="6">
        <v>3036.95</v>
      </c>
      <c r="HV64" s="7">
        <f t="shared" si="511"/>
        <v>3618.9235759414473</v>
      </c>
      <c r="HW64" s="11">
        <v>6643.8680000000004</v>
      </c>
      <c r="HX64" s="6">
        <v>39957.449999999997</v>
      </c>
      <c r="HY64" s="7">
        <f t="shared" si="512"/>
        <v>6014.1848092105374</v>
      </c>
      <c r="HZ64" s="16">
        <f>SUM(HW64,HT64,HK64,HH64,HE64,HB64,GY64,GS64,GG64,FU64,FO64,EZ64,EQ64,EK64,EH64,DV64,DS64,DG64,DD64,CF64,CC64,BZ64,AY64,AV64,F64+HQ64+GA64+CL64+BK64+EN64+DP64+CI64+BT64+AA64,AJ64,CR64,CU64,FF64,AP64+R64+I64+BN64+FI64+AD64+BQ64+FX64+GP64+DJ64+EW64+CO64+CX64)</f>
        <v>8327.5280000000002</v>
      </c>
      <c r="IA64" s="7">
        <f>SUM(HX64,HU64,HL64,HI64,HF64,HC64,GZ64,GT64,GH64,FV64,FP64,FA64,ER64,EL64,EI64,DW64,DT64,DH64,DE64,CG64,CD64,CA64,AZ64,AW64,G64+HR64+GB64+CM64+BL64+EO64+DQ64+CJ64+BU64+AB64,AK64,CS64,CV64,FG64,AQ64+S64+J64+BO64+FJ64+AE64+BR64+FY64+GQ64+DK64+EX64+CP64+CY64)</f>
        <v>47994.69999999999</v>
      </c>
    </row>
    <row r="65" spans="1:235" x14ac:dyDescent="0.3">
      <c r="A65" s="61">
        <v>2015</v>
      </c>
      <c r="B65" s="63" t="s">
        <v>12</v>
      </c>
      <c r="C65" s="11">
        <v>0</v>
      </c>
      <c r="D65" s="6">
        <v>0</v>
      </c>
      <c r="E65" s="7">
        <v>0</v>
      </c>
      <c r="F65" s="11">
        <v>19.11</v>
      </c>
      <c r="G65" s="6">
        <v>122.7</v>
      </c>
      <c r="H65" s="7">
        <f t="shared" si="482"/>
        <v>6420.7221350078498</v>
      </c>
      <c r="I65" s="11">
        <v>0</v>
      </c>
      <c r="J65" s="6">
        <v>0</v>
      </c>
      <c r="K65" s="7">
        <v>0</v>
      </c>
      <c r="L65" s="11">
        <v>0</v>
      </c>
      <c r="M65" s="6">
        <v>0</v>
      </c>
      <c r="N65" s="7">
        <v>0</v>
      </c>
      <c r="O65" s="11"/>
      <c r="P65" s="6"/>
      <c r="Q65" s="7"/>
      <c r="R65" s="11">
        <v>0</v>
      </c>
      <c r="S65" s="6">
        <v>0</v>
      </c>
      <c r="T65" s="7">
        <v>0</v>
      </c>
      <c r="U65" s="11">
        <v>0</v>
      </c>
      <c r="V65" s="6">
        <v>0</v>
      </c>
      <c r="W65" s="7">
        <f t="shared" si="483"/>
        <v>0</v>
      </c>
      <c r="X65" s="11">
        <v>0</v>
      </c>
      <c r="Y65" s="6">
        <v>0</v>
      </c>
      <c r="Z65" s="7">
        <v>0</v>
      </c>
      <c r="AA65" s="11">
        <v>540.94100000000003</v>
      </c>
      <c r="AB65" s="6">
        <v>3008.19</v>
      </c>
      <c r="AC65" s="7">
        <f t="shared" si="484"/>
        <v>5561.0316097319301</v>
      </c>
      <c r="AD65" s="11">
        <v>0</v>
      </c>
      <c r="AE65" s="6">
        <v>0</v>
      </c>
      <c r="AF65" s="7">
        <v>0</v>
      </c>
      <c r="AG65" s="11">
        <v>0</v>
      </c>
      <c r="AH65" s="6">
        <v>0</v>
      </c>
      <c r="AI65" s="7">
        <f t="shared" si="485"/>
        <v>0</v>
      </c>
      <c r="AJ65" s="11">
        <v>0</v>
      </c>
      <c r="AK65" s="6">
        <v>0</v>
      </c>
      <c r="AL65" s="7">
        <v>0</v>
      </c>
      <c r="AM65" s="11">
        <v>0</v>
      </c>
      <c r="AN65" s="6">
        <v>0</v>
      </c>
      <c r="AO65" s="7">
        <f t="shared" si="486"/>
        <v>0</v>
      </c>
      <c r="AP65" s="11">
        <v>0</v>
      </c>
      <c r="AQ65" s="6">
        <v>0</v>
      </c>
      <c r="AR65" s="7">
        <v>0</v>
      </c>
      <c r="AS65" s="11">
        <v>0</v>
      </c>
      <c r="AT65" s="6">
        <v>0</v>
      </c>
      <c r="AU65" s="7">
        <f t="shared" si="487"/>
        <v>0</v>
      </c>
      <c r="AV65" s="11">
        <v>0</v>
      </c>
      <c r="AW65" s="6">
        <v>0</v>
      </c>
      <c r="AX65" s="7">
        <v>0</v>
      </c>
      <c r="AY65" s="11">
        <v>10.504</v>
      </c>
      <c r="AZ65" s="6">
        <v>351.55</v>
      </c>
      <c r="BA65" s="7">
        <f t="shared" si="488"/>
        <v>33468.202589489723</v>
      </c>
      <c r="BB65" s="11"/>
      <c r="BC65" s="6"/>
      <c r="BD65" s="7"/>
      <c r="BE65" s="11">
        <v>0</v>
      </c>
      <c r="BF65" s="6">
        <v>0</v>
      </c>
      <c r="BG65" s="7">
        <f t="shared" si="489"/>
        <v>0</v>
      </c>
      <c r="BH65" s="11">
        <v>0</v>
      </c>
      <c r="BI65" s="6">
        <v>0</v>
      </c>
      <c r="BJ65" s="7">
        <f t="shared" si="490"/>
        <v>0</v>
      </c>
      <c r="BK65" s="11">
        <v>1.0149999999999999</v>
      </c>
      <c r="BL65" s="6">
        <v>7.37</v>
      </c>
      <c r="BM65" s="7">
        <f t="shared" si="491"/>
        <v>7261.0837438423659</v>
      </c>
      <c r="BN65" s="11">
        <v>0</v>
      </c>
      <c r="BO65" s="6">
        <v>0</v>
      </c>
      <c r="BP65" s="7">
        <v>0</v>
      </c>
      <c r="BQ65" s="11">
        <v>0</v>
      </c>
      <c r="BR65" s="6">
        <v>0</v>
      </c>
      <c r="BS65" s="7">
        <v>0</v>
      </c>
      <c r="BT65" s="11">
        <v>0</v>
      </c>
      <c r="BU65" s="6">
        <v>0</v>
      </c>
      <c r="BV65" s="7">
        <v>0</v>
      </c>
      <c r="BW65" s="11">
        <v>0</v>
      </c>
      <c r="BX65" s="6">
        <v>0</v>
      </c>
      <c r="BY65" s="7">
        <v>0</v>
      </c>
      <c r="BZ65" s="11">
        <v>0</v>
      </c>
      <c r="CA65" s="6">
        <v>0</v>
      </c>
      <c r="CB65" s="7">
        <v>0</v>
      </c>
      <c r="CC65" s="11">
        <v>1.55</v>
      </c>
      <c r="CD65" s="6">
        <v>12.98</v>
      </c>
      <c r="CE65" s="7">
        <f t="shared" si="492"/>
        <v>8374.1935483870984</v>
      </c>
      <c r="CF65" s="11">
        <v>0</v>
      </c>
      <c r="CG65" s="6">
        <v>0</v>
      </c>
      <c r="CH65" s="7">
        <v>0</v>
      </c>
      <c r="CI65" s="11">
        <v>0</v>
      </c>
      <c r="CJ65" s="6">
        <v>0</v>
      </c>
      <c r="CK65" s="7">
        <v>0</v>
      </c>
      <c r="CL65" s="11">
        <v>0</v>
      </c>
      <c r="CM65" s="6">
        <v>0</v>
      </c>
      <c r="CN65" s="7">
        <v>0</v>
      </c>
      <c r="CO65" s="11">
        <v>0</v>
      </c>
      <c r="CP65" s="6">
        <v>0</v>
      </c>
      <c r="CQ65" s="7">
        <v>0</v>
      </c>
      <c r="CR65" s="11">
        <v>0</v>
      </c>
      <c r="CS65" s="6">
        <v>0</v>
      </c>
      <c r="CT65" s="7">
        <v>0</v>
      </c>
      <c r="CU65" s="11">
        <v>0</v>
      </c>
      <c r="CV65" s="6">
        <v>0</v>
      </c>
      <c r="CW65" s="7">
        <v>0</v>
      </c>
      <c r="CX65" s="11">
        <v>0</v>
      </c>
      <c r="CY65" s="6">
        <v>0</v>
      </c>
      <c r="CZ65" s="7">
        <v>0</v>
      </c>
      <c r="DA65" s="14">
        <v>0</v>
      </c>
      <c r="DB65" s="6">
        <v>0</v>
      </c>
      <c r="DC65" s="7">
        <f t="shared" si="493"/>
        <v>0</v>
      </c>
      <c r="DD65" s="11">
        <v>0</v>
      </c>
      <c r="DE65" s="6">
        <v>0</v>
      </c>
      <c r="DF65" s="7">
        <v>0</v>
      </c>
      <c r="DG65" s="11">
        <v>0</v>
      </c>
      <c r="DH65" s="6">
        <v>0</v>
      </c>
      <c r="DI65" s="7">
        <v>0</v>
      </c>
      <c r="DJ65" s="11">
        <v>0</v>
      </c>
      <c r="DK65" s="6">
        <v>0</v>
      </c>
      <c r="DL65" s="7">
        <v>0</v>
      </c>
      <c r="DM65" s="11">
        <v>0</v>
      </c>
      <c r="DN65" s="6">
        <v>0</v>
      </c>
      <c r="DO65" s="7">
        <f t="shared" si="494"/>
        <v>0</v>
      </c>
      <c r="DP65" s="11">
        <v>512.47500000000002</v>
      </c>
      <c r="DQ65" s="6">
        <v>2553.58</v>
      </c>
      <c r="DR65" s="7">
        <f t="shared" si="495"/>
        <v>4982.8381872286454</v>
      </c>
      <c r="DS65" s="11">
        <v>0.04</v>
      </c>
      <c r="DT65" s="6">
        <v>0.36</v>
      </c>
      <c r="DU65" s="7">
        <f t="shared" si="496"/>
        <v>9000</v>
      </c>
      <c r="DV65" s="11">
        <v>12.379</v>
      </c>
      <c r="DW65" s="6">
        <v>82.46</v>
      </c>
      <c r="DX65" s="7">
        <f t="shared" si="497"/>
        <v>6661.2812020357051</v>
      </c>
      <c r="DY65" s="11">
        <v>0</v>
      </c>
      <c r="DZ65" s="6">
        <v>0</v>
      </c>
      <c r="EA65" s="7">
        <v>0</v>
      </c>
      <c r="EB65" s="11">
        <v>0</v>
      </c>
      <c r="EC65" s="6">
        <v>0</v>
      </c>
      <c r="ED65" s="7">
        <f t="shared" si="498"/>
        <v>0</v>
      </c>
      <c r="EE65" s="11">
        <v>0</v>
      </c>
      <c r="EF65" s="6">
        <v>0</v>
      </c>
      <c r="EG65" s="7">
        <f t="shared" si="499"/>
        <v>0</v>
      </c>
      <c r="EH65" s="11">
        <v>0</v>
      </c>
      <c r="EI65" s="6">
        <v>0</v>
      </c>
      <c r="EJ65" s="7">
        <v>0</v>
      </c>
      <c r="EK65" s="11">
        <v>29.667000000000002</v>
      </c>
      <c r="EL65" s="6">
        <v>237.48</v>
      </c>
      <c r="EM65" s="7">
        <f t="shared" si="501"/>
        <v>8004.8538780463141</v>
      </c>
      <c r="EN65" s="11">
        <v>7.5490000000000004</v>
      </c>
      <c r="EO65" s="6">
        <v>142.83000000000001</v>
      </c>
      <c r="EP65" s="7">
        <f t="shared" si="502"/>
        <v>18920.386806199498</v>
      </c>
      <c r="EQ65" s="11">
        <v>0</v>
      </c>
      <c r="ER65" s="6">
        <v>0</v>
      </c>
      <c r="ES65" s="7">
        <v>0</v>
      </c>
      <c r="ET65" s="11">
        <v>0</v>
      </c>
      <c r="EU65" s="6">
        <v>0</v>
      </c>
      <c r="EV65" s="7">
        <f t="shared" si="503"/>
        <v>0</v>
      </c>
      <c r="EW65" s="11">
        <v>0</v>
      </c>
      <c r="EX65" s="6">
        <v>0</v>
      </c>
      <c r="EY65" s="7">
        <v>0</v>
      </c>
      <c r="EZ65" s="11">
        <v>0</v>
      </c>
      <c r="FA65" s="6">
        <v>0</v>
      </c>
      <c r="FB65" s="7">
        <v>0</v>
      </c>
      <c r="FC65" s="11">
        <v>0</v>
      </c>
      <c r="FD65" s="6">
        <v>0</v>
      </c>
      <c r="FE65" s="7">
        <v>0</v>
      </c>
      <c r="FF65" s="11">
        <v>0</v>
      </c>
      <c r="FG65" s="6">
        <v>0</v>
      </c>
      <c r="FH65" s="7">
        <v>0</v>
      </c>
      <c r="FI65" s="11">
        <v>0</v>
      </c>
      <c r="FJ65" s="6">
        <v>0</v>
      </c>
      <c r="FK65" s="7">
        <v>0</v>
      </c>
      <c r="FL65" s="11">
        <v>0</v>
      </c>
      <c r="FM65" s="6">
        <v>0</v>
      </c>
      <c r="FN65" s="7">
        <v>0</v>
      </c>
      <c r="FO65" s="11">
        <v>0.375</v>
      </c>
      <c r="FP65" s="6">
        <v>2.6</v>
      </c>
      <c r="FQ65" s="7">
        <f t="shared" si="505"/>
        <v>6933.3333333333339</v>
      </c>
      <c r="FR65" s="11">
        <v>0</v>
      </c>
      <c r="FS65" s="6">
        <v>0</v>
      </c>
      <c r="FT65" s="7">
        <v>0</v>
      </c>
      <c r="FU65" s="11">
        <v>0</v>
      </c>
      <c r="FV65" s="6">
        <v>0</v>
      </c>
      <c r="FW65" s="7">
        <v>0</v>
      </c>
      <c r="FX65" s="11">
        <v>0</v>
      </c>
      <c r="FY65" s="6">
        <v>0</v>
      </c>
      <c r="FZ65" s="7">
        <v>0</v>
      </c>
      <c r="GA65" s="11">
        <v>0</v>
      </c>
      <c r="GB65" s="6">
        <v>0</v>
      </c>
      <c r="GC65" s="7">
        <v>0</v>
      </c>
      <c r="GD65" s="11"/>
      <c r="GE65" s="6"/>
      <c r="GF65" s="7"/>
      <c r="GG65" s="11">
        <v>0</v>
      </c>
      <c r="GH65" s="6">
        <v>0</v>
      </c>
      <c r="GI65" s="7">
        <v>0</v>
      </c>
      <c r="GJ65" s="11">
        <v>0</v>
      </c>
      <c r="GK65" s="6">
        <v>0</v>
      </c>
      <c r="GL65" s="7">
        <v>0</v>
      </c>
      <c r="GM65" s="11">
        <v>0</v>
      </c>
      <c r="GN65" s="6">
        <v>0</v>
      </c>
      <c r="GO65" s="7">
        <f t="shared" si="506"/>
        <v>0</v>
      </c>
      <c r="GP65" s="11">
        <v>0</v>
      </c>
      <c r="GQ65" s="6">
        <v>0</v>
      </c>
      <c r="GR65" s="7">
        <v>0</v>
      </c>
      <c r="GS65" s="11">
        <v>0.56499999999999995</v>
      </c>
      <c r="GT65" s="6">
        <v>6.69</v>
      </c>
      <c r="GU65" s="7">
        <f t="shared" si="507"/>
        <v>11840.707964601772</v>
      </c>
      <c r="GV65" s="11">
        <v>0</v>
      </c>
      <c r="GW65" s="6">
        <v>0</v>
      </c>
      <c r="GX65" s="7">
        <f t="shared" si="508"/>
        <v>0</v>
      </c>
      <c r="GY65" s="11">
        <v>0</v>
      </c>
      <c r="GZ65" s="6">
        <v>0</v>
      </c>
      <c r="HA65" s="7">
        <v>0</v>
      </c>
      <c r="HB65" s="11">
        <v>3.5</v>
      </c>
      <c r="HC65" s="6">
        <v>30.24</v>
      </c>
      <c r="HD65" s="7">
        <f t="shared" si="510"/>
        <v>8639.9999999999982</v>
      </c>
      <c r="HE65" s="11">
        <v>0</v>
      </c>
      <c r="HF65" s="6">
        <v>0</v>
      </c>
      <c r="HG65" s="7">
        <v>0</v>
      </c>
      <c r="HH65" s="11">
        <v>32.4</v>
      </c>
      <c r="HI65" s="6">
        <v>198.96</v>
      </c>
      <c r="HJ65" s="7">
        <f t="shared" si="513"/>
        <v>6140.7407407407409</v>
      </c>
      <c r="HK65" s="11">
        <v>0</v>
      </c>
      <c r="HL65" s="6">
        <v>0</v>
      </c>
      <c r="HM65" s="7">
        <v>0</v>
      </c>
      <c r="HN65" s="11"/>
      <c r="HO65" s="6"/>
      <c r="HP65" s="7"/>
      <c r="HQ65" s="11">
        <v>0</v>
      </c>
      <c r="HR65" s="6">
        <v>0</v>
      </c>
      <c r="HS65" s="7">
        <v>0</v>
      </c>
      <c r="HT65" s="11">
        <v>57.887999999999998</v>
      </c>
      <c r="HU65" s="6">
        <v>503.95</v>
      </c>
      <c r="HV65" s="7">
        <f t="shared" si="511"/>
        <v>8705.6039248203433</v>
      </c>
      <c r="HW65" s="11">
        <v>5280.518</v>
      </c>
      <c r="HX65" s="6">
        <v>31724.63</v>
      </c>
      <c r="HY65" s="7">
        <f t="shared" si="512"/>
        <v>6007.8632437196502</v>
      </c>
      <c r="HZ65" s="16">
        <f>SUM(HW65,HT65,HK65,HH65,HE65,HB65,GY65,GS65,GG65,FU65,FO65,EZ65,EQ65,EK65,EH65,DV65,DS65,DG65,DD65,CF65,CC65,BZ65,AY65,AV65,F65+HQ65+GA65+CL65+BK65+EN65+DP65+CI65+BT65+AA65,AJ65,CR65,CU65,FF65,AP65+R65+I65+BN65+FI65+AD65+BQ65+FX65+GP65+DJ65+EW65+CO65+CX65)</f>
        <v>6510.4759999999997</v>
      </c>
      <c r="IA65" s="7">
        <f>SUM(HX65,HU65,HL65,HI65,HF65,HC65,GZ65,GT65,GH65,FV65,FP65,FA65,ER65,EL65,EI65,DW65,DT65,DH65,DE65,CG65,CD65,CA65,AZ65,AW65,G65+HR65+GB65+CM65+BL65+EO65+DQ65+CJ65+BU65+AB65,AK65,CS65,CV65,FG65,AQ65+S65+J65+BO65+FJ65+AE65+BR65+FY65+GQ65+DK65+EX65+CP65+CY65)</f>
        <v>38986.570000000007</v>
      </c>
    </row>
    <row r="66" spans="1:235" x14ac:dyDescent="0.3">
      <c r="A66" s="61">
        <v>2015</v>
      </c>
      <c r="B66" s="63" t="s">
        <v>13</v>
      </c>
      <c r="C66" s="11">
        <v>0</v>
      </c>
      <c r="D66" s="6">
        <v>0</v>
      </c>
      <c r="E66" s="7">
        <v>0</v>
      </c>
      <c r="F66" s="11">
        <v>5.26</v>
      </c>
      <c r="G66" s="6">
        <v>37.68</v>
      </c>
      <c r="H66" s="7">
        <f t="shared" si="482"/>
        <v>7163.4980988593161</v>
      </c>
      <c r="I66" s="11">
        <v>0</v>
      </c>
      <c r="J66" s="6">
        <v>0</v>
      </c>
      <c r="K66" s="7">
        <v>0</v>
      </c>
      <c r="L66" s="11">
        <v>0</v>
      </c>
      <c r="M66" s="6">
        <v>0</v>
      </c>
      <c r="N66" s="7">
        <v>0</v>
      </c>
      <c r="O66" s="11"/>
      <c r="P66" s="6"/>
      <c r="Q66" s="7"/>
      <c r="R66" s="11">
        <v>0</v>
      </c>
      <c r="S66" s="6">
        <v>0</v>
      </c>
      <c r="T66" s="7">
        <v>0</v>
      </c>
      <c r="U66" s="11">
        <v>0</v>
      </c>
      <c r="V66" s="6">
        <v>0</v>
      </c>
      <c r="W66" s="7">
        <f t="shared" si="483"/>
        <v>0</v>
      </c>
      <c r="X66" s="11">
        <v>0</v>
      </c>
      <c r="Y66" s="6">
        <v>0</v>
      </c>
      <c r="Z66" s="7">
        <v>0</v>
      </c>
      <c r="AA66" s="11">
        <v>209.09</v>
      </c>
      <c r="AB66" s="6">
        <v>1224.5899999999999</v>
      </c>
      <c r="AC66" s="7">
        <f t="shared" si="484"/>
        <v>5856.7602467836814</v>
      </c>
      <c r="AD66" s="11">
        <v>0</v>
      </c>
      <c r="AE66" s="6">
        <v>0</v>
      </c>
      <c r="AF66" s="7">
        <v>0</v>
      </c>
      <c r="AG66" s="11">
        <v>0</v>
      </c>
      <c r="AH66" s="6">
        <v>0</v>
      </c>
      <c r="AI66" s="7">
        <f t="shared" si="485"/>
        <v>0</v>
      </c>
      <c r="AJ66" s="11">
        <v>0</v>
      </c>
      <c r="AK66" s="6">
        <v>0</v>
      </c>
      <c r="AL66" s="7">
        <v>0</v>
      </c>
      <c r="AM66" s="11">
        <v>0</v>
      </c>
      <c r="AN66" s="6">
        <v>0</v>
      </c>
      <c r="AO66" s="7">
        <f t="shared" si="486"/>
        <v>0</v>
      </c>
      <c r="AP66" s="11">
        <v>0</v>
      </c>
      <c r="AQ66" s="6">
        <v>0</v>
      </c>
      <c r="AR66" s="7">
        <v>0</v>
      </c>
      <c r="AS66" s="11">
        <v>0</v>
      </c>
      <c r="AT66" s="6">
        <v>0</v>
      </c>
      <c r="AU66" s="7">
        <f t="shared" si="487"/>
        <v>0</v>
      </c>
      <c r="AV66" s="11">
        <v>0</v>
      </c>
      <c r="AW66" s="6">
        <v>0</v>
      </c>
      <c r="AX66" s="7">
        <v>0</v>
      </c>
      <c r="AY66" s="11">
        <v>4.4269999999999996</v>
      </c>
      <c r="AZ66" s="6">
        <v>29.14</v>
      </c>
      <c r="BA66" s="7">
        <f t="shared" si="488"/>
        <v>6582.3356674949182</v>
      </c>
      <c r="BB66" s="11"/>
      <c r="BC66" s="6"/>
      <c r="BD66" s="7"/>
      <c r="BE66" s="11">
        <v>0</v>
      </c>
      <c r="BF66" s="6">
        <v>0</v>
      </c>
      <c r="BG66" s="7">
        <f t="shared" si="489"/>
        <v>0</v>
      </c>
      <c r="BH66" s="11">
        <v>0</v>
      </c>
      <c r="BI66" s="6">
        <v>0</v>
      </c>
      <c r="BJ66" s="7">
        <f t="shared" si="490"/>
        <v>0</v>
      </c>
      <c r="BK66" s="11">
        <v>1.534</v>
      </c>
      <c r="BL66" s="6">
        <v>11.14</v>
      </c>
      <c r="BM66" s="7">
        <f t="shared" si="491"/>
        <v>7262.0599739243808</v>
      </c>
      <c r="BN66" s="11">
        <v>0</v>
      </c>
      <c r="BO66" s="6">
        <v>0</v>
      </c>
      <c r="BP66" s="7">
        <v>0</v>
      </c>
      <c r="BQ66" s="11">
        <v>0</v>
      </c>
      <c r="BR66" s="6">
        <v>0</v>
      </c>
      <c r="BS66" s="7">
        <v>0</v>
      </c>
      <c r="BT66" s="11">
        <v>0</v>
      </c>
      <c r="BU66" s="6">
        <v>0</v>
      </c>
      <c r="BV66" s="7">
        <v>0</v>
      </c>
      <c r="BW66" s="11">
        <v>0</v>
      </c>
      <c r="BX66" s="6">
        <v>0</v>
      </c>
      <c r="BY66" s="7">
        <v>0</v>
      </c>
      <c r="BZ66" s="11">
        <v>0</v>
      </c>
      <c r="CA66" s="6">
        <v>0</v>
      </c>
      <c r="CB66" s="7">
        <v>0</v>
      </c>
      <c r="CC66" s="11">
        <v>11.382</v>
      </c>
      <c r="CD66" s="6">
        <v>91.63</v>
      </c>
      <c r="CE66" s="7">
        <f t="shared" si="492"/>
        <v>8050.4305043050426</v>
      </c>
      <c r="CF66" s="11">
        <v>0</v>
      </c>
      <c r="CG66" s="6">
        <v>0</v>
      </c>
      <c r="CH66" s="7">
        <v>0</v>
      </c>
      <c r="CI66" s="11">
        <v>0</v>
      </c>
      <c r="CJ66" s="6">
        <v>0</v>
      </c>
      <c r="CK66" s="7">
        <v>0</v>
      </c>
      <c r="CL66" s="11">
        <v>0</v>
      </c>
      <c r="CM66" s="6">
        <v>0</v>
      </c>
      <c r="CN66" s="7">
        <v>0</v>
      </c>
      <c r="CO66" s="11">
        <v>0</v>
      </c>
      <c r="CP66" s="6">
        <v>0</v>
      </c>
      <c r="CQ66" s="7">
        <v>0</v>
      </c>
      <c r="CR66" s="11">
        <v>0</v>
      </c>
      <c r="CS66" s="6">
        <v>0</v>
      </c>
      <c r="CT66" s="7">
        <v>0</v>
      </c>
      <c r="CU66" s="11">
        <v>0</v>
      </c>
      <c r="CV66" s="6">
        <v>0</v>
      </c>
      <c r="CW66" s="7">
        <v>0</v>
      </c>
      <c r="CX66" s="11">
        <v>0</v>
      </c>
      <c r="CY66" s="6">
        <v>0</v>
      </c>
      <c r="CZ66" s="7">
        <v>0</v>
      </c>
      <c r="DA66" s="14">
        <v>0</v>
      </c>
      <c r="DB66" s="6">
        <v>0</v>
      </c>
      <c r="DC66" s="7">
        <f t="shared" si="493"/>
        <v>0</v>
      </c>
      <c r="DD66" s="11">
        <v>0</v>
      </c>
      <c r="DE66" s="6">
        <v>0</v>
      </c>
      <c r="DF66" s="7">
        <v>0</v>
      </c>
      <c r="DG66" s="11">
        <v>0</v>
      </c>
      <c r="DH66" s="6">
        <v>0</v>
      </c>
      <c r="DI66" s="7">
        <v>0</v>
      </c>
      <c r="DJ66" s="11">
        <v>0</v>
      </c>
      <c r="DK66" s="6">
        <v>0</v>
      </c>
      <c r="DL66" s="7">
        <v>0</v>
      </c>
      <c r="DM66" s="11">
        <v>0</v>
      </c>
      <c r="DN66" s="6">
        <v>0</v>
      </c>
      <c r="DO66" s="7">
        <f t="shared" si="494"/>
        <v>0</v>
      </c>
      <c r="DP66" s="11">
        <v>797.41600000000005</v>
      </c>
      <c r="DQ66" s="6">
        <v>3508.66</v>
      </c>
      <c r="DR66" s="7">
        <f t="shared" si="495"/>
        <v>4400.0371198972671</v>
      </c>
      <c r="DS66" s="11">
        <v>0.224</v>
      </c>
      <c r="DT66" s="6">
        <v>1.98</v>
      </c>
      <c r="DU66" s="7">
        <f t="shared" si="496"/>
        <v>8839.2857142857138</v>
      </c>
      <c r="DV66" s="11">
        <v>2.2010000000000001</v>
      </c>
      <c r="DW66" s="6">
        <v>18.440000000000001</v>
      </c>
      <c r="DX66" s="7">
        <f t="shared" si="497"/>
        <v>8378.0099954566103</v>
      </c>
      <c r="DY66" s="11">
        <v>0</v>
      </c>
      <c r="DZ66" s="6">
        <v>0</v>
      </c>
      <c r="EA66" s="7">
        <v>0</v>
      </c>
      <c r="EB66" s="11">
        <v>0</v>
      </c>
      <c r="EC66" s="6">
        <v>0</v>
      </c>
      <c r="ED66" s="7">
        <f t="shared" si="498"/>
        <v>0</v>
      </c>
      <c r="EE66" s="11">
        <v>0</v>
      </c>
      <c r="EF66" s="6">
        <v>0</v>
      </c>
      <c r="EG66" s="7">
        <f t="shared" si="499"/>
        <v>0</v>
      </c>
      <c r="EH66" s="11">
        <v>0.13300000000000001</v>
      </c>
      <c r="EI66" s="6">
        <v>1.01</v>
      </c>
      <c r="EJ66" s="7">
        <f t="shared" si="500"/>
        <v>7593.9849624060143</v>
      </c>
      <c r="EK66" s="11">
        <v>13.385</v>
      </c>
      <c r="EL66" s="6">
        <v>88.96</v>
      </c>
      <c r="EM66" s="7">
        <f t="shared" si="501"/>
        <v>6646.2457975345533</v>
      </c>
      <c r="EN66" s="11">
        <v>8.1449999999999996</v>
      </c>
      <c r="EO66" s="6">
        <v>154.79</v>
      </c>
      <c r="EP66" s="7">
        <f t="shared" si="502"/>
        <v>19004.29711479435</v>
      </c>
      <c r="EQ66" s="11">
        <v>0</v>
      </c>
      <c r="ER66" s="6">
        <v>0</v>
      </c>
      <c r="ES66" s="7">
        <v>0</v>
      </c>
      <c r="ET66" s="11">
        <v>0</v>
      </c>
      <c r="EU66" s="6">
        <v>0</v>
      </c>
      <c r="EV66" s="7">
        <f t="shared" si="503"/>
        <v>0</v>
      </c>
      <c r="EW66" s="11">
        <v>0</v>
      </c>
      <c r="EX66" s="6">
        <v>0</v>
      </c>
      <c r="EY66" s="7">
        <v>0</v>
      </c>
      <c r="EZ66" s="11">
        <v>2.3650000000000002</v>
      </c>
      <c r="FA66" s="6">
        <v>19.260000000000002</v>
      </c>
      <c r="FB66" s="7">
        <f t="shared" si="504"/>
        <v>8143.7632135306558</v>
      </c>
      <c r="FC66" s="11">
        <v>0</v>
      </c>
      <c r="FD66" s="6">
        <v>0</v>
      </c>
      <c r="FE66" s="7">
        <v>0</v>
      </c>
      <c r="FF66" s="11">
        <v>0</v>
      </c>
      <c r="FG66" s="6">
        <v>0</v>
      </c>
      <c r="FH66" s="7">
        <v>0</v>
      </c>
      <c r="FI66" s="11">
        <v>0</v>
      </c>
      <c r="FJ66" s="6">
        <v>0</v>
      </c>
      <c r="FK66" s="7">
        <v>0</v>
      </c>
      <c r="FL66" s="11">
        <v>0</v>
      </c>
      <c r="FM66" s="6">
        <v>0</v>
      </c>
      <c r="FN66" s="7">
        <v>0</v>
      </c>
      <c r="FO66" s="11">
        <v>0</v>
      </c>
      <c r="FP66" s="6">
        <v>0</v>
      </c>
      <c r="FQ66" s="7">
        <v>0</v>
      </c>
      <c r="FR66" s="11">
        <v>0</v>
      </c>
      <c r="FS66" s="6">
        <v>0</v>
      </c>
      <c r="FT66" s="7">
        <v>0</v>
      </c>
      <c r="FU66" s="11">
        <v>0</v>
      </c>
      <c r="FV66" s="6">
        <v>0</v>
      </c>
      <c r="FW66" s="7">
        <v>0</v>
      </c>
      <c r="FX66" s="11">
        <v>0</v>
      </c>
      <c r="FY66" s="6">
        <v>0</v>
      </c>
      <c r="FZ66" s="7">
        <v>0</v>
      </c>
      <c r="GA66" s="11">
        <v>0</v>
      </c>
      <c r="GB66" s="6">
        <v>0</v>
      </c>
      <c r="GC66" s="7">
        <v>0</v>
      </c>
      <c r="GD66" s="11"/>
      <c r="GE66" s="6"/>
      <c r="GF66" s="7"/>
      <c r="GG66" s="11">
        <v>0</v>
      </c>
      <c r="GH66" s="6">
        <v>0</v>
      </c>
      <c r="GI66" s="7">
        <v>0</v>
      </c>
      <c r="GJ66" s="11">
        <v>0</v>
      </c>
      <c r="GK66" s="6">
        <v>0</v>
      </c>
      <c r="GL66" s="7">
        <v>0</v>
      </c>
      <c r="GM66" s="11">
        <v>0</v>
      </c>
      <c r="GN66" s="6">
        <v>0</v>
      </c>
      <c r="GO66" s="7">
        <f t="shared" si="506"/>
        <v>0</v>
      </c>
      <c r="GP66" s="11">
        <v>0</v>
      </c>
      <c r="GQ66" s="6">
        <v>0</v>
      </c>
      <c r="GR66" s="7">
        <v>0</v>
      </c>
      <c r="GS66" s="11">
        <v>0.21</v>
      </c>
      <c r="GT66" s="6">
        <v>10.91</v>
      </c>
      <c r="GU66" s="7">
        <f t="shared" si="507"/>
        <v>51952.380952380954</v>
      </c>
      <c r="GV66" s="11">
        <v>0</v>
      </c>
      <c r="GW66" s="6">
        <v>0</v>
      </c>
      <c r="GX66" s="7">
        <f t="shared" si="508"/>
        <v>0</v>
      </c>
      <c r="GY66" s="11">
        <v>0</v>
      </c>
      <c r="GZ66" s="6">
        <v>0</v>
      </c>
      <c r="HA66" s="7">
        <v>0</v>
      </c>
      <c r="HB66" s="11">
        <v>4.4349999999999996</v>
      </c>
      <c r="HC66" s="6">
        <v>38.69</v>
      </c>
      <c r="HD66" s="7">
        <f t="shared" si="510"/>
        <v>8723.7880496054113</v>
      </c>
      <c r="HE66" s="11">
        <v>0</v>
      </c>
      <c r="HF66" s="6">
        <v>0</v>
      </c>
      <c r="HG66" s="7">
        <v>0</v>
      </c>
      <c r="HH66" s="11">
        <v>0</v>
      </c>
      <c r="HI66" s="6">
        <v>0</v>
      </c>
      <c r="HJ66" s="7">
        <v>0</v>
      </c>
      <c r="HK66" s="11">
        <v>0</v>
      </c>
      <c r="HL66" s="6">
        <v>0</v>
      </c>
      <c r="HM66" s="7">
        <v>0</v>
      </c>
      <c r="HN66" s="11"/>
      <c r="HO66" s="6"/>
      <c r="HP66" s="7"/>
      <c r="HQ66" s="11">
        <v>0</v>
      </c>
      <c r="HR66" s="6">
        <v>0</v>
      </c>
      <c r="HS66" s="7">
        <v>0</v>
      </c>
      <c r="HT66" s="11">
        <v>3.7189999999999999</v>
      </c>
      <c r="HU66" s="6">
        <v>132.54</v>
      </c>
      <c r="HV66" s="7">
        <f t="shared" si="511"/>
        <v>35638.612530250066</v>
      </c>
      <c r="HW66" s="11">
        <v>5582.6570000000002</v>
      </c>
      <c r="HX66" s="6">
        <v>32527.24</v>
      </c>
      <c r="HY66" s="7">
        <f t="shared" si="512"/>
        <v>5826.4801151136462</v>
      </c>
      <c r="HZ66" s="16">
        <f>SUM(HW66,HT66,HK66,HH66,HE66,HB66,GY66,GS66,GG66,FU66,FO66,EZ66,EQ66,EK66,EH66,DV66,DS66,DG66,DD66,CF66,CC66,BZ66,AY66,AV66,F66+HQ66+GA66+CL66+BK66+EN66+DP66+CI66+BT66+AA66,AJ66,CR66,CU66,FF66,AP66+R66+I66+BN66+FI66+AD66+BQ66+FX66+GP66+DJ66+EW66+CO66+CX66)</f>
        <v>6646.5829999999996</v>
      </c>
      <c r="IA66" s="7">
        <f>SUM(HX66,HU66,HL66,HI66,HF66,HC66,GZ66,GT66,GH66,FV66,FP66,FA66,ER66,EL66,EI66,DW66,DT66,DH66,DE66,CG66,CD66,CA66,AZ66,AW66,G66+HR66+GB66+CM66+BL66+EO66+DQ66+CJ66+BU66+AB66,AK66,CS66,CV66,FG66,AQ66+S66+J66+BO66+FJ66+AE66+BR66+FY66+GQ66+DK66+EX66+CP66+CY66)</f>
        <v>37896.660000000003</v>
      </c>
    </row>
    <row r="67" spans="1:235" x14ac:dyDescent="0.3">
      <c r="A67" s="61">
        <v>2015</v>
      </c>
      <c r="B67" s="63" t="s">
        <v>14</v>
      </c>
      <c r="C67" s="11">
        <v>0</v>
      </c>
      <c r="D67" s="6">
        <v>0</v>
      </c>
      <c r="E67" s="7">
        <v>0</v>
      </c>
      <c r="F67" s="11">
        <v>15.923999999999999</v>
      </c>
      <c r="G67" s="6">
        <v>103.37</v>
      </c>
      <c r="H67" s="7">
        <f t="shared" si="482"/>
        <v>6491.4594323034416</v>
      </c>
      <c r="I67" s="11">
        <v>0</v>
      </c>
      <c r="J67" s="6">
        <v>0</v>
      </c>
      <c r="K67" s="7">
        <v>0</v>
      </c>
      <c r="L67" s="11">
        <v>0</v>
      </c>
      <c r="M67" s="6">
        <v>0</v>
      </c>
      <c r="N67" s="7">
        <v>0</v>
      </c>
      <c r="O67" s="11"/>
      <c r="P67" s="6"/>
      <c r="Q67" s="7"/>
      <c r="R67" s="11">
        <v>0</v>
      </c>
      <c r="S67" s="6">
        <v>0</v>
      </c>
      <c r="T67" s="7">
        <v>0</v>
      </c>
      <c r="U67" s="11">
        <v>0</v>
      </c>
      <c r="V67" s="6">
        <v>0</v>
      </c>
      <c r="W67" s="7">
        <f t="shared" si="483"/>
        <v>0</v>
      </c>
      <c r="X67" s="11">
        <v>0</v>
      </c>
      <c r="Y67" s="6">
        <v>0</v>
      </c>
      <c r="Z67" s="7">
        <v>0</v>
      </c>
      <c r="AA67" s="11">
        <v>244.672</v>
      </c>
      <c r="AB67" s="6">
        <v>1586.23</v>
      </c>
      <c r="AC67" s="7">
        <f t="shared" si="484"/>
        <v>6483.0875621239866</v>
      </c>
      <c r="AD67" s="11">
        <v>0</v>
      </c>
      <c r="AE67" s="6">
        <v>0</v>
      </c>
      <c r="AF67" s="7">
        <v>0</v>
      </c>
      <c r="AG67" s="11">
        <v>0</v>
      </c>
      <c r="AH67" s="6">
        <v>0</v>
      </c>
      <c r="AI67" s="7">
        <f t="shared" si="485"/>
        <v>0</v>
      </c>
      <c r="AJ67" s="11">
        <v>0</v>
      </c>
      <c r="AK67" s="6">
        <v>0</v>
      </c>
      <c r="AL67" s="7">
        <v>0</v>
      </c>
      <c r="AM67" s="11">
        <v>0</v>
      </c>
      <c r="AN67" s="6">
        <v>0</v>
      </c>
      <c r="AO67" s="7">
        <f t="shared" si="486"/>
        <v>0</v>
      </c>
      <c r="AP67" s="11">
        <v>0</v>
      </c>
      <c r="AQ67" s="6">
        <v>0</v>
      </c>
      <c r="AR67" s="7">
        <v>0</v>
      </c>
      <c r="AS67" s="11">
        <v>0</v>
      </c>
      <c r="AT67" s="6">
        <v>0</v>
      </c>
      <c r="AU67" s="7">
        <f t="shared" si="487"/>
        <v>0</v>
      </c>
      <c r="AV67" s="11">
        <v>0</v>
      </c>
      <c r="AW67" s="6">
        <v>0</v>
      </c>
      <c r="AX67" s="7">
        <v>0</v>
      </c>
      <c r="AY67" s="11">
        <v>3.2930000000000001</v>
      </c>
      <c r="AZ67" s="6">
        <v>26.33</v>
      </c>
      <c r="BA67" s="7">
        <f t="shared" si="488"/>
        <v>7995.7485575463097</v>
      </c>
      <c r="BB67" s="11"/>
      <c r="BC67" s="6"/>
      <c r="BD67" s="7"/>
      <c r="BE67" s="11">
        <v>0</v>
      </c>
      <c r="BF67" s="6">
        <v>0</v>
      </c>
      <c r="BG67" s="7">
        <f t="shared" si="489"/>
        <v>0</v>
      </c>
      <c r="BH67" s="11">
        <v>0</v>
      </c>
      <c r="BI67" s="6">
        <v>0</v>
      </c>
      <c r="BJ67" s="7">
        <f t="shared" si="490"/>
        <v>0</v>
      </c>
      <c r="BK67" s="11">
        <v>6.2130000000000001</v>
      </c>
      <c r="BL67" s="6">
        <v>52.54</v>
      </c>
      <c r="BM67" s="7">
        <f t="shared" si="491"/>
        <v>8456.462256558827</v>
      </c>
      <c r="BN67" s="11">
        <v>0</v>
      </c>
      <c r="BO67" s="6">
        <v>0</v>
      </c>
      <c r="BP67" s="7">
        <v>0</v>
      </c>
      <c r="BQ67" s="11">
        <v>0</v>
      </c>
      <c r="BR67" s="6">
        <v>0</v>
      </c>
      <c r="BS67" s="7">
        <v>0</v>
      </c>
      <c r="BT67" s="11">
        <v>0</v>
      </c>
      <c r="BU67" s="6">
        <v>0</v>
      </c>
      <c r="BV67" s="7">
        <v>0</v>
      </c>
      <c r="BW67" s="11">
        <v>0</v>
      </c>
      <c r="BX67" s="6">
        <v>0</v>
      </c>
      <c r="BY67" s="7">
        <v>0</v>
      </c>
      <c r="BZ67" s="11">
        <v>0</v>
      </c>
      <c r="CA67" s="6">
        <v>0</v>
      </c>
      <c r="CB67" s="7">
        <v>0</v>
      </c>
      <c r="CC67" s="11">
        <v>0.70099999999999996</v>
      </c>
      <c r="CD67" s="6">
        <v>5.86</v>
      </c>
      <c r="CE67" s="7">
        <f t="shared" si="492"/>
        <v>8359.4864479315274</v>
      </c>
      <c r="CF67" s="11">
        <v>0</v>
      </c>
      <c r="CG67" s="6">
        <v>0</v>
      </c>
      <c r="CH67" s="7">
        <v>0</v>
      </c>
      <c r="CI67" s="11">
        <v>0</v>
      </c>
      <c r="CJ67" s="6">
        <v>0</v>
      </c>
      <c r="CK67" s="7">
        <v>0</v>
      </c>
      <c r="CL67" s="11">
        <v>0</v>
      </c>
      <c r="CM67" s="6">
        <v>0</v>
      </c>
      <c r="CN67" s="7">
        <v>0</v>
      </c>
      <c r="CO67" s="11">
        <v>0</v>
      </c>
      <c r="CP67" s="6">
        <v>0</v>
      </c>
      <c r="CQ67" s="7">
        <v>0</v>
      </c>
      <c r="CR67" s="11">
        <v>0</v>
      </c>
      <c r="CS67" s="6">
        <v>0</v>
      </c>
      <c r="CT67" s="7">
        <v>0</v>
      </c>
      <c r="CU67" s="11">
        <v>0</v>
      </c>
      <c r="CV67" s="6">
        <v>0</v>
      </c>
      <c r="CW67" s="7">
        <v>0</v>
      </c>
      <c r="CX67" s="11">
        <v>0</v>
      </c>
      <c r="CY67" s="6">
        <v>0</v>
      </c>
      <c r="CZ67" s="7">
        <v>0</v>
      </c>
      <c r="DA67" s="14">
        <v>0</v>
      </c>
      <c r="DB67" s="6">
        <v>0</v>
      </c>
      <c r="DC67" s="7">
        <f t="shared" si="493"/>
        <v>0</v>
      </c>
      <c r="DD67" s="11">
        <v>0</v>
      </c>
      <c r="DE67" s="6">
        <v>0</v>
      </c>
      <c r="DF67" s="7">
        <v>0</v>
      </c>
      <c r="DG67" s="11">
        <v>0</v>
      </c>
      <c r="DH67" s="6">
        <v>0</v>
      </c>
      <c r="DI67" s="7">
        <v>0</v>
      </c>
      <c r="DJ67" s="11">
        <v>0</v>
      </c>
      <c r="DK67" s="6">
        <v>0</v>
      </c>
      <c r="DL67" s="7">
        <v>0</v>
      </c>
      <c r="DM67" s="11">
        <v>0</v>
      </c>
      <c r="DN67" s="6">
        <v>0</v>
      </c>
      <c r="DO67" s="7">
        <f t="shared" si="494"/>
        <v>0</v>
      </c>
      <c r="DP67" s="11">
        <v>657.19799999999998</v>
      </c>
      <c r="DQ67" s="6">
        <v>3821.35</v>
      </c>
      <c r="DR67" s="7">
        <f t="shared" si="495"/>
        <v>5814.6099044732327</v>
      </c>
      <c r="DS67" s="11">
        <v>0</v>
      </c>
      <c r="DT67" s="6">
        <v>0</v>
      </c>
      <c r="DU67" s="7">
        <v>0</v>
      </c>
      <c r="DV67" s="11">
        <v>7.609</v>
      </c>
      <c r="DW67" s="6">
        <v>92.29</v>
      </c>
      <c r="DX67" s="7">
        <f t="shared" si="497"/>
        <v>12129.057694835066</v>
      </c>
      <c r="DY67" s="11">
        <v>0</v>
      </c>
      <c r="DZ67" s="6">
        <v>0</v>
      </c>
      <c r="EA67" s="7">
        <v>0</v>
      </c>
      <c r="EB67" s="11">
        <v>0</v>
      </c>
      <c r="EC67" s="6">
        <v>0</v>
      </c>
      <c r="ED67" s="7">
        <f t="shared" si="498"/>
        <v>0</v>
      </c>
      <c r="EE67" s="11">
        <v>0</v>
      </c>
      <c r="EF67" s="6">
        <v>0</v>
      </c>
      <c r="EG67" s="7">
        <f t="shared" si="499"/>
        <v>0</v>
      </c>
      <c r="EH67" s="11">
        <v>0.105</v>
      </c>
      <c r="EI67" s="6">
        <v>0.89</v>
      </c>
      <c r="EJ67" s="7">
        <f t="shared" si="500"/>
        <v>8476.1904761904771</v>
      </c>
      <c r="EK67" s="11">
        <v>49.262</v>
      </c>
      <c r="EL67" s="6">
        <v>326.01</v>
      </c>
      <c r="EM67" s="7">
        <f t="shared" si="501"/>
        <v>6617.8799074337212</v>
      </c>
      <c r="EN67" s="11">
        <v>0.19500000000000001</v>
      </c>
      <c r="EO67" s="6">
        <v>4.88</v>
      </c>
      <c r="EP67" s="7">
        <f t="shared" si="502"/>
        <v>25025.641025641027</v>
      </c>
      <c r="EQ67" s="11">
        <v>0</v>
      </c>
      <c r="ER67" s="6">
        <v>0</v>
      </c>
      <c r="ES67" s="7">
        <v>0</v>
      </c>
      <c r="ET67" s="11">
        <v>0</v>
      </c>
      <c r="EU67" s="6">
        <v>0</v>
      </c>
      <c r="EV67" s="7">
        <f t="shared" si="503"/>
        <v>0</v>
      </c>
      <c r="EW67" s="11">
        <v>0</v>
      </c>
      <c r="EX67" s="6">
        <v>0</v>
      </c>
      <c r="EY67" s="7">
        <v>0</v>
      </c>
      <c r="EZ67" s="11">
        <v>1.5</v>
      </c>
      <c r="FA67" s="6">
        <v>11.46</v>
      </c>
      <c r="FB67" s="7">
        <f t="shared" si="504"/>
        <v>7640.0000000000009</v>
      </c>
      <c r="FC67" s="11">
        <v>0</v>
      </c>
      <c r="FD67" s="6">
        <v>0</v>
      </c>
      <c r="FE67" s="7">
        <v>0</v>
      </c>
      <c r="FF67" s="11">
        <v>0</v>
      </c>
      <c r="FG67" s="6">
        <v>0</v>
      </c>
      <c r="FH67" s="7">
        <v>0</v>
      </c>
      <c r="FI67" s="11">
        <v>0</v>
      </c>
      <c r="FJ67" s="6">
        <v>0</v>
      </c>
      <c r="FK67" s="7">
        <v>0</v>
      </c>
      <c r="FL67" s="11">
        <v>0</v>
      </c>
      <c r="FM67" s="6">
        <v>0</v>
      </c>
      <c r="FN67" s="7">
        <v>0</v>
      </c>
      <c r="FO67" s="11">
        <v>0</v>
      </c>
      <c r="FP67" s="6">
        <v>0</v>
      </c>
      <c r="FQ67" s="7">
        <v>0</v>
      </c>
      <c r="FR67" s="11">
        <v>0</v>
      </c>
      <c r="FS67" s="6">
        <v>0</v>
      </c>
      <c r="FT67" s="7">
        <v>0</v>
      </c>
      <c r="FU67" s="11">
        <v>0</v>
      </c>
      <c r="FV67" s="6">
        <v>0</v>
      </c>
      <c r="FW67" s="7">
        <v>0</v>
      </c>
      <c r="FX67" s="11">
        <v>0</v>
      </c>
      <c r="FY67" s="6">
        <v>0</v>
      </c>
      <c r="FZ67" s="7">
        <v>0</v>
      </c>
      <c r="GA67" s="11">
        <v>0</v>
      </c>
      <c r="GB67" s="6">
        <v>0</v>
      </c>
      <c r="GC67" s="7">
        <v>0</v>
      </c>
      <c r="GD67" s="11"/>
      <c r="GE67" s="6"/>
      <c r="GF67" s="7"/>
      <c r="GG67" s="11">
        <v>0</v>
      </c>
      <c r="GH67" s="6">
        <v>0</v>
      </c>
      <c r="GI67" s="7">
        <v>0</v>
      </c>
      <c r="GJ67" s="11">
        <v>0</v>
      </c>
      <c r="GK67" s="6">
        <v>0</v>
      </c>
      <c r="GL67" s="7">
        <v>0</v>
      </c>
      <c r="GM67" s="11">
        <v>0</v>
      </c>
      <c r="GN67" s="6">
        <v>0</v>
      </c>
      <c r="GO67" s="7">
        <f t="shared" si="506"/>
        <v>0</v>
      </c>
      <c r="GP67" s="11">
        <v>0</v>
      </c>
      <c r="GQ67" s="6">
        <v>0</v>
      </c>
      <c r="GR67" s="7">
        <v>0</v>
      </c>
      <c r="GS67" s="11">
        <v>1.9139999999999999</v>
      </c>
      <c r="GT67" s="6">
        <v>30.59</v>
      </c>
      <c r="GU67" s="7">
        <f t="shared" si="507"/>
        <v>15982.236154649949</v>
      </c>
      <c r="GV67" s="11">
        <v>0</v>
      </c>
      <c r="GW67" s="6">
        <v>0</v>
      </c>
      <c r="GX67" s="7">
        <f t="shared" si="508"/>
        <v>0</v>
      </c>
      <c r="GY67" s="11">
        <v>0.82399999999999995</v>
      </c>
      <c r="GZ67" s="6">
        <v>6.14</v>
      </c>
      <c r="HA67" s="7">
        <f t="shared" si="509"/>
        <v>7451.4563106796122</v>
      </c>
      <c r="HB67" s="11">
        <v>7.6660000000000004</v>
      </c>
      <c r="HC67" s="6">
        <v>75.69</v>
      </c>
      <c r="HD67" s="7">
        <f t="shared" si="510"/>
        <v>9873.467258022436</v>
      </c>
      <c r="HE67" s="11">
        <v>0</v>
      </c>
      <c r="HF67" s="6">
        <v>0</v>
      </c>
      <c r="HG67" s="7">
        <v>0</v>
      </c>
      <c r="HH67" s="11">
        <v>0</v>
      </c>
      <c r="HI67" s="6">
        <v>0</v>
      </c>
      <c r="HJ67" s="7">
        <v>0</v>
      </c>
      <c r="HK67" s="11">
        <v>0</v>
      </c>
      <c r="HL67" s="6">
        <v>0</v>
      </c>
      <c r="HM67" s="7">
        <v>0</v>
      </c>
      <c r="HN67" s="11"/>
      <c r="HO67" s="6"/>
      <c r="HP67" s="7"/>
      <c r="HQ67" s="11">
        <v>0</v>
      </c>
      <c r="HR67" s="6">
        <v>0</v>
      </c>
      <c r="HS67" s="7">
        <v>0</v>
      </c>
      <c r="HT67" s="11">
        <v>6.0000000000000001E-3</v>
      </c>
      <c r="HU67" s="6">
        <v>0.36</v>
      </c>
      <c r="HV67" s="7">
        <f t="shared" si="511"/>
        <v>60000</v>
      </c>
      <c r="HW67" s="11">
        <v>7046.7179999999998</v>
      </c>
      <c r="HX67" s="6">
        <v>43108.95</v>
      </c>
      <c r="HY67" s="7">
        <f t="shared" si="512"/>
        <v>6117.5926154558756</v>
      </c>
      <c r="HZ67" s="16">
        <f>SUM(HW67,HT67,HK67,HH67,HE67,HB67,GY67,GS67,GG67,FU67,FO67,EZ67,EQ67,EK67,EH67,DV67,DS67,DG67,DD67,CF67,CC67,BZ67,AY67,AV67,F67+HQ67+GA67+CL67+BK67+EN67+DP67+CI67+BT67+AA67,AJ67,CR67,CU67,FF67,AP67+R67+I67+BN67+FI67+AD67+BQ67+FX67+GP67+DJ67+EW67+CO67+CX67)</f>
        <v>8043.7999999999993</v>
      </c>
      <c r="IA67" s="7">
        <f>SUM(HX67,HU67,HL67,HI67,HF67,HC67,GZ67,GT67,GH67,FV67,FP67,FA67,ER67,EL67,EI67,DW67,DT67,DH67,DE67,CG67,CD67,CA67,AZ67,AW67,G67+HR67+GB67+CM67+BL67+EO67+DQ67+CJ67+BU67+AB67,AK67,CS67,CV67,FG67,AQ67+S67+J67+BO67+FJ67+AE67+BR67+FY67+GQ67+DK67+EX67+CP67+CY67)</f>
        <v>49252.94</v>
      </c>
    </row>
    <row r="68" spans="1:235" x14ac:dyDescent="0.3">
      <c r="A68" s="61">
        <v>2015</v>
      </c>
      <c r="B68" s="63" t="s">
        <v>15</v>
      </c>
      <c r="C68" s="11">
        <v>0</v>
      </c>
      <c r="D68" s="6">
        <v>0</v>
      </c>
      <c r="E68" s="7">
        <v>0</v>
      </c>
      <c r="F68" s="11">
        <v>13.192</v>
      </c>
      <c r="G68" s="6">
        <v>86.54</v>
      </c>
      <c r="H68" s="7">
        <f t="shared" si="482"/>
        <v>6560.0363856882968</v>
      </c>
      <c r="I68" s="11">
        <v>0</v>
      </c>
      <c r="J68" s="6">
        <v>0</v>
      </c>
      <c r="K68" s="7">
        <v>0</v>
      </c>
      <c r="L68" s="11">
        <v>0</v>
      </c>
      <c r="M68" s="6">
        <v>0</v>
      </c>
      <c r="N68" s="7">
        <v>0</v>
      </c>
      <c r="O68" s="11"/>
      <c r="P68" s="6"/>
      <c r="Q68" s="7"/>
      <c r="R68" s="11">
        <v>0</v>
      </c>
      <c r="S68" s="6">
        <v>0</v>
      </c>
      <c r="T68" s="7">
        <v>0</v>
      </c>
      <c r="U68" s="11">
        <v>0</v>
      </c>
      <c r="V68" s="6">
        <v>0</v>
      </c>
      <c r="W68" s="7">
        <f t="shared" si="483"/>
        <v>0</v>
      </c>
      <c r="X68" s="11">
        <v>0</v>
      </c>
      <c r="Y68" s="6">
        <v>0</v>
      </c>
      <c r="Z68" s="7">
        <v>0</v>
      </c>
      <c r="AA68" s="11">
        <v>205.83600000000001</v>
      </c>
      <c r="AB68" s="6">
        <v>1315.57</v>
      </c>
      <c r="AC68" s="7">
        <f t="shared" si="484"/>
        <v>6391.350395460463</v>
      </c>
      <c r="AD68" s="11">
        <v>0</v>
      </c>
      <c r="AE68" s="6">
        <v>0</v>
      </c>
      <c r="AF68" s="7">
        <v>0</v>
      </c>
      <c r="AG68" s="11">
        <v>0</v>
      </c>
      <c r="AH68" s="6">
        <v>0</v>
      </c>
      <c r="AI68" s="7">
        <f t="shared" si="485"/>
        <v>0</v>
      </c>
      <c r="AJ68" s="11">
        <v>0</v>
      </c>
      <c r="AK68" s="6">
        <v>0</v>
      </c>
      <c r="AL68" s="7">
        <v>0</v>
      </c>
      <c r="AM68" s="11">
        <v>0</v>
      </c>
      <c r="AN68" s="6">
        <v>0</v>
      </c>
      <c r="AO68" s="7">
        <f t="shared" si="486"/>
        <v>0</v>
      </c>
      <c r="AP68" s="11">
        <v>0</v>
      </c>
      <c r="AQ68" s="6">
        <v>0</v>
      </c>
      <c r="AR68" s="7">
        <v>0</v>
      </c>
      <c r="AS68" s="11">
        <v>0</v>
      </c>
      <c r="AT68" s="6">
        <v>0</v>
      </c>
      <c r="AU68" s="7">
        <f t="shared" si="487"/>
        <v>0</v>
      </c>
      <c r="AV68" s="11">
        <v>0</v>
      </c>
      <c r="AW68" s="6">
        <v>0</v>
      </c>
      <c r="AX68" s="7">
        <v>0</v>
      </c>
      <c r="AY68" s="11">
        <v>15.4</v>
      </c>
      <c r="AZ68" s="6">
        <v>97.7</v>
      </c>
      <c r="BA68" s="7">
        <f t="shared" si="488"/>
        <v>6344.1558441558445</v>
      </c>
      <c r="BB68" s="11"/>
      <c r="BC68" s="6"/>
      <c r="BD68" s="7"/>
      <c r="BE68" s="11">
        <v>0</v>
      </c>
      <c r="BF68" s="6">
        <v>0</v>
      </c>
      <c r="BG68" s="7">
        <f t="shared" si="489"/>
        <v>0</v>
      </c>
      <c r="BH68" s="11">
        <v>0</v>
      </c>
      <c r="BI68" s="6">
        <v>0</v>
      </c>
      <c r="BJ68" s="7">
        <f t="shared" si="490"/>
        <v>0</v>
      </c>
      <c r="BK68" s="11">
        <v>1.375</v>
      </c>
      <c r="BL68" s="6">
        <v>9.9</v>
      </c>
      <c r="BM68" s="7">
        <f t="shared" si="491"/>
        <v>7200</v>
      </c>
      <c r="BN68" s="11">
        <v>0</v>
      </c>
      <c r="BO68" s="6">
        <v>0</v>
      </c>
      <c r="BP68" s="7">
        <v>0</v>
      </c>
      <c r="BQ68" s="11">
        <v>0</v>
      </c>
      <c r="BR68" s="6">
        <v>0</v>
      </c>
      <c r="BS68" s="7">
        <v>0</v>
      </c>
      <c r="BT68" s="11">
        <v>0</v>
      </c>
      <c r="BU68" s="6">
        <v>0</v>
      </c>
      <c r="BV68" s="7">
        <v>0</v>
      </c>
      <c r="BW68" s="11">
        <v>0</v>
      </c>
      <c r="BX68" s="6">
        <v>0</v>
      </c>
      <c r="BY68" s="7">
        <v>0</v>
      </c>
      <c r="BZ68" s="11">
        <v>0</v>
      </c>
      <c r="CA68" s="6">
        <v>0</v>
      </c>
      <c r="CB68" s="7">
        <v>0</v>
      </c>
      <c r="CC68" s="11">
        <v>3.6259999999999999</v>
      </c>
      <c r="CD68" s="6">
        <v>30.15</v>
      </c>
      <c r="CE68" s="7">
        <f t="shared" si="492"/>
        <v>8314.9476006618861</v>
      </c>
      <c r="CF68" s="11">
        <v>0</v>
      </c>
      <c r="CG68" s="6">
        <v>0</v>
      </c>
      <c r="CH68" s="7">
        <v>0</v>
      </c>
      <c r="CI68" s="11">
        <v>0</v>
      </c>
      <c r="CJ68" s="6">
        <v>0</v>
      </c>
      <c r="CK68" s="7">
        <v>0</v>
      </c>
      <c r="CL68" s="11">
        <v>0</v>
      </c>
      <c r="CM68" s="6">
        <v>0</v>
      </c>
      <c r="CN68" s="7">
        <v>0</v>
      </c>
      <c r="CO68" s="11">
        <v>0</v>
      </c>
      <c r="CP68" s="6">
        <v>0</v>
      </c>
      <c r="CQ68" s="7">
        <v>0</v>
      </c>
      <c r="CR68" s="11">
        <v>0</v>
      </c>
      <c r="CS68" s="6">
        <v>0</v>
      </c>
      <c r="CT68" s="7">
        <v>0</v>
      </c>
      <c r="CU68" s="11">
        <v>0</v>
      </c>
      <c r="CV68" s="6">
        <v>0</v>
      </c>
      <c r="CW68" s="7">
        <v>0</v>
      </c>
      <c r="CX68" s="11">
        <v>0</v>
      </c>
      <c r="CY68" s="6">
        <v>0</v>
      </c>
      <c r="CZ68" s="7">
        <v>0</v>
      </c>
      <c r="DA68" s="14">
        <v>0</v>
      </c>
      <c r="DB68" s="6">
        <v>0</v>
      </c>
      <c r="DC68" s="7">
        <f t="shared" si="493"/>
        <v>0</v>
      </c>
      <c r="DD68" s="11">
        <v>0</v>
      </c>
      <c r="DE68" s="6">
        <v>0</v>
      </c>
      <c r="DF68" s="7">
        <v>0</v>
      </c>
      <c r="DG68" s="11">
        <v>0</v>
      </c>
      <c r="DH68" s="6">
        <v>0</v>
      </c>
      <c r="DI68" s="7">
        <v>0</v>
      </c>
      <c r="DJ68" s="11">
        <v>0</v>
      </c>
      <c r="DK68" s="6">
        <v>0</v>
      </c>
      <c r="DL68" s="7">
        <v>0</v>
      </c>
      <c r="DM68" s="11">
        <v>0</v>
      </c>
      <c r="DN68" s="6">
        <v>0</v>
      </c>
      <c r="DO68" s="7">
        <f t="shared" si="494"/>
        <v>0</v>
      </c>
      <c r="DP68" s="11">
        <v>791.02200000000005</v>
      </c>
      <c r="DQ68" s="6">
        <v>4232.68</v>
      </c>
      <c r="DR68" s="7">
        <f t="shared" si="495"/>
        <v>5350.900480644028</v>
      </c>
      <c r="DS68" s="11">
        <v>0.26500000000000001</v>
      </c>
      <c r="DT68" s="6">
        <v>2.35</v>
      </c>
      <c r="DU68" s="7">
        <f t="shared" si="496"/>
        <v>8867.9245283018863</v>
      </c>
      <c r="DV68" s="11">
        <v>8.0370000000000008</v>
      </c>
      <c r="DW68" s="6">
        <v>84.41</v>
      </c>
      <c r="DX68" s="7">
        <f t="shared" si="497"/>
        <v>10502.675127535149</v>
      </c>
      <c r="DY68" s="11">
        <v>0</v>
      </c>
      <c r="DZ68" s="6">
        <v>0</v>
      </c>
      <c r="EA68" s="7">
        <v>0</v>
      </c>
      <c r="EB68" s="11">
        <v>0</v>
      </c>
      <c r="EC68" s="6">
        <v>0</v>
      </c>
      <c r="ED68" s="7">
        <f t="shared" si="498"/>
        <v>0</v>
      </c>
      <c r="EE68" s="11">
        <v>0</v>
      </c>
      <c r="EF68" s="6">
        <v>0</v>
      </c>
      <c r="EG68" s="7">
        <f t="shared" si="499"/>
        <v>0</v>
      </c>
      <c r="EH68" s="11">
        <v>0.04</v>
      </c>
      <c r="EI68" s="6">
        <v>0.35</v>
      </c>
      <c r="EJ68" s="7">
        <f t="shared" si="500"/>
        <v>8750</v>
      </c>
      <c r="EK68" s="11">
        <v>34.139000000000003</v>
      </c>
      <c r="EL68" s="6">
        <v>211.76</v>
      </c>
      <c r="EM68" s="7">
        <f t="shared" si="501"/>
        <v>6202.8764755851071</v>
      </c>
      <c r="EN68" s="11">
        <v>1.403</v>
      </c>
      <c r="EO68" s="6">
        <v>117.35</v>
      </c>
      <c r="EP68" s="7">
        <f t="shared" si="502"/>
        <v>83642.195295794721</v>
      </c>
      <c r="EQ68" s="11">
        <v>0</v>
      </c>
      <c r="ER68" s="6">
        <v>0</v>
      </c>
      <c r="ES68" s="7">
        <v>0</v>
      </c>
      <c r="ET68" s="11">
        <v>0</v>
      </c>
      <c r="EU68" s="6">
        <v>0</v>
      </c>
      <c r="EV68" s="7">
        <f t="shared" si="503"/>
        <v>0</v>
      </c>
      <c r="EW68" s="11">
        <v>0</v>
      </c>
      <c r="EX68" s="6">
        <v>0</v>
      </c>
      <c r="EY68" s="7">
        <v>0</v>
      </c>
      <c r="EZ68" s="11">
        <v>0.61499999999999999</v>
      </c>
      <c r="FA68" s="6">
        <v>4.25</v>
      </c>
      <c r="FB68" s="7">
        <f t="shared" si="504"/>
        <v>6910.5691056910573</v>
      </c>
      <c r="FC68" s="11">
        <v>0</v>
      </c>
      <c r="FD68" s="6">
        <v>0</v>
      </c>
      <c r="FE68" s="7">
        <v>0</v>
      </c>
      <c r="FF68" s="11">
        <v>0</v>
      </c>
      <c r="FG68" s="6">
        <v>0</v>
      </c>
      <c r="FH68" s="7">
        <v>0</v>
      </c>
      <c r="FI68" s="11">
        <v>0</v>
      </c>
      <c r="FJ68" s="6">
        <v>0</v>
      </c>
      <c r="FK68" s="7">
        <v>0</v>
      </c>
      <c r="FL68" s="11">
        <v>0</v>
      </c>
      <c r="FM68" s="6">
        <v>0</v>
      </c>
      <c r="FN68" s="7">
        <v>0</v>
      </c>
      <c r="FO68" s="11">
        <v>0</v>
      </c>
      <c r="FP68" s="6">
        <v>0</v>
      </c>
      <c r="FQ68" s="7">
        <v>0</v>
      </c>
      <c r="FR68" s="11">
        <v>0</v>
      </c>
      <c r="FS68" s="6">
        <v>0</v>
      </c>
      <c r="FT68" s="7">
        <v>0</v>
      </c>
      <c r="FU68" s="11">
        <v>0</v>
      </c>
      <c r="FV68" s="6">
        <v>0</v>
      </c>
      <c r="FW68" s="7">
        <v>0</v>
      </c>
      <c r="FX68" s="11">
        <v>0</v>
      </c>
      <c r="FY68" s="6">
        <v>0</v>
      </c>
      <c r="FZ68" s="7">
        <v>0</v>
      </c>
      <c r="GA68" s="11">
        <v>0</v>
      </c>
      <c r="GB68" s="6">
        <v>0</v>
      </c>
      <c r="GC68" s="7">
        <v>0</v>
      </c>
      <c r="GD68" s="11"/>
      <c r="GE68" s="6"/>
      <c r="GF68" s="7"/>
      <c r="GG68" s="11">
        <v>0</v>
      </c>
      <c r="GH68" s="6">
        <v>0</v>
      </c>
      <c r="GI68" s="7">
        <v>0</v>
      </c>
      <c r="GJ68" s="11">
        <v>0</v>
      </c>
      <c r="GK68" s="6">
        <v>0</v>
      </c>
      <c r="GL68" s="7">
        <v>0</v>
      </c>
      <c r="GM68" s="11">
        <v>0</v>
      </c>
      <c r="GN68" s="6">
        <v>0</v>
      </c>
      <c r="GO68" s="7">
        <f t="shared" si="506"/>
        <v>0</v>
      </c>
      <c r="GP68" s="11">
        <v>0</v>
      </c>
      <c r="GQ68" s="6">
        <v>0</v>
      </c>
      <c r="GR68" s="7">
        <v>0</v>
      </c>
      <c r="GS68" s="11">
        <v>0.92700000000000005</v>
      </c>
      <c r="GT68" s="6">
        <v>6.8</v>
      </c>
      <c r="GU68" s="7">
        <f t="shared" si="507"/>
        <v>7335.4908306364614</v>
      </c>
      <c r="GV68" s="11">
        <v>0</v>
      </c>
      <c r="GW68" s="6">
        <v>0</v>
      </c>
      <c r="GX68" s="7">
        <f t="shared" si="508"/>
        <v>0</v>
      </c>
      <c r="GY68" s="11">
        <v>7.2999999999999995E-2</v>
      </c>
      <c r="GZ68" s="6">
        <v>0.62</v>
      </c>
      <c r="HA68" s="7">
        <f t="shared" si="509"/>
        <v>8493.1506849315065</v>
      </c>
      <c r="HB68" s="11">
        <v>0</v>
      </c>
      <c r="HC68" s="6">
        <v>0</v>
      </c>
      <c r="HD68" s="7">
        <v>0</v>
      </c>
      <c r="HE68" s="11">
        <v>0</v>
      </c>
      <c r="HF68" s="6">
        <v>0</v>
      </c>
      <c r="HG68" s="7">
        <v>0</v>
      </c>
      <c r="HH68" s="11">
        <v>0</v>
      </c>
      <c r="HI68" s="6">
        <v>0</v>
      </c>
      <c r="HJ68" s="7">
        <v>0</v>
      </c>
      <c r="HK68" s="11">
        <v>0</v>
      </c>
      <c r="HL68" s="6">
        <v>0</v>
      </c>
      <c r="HM68" s="7">
        <v>0</v>
      </c>
      <c r="HN68" s="11"/>
      <c r="HO68" s="6"/>
      <c r="HP68" s="7"/>
      <c r="HQ68" s="11">
        <v>0</v>
      </c>
      <c r="HR68" s="6">
        <v>0</v>
      </c>
      <c r="HS68" s="7">
        <v>0</v>
      </c>
      <c r="HT68" s="11">
        <v>0.10299999999999999</v>
      </c>
      <c r="HU68" s="6">
        <v>2.92</v>
      </c>
      <c r="HV68" s="7">
        <f t="shared" si="511"/>
        <v>28349.514563106797</v>
      </c>
      <c r="HW68" s="11">
        <v>8317.3289999999997</v>
      </c>
      <c r="HX68" s="6">
        <v>49121.78</v>
      </c>
      <c r="HY68" s="7">
        <f t="shared" si="512"/>
        <v>5905.9561068222747</v>
      </c>
      <c r="HZ68" s="16">
        <f>SUM(HW68,HT68,HK68,HH68,HE68,HB68,GY68,GS68,GG68,FU68,FO68,EZ68,EQ68,EK68,EH68,DV68,DS68,DG68,DD68,CF68,CC68,BZ68,AY68,AV68,F68+HQ68+GA68+CL68+BK68+EN68+DP68+CI68+BT68+AA68,AJ68,CR68,CU68,FF68,AP68+R68+I68+BN68+FI68+AD68+BQ68+FX68+GP68+DJ68+EW68+CO68+CX68)</f>
        <v>9393.3819999999978</v>
      </c>
      <c r="IA68" s="7">
        <f>SUM(HX68,HU68,HL68,HI68,HF68,HC68,GZ68,GT68,GH68,FV68,FP68,FA68,ER68,EL68,EI68,DW68,DT68,DH68,DE68,CG68,CD68,CA68,AZ68,AW68,G68+HR68+GB68+CM68+BL68+EO68+DQ68+CJ68+BU68+AB68,AK68,CS68,CV68,FG68,AQ68+S68+J68+BO68+FJ68+AE68+BR68+FY68+GQ68+DK68+EX68+CP68+CY68)</f>
        <v>55325.130000000005</v>
      </c>
    </row>
    <row r="69" spans="1:235" x14ac:dyDescent="0.3">
      <c r="A69" s="61">
        <v>2015</v>
      </c>
      <c r="B69" s="63" t="s">
        <v>16</v>
      </c>
      <c r="C69" s="11">
        <v>0</v>
      </c>
      <c r="D69" s="6">
        <v>0</v>
      </c>
      <c r="E69" s="7">
        <v>0</v>
      </c>
      <c r="F69" s="11">
        <v>29.521000000000001</v>
      </c>
      <c r="G69" s="6">
        <v>252.54</v>
      </c>
      <c r="H69" s="7">
        <f t="shared" si="482"/>
        <v>8554.5882592053113</v>
      </c>
      <c r="I69" s="11">
        <v>0</v>
      </c>
      <c r="J69" s="6">
        <v>0</v>
      </c>
      <c r="K69" s="7">
        <v>0</v>
      </c>
      <c r="L69" s="11">
        <v>0</v>
      </c>
      <c r="M69" s="6">
        <v>0</v>
      </c>
      <c r="N69" s="7">
        <v>0</v>
      </c>
      <c r="O69" s="11"/>
      <c r="P69" s="6"/>
      <c r="Q69" s="7"/>
      <c r="R69" s="11">
        <v>0</v>
      </c>
      <c r="S69" s="6">
        <v>0</v>
      </c>
      <c r="T69" s="7">
        <v>0</v>
      </c>
      <c r="U69" s="11">
        <v>0</v>
      </c>
      <c r="V69" s="6">
        <v>0</v>
      </c>
      <c r="W69" s="7">
        <f t="shared" si="483"/>
        <v>0</v>
      </c>
      <c r="X69" s="11">
        <v>0</v>
      </c>
      <c r="Y69" s="6">
        <v>0</v>
      </c>
      <c r="Z69" s="7">
        <v>0</v>
      </c>
      <c r="AA69" s="11">
        <v>770.01800000000003</v>
      </c>
      <c r="AB69" s="6">
        <v>4537.8500000000004</v>
      </c>
      <c r="AC69" s="7">
        <f t="shared" si="484"/>
        <v>5893.1739258043317</v>
      </c>
      <c r="AD69" s="11">
        <v>0</v>
      </c>
      <c r="AE69" s="6">
        <v>0</v>
      </c>
      <c r="AF69" s="7">
        <v>0</v>
      </c>
      <c r="AG69" s="11">
        <v>0</v>
      </c>
      <c r="AH69" s="6">
        <v>0</v>
      </c>
      <c r="AI69" s="7">
        <f t="shared" si="485"/>
        <v>0</v>
      </c>
      <c r="AJ69" s="11">
        <v>0</v>
      </c>
      <c r="AK69" s="6">
        <v>0</v>
      </c>
      <c r="AL69" s="7">
        <v>0</v>
      </c>
      <c r="AM69" s="11">
        <v>0</v>
      </c>
      <c r="AN69" s="6">
        <v>0</v>
      </c>
      <c r="AO69" s="7">
        <f t="shared" si="486"/>
        <v>0</v>
      </c>
      <c r="AP69" s="11">
        <v>0</v>
      </c>
      <c r="AQ69" s="6">
        <v>0</v>
      </c>
      <c r="AR69" s="7">
        <v>0</v>
      </c>
      <c r="AS69" s="11">
        <v>0</v>
      </c>
      <c r="AT69" s="6">
        <v>0</v>
      </c>
      <c r="AU69" s="7">
        <f t="shared" si="487"/>
        <v>0</v>
      </c>
      <c r="AV69" s="11">
        <v>0</v>
      </c>
      <c r="AW69" s="6">
        <v>0</v>
      </c>
      <c r="AX69" s="7">
        <v>0</v>
      </c>
      <c r="AY69" s="11">
        <v>2.0830000000000002</v>
      </c>
      <c r="AZ69" s="6">
        <v>63.39</v>
      </c>
      <c r="BA69" s="7">
        <f t="shared" si="488"/>
        <v>30432.069131060965</v>
      </c>
      <c r="BB69" s="11"/>
      <c r="BC69" s="6"/>
      <c r="BD69" s="7"/>
      <c r="BE69" s="11">
        <v>0</v>
      </c>
      <c r="BF69" s="6">
        <v>0</v>
      </c>
      <c r="BG69" s="7">
        <f t="shared" si="489"/>
        <v>0</v>
      </c>
      <c r="BH69" s="11">
        <v>0</v>
      </c>
      <c r="BI69" s="6">
        <v>0</v>
      </c>
      <c r="BJ69" s="7">
        <f t="shared" si="490"/>
        <v>0</v>
      </c>
      <c r="BK69" s="11">
        <v>1.363</v>
      </c>
      <c r="BL69" s="6">
        <v>9.81</v>
      </c>
      <c r="BM69" s="7">
        <f t="shared" si="491"/>
        <v>7197.3587674247983</v>
      </c>
      <c r="BN69" s="11">
        <v>0</v>
      </c>
      <c r="BO69" s="6">
        <v>0</v>
      </c>
      <c r="BP69" s="7">
        <v>0</v>
      </c>
      <c r="BQ69" s="11">
        <v>0</v>
      </c>
      <c r="BR69" s="6">
        <v>0</v>
      </c>
      <c r="BS69" s="7">
        <v>0</v>
      </c>
      <c r="BT69" s="11">
        <v>0</v>
      </c>
      <c r="BU69" s="6">
        <v>0</v>
      </c>
      <c r="BV69" s="7">
        <v>0</v>
      </c>
      <c r="BW69" s="11">
        <v>0</v>
      </c>
      <c r="BX69" s="6">
        <v>0</v>
      </c>
      <c r="BY69" s="7">
        <v>0</v>
      </c>
      <c r="BZ69" s="11">
        <v>0</v>
      </c>
      <c r="CA69" s="6">
        <v>0</v>
      </c>
      <c r="CB69" s="7">
        <v>0</v>
      </c>
      <c r="CC69" s="11">
        <v>0.7</v>
      </c>
      <c r="CD69" s="6">
        <v>5.5</v>
      </c>
      <c r="CE69" s="7">
        <f t="shared" si="492"/>
        <v>7857.1428571428578</v>
      </c>
      <c r="CF69" s="11">
        <v>0</v>
      </c>
      <c r="CG69" s="6">
        <v>0</v>
      </c>
      <c r="CH69" s="7">
        <v>0</v>
      </c>
      <c r="CI69" s="11">
        <v>0</v>
      </c>
      <c r="CJ69" s="6">
        <v>0</v>
      </c>
      <c r="CK69" s="7">
        <v>0</v>
      </c>
      <c r="CL69" s="11">
        <v>0</v>
      </c>
      <c r="CM69" s="6">
        <v>0</v>
      </c>
      <c r="CN69" s="7">
        <v>0</v>
      </c>
      <c r="CO69" s="11">
        <v>0</v>
      </c>
      <c r="CP69" s="6">
        <v>0</v>
      </c>
      <c r="CQ69" s="7">
        <v>0</v>
      </c>
      <c r="CR69" s="11">
        <v>0</v>
      </c>
      <c r="CS69" s="6">
        <v>0</v>
      </c>
      <c r="CT69" s="7">
        <v>0</v>
      </c>
      <c r="CU69" s="11">
        <v>0</v>
      </c>
      <c r="CV69" s="6">
        <v>0</v>
      </c>
      <c r="CW69" s="7">
        <v>0</v>
      </c>
      <c r="CX69" s="11">
        <v>0</v>
      </c>
      <c r="CY69" s="6">
        <v>0</v>
      </c>
      <c r="CZ69" s="7">
        <v>0</v>
      </c>
      <c r="DA69" s="14">
        <v>0</v>
      </c>
      <c r="DB69" s="6">
        <v>0</v>
      </c>
      <c r="DC69" s="7">
        <f t="shared" si="493"/>
        <v>0</v>
      </c>
      <c r="DD69" s="11">
        <v>0</v>
      </c>
      <c r="DE69" s="6">
        <v>0</v>
      </c>
      <c r="DF69" s="7">
        <v>0</v>
      </c>
      <c r="DG69" s="11">
        <v>0</v>
      </c>
      <c r="DH69" s="6">
        <v>0</v>
      </c>
      <c r="DI69" s="7">
        <v>0</v>
      </c>
      <c r="DJ69" s="11">
        <v>0</v>
      </c>
      <c r="DK69" s="6">
        <v>0</v>
      </c>
      <c r="DL69" s="7">
        <v>0</v>
      </c>
      <c r="DM69" s="11">
        <v>0</v>
      </c>
      <c r="DN69" s="6">
        <v>0</v>
      </c>
      <c r="DO69" s="7">
        <f t="shared" si="494"/>
        <v>0</v>
      </c>
      <c r="DP69" s="11">
        <v>718.31799999999998</v>
      </c>
      <c r="DQ69" s="6">
        <v>4218.84</v>
      </c>
      <c r="DR69" s="7">
        <f t="shared" si="495"/>
        <v>5873.2204956579117</v>
      </c>
      <c r="DS69" s="11">
        <v>0</v>
      </c>
      <c r="DT69" s="6">
        <v>0</v>
      </c>
      <c r="DU69" s="7">
        <v>0</v>
      </c>
      <c r="DV69" s="11">
        <v>6.4470000000000001</v>
      </c>
      <c r="DW69" s="6">
        <v>54.14</v>
      </c>
      <c r="DX69" s="7">
        <f t="shared" si="497"/>
        <v>8397.7043586164109</v>
      </c>
      <c r="DY69" s="11">
        <v>0</v>
      </c>
      <c r="DZ69" s="6">
        <v>0</v>
      </c>
      <c r="EA69" s="7">
        <v>0</v>
      </c>
      <c r="EB69" s="11">
        <v>0</v>
      </c>
      <c r="EC69" s="6">
        <v>0</v>
      </c>
      <c r="ED69" s="7">
        <f t="shared" si="498"/>
        <v>0</v>
      </c>
      <c r="EE69" s="11">
        <v>0</v>
      </c>
      <c r="EF69" s="6">
        <v>0</v>
      </c>
      <c r="EG69" s="7">
        <f t="shared" si="499"/>
        <v>0</v>
      </c>
      <c r="EH69" s="11">
        <v>0</v>
      </c>
      <c r="EI69" s="6">
        <v>0</v>
      </c>
      <c r="EJ69" s="7">
        <v>0</v>
      </c>
      <c r="EK69" s="11">
        <v>26.896000000000001</v>
      </c>
      <c r="EL69" s="6">
        <v>173.88</v>
      </c>
      <c r="EM69" s="7">
        <f t="shared" si="501"/>
        <v>6464.9018441403923</v>
      </c>
      <c r="EN69" s="11">
        <v>35.316000000000003</v>
      </c>
      <c r="EO69" s="6">
        <v>144.43</v>
      </c>
      <c r="EP69" s="7">
        <v>4089.76</v>
      </c>
      <c r="EQ69" s="11">
        <v>0</v>
      </c>
      <c r="ER69" s="6">
        <v>0</v>
      </c>
      <c r="ES69" s="7">
        <v>0</v>
      </c>
      <c r="ET69" s="11">
        <v>0</v>
      </c>
      <c r="EU69" s="6">
        <v>0</v>
      </c>
      <c r="EV69" s="7">
        <f t="shared" si="503"/>
        <v>0</v>
      </c>
      <c r="EW69" s="11">
        <v>0</v>
      </c>
      <c r="EX69" s="6">
        <v>0</v>
      </c>
      <c r="EY69" s="7">
        <v>0</v>
      </c>
      <c r="EZ69" s="11">
        <v>0.47199999999999998</v>
      </c>
      <c r="FA69" s="6">
        <v>3.38</v>
      </c>
      <c r="FB69" s="7">
        <f t="shared" si="504"/>
        <v>7161.0169491525421</v>
      </c>
      <c r="FC69" s="11">
        <v>0</v>
      </c>
      <c r="FD69" s="6">
        <v>0</v>
      </c>
      <c r="FE69" s="7">
        <v>0</v>
      </c>
      <c r="FF69" s="11">
        <v>0</v>
      </c>
      <c r="FG69" s="6">
        <v>0</v>
      </c>
      <c r="FH69" s="7">
        <v>0</v>
      </c>
      <c r="FI69" s="11">
        <v>0.26400000000000001</v>
      </c>
      <c r="FJ69" s="6">
        <v>4.22</v>
      </c>
      <c r="FK69" s="7">
        <f t="shared" ref="FK69" si="516">FJ69/FI69*1000</f>
        <v>15984.848484848482</v>
      </c>
      <c r="FL69" s="11">
        <v>0</v>
      </c>
      <c r="FM69" s="6">
        <v>0</v>
      </c>
      <c r="FN69" s="7">
        <v>0</v>
      </c>
      <c r="FO69" s="11">
        <v>0.04</v>
      </c>
      <c r="FP69" s="6">
        <v>1.07</v>
      </c>
      <c r="FQ69" s="7">
        <f t="shared" ref="FQ69" si="517">FP69/FO69*1000</f>
        <v>26750</v>
      </c>
      <c r="FR69" s="11">
        <v>0</v>
      </c>
      <c r="FS69" s="6">
        <v>0</v>
      </c>
      <c r="FT69" s="7">
        <v>0</v>
      </c>
      <c r="FU69" s="11">
        <v>0</v>
      </c>
      <c r="FV69" s="6">
        <v>0</v>
      </c>
      <c r="FW69" s="7">
        <v>0</v>
      </c>
      <c r="FX69" s="11">
        <v>0</v>
      </c>
      <c r="FY69" s="6">
        <v>0</v>
      </c>
      <c r="FZ69" s="7">
        <v>0</v>
      </c>
      <c r="GA69" s="11">
        <v>0</v>
      </c>
      <c r="GB69" s="6">
        <v>0</v>
      </c>
      <c r="GC69" s="7">
        <v>0</v>
      </c>
      <c r="GD69" s="11"/>
      <c r="GE69" s="6"/>
      <c r="GF69" s="7"/>
      <c r="GG69" s="11">
        <v>0</v>
      </c>
      <c r="GH69" s="6">
        <v>0</v>
      </c>
      <c r="GI69" s="7">
        <v>0</v>
      </c>
      <c r="GJ69" s="11">
        <v>0</v>
      </c>
      <c r="GK69" s="6">
        <v>0</v>
      </c>
      <c r="GL69" s="7">
        <v>0</v>
      </c>
      <c r="GM69" s="11">
        <v>0</v>
      </c>
      <c r="GN69" s="6">
        <v>0</v>
      </c>
      <c r="GO69" s="7">
        <f t="shared" si="506"/>
        <v>0</v>
      </c>
      <c r="GP69" s="11">
        <v>0</v>
      </c>
      <c r="GQ69" s="6">
        <v>0</v>
      </c>
      <c r="GR69" s="7">
        <v>0</v>
      </c>
      <c r="GS69" s="11">
        <v>0</v>
      </c>
      <c r="GT69" s="6">
        <v>0</v>
      </c>
      <c r="GU69" s="7">
        <v>0</v>
      </c>
      <c r="GV69" s="11">
        <v>0</v>
      </c>
      <c r="GW69" s="6">
        <v>0</v>
      </c>
      <c r="GX69" s="7">
        <f t="shared" si="508"/>
        <v>0</v>
      </c>
      <c r="GY69" s="11">
        <v>0.66500000000000004</v>
      </c>
      <c r="GZ69" s="6">
        <v>5.17</v>
      </c>
      <c r="HA69" s="7">
        <f t="shared" si="509"/>
        <v>7774.4360902255639</v>
      </c>
      <c r="HB69" s="11">
        <v>3.86</v>
      </c>
      <c r="HC69" s="6">
        <v>36.57</v>
      </c>
      <c r="HD69" s="7">
        <f t="shared" si="510"/>
        <v>9474.0932642487041</v>
      </c>
      <c r="HE69" s="11">
        <v>0</v>
      </c>
      <c r="HF69" s="6">
        <v>0</v>
      </c>
      <c r="HG69" s="7">
        <v>0</v>
      </c>
      <c r="HH69" s="11">
        <v>0</v>
      </c>
      <c r="HI69" s="6">
        <v>0</v>
      </c>
      <c r="HJ69" s="7">
        <v>0</v>
      </c>
      <c r="HK69" s="11">
        <v>0</v>
      </c>
      <c r="HL69" s="6">
        <v>0</v>
      </c>
      <c r="HM69" s="7">
        <v>0</v>
      </c>
      <c r="HN69" s="11"/>
      <c r="HO69" s="6"/>
      <c r="HP69" s="7"/>
      <c r="HQ69" s="11">
        <v>0</v>
      </c>
      <c r="HR69" s="6">
        <v>0</v>
      </c>
      <c r="HS69" s="7">
        <v>0</v>
      </c>
      <c r="HT69" s="11">
        <v>5.9409999999999998</v>
      </c>
      <c r="HU69" s="6">
        <v>15.41</v>
      </c>
      <c r="HV69" s="7">
        <f t="shared" si="511"/>
        <v>2593.8394209728999</v>
      </c>
      <c r="HW69" s="11">
        <v>2396.2669999999998</v>
      </c>
      <c r="HX69" s="6">
        <v>14964.79</v>
      </c>
      <c r="HY69" s="7">
        <f t="shared" si="512"/>
        <v>6245.0428103379136</v>
      </c>
      <c r="HZ69" s="16">
        <f>SUM(HW69,HT69,HK69,HH69,HE69,HB69,GY69,GS69,GG69,FU69,FO69,EZ69,EQ69,EK69,EH69,DV69,DS69,DG69,DD69,CF69,CC69,BZ69,AY69,AV69,F69+HQ69+GA69+CL69+BK69+EN69+DP69+CI69+BT69+AA69,AJ69,CR69,CU69,FF69,AP69+R69+I69+BN69+FI69+AD69+BQ69+FX69+GP69+DJ69+EW69+CO69+CX69)</f>
        <v>3998.1710000000003</v>
      </c>
      <c r="IA69" s="7">
        <f>SUM(HX69,HU69,HL69,HI69,HF69,HC69,GZ69,GT69,GH69,FV69,FP69,FA69,ER69,EL69,EI69,DW69,DT69,DH69,DE69,CG69,CD69,CA69,AZ69,AW69,G69+HR69+GB69+CM69+BL69+EO69+DQ69+CJ69+BU69+AB69,AK69,CS69,CV69,FG69,AQ69+S69+J69+BO69+FJ69+AE69+BR69+FY69+GQ69+DK69+EX69+CP69+CY69)</f>
        <v>24490.989999999998</v>
      </c>
    </row>
    <row r="70" spans="1:235" ht="15" thickBot="1" x14ac:dyDescent="0.35">
      <c r="A70" s="58"/>
      <c r="B70" s="59" t="s">
        <v>17</v>
      </c>
      <c r="C70" s="65">
        <f>SUM(C58:C69)</f>
        <v>0</v>
      </c>
      <c r="D70" s="51">
        <f>SUM(D58:D69)</f>
        <v>0</v>
      </c>
      <c r="E70" s="52"/>
      <c r="F70" s="65">
        <f>SUM(F58:F69)</f>
        <v>128.05400000000003</v>
      </c>
      <c r="G70" s="51">
        <f>SUM(G58:G69)</f>
        <v>891.8599999999999</v>
      </c>
      <c r="H70" s="52"/>
      <c r="I70" s="65">
        <f>SUM(I58:I69)</f>
        <v>0</v>
      </c>
      <c r="J70" s="51">
        <f>SUM(J58:J69)</f>
        <v>0</v>
      </c>
      <c r="K70" s="52"/>
      <c r="L70" s="65">
        <f>SUM(L58:L69)</f>
        <v>0</v>
      </c>
      <c r="M70" s="51">
        <f>SUM(M58:M69)</f>
        <v>0</v>
      </c>
      <c r="N70" s="52"/>
      <c r="O70" s="65"/>
      <c r="P70" s="51"/>
      <c r="Q70" s="52"/>
      <c r="R70" s="65">
        <f>SUM(R58:R69)</f>
        <v>0</v>
      </c>
      <c r="S70" s="51">
        <f>SUM(S58:S69)</f>
        <v>0</v>
      </c>
      <c r="T70" s="52"/>
      <c r="U70" s="65">
        <f t="shared" ref="U70:V70" si="518">SUM(U58:U69)</f>
        <v>0</v>
      </c>
      <c r="V70" s="51">
        <f t="shared" si="518"/>
        <v>0</v>
      </c>
      <c r="W70" s="52"/>
      <c r="X70" s="65">
        <f>SUM(X58:X69)</f>
        <v>0</v>
      </c>
      <c r="Y70" s="51">
        <f>SUM(Y58:Y69)</f>
        <v>0</v>
      </c>
      <c r="Z70" s="52"/>
      <c r="AA70" s="65">
        <f>SUM(AA58:AA69)</f>
        <v>5396.67</v>
      </c>
      <c r="AB70" s="51">
        <f>SUM(AB58:AB69)</f>
        <v>29700.510000000002</v>
      </c>
      <c r="AC70" s="52"/>
      <c r="AD70" s="65">
        <f t="shared" ref="AD70:AE70" si="519">SUM(AD58:AD69)</f>
        <v>0</v>
      </c>
      <c r="AE70" s="51">
        <f t="shared" si="519"/>
        <v>0</v>
      </c>
      <c r="AF70" s="52"/>
      <c r="AG70" s="65">
        <f t="shared" ref="AG70:AH70" si="520">SUM(AG58:AG69)</f>
        <v>0</v>
      </c>
      <c r="AH70" s="51">
        <f t="shared" si="520"/>
        <v>0</v>
      </c>
      <c r="AI70" s="52"/>
      <c r="AJ70" s="65">
        <f>SUM(AJ58:AJ69)</f>
        <v>0</v>
      </c>
      <c r="AK70" s="51">
        <f>SUM(AK58:AK69)</f>
        <v>0</v>
      </c>
      <c r="AL70" s="52"/>
      <c r="AM70" s="65">
        <f t="shared" ref="AM70:AN70" si="521">SUM(AM58:AM69)</f>
        <v>0</v>
      </c>
      <c r="AN70" s="51">
        <f t="shared" si="521"/>
        <v>0</v>
      </c>
      <c r="AO70" s="52"/>
      <c r="AP70" s="65">
        <f>SUM(AP58:AP69)</f>
        <v>0</v>
      </c>
      <c r="AQ70" s="51">
        <f>SUM(AQ58:AQ69)</f>
        <v>0</v>
      </c>
      <c r="AR70" s="52"/>
      <c r="AS70" s="65">
        <f t="shared" ref="AS70:AT70" si="522">SUM(AS58:AS69)</f>
        <v>0</v>
      </c>
      <c r="AT70" s="51">
        <f t="shared" si="522"/>
        <v>0</v>
      </c>
      <c r="AU70" s="52"/>
      <c r="AV70" s="65">
        <f>SUM(AV58:AV69)</f>
        <v>0</v>
      </c>
      <c r="AW70" s="51">
        <f>SUM(AW58:AW69)</f>
        <v>0</v>
      </c>
      <c r="AX70" s="52"/>
      <c r="AY70" s="65">
        <f>SUM(AY58:AY69)</f>
        <v>80.826999999999998</v>
      </c>
      <c r="AZ70" s="51">
        <f>SUM(AZ58:AZ69)</f>
        <v>894.10000000000014</v>
      </c>
      <c r="BA70" s="52"/>
      <c r="BB70" s="65"/>
      <c r="BC70" s="51"/>
      <c r="BD70" s="52"/>
      <c r="BE70" s="65">
        <f t="shared" ref="BE70:BF70" si="523">SUM(BE58:BE69)</f>
        <v>0</v>
      </c>
      <c r="BF70" s="51">
        <f t="shared" si="523"/>
        <v>0</v>
      </c>
      <c r="BG70" s="52"/>
      <c r="BH70" s="65">
        <f t="shared" ref="BH70:BI70" si="524">SUM(BH58:BH69)</f>
        <v>0</v>
      </c>
      <c r="BI70" s="51">
        <f t="shared" si="524"/>
        <v>0</v>
      </c>
      <c r="BJ70" s="52"/>
      <c r="BK70" s="65">
        <f>SUM(BK58:BK69)</f>
        <v>654.70699999999999</v>
      </c>
      <c r="BL70" s="51">
        <f>SUM(BL58:BL69)</f>
        <v>2732.6999999999994</v>
      </c>
      <c r="BM70" s="52"/>
      <c r="BN70" s="65">
        <f>SUM(BN58:BN69)</f>
        <v>0</v>
      </c>
      <c r="BO70" s="51">
        <f>SUM(BO58:BO69)</f>
        <v>0</v>
      </c>
      <c r="BP70" s="52"/>
      <c r="BQ70" s="65">
        <f>SUM(BQ58:BQ69)</f>
        <v>0</v>
      </c>
      <c r="BR70" s="51">
        <f>SUM(BR58:BR69)</f>
        <v>0</v>
      </c>
      <c r="BS70" s="52"/>
      <c r="BT70" s="65">
        <f>SUM(BT58:BT69)</f>
        <v>0.5</v>
      </c>
      <c r="BU70" s="51">
        <f>SUM(BU58:BU69)</f>
        <v>2.8</v>
      </c>
      <c r="BV70" s="52"/>
      <c r="BW70" s="65">
        <f>SUM(BW58:BW69)</f>
        <v>0</v>
      </c>
      <c r="BX70" s="51">
        <f>SUM(BX58:BX69)</f>
        <v>0</v>
      </c>
      <c r="BY70" s="52"/>
      <c r="BZ70" s="65">
        <f>SUM(BZ58:BZ69)</f>
        <v>0</v>
      </c>
      <c r="CA70" s="51">
        <f>SUM(CA58:CA69)</f>
        <v>0</v>
      </c>
      <c r="CB70" s="52"/>
      <c r="CC70" s="65">
        <f>SUM(CC58:CC69)</f>
        <v>40.980000000000004</v>
      </c>
      <c r="CD70" s="51">
        <f>SUM(CD58:CD69)</f>
        <v>346.13</v>
      </c>
      <c r="CE70" s="52"/>
      <c r="CF70" s="65">
        <f>SUM(CF58:CF69)</f>
        <v>0</v>
      </c>
      <c r="CG70" s="51">
        <f>SUM(CG58:CG69)</f>
        <v>0</v>
      </c>
      <c r="CH70" s="52"/>
      <c r="CI70" s="65">
        <f>SUM(CI58:CI69)</f>
        <v>0</v>
      </c>
      <c r="CJ70" s="51">
        <f>SUM(CJ58:CJ69)</f>
        <v>0</v>
      </c>
      <c r="CK70" s="52"/>
      <c r="CL70" s="65">
        <f>SUM(CL58:CL69)</f>
        <v>0</v>
      </c>
      <c r="CM70" s="51">
        <f>SUM(CM58:CM69)</f>
        <v>0</v>
      </c>
      <c r="CN70" s="52"/>
      <c r="CO70" s="65">
        <f>SUM(CO58:CO69)</f>
        <v>0</v>
      </c>
      <c r="CP70" s="51">
        <f>SUM(CP58:CP69)</f>
        <v>0</v>
      </c>
      <c r="CQ70" s="52"/>
      <c r="CR70" s="65">
        <f>SUM(CR58:CR69)</f>
        <v>0</v>
      </c>
      <c r="CS70" s="51">
        <f>SUM(CS58:CS69)</f>
        <v>0</v>
      </c>
      <c r="CT70" s="52"/>
      <c r="CU70" s="65">
        <f>SUM(CU58:CU69)</f>
        <v>4.1280000000000001</v>
      </c>
      <c r="CV70" s="51">
        <f>SUM(CV58:CV69)</f>
        <v>149.47</v>
      </c>
      <c r="CW70" s="52"/>
      <c r="CX70" s="65">
        <f>SUM(CX58:CX69)</f>
        <v>0</v>
      </c>
      <c r="CY70" s="51">
        <f>SUM(CY58:CY69)</f>
        <v>0</v>
      </c>
      <c r="CZ70" s="52"/>
      <c r="DA70" s="78">
        <f t="shared" ref="DA70:DB70" si="525">SUM(DA58:DA69)</f>
        <v>0</v>
      </c>
      <c r="DB70" s="79">
        <f t="shared" si="525"/>
        <v>0</v>
      </c>
      <c r="DC70" s="72"/>
      <c r="DD70" s="65">
        <f>SUM(DD58:DD69)</f>
        <v>0</v>
      </c>
      <c r="DE70" s="51">
        <f>SUM(DE58:DE69)</f>
        <v>0</v>
      </c>
      <c r="DF70" s="52"/>
      <c r="DG70" s="65">
        <f>SUM(DG58:DG69)</f>
        <v>0</v>
      </c>
      <c r="DH70" s="51">
        <f>SUM(DH58:DH69)</f>
        <v>0</v>
      </c>
      <c r="DI70" s="52"/>
      <c r="DJ70" s="65">
        <f>SUM(DJ58:DJ69)</f>
        <v>0</v>
      </c>
      <c r="DK70" s="51">
        <f>SUM(DK58:DK69)</f>
        <v>0</v>
      </c>
      <c r="DL70" s="52"/>
      <c r="DM70" s="65">
        <f t="shared" ref="DM70:DN70" si="526">SUM(DM58:DM69)</f>
        <v>0</v>
      </c>
      <c r="DN70" s="51">
        <f t="shared" si="526"/>
        <v>0</v>
      </c>
      <c r="DO70" s="52"/>
      <c r="DP70" s="65">
        <f>SUM(DP58:DP69)</f>
        <v>6917.232</v>
      </c>
      <c r="DQ70" s="51">
        <f>SUM(DQ58:DQ69)</f>
        <v>36764.06</v>
      </c>
      <c r="DR70" s="52"/>
      <c r="DS70" s="65">
        <f>SUM(DS58:DS69)</f>
        <v>1.0870000000000002</v>
      </c>
      <c r="DT70" s="51">
        <f>SUM(DT58:DT69)</f>
        <v>9.69</v>
      </c>
      <c r="DU70" s="52"/>
      <c r="DV70" s="65">
        <f>SUM(DV58:DV69)</f>
        <v>59.769000000000005</v>
      </c>
      <c r="DW70" s="51">
        <f>SUM(DW58:DW69)</f>
        <v>554.71</v>
      </c>
      <c r="DX70" s="52"/>
      <c r="DY70" s="65">
        <f>SUM(DY58:DY69)</f>
        <v>0</v>
      </c>
      <c r="DZ70" s="51">
        <f>SUM(DZ58:DZ69)</f>
        <v>0</v>
      </c>
      <c r="EA70" s="52"/>
      <c r="EB70" s="65">
        <f t="shared" ref="EB70:EC70" si="527">SUM(EB58:EB69)</f>
        <v>0</v>
      </c>
      <c r="EC70" s="51">
        <f t="shared" si="527"/>
        <v>0</v>
      </c>
      <c r="ED70" s="52"/>
      <c r="EE70" s="65">
        <f t="shared" ref="EE70:EF70" si="528">SUM(EE58:EE69)</f>
        <v>0</v>
      </c>
      <c r="EF70" s="51">
        <f t="shared" si="528"/>
        <v>0</v>
      </c>
      <c r="EG70" s="52"/>
      <c r="EH70" s="65">
        <f>SUM(EH58:EH69)</f>
        <v>1.9779999999999998</v>
      </c>
      <c r="EI70" s="51">
        <f>SUM(EI58:EI69)</f>
        <v>50.4</v>
      </c>
      <c r="EJ70" s="52"/>
      <c r="EK70" s="65">
        <f>SUM(EK58:EK69)</f>
        <v>254.41899999999998</v>
      </c>
      <c r="EL70" s="51">
        <f>SUM(EL58:EL69)</f>
        <v>1726.4299999999998</v>
      </c>
      <c r="EM70" s="52"/>
      <c r="EN70" s="65">
        <f>SUM(EN58:EN69)</f>
        <v>150.91500000000002</v>
      </c>
      <c r="EO70" s="51">
        <f>SUM(EO58:EO69)</f>
        <v>1880.17</v>
      </c>
      <c r="EP70" s="52"/>
      <c r="EQ70" s="65">
        <f>SUM(EQ58:EQ69)</f>
        <v>0</v>
      </c>
      <c r="ER70" s="51">
        <f>SUM(ER58:ER69)</f>
        <v>0</v>
      </c>
      <c r="ES70" s="52"/>
      <c r="ET70" s="65">
        <f t="shared" ref="ET70:EU70" si="529">SUM(ET58:ET69)</f>
        <v>0</v>
      </c>
      <c r="EU70" s="51">
        <f t="shared" si="529"/>
        <v>0</v>
      </c>
      <c r="EV70" s="52"/>
      <c r="EW70" s="65">
        <f>SUM(EW58:EW69)</f>
        <v>0</v>
      </c>
      <c r="EX70" s="51">
        <f>SUM(EX58:EX69)</f>
        <v>0</v>
      </c>
      <c r="EY70" s="52"/>
      <c r="EZ70" s="65">
        <f>SUM(EZ58:EZ69)</f>
        <v>24.074999999999999</v>
      </c>
      <c r="FA70" s="51">
        <f>SUM(FA58:FA69)</f>
        <v>179.53</v>
      </c>
      <c r="FB70" s="52"/>
      <c r="FC70" s="65">
        <f>SUM(FC58:FC69)</f>
        <v>0</v>
      </c>
      <c r="FD70" s="51">
        <f>SUM(FD58:FD69)</f>
        <v>0</v>
      </c>
      <c r="FE70" s="52"/>
      <c r="FF70" s="65">
        <f>SUM(FF58:FF69)</f>
        <v>0</v>
      </c>
      <c r="FG70" s="51">
        <f>SUM(FG58:FG69)</f>
        <v>0</v>
      </c>
      <c r="FH70" s="52"/>
      <c r="FI70" s="65">
        <f>SUM(FI58:FI69)</f>
        <v>0.26400000000000001</v>
      </c>
      <c r="FJ70" s="51">
        <f>SUM(FJ58:FJ69)</f>
        <v>4.22</v>
      </c>
      <c r="FK70" s="52"/>
      <c r="FL70" s="65">
        <f>SUM(FL58:FL69)</f>
        <v>0</v>
      </c>
      <c r="FM70" s="51">
        <f>SUM(FM58:FM69)</f>
        <v>0</v>
      </c>
      <c r="FN70" s="52"/>
      <c r="FO70" s="65">
        <f>SUM(FO58:FO69)</f>
        <v>1.5449999999999999</v>
      </c>
      <c r="FP70" s="51">
        <f>SUM(FP58:FP69)</f>
        <v>41.72</v>
      </c>
      <c r="FQ70" s="52"/>
      <c r="FR70" s="65">
        <f>SUM(FR58:FR69)</f>
        <v>0</v>
      </c>
      <c r="FS70" s="51">
        <f>SUM(FS58:FS69)</f>
        <v>0</v>
      </c>
      <c r="FT70" s="52"/>
      <c r="FU70" s="65">
        <f>SUM(FU58:FU69)</f>
        <v>0</v>
      </c>
      <c r="FV70" s="51">
        <f>SUM(FV58:FV69)</f>
        <v>0</v>
      </c>
      <c r="FW70" s="52"/>
      <c r="FX70" s="65">
        <f>SUM(FX58:FX69)</f>
        <v>0</v>
      </c>
      <c r="FY70" s="51">
        <f>SUM(FY58:FY69)</f>
        <v>0</v>
      </c>
      <c r="FZ70" s="52"/>
      <c r="GA70" s="65">
        <f>SUM(GA58:GA69)</f>
        <v>0</v>
      </c>
      <c r="GB70" s="51">
        <f>SUM(GB58:GB69)</f>
        <v>0</v>
      </c>
      <c r="GC70" s="52"/>
      <c r="GD70" s="65"/>
      <c r="GE70" s="51"/>
      <c r="GF70" s="52"/>
      <c r="GG70" s="65">
        <f>SUM(GG58:GG69)</f>
        <v>0</v>
      </c>
      <c r="GH70" s="51">
        <f>SUM(GH58:GH69)</f>
        <v>0</v>
      </c>
      <c r="GI70" s="52"/>
      <c r="GJ70" s="65">
        <f>SUM(GJ58:GJ69)</f>
        <v>0</v>
      </c>
      <c r="GK70" s="51">
        <f>SUM(GK58:GK69)</f>
        <v>0</v>
      </c>
      <c r="GL70" s="52"/>
      <c r="GM70" s="65">
        <f t="shared" ref="GM70:GN70" si="530">SUM(GM58:GM69)</f>
        <v>0</v>
      </c>
      <c r="GN70" s="51">
        <f t="shared" si="530"/>
        <v>0</v>
      </c>
      <c r="GO70" s="52"/>
      <c r="GP70" s="65">
        <f>SUM(GP58:GP69)</f>
        <v>0</v>
      </c>
      <c r="GQ70" s="51">
        <f>SUM(GQ58:GQ69)</f>
        <v>0</v>
      </c>
      <c r="GR70" s="52"/>
      <c r="GS70" s="65">
        <f>SUM(GS58:GS69)</f>
        <v>20.290000000000006</v>
      </c>
      <c r="GT70" s="51">
        <f>SUM(GT58:GT69)</f>
        <v>194.07000000000002</v>
      </c>
      <c r="GU70" s="52"/>
      <c r="GV70" s="65">
        <f t="shared" ref="GV70:GW70" si="531">SUM(GV58:GV69)</f>
        <v>0</v>
      </c>
      <c r="GW70" s="51">
        <f t="shared" si="531"/>
        <v>0</v>
      </c>
      <c r="GX70" s="52"/>
      <c r="GY70" s="65">
        <f>SUM(GY58:GY69)</f>
        <v>7.1060000000000008</v>
      </c>
      <c r="GZ70" s="51">
        <f>SUM(GZ58:GZ69)</f>
        <v>56.92</v>
      </c>
      <c r="HA70" s="52"/>
      <c r="HB70" s="65">
        <f>SUM(HB58:HB69)</f>
        <v>33.642000000000003</v>
      </c>
      <c r="HC70" s="51">
        <f>SUM(HC58:HC69)</f>
        <v>598.6</v>
      </c>
      <c r="HD70" s="52"/>
      <c r="HE70" s="65">
        <f>SUM(HE58:HE69)</f>
        <v>0</v>
      </c>
      <c r="HF70" s="51">
        <f>SUM(HF58:HF69)</f>
        <v>0</v>
      </c>
      <c r="HG70" s="52"/>
      <c r="HH70" s="65">
        <f>SUM(HH58:HH69)</f>
        <v>32.53</v>
      </c>
      <c r="HI70" s="51">
        <f>SUM(HI58:HI69)</f>
        <v>200.31</v>
      </c>
      <c r="HJ70" s="52"/>
      <c r="HK70" s="65">
        <f>SUM(HK58:HK69)</f>
        <v>0</v>
      </c>
      <c r="HL70" s="51">
        <f>SUM(HL58:HL69)</f>
        <v>0</v>
      </c>
      <c r="HM70" s="52"/>
      <c r="HN70" s="65"/>
      <c r="HO70" s="51"/>
      <c r="HP70" s="52"/>
      <c r="HQ70" s="65">
        <f>SUM(HQ58:HQ69)</f>
        <v>0</v>
      </c>
      <c r="HR70" s="51">
        <f>SUM(HR58:HR69)</f>
        <v>0</v>
      </c>
      <c r="HS70" s="52"/>
      <c r="HT70" s="65">
        <f>SUM(HT58:HT69)</f>
        <v>16413.165000000001</v>
      </c>
      <c r="HU70" s="51">
        <f>SUM(HU58:HU69)</f>
        <v>59575.88</v>
      </c>
      <c r="HV70" s="52"/>
      <c r="HW70" s="65">
        <f>SUM(HW58:HW69)</f>
        <v>62252.234000000004</v>
      </c>
      <c r="HX70" s="51">
        <f>SUM(HX58:HX69)</f>
        <v>393551.32</v>
      </c>
      <c r="HY70" s="52"/>
      <c r="HZ70" s="93">
        <f>SUM(HW70,HT70,HK70,HH70,HE70,HB70,GY70,GS70,GG70,FU70,FO70,EZ70,EQ70,EK70,EH70,DV70,DS70,DG70,DD70,CF70,CC70,BZ70,AY70,AV70,F70+HQ70+GA70+CL70+BK70+EN70+DP70+CI70+BT70+AA70,AJ70,CR70,CU70,FF70,AP70+R70+I70+BN70+FI70+AD70+BQ70+FX70+GP70+DJ70+EW70+CO70+CX70)</f>
        <v>92476.116999999984</v>
      </c>
      <c r="IA70" s="52">
        <f>SUM(HX70,HU70,HL70,HI70,HF70,HC70,GZ70,GT70,GH70,FV70,FP70,FA70,ER70,EL70,EI70,DW70,DT70,DH70,DE70,CG70,CD70,CA70,AZ70,AW70,G70+HR70+GB70+CM70+BL70+EO70+DQ70+CJ70+BU70+AB70,AK70,CS70,CV70,FG70,AQ70+S70+J70+BO70+FJ70+AE70+BR70+FY70+GQ70+DK70+EX70+CP70+CY70)</f>
        <v>530105.59999999998</v>
      </c>
    </row>
    <row r="71" spans="1:235" x14ac:dyDescent="0.3">
      <c r="A71" s="61">
        <v>2016</v>
      </c>
      <c r="B71" s="62" t="s">
        <v>5</v>
      </c>
      <c r="C71" s="11">
        <v>0</v>
      </c>
      <c r="D71" s="6">
        <v>0</v>
      </c>
      <c r="E71" s="7">
        <v>0</v>
      </c>
      <c r="F71" s="11">
        <v>82.566999999999993</v>
      </c>
      <c r="G71" s="6">
        <v>612.24</v>
      </c>
      <c r="H71" s="7">
        <f t="shared" ref="H71:H82" si="532">G71/F71*1000</f>
        <v>7415.0689742875493</v>
      </c>
      <c r="I71" s="11">
        <v>0</v>
      </c>
      <c r="J71" s="6">
        <v>0</v>
      </c>
      <c r="K71" s="7">
        <v>0</v>
      </c>
      <c r="L71" s="11">
        <v>0</v>
      </c>
      <c r="M71" s="6">
        <v>0</v>
      </c>
      <c r="N71" s="7">
        <v>0</v>
      </c>
      <c r="O71" s="11"/>
      <c r="P71" s="6"/>
      <c r="Q71" s="7"/>
      <c r="R71" s="11">
        <v>0</v>
      </c>
      <c r="S71" s="6">
        <v>0</v>
      </c>
      <c r="T71" s="7">
        <v>0</v>
      </c>
      <c r="U71" s="11">
        <v>0</v>
      </c>
      <c r="V71" s="6">
        <v>0</v>
      </c>
      <c r="W71" s="7">
        <f t="shared" ref="W71:W82" si="533">IF(U71=0,0,V71/U71*1000)</f>
        <v>0</v>
      </c>
      <c r="X71" s="11">
        <v>0</v>
      </c>
      <c r="Y71" s="6">
        <v>0</v>
      </c>
      <c r="Z71" s="7">
        <v>0</v>
      </c>
      <c r="AA71" s="11">
        <v>605.23500000000001</v>
      </c>
      <c r="AB71" s="6">
        <v>3648.73</v>
      </c>
      <c r="AC71" s="7">
        <f t="shared" ref="AC71:AC82" si="534">AB71/AA71*1000</f>
        <v>6028.6169834857537</v>
      </c>
      <c r="AD71" s="11">
        <v>0</v>
      </c>
      <c r="AE71" s="6">
        <v>0</v>
      </c>
      <c r="AF71" s="7">
        <v>0</v>
      </c>
      <c r="AG71" s="11">
        <v>0</v>
      </c>
      <c r="AH71" s="6">
        <v>0</v>
      </c>
      <c r="AI71" s="7">
        <f t="shared" ref="AI71:AI82" si="535">IF(AG71=0,0,AH71/AG71*1000)</f>
        <v>0</v>
      </c>
      <c r="AJ71" s="11">
        <v>0</v>
      </c>
      <c r="AK71" s="6">
        <v>0</v>
      </c>
      <c r="AL71" s="7">
        <v>0</v>
      </c>
      <c r="AM71" s="11">
        <v>0</v>
      </c>
      <c r="AN71" s="6">
        <v>0</v>
      </c>
      <c r="AO71" s="7">
        <f t="shared" ref="AO71:AO82" si="536">IF(AM71=0,0,AN71/AM71*1000)</f>
        <v>0</v>
      </c>
      <c r="AP71" s="11">
        <v>0</v>
      </c>
      <c r="AQ71" s="6">
        <v>0</v>
      </c>
      <c r="AR71" s="7">
        <v>0</v>
      </c>
      <c r="AS71" s="11">
        <v>0</v>
      </c>
      <c r="AT71" s="6">
        <v>0</v>
      </c>
      <c r="AU71" s="7">
        <f t="shared" ref="AU71:AU82" si="537">IF(AS71=0,0,AT71/AS71*1000)</f>
        <v>0</v>
      </c>
      <c r="AV71" s="11">
        <v>0</v>
      </c>
      <c r="AW71" s="6">
        <v>0</v>
      </c>
      <c r="AX71" s="7">
        <v>0</v>
      </c>
      <c r="AY71" s="11">
        <v>1.2509999999999999</v>
      </c>
      <c r="AZ71" s="6">
        <v>35.299999999999997</v>
      </c>
      <c r="BA71" s="7">
        <f t="shared" ref="BA71:BA82" si="538">AZ71/AY71*1000</f>
        <v>28217.42605915268</v>
      </c>
      <c r="BB71" s="11"/>
      <c r="BC71" s="6"/>
      <c r="BD71" s="7"/>
      <c r="BE71" s="11">
        <v>0</v>
      </c>
      <c r="BF71" s="6">
        <v>0</v>
      </c>
      <c r="BG71" s="7">
        <f t="shared" ref="BG71:BG82" si="539">IF(BE71=0,0,BF71/BE71*1000)</f>
        <v>0</v>
      </c>
      <c r="BH71" s="11">
        <v>0</v>
      </c>
      <c r="BI71" s="6">
        <v>0</v>
      </c>
      <c r="BJ71" s="7">
        <f t="shared" ref="BJ71:BJ82" si="540">IF(BH71=0,0,BI71/BH71*1000)</f>
        <v>0</v>
      </c>
      <c r="BK71" s="11">
        <v>1.3109999999999999</v>
      </c>
      <c r="BL71" s="6">
        <v>9.49</v>
      </c>
      <c r="BM71" s="7">
        <f t="shared" ref="BM71:BM82" si="541">BL71/BK71*1000</f>
        <v>7238.7490465293677</v>
      </c>
      <c r="BN71" s="11">
        <v>0</v>
      </c>
      <c r="BO71" s="6">
        <v>0</v>
      </c>
      <c r="BP71" s="7">
        <v>0</v>
      </c>
      <c r="BQ71" s="11">
        <v>0</v>
      </c>
      <c r="BR71" s="6">
        <v>0</v>
      </c>
      <c r="BS71" s="7">
        <v>0</v>
      </c>
      <c r="BT71" s="11">
        <v>0</v>
      </c>
      <c r="BU71" s="6">
        <v>0</v>
      </c>
      <c r="BV71" s="7">
        <v>0</v>
      </c>
      <c r="BW71" s="11">
        <v>0</v>
      </c>
      <c r="BX71" s="6">
        <v>0</v>
      </c>
      <c r="BY71" s="7">
        <v>0</v>
      </c>
      <c r="BZ71" s="11">
        <v>0</v>
      </c>
      <c r="CA71" s="6">
        <v>0</v>
      </c>
      <c r="CB71" s="7">
        <v>0</v>
      </c>
      <c r="CC71" s="11">
        <v>0</v>
      </c>
      <c r="CD71" s="6">
        <v>0</v>
      </c>
      <c r="CE71" s="7">
        <v>0</v>
      </c>
      <c r="CF71" s="11">
        <v>0</v>
      </c>
      <c r="CG71" s="6">
        <v>0</v>
      </c>
      <c r="CH71" s="7">
        <v>0</v>
      </c>
      <c r="CI71" s="11">
        <v>0</v>
      </c>
      <c r="CJ71" s="6">
        <v>0</v>
      </c>
      <c r="CK71" s="7">
        <v>0</v>
      </c>
      <c r="CL71" s="11">
        <v>0</v>
      </c>
      <c r="CM71" s="6">
        <v>0</v>
      </c>
      <c r="CN71" s="7">
        <v>0</v>
      </c>
      <c r="CO71" s="11">
        <v>0</v>
      </c>
      <c r="CP71" s="6">
        <v>0</v>
      </c>
      <c r="CQ71" s="7">
        <v>0</v>
      </c>
      <c r="CR71" s="11">
        <v>0</v>
      </c>
      <c r="CS71" s="6">
        <v>0</v>
      </c>
      <c r="CT71" s="7">
        <v>0</v>
      </c>
      <c r="CU71" s="11">
        <v>0</v>
      </c>
      <c r="CV71" s="6">
        <v>0</v>
      </c>
      <c r="CW71" s="7">
        <v>0</v>
      </c>
      <c r="CX71" s="11">
        <v>0</v>
      </c>
      <c r="CY71" s="6">
        <v>0</v>
      </c>
      <c r="CZ71" s="7">
        <v>0</v>
      </c>
      <c r="DA71" s="14">
        <v>0</v>
      </c>
      <c r="DB71" s="6">
        <v>0</v>
      </c>
      <c r="DC71" s="7">
        <f t="shared" ref="DC71:DC82" si="542">IF(DA71=0,0,DB71/DA71*1000)</f>
        <v>0</v>
      </c>
      <c r="DD71" s="11">
        <v>0</v>
      </c>
      <c r="DE71" s="6">
        <v>0</v>
      </c>
      <c r="DF71" s="7">
        <v>0</v>
      </c>
      <c r="DG71" s="11">
        <v>0</v>
      </c>
      <c r="DH71" s="6">
        <v>0</v>
      </c>
      <c r="DI71" s="7">
        <v>0</v>
      </c>
      <c r="DJ71" s="11">
        <v>0</v>
      </c>
      <c r="DK71" s="6">
        <v>0</v>
      </c>
      <c r="DL71" s="7">
        <v>0</v>
      </c>
      <c r="DM71" s="11">
        <v>0</v>
      </c>
      <c r="DN71" s="6">
        <v>0</v>
      </c>
      <c r="DO71" s="7">
        <f t="shared" ref="DO71:DO82" si="543">IF(DM71=0,0,DN71/DM71*1000)</f>
        <v>0</v>
      </c>
      <c r="DP71" s="11">
        <v>428.279</v>
      </c>
      <c r="DQ71" s="6">
        <v>2576.35</v>
      </c>
      <c r="DR71" s="7">
        <f t="shared" ref="DR71:DR82" si="544">DQ71/DP71*1000</f>
        <v>6015.5879695245385</v>
      </c>
      <c r="DS71" s="11">
        <v>6.5000000000000002E-2</v>
      </c>
      <c r="DT71" s="6">
        <v>0.52</v>
      </c>
      <c r="DU71" s="7">
        <f t="shared" ref="DU71:DU80" si="545">DT71/DS71*1000</f>
        <v>8000</v>
      </c>
      <c r="DV71" s="11">
        <v>3.16</v>
      </c>
      <c r="DW71" s="6">
        <v>20.7</v>
      </c>
      <c r="DX71" s="7">
        <f t="shared" ref="DX71:DX82" si="546">DW71/DV71*1000</f>
        <v>6550.6329113924048</v>
      </c>
      <c r="DY71" s="11">
        <v>0</v>
      </c>
      <c r="DZ71" s="6">
        <v>0</v>
      </c>
      <c r="EA71" s="7">
        <v>0</v>
      </c>
      <c r="EB71" s="11">
        <v>0</v>
      </c>
      <c r="EC71" s="6">
        <v>0</v>
      </c>
      <c r="ED71" s="7">
        <f t="shared" ref="ED71:ED82" si="547">IF(EB71=0,0,EC71/EB71*1000)</f>
        <v>0</v>
      </c>
      <c r="EE71" s="11">
        <v>0</v>
      </c>
      <c r="EF71" s="6">
        <v>0</v>
      </c>
      <c r="EG71" s="7">
        <f t="shared" ref="EG71:EG82" si="548">IF(EE71=0,0,EF71/EE71*1000)</f>
        <v>0</v>
      </c>
      <c r="EH71" s="11">
        <v>0</v>
      </c>
      <c r="EI71" s="6">
        <v>0</v>
      </c>
      <c r="EJ71" s="7">
        <v>0</v>
      </c>
      <c r="EK71" s="11">
        <v>21.484000000000002</v>
      </c>
      <c r="EL71" s="6">
        <v>135.66</v>
      </c>
      <c r="EM71" s="7">
        <f t="shared" ref="EM71:EM82" si="549">EL71/EK71*1000</f>
        <v>6314.4665797803009</v>
      </c>
      <c r="EN71" s="11">
        <v>5.6000000000000001E-2</v>
      </c>
      <c r="EO71" s="6">
        <v>1.39</v>
      </c>
      <c r="EP71" s="7">
        <f t="shared" ref="EP71:EP82" si="550">EO71/EN71*1000</f>
        <v>24821.428571428569</v>
      </c>
      <c r="EQ71" s="11">
        <v>0</v>
      </c>
      <c r="ER71" s="6">
        <v>0</v>
      </c>
      <c r="ES71" s="7">
        <v>0</v>
      </c>
      <c r="ET71" s="11">
        <v>0</v>
      </c>
      <c r="EU71" s="6">
        <v>0</v>
      </c>
      <c r="EV71" s="7">
        <f t="shared" ref="EV71:EV82" si="551">IF(ET71=0,0,EU71/ET71*1000)</f>
        <v>0</v>
      </c>
      <c r="EW71" s="11">
        <v>0</v>
      </c>
      <c r="EX71" s="6">
        <v>0</v>
      </c>
      <c r="EY71" s="7">
        <v>0</v>
      </c>
      <c r="EZ71" s="11">
        <v>0.38</v>
      </c>
      <c r="FA71" s="6">
        <v>2.46</v>
      </c>
      <c r="FB71" s="7">
        <f t="shared" ref="FB71:FB81" si="552">FA71/EZ71*1000</f>
        <v>6473.6842105263158</v>
      </c>
      <c r="FC71" s="11">
        <v>0</v>
      </c>
      <c r="FD71" s="6">
        <v>0</v>
      </c>
      <c r="FE71" s="7">
        <v>0</v>
      </c>
      <c r="FF71" s="11">
        <v>0</v>
      </c>
      <c r="FG71" s="6">
        <v>0</v>
      </c>
      <c r="FH71" s="7">
        <v>0</v>
      </c>
      <c r="FI71" s="11">
        <v>0</v>
      </c>
      <c r="FJ71" s="6">
        <v>0</v>
      </c>
      <c r="FK71" s="7">
        <v>0</v>
      </c>
      <c r="FL71" s="11">
        <v>0</v>
      </c>
      <c r="FM71" s="6">
        <v>0</v>
      </c>
      <c r="FN71" s="7">
        <v>0</v>
      </c>
      <c r="FO71" s="11">
        <v>4.7E-2</v>
      </c>
      <c r="FP71" s="6">
        <v>0.69</v>
      </c>
      <c r="FQ71" s="7">
        <f t="shared" ref="FQ71:FQ81" si="553">FP71/FO71*1000</f>
        <v>14680.851063829787</v>
      </c>
      <c r="FR71" s="11">
        <v>0</v>
      </c>
      <c r="FS71" s="6">
        <v>0</v>
      </c>
      <c r="FT71" s="7">
        <v>0</v>
      </c>
      <c r="FU71" s="11">
        <v>0</v>
      </c>
      <c r="FV71" s="6">
        <v>0</v>
      </c>
      <c r="FW71" s="7">
        <v>0</v>
      </c>
      <c r="FX71" s="11">
        <v>0</v>
      </c>
      <c r="FY71" s="6">
        <v>0</v>
      </c>
      <c r="FZ71" s="7">
        <v>0</v>
      </c>
      <c r="GA71" s="11">
        <v>0</v>
      </c>
      <c r="GB71" s="6">
        <v>0</v>
      </c>
      <c r="GC71" s="7">
        <v>0</v>
      </c>
      <c r="GD71" s="11"/>
      <c r="GE71" s="6"/>
      <c r="GF71" s="7"/>
      <c r="GG71" s="11">
        <v>0</v>
      </c>
      <c r="GH71" s="6">
        <v>0</v>
      </c>
      <c r="GI71" s="7">
        <v>0</v>
      </c>
      <c r="GJ71" s="11">
        <v>0</v>
      </c>
      <c r="GK71" s="6">
        <v>0</v>
      </c>
      <c r="GL71" s="7">
        <v>0</v>
      </c>
      <c r="GM71" s="11">
        <v>0</v>
      </c>
      <c r="GN71" s="6">
        <v>0</v>
      </c>
      <c r="GO71" s="7">
        <f t="shared" ref="GO71:GO82" si="554">IF(GM71=0,0,GN71/GM71*1000)</f>
        <v>0</v>
      </c>
      <c r="GP71" s="11">
        <v>0</v>
      </c>
      <c r="GQ71" s="6">
        <v>0</v>
      </c>
      <c r="GR71" s="7">
        <v>0</v>
      </c>
      <c r="GS71" s="11">
        <v>0.53400000000000003</v>
      </c>
      <c r="GT71" s="6">
        <v>15.11</v>
      </c>
      <c r="GU71" s="7">
        <f t="shared" ref="GU71:GU82" si="555">GT71/GS71*1000</f>
        <v>28295.880149812732</v>
      </c>
      <c r="GV71" s="11">
        <v>0</v>
      </c>
      <c r="GW71" s="6">
        <v>0</v>
      </c>
      <c r="GX71" s="7">
        <f t="shared" ref="GX71:GX82" si="556">IF(GV71=0,0,GW71/GV71*1000)</f>
        <v>0</v>
      </c>
      <c r="GY71" s="11">
        <v>0</v>
      </c>
      <c r="GZ71" s="6">
        <v>0</v>
      </c>
      <c r="HA71" s="7">
        <v>0</v>
      </c>
      <c r="HB71" s="11">
        <v>0</v>
      </c>
      <c r="HC71" s="6">
        <v>0</v>
      </c>
      <c r="HD71" s="7">
        <v>0</v>
      </c>
      <c r="HE71" s="11">
        <v>0</v>
      </c>
      <c r="HF71" s="6">
        <v>0</v>
      </c>
      <c r="HG71" s="7">
        <v>0</v>
      </c>
      <c r="HH71" s="11">
        <v>0</v>
      </c>
      <c r="HI71" s="6">
        <v>0</v>
      </c>
      <c r="HJ71" s="7">
        <v>0</v>
      </c>
      <c r="HK71" s="11">
        <v>0.1</v>
      </c>
      <c r="HL71" s="6">
        <v>4.21</v>
      </c>
      <c r="HM71" s="7">
        <f t="shared" ref="HM71:HM80" si="557">HL71/HK71*1000</f>
        <v>42099.999999999993</v>
      </c>
      <c r="HN71" s="11"/>
      <c r="HO71" s="6"/>
      <c r="HP71" s="7"/>
      <c r="HQ71" s="11">
        <v>0</v>
      </c>
      <c r="HR71" s="6">
        <v>0</v>
      </c>
      <c r="HS71" s="7">
        <v>0</v>
      </c>
      <c r="HT71" s="11">
        <v>0.222</v>
      </c>
      <c r="HU71" s="6">
        <v>5.17</v>
      </c>
      <c r="HV71" s="7">
        <f t="shared" ref="HV71:HV82" si="558">HU71/HT71*1000</f>
        <v>23288.288288288288</v>
      </c>
      <c r="HW71" s="11">
        <v>3779.4630000000002</v>
      </c>
      <c r="HX71" s="6">
        <v>23629.24</v>
      </c>
      <c r="HY71" s="7">
        <f t="shared" ref="HY71:HY82" si="559">HX71/HW71*1000</f>
        <v>6252.0098754770188</v>
      </c>
      <c r="HZ71" s="16">
        <f>SUM(HW71,HT71,HK71,HH71,HE71,HB71,GY71,GS71,GG71,FU71,FO71,EZ71,EQ71,EK71,EH71,DV71,DS71,DG71,DD71,CF71,CC71,BZ71,AY71,AV71,F71+HQ71+GA71+CL71+BK71+EN71+DP71+CI71+BT71+AA71,AJ71,CR71,CU71,FF71,AP71+R71+I71+BN71+FI71+AD71+BQ71+FX71+GP71+DJ71+EW71+CO71+CX71)</f>
        <v>4924.1540000000005</v>
      </c>
      <c r="IA71" s="7">
        <f>SUM(HX71,HU71,HL71,HI71,HF71,HC71,GZ71,GT71,GH71,FV71,FP71,FA71,ER71,EL71,EI71,DW71,DT71,DH71,DE71,CG71,CD71,CA71,AZ71,AW71,G71+HR71+GB71+CM71+BL71+EO71+DQ71+CJ71+BU71+AB71,AK71,CS71,CV71,FG71,AQ71+S71+J71+BO71+FJ71+AE71+BR71+FY71+GQ71+DK71+EX71+CP71+CY71)</f>
        <v>30697.26</v>
      </c>
    </row>
    <row r="72" spans="1:235" x14ac:dyDescent="0.3">
      <c r="A72" s="61">
        <v>2016</v>
      </c>
      <c r="B72" s="62" t="s">
        <v>6</v>
      </c>
      <c r="C72" s="11">
        <v>0</v>
      </c>
      <c r="D72" s="6">
        <v>0</v>
      </c>
      <c r="E72" s="7">
        <v>0</v>
      </c>
      <c r="F72" s="11">
        <v>21.899000000000001</v>
      </c>
      <c r="G72" s="6">
        <v>133.79</v>
      </c>
      <c r="H72" s="7">
        <f t="shared" si="532"/>
        <v>6109.4113886478826</v>
      </c>
      <c r="I72" s="11">
        <v>0</v>
      </c>
      <c r="J72" s="6">
        <v>0</v>
      </c>
      <c r="K72" s="7">
        <v>0</v>
      </c>
      <c r="L72" s="11">
        <v>0</v>
      </c>
      <c r="M72" s="6">
        <v>0</v>
      </c>
      <c r="N72" s="7">
        <v>0</v>
      </c>
      <c r="O72" s="11"/>
      <c r="P72" s="6"/>
      <c r="Q72" s="7"/>
      <c r="R72" s="11">
        <v>0</v>
      </c>
      <c r="S72" s="6">
        <v>0</v>
      </c>
      <c r="T72" s="7">
        <v>0</v>
      </c>
      <c r="U72" s="11">
        <v>0</v>
      </c>
      <c r="V72" s="6">
        <v>0</v>
      </c>
      <c r="W72" s="7">
        <f t="shared" si="533"/>
        <v>0</v>
      </c>
      <c r="X72" s="11">
        <v>0</v>
      </c>
      <c r="Y72" s="6">
        <v>0</v>
      </c>
      <c r="Z72" s="7">
        <v>0</v>
      </c>
      <c r="AA72" s="11">
        <v>716.07899999999995</v>
      </c>
      <c r="AB72" s="6">
        <v>4264.09</v>
      </c>
      <c r="AC72" s="7">
        <f t="shared" si="534"/>
        <v>5954.7759395262265</v>
      </c>
      <c r="AD72" s="11">
        <v>0</v>
      </c>
      <c r="AE72" s="6">
        <v>0</v>
      </c>
      <c r="AF72" s="7">
        <v>0</v>
      </c>
      <c r="AG72" s="11">
        <v>0</v>
      </c>
      <c r="AH72" s="6">
        <v>0</v>
      </c>
      <c r="AI72" s="7">
        <f t="shared" si="535"/>
        <v>0</v>
      </c>
      <c r="AJ72" s="11">
        <v>0</v>
      </c>
      <c r="AK72" s="6">
        <v>0</v>
      </c>
      <c r="AL72" s="7">
        <v>0</v>
      </c>
      <c r="AM72" s="11">
        <v>0</v>
      </c>
      <c r="AN72" s="6">
        <v>0</v>
      </c>
      <c r="AO72" s="7">
        <f t="shared" si="536"/>
        <v>0</v>
      </c>
      <c r="AP72" s="11">
        <v>0</v>
      </c>
      <c r="AQ72" s="6">
        <v>0</v>
      </c>
      <c r="AR72" s="7">
        <v>0</v>
      </c>
      <c r="AS72" s="11">
        <v>0</v>
      </c>
      <c r="AT72" s="6">
        <v>0</v>
      </c>
      <c r="AU72" s="7">
        <f t="shared" si="537"/>
        <v>0</v>
      </c>
      <c r="AV72" s="11">
        <v>0</v>
      </c>
      <c r="AW72" s="6">
        <v>0</v>
      </c>
      <c r="AX72" s="7">
        <v>0</v>
      </c>
      <c r="AY72" s="11">
        <v>0.92900000000000005</v>
      </c>
      <c r="AZ72" s="6">
        <v>26.5</v>
      </c>
      <c r="BA72" s="7">
        <f t="shared" si="538"/>
        <v>28525.29601722282</v>
      </c>
      <c r="BB72" s="11"/>
      <c r="BC72" s="6"/>
      <c r="BD72" s="7"/>
      <c r="BE72" s="11">
        <v>0</v>
      </c>
      <c r="BF72" s="6">
        <v>0</v>
      </c>
      <c r="BG72" s="7">
        <f t="shared" si="539"/>
        <v>0</v>
      </c>
      <c r="BH72" s="11">
        <v>0</v>
      </c>
      <c r="BI72" s="6">
        <v>0</v>
      </c>
      <c r="BJ72" s="7">
        <f t="shared" si="540"/>
        <v>0</v>
      </c>
      <c r="BK72" s="11">
        <v>0.876</v>
      </c>
      <c r="BL72" s="6">
        <v>6.35</v>
      </c>
      <c r="BM72" s="7">
        <f t="shared" si="541"/>
        <v>7248.8584474885838</v>
      </c>
      <c r="BN72" s="11">
        <v>0</v>
      </c>
      <c r="BO72" s="6">
        <v>0</v>
      </c>
      <c r="BP72" s="7">
        <v>0</v>
      </c>
      <c r="BQ72" s="11">
        <v>0</v>
      </c>
      <c r="BR72" s="6">
        <v>0</v>
      </c>
      <c r="BS72" s="7">
        <v>0</v>
      </c>
      <c r="BT72" s="11">
        <v>0</v>
      </c>
      <c r="BU72" s="6">
        <v>0</v>
      </c>
      <c r="BV72" s="7">
        <v>0</v>
      </c>
      <c r="BW72" s="11">
        <v>0</v>
      </c>
      <c r="BX72" s="6">
        <v>0</v>
      </c>
      <c r="BY72" s="7">
        <v>0</v>
      </c>
      <c r="BZ72" s="11">
        <v>0</v>
      </c>
      <c r="CA72" s="6">
        <v>0</v>
      </c>
      <c r="CB72" s="7">
        <v>0</v>
      </c>
      <c r="CC72" s="11">
        <v>2</v>
      </c>
      <c r="CD72" s="6">
        <v>14.23</v>
      </c>
      <c r="CE72" s="7">
        <f t="shared" ref="CE72:CE82" si="560">CD72/CC72*1000</f>
        <v>7115</v>
      </c>
      <c r="CF72" s="11">
        <v>0</v>
      </c>
      <c r="CG72" s="6">
        <v>0</v>
      </c>
      <c r="CH72" s="7">
        <v>0</v>
      </c>
      <c r="CI72" s="11">
        <v>0</v>
      </c>
      <c r="CJ72" s="6">
        <v>0</v>
      </c>
      <c r="CK72" s="7">
        <v>0</v>
      </c>
      <c r="CL72" s="11">
        <v>0</v>
      </c>
      <c r="CM72" s="6">
        <v>0</v>
      </c>
      <c r="CN72" s="7">
        <v>0</v>
      </c>
      <c r="CO72" s="11">
        <v>0</v>
      </c>
      <c r="CP72" s="6">
        <v>0</v>
      </c>
      <c r="CQ72" s="7">
        <v>0</v>
      </c>
      <c r="CR72" s="11">
        <v>0</v>
      </c>
      <c r="CS72" s="6">
        <v>0</v>
      </c>
      <c r="CT72" s="7">
        <v>0</v>
      </c>
      <c r="CU72" s="11">
        <v>0</v>
      </c>
      <c r="CV72" s="6">
        <v>0</v>
      </c>
      <c r="CW72" s="7">
        <v>0</v>
      </c>
      <c r="CX72" s="11">
        <v>0</v>
      </c>
      <c r="CY72" s="6">
        <v>0</v>
      </c>
      <c r="CZ72" s="7">
        <v>0</v>
      </c>
      <c r="DA72" s="14">
        <v>0</v>
      </c>
      <c r="DB72" s="6">
        <v>0</v>
      </c>
      <c r="DC72" s="7">
        <f t="shared" si="542"/>
        <v>0</v>
      </c>
      <c r="DD72" s="11">
        <v>0</v>
      </c>
      <c r="DE72" s="6">
        <v>0</v>
      </c>
      <c r="DF72" s="7">
        <v>0</v>
      </c>
      <c r="DG72" s="11">
        <v>0</v>
      </c>
      <c r="DH72" s="6">
        <v>0</v>
      </c>
      <c r="DI72" s="7">
        <v>0</v>
      </c>
      <c r="DJ72" s="11">
        <v>0</v>
      </c>
      <c r="DK72" s="6">
        <v>0</v>
      </c>
      <c r="DL72" s="7">
        <v>0</v>
      </c>
      <c r="DM72" s="11">
        <v>0</v>
      </c>
      <c r="DN72" s="6">
        <v>0</v>
      </c>
      <c r="DO72" s="7">
        <f t="shared" si="543"/>
        <v>0</v>
      </c>
      <c r="DP72" s="11">
        <v>686.601</v>
      </c>
      <c r="DQ72" s="6">
        <v>3201.17</v>
      </c>
      <c r="DR72" s="7">
        <f t="shared" si="544"/>
        <v>4662.3439231810034</v>
      </c>
      <c r="DS72" s="11">
        <v>0.33700000000000002</v>
      </c>
      <c r="DT72" s="6">
        <v>2.66</v>
      </c>
      <c r="DU72" s="7">
        <f t="shared" si="545"/>
        <v>7893.1750741839769</v>
      </c>
      <c r="DV72" s="11">
        <v>18.388999999999999</v>
      </c>
      <c r="DW72" s="6">
        <v>207.24</v>
      </c>
      <c r="DX72" s="7">
        <f t="shared" si="546"/>
        <v>11269.780847245636</v>
      </c>
      <c r="DY72" s="11">
        <v>0</v>
      </c>
      <c r="DZ72" s="6">
        <v>0</v>
      </c>
      <c r="EA72" s="7">
        <v>0</v>
      </c>
      <c r="EB72" s="11">
        <v>0</v>
      </c>
      <c r="EC72" s="6">
        <v>0</v>
      </c>
      <c r="ED72" s="7">
        <f t="shared" si="547"/>
        <v>0</v>
      </c>
      <c r="EE72" s="11">
        <v>0</v>
      </c>
      <c r="EF72" s="6">
        <v>0</v>
      </c>
      <c r="EG72" s="7">
        <f t="shared" si="548"/>
        <v>0</v>
      </c>
      <c r="EH72" s="11">
        <v>9.9000000000000005E-2</v>
      </c>
      <c r="EI72" s="6">
        <v>0.75</v>
      </c>
      <c r="EJ72" s="7">
        <f t="shared" ref="EJ72:EJ82" si="561">EI72/EH72*1000</f>
        <v>7575.7575757575751</v>
      </c>
      <c r="EK72" s="11">
        <v>11.755000000000001</v>
      </c>
      <c r="EL72" s="6">
        <v>99.04</v>
      </c>
      <c r="EM72" s="7">
        <f t="shared" si="549"/>
        <v>8425.3509145044663</v>
      </c>
      <c r="EN72" s="11">
        <v>36.161999999999999</v>
      </c>
      <c r="EO72" s="6">
        <v>319.58999999999997</v>
      </c>
      <c r="EP72" s="7">
        <f t="shared" si="550"/>
        <v>8837.7302140368338</v>
      </c>
      <c r="EQ72" s="11">
        <v>0</v>
      </c>
      <c r="ER72" s="6">
        <v>0</v>
      </c>
      <c r="ES72" s="7">
        <v>0</v>
      </c>
      <c r="ET72" s="11">
        <v>0</v>
      </c>
      <c r="EU72" s="6">
        <v>0</v>
      </c>
      <c r="EV72" s="7">
        <f t="shared" si="551"/>
        <v>0</v>
      </c>
      <c r="EW72" s="11">
        <v>0</v>
      </c>
      <c r="EX72" s="6">
        <v>0</v>
      </c>
      <c r="EY72" s="7">
        <v>0</v>
      </c>
      <c r="EZ72" s="11">
        <v>16.579999999999998</v>
      </c>
      <c r="FA72" s="6">
        <v>114.74</v>
      </c>
      <c r="FB72" s="7">
        <f t="shared" si="552"/>
        <v>6920.3860072376356</v>
      </c>
      <c r="FC72" s="11">
        <v>0</v>
      </c>
      <c r="FD72" s="6">
        <v>0</v>
      </c>
      <c r="FE72" s="7">
        <v>0</v>
      </c>
      <c r="FF72" s="11">
        <v>0</v>
      </c>
      <c r="FG72" s="6">
        <v>0</v>
      </c>
      <c r="FH72" s="7">
        <v>0</v>
      </c>
      <c r="FI72" s="11">
        <v>0</v>
      </c>
      <c r="FJ72" s="6">
        <v>0</v>
      </c>
      <c r="FK72" s="7">
        <v>0</v>
      </c>
      <c r="FL72" s="11">
        <v>0</v>
      </c>
      <c r="FM72" s="6">
        <v>0</v>
      </c>
      <c r="FN72" s="7">
        <v>0</v>
      </c>
      <c r="FO72" s="11">
        <v>1.59</v>
      </c>
      <c r="FP72" s="6">
        <v>22.35</v>
      </c>
      <c r="FQ72" s="7">
        <f t="shared" si="553"/>
        <v>14056.603773584906</v>
      </c>
      <c r="FR72" s="11">
        <v>0</v>
      </c>
      <c r="FS72" s="6">
        <v>0</v>
      </c>
      <c r="FT72" s="7">
        <v>0</v>
      </c>
      <c r="FU72" s="11">
        <v>0</v>
      </c>
      <c r="FV72" s="6">
        <v>0</v>
      </c>
      <c r="FW72" s="7">
        <v>0</v>
      </c>
      <c r="FX72" s="11">
        <v>0</v>
      </c>
      <c r="FY72" s="6">
        <v>0</v>
      </c>
      <c r="FZ72" s="7">
        <v>0</v>
      </c>
      <c r="GA72" s="11">
        <v>0</v>
      </c>
      <c r="GB72" s="6">
        <v>0</v>
      </c>
      <c r="GC72" s="7">
        <v>0</v>
      </c>
      <c r="GD72" s="11"/>
      <c r="GE72" s="6"/>
      <c r="GF72" s="7"/>
      <c r="GG72" s="11">
        <v>0</v>
      </c>
      <c r="GH72" s="6">
        <v>0</v>
      </c>
      <c r="GI72" s="7">
        <v>0</v>
      </c>
      <c r="GJ72" s="11">
        <v>0</v>
      </c>
      <c r="GK72" s="6">
        <v>0</v>
      </c>
      <c r="GL72" s="7">
        <v>0</v>
      </c>
      <c r="GM72" s="11">
        <v>0</v>
      </c>
      <c r="GN72" s="6">
        <v>0</v>
      </c>
      <c r="GO72" s="7">
        <f t="shared" si="554"/>
        <v>0</v>
      </c>
      <c r="GP72" s="11">
        <v>0</v>
      </c>
      <c r="GQ72" s="6">
        <v>0</v>
      </c>
      <c r="GR72" s="7">
        <v>0</v>
      </c>
      <c r="GS72" s="11">
        <v>0.88600000000000001</v>
      </c>
      <c r="GT72" s="6">
        <v>24.73</v>
      </c>
      <c r="GU72" s="7">
        <f t="shared" si="555"/>
        <v>27911.963882618511</v>
      </c>
      <c r="GV72" s="11">
        <v>0</v>
      </c>
      <c r="GW72" s="6">
        <v>0</v>
      </c>
      <c r="GX72" s="7">
        <f t="shared" si="556"/>
        <v>0</v>
      </c>
      <c r="GY72" s="11">
        <v>0</v>
      </c>
      <c r="GZ72" s="6">
        <v>0</v>
      </c>
      <c r="HA72" s="7">
        <v>0</v>
      </c>
      <c r="HB72" s="11">
        <v>8.2149999999999999</v>
      </c>
      <c r="HC72" s="6">
        <v>78.75</v>
      </c>
      <c r="HD72" s="7">
        <f t="shared" ref="HD72:HD79" si="562">HC72/HB72*1000</f>
        <v>9586.1229458307989</v>
      </c>
      <c r="HE72" s="11">
        <v>0</v>
      </c>
      <c r="HF72" s="6">
        <v>0</v>
      </c>
      <c r="HG72" s="7">
        <v>0</v>
      </c>
      <c r="HH72" s="11">
        <v>0</v>
      </c>
      <c r="HI72" s="6">
        <v>0</v>
      </c>
      <c r="HJ72" s="7">
        <v>0</v>
      </c>
      <c r="HK72" s="11">
        <v>0</v>
      </c>
      <c r="HL72" s="6">
        <v>0</v>
      </c>
      <c r="HM72" s="7">
        <v>0</v>
      </c>
      <c r="HN72" s="11"/>
      <c r="HO72" s="6"/>
      <c r="HP72" s="7"/>
      <c r="HQ72" s="11">
        <v>0</v>
      </c>
      <c r="HR72" s="6">
        <v>0</v>
      </c>
      <c r="HS72" s="7">
        <v>0</v>
      </c>
      <c r="HT72" s="11">
        <v>1.075</v>
      </c>
      <c r="HU72" s="6">
        <v>6.63</v>
      </c>
      <c r="HV72" s="7">
        <f t="shared" si="558"/>
        <v>6167.4418604651164</v>
      </c>
      <c r="HW72" s="11">
        <v>5386.9179999999997</v>
      </c>
      <c r="HX72" s="6">
        <v>37615.949999999997</v>
      </c>
      <c r="HY72" s="7">
        <f t="shared" si="559"/>
        <v>6982.8332267170208</v>
      </c>
      <c r="HZ72" s="16">
        <f>SUM(HW72,HT72,HK72,HH72,HE72,HB72,GY72,GS72,GG72,FU72,FO72,EZ72,EQ72,EK72,EH72,DV72,DS72,DG72,DD72,CF72,CC72,BZ72,AY72,AV72,F72+HQ72+GA72+CL72+BK72+EN72+DP72+CI72+BT72+AA72,AJ72,CR72,CU72,FF72,AP72+R72+I72+BN72+FI72+AD72+BQ72+FX72+GP72+DJ72+EW72+CO72+CX72)</f>
        <v>6910.3900000000012</v>
      </c>
      <c r="IA72" s="7">
        <f>SUM(HX72,HU72,HL72,HI72,HF72,HC72,GZ72,GT72,GH72,FV72,FP72,FA72,ER72,EL72,EI72,DW72,DT72,DH72,DE72,CG72,CD72,CA72,AZ72,AW72,G72+HR72+GB72+CM72+BL72+EO72+DQ72+CJ72+BU72+AB72,AK72,CS72,CV72,FG72,AQ72+S72+J72+BO72+FJ72+AE72+BR72+FY72+GQ72+DK72+EX72+CP72+CY72)</f>
        <v>46138.559999999998</v>
      </c>
    </row>
    <row r="73" spans="1:235" x14ac:dyDescent="0.3">
      <c r="A73" s="61">
        <v>2016</v>
      </c>
      <c r="B73" s="62" t="s">
        <v>7</v>
      </c>
      <c r="C73" s="11">
        <v>0</v>
      </c>
      <c r="D73" s="6">
        <v>0</v>
      </c>
      <c r="E73" s="7">
        <v>0</v>
      </c>
      <c r="F73" s="11">
        <v>1.0149999999999999</v>
      </c>
      <c r="G73" s="6">
        <v>15.58</v>
      </c>
      <c r="H73" s="7">
        <f t="shared" si="532"/>
        <v>15349.753694581283</v>
      </c>
      <c r="I73" s="11">
        <v>0</v>
      </c>
      <c r="J73" s="6">
        <v>0</v>
      </c>
      <c r="K73" s="7">
        <v>0</v>
      </c>
      <c r="L73" s="11">
        <v>0</v>
      </c>
      <c r="M73" s="6">
        <v>0</v>
      </c>
      <c r="N73" s="7">
        <v>0</v>
      </c>
      <c r="O73" s="11"/>
      <c r="P73" s="6"/>
      <c r="Q73" s="7"/>
      <c r="R73" s="11">
        <v>0.28199999999999997</v>
      </c>
      <c r="S73" s="6">
        <v>14.04</v>
      </c>
      <c r="T73" s="7">
        <f t="shared" ref="T73:T74" si="563">S73/R73*1000</f>
        <v>49787.234042553195</v>
      </c>
      <c r="U73" s="11">
        <v>0</v>
      </c>
      <c r="V73" s="6">
        <v>0</v>
      </c>
      <c r="W73" s="7">
        <f t="shared" si="533"/>
        <v>0</v>
      </c>
      <c r="X73" s="11">
        <v>0</v>
      </c>
      <c r="Y73" s="6">
        <v>0</v>
      </c>
      <c r="Z73" s="7">
        <v>0</v>
      </c>
      <c r="AA73" s="11">
        <v>2013.6189999999999</v>
      </c>
      <c r="AB73" s="6">
        <v>11494.83</v>
      </c>
      <c r="AC73" s="7">
        <f t="shared" si="534"/>
        <v>5708.5426786298704</v>
      </c>
      <c r="AD73" s="11">
        <v>1.2E-2</v>
      </c>
      <c r="AE73" s="6">
        <v>0.25</v>
      </c>
      <c r="AF73" s="7">
        <f t="shared" ref="AF73" si="564">AE73/AD73*1000</f>
        <v>20833.333333333332</v>
      </c>
      <c r="AG73" s="11">
        <v>0</v>
      </c>
      <c r="AH73" s="6">
        <v>0</v>
      </c>
      <c r="AI73" s="7">
        <f t="shared" si="535"/>
        <v>0</v>
      </c>
      <c r="AJ73" s="11">
        <v>0</v>
      </c>
      <c r="AK73" s="6">
        <v>0</v>
      </c>
      <c r="AL73" s="7">
        <v>0</v>
      </c>
      <c r="AM73" s="11">
        <v>0</v>
      </c>
      <c r="AN73" s="6">
        <v>0</v>
      </c>
      <c r="AO73" s="7">
        <f t="shared" si="536"/>
        <v>0</v>
      </c>
      <c r="AP73" s="11">
        <v>0</v>
      </c>
      <c r="AQ73" s="6">
        <v>0</v>
      </c>
      <c r="AR73" s="7">
        <v>0</v>
      </c>
      <c r="AS73" s="11">
        <v>0</v>
      </c>
      <c r="AT73" s="6">
        <v>0</v>
      </c>
      <c r="AU73" s="7">
        <f t="shared" si="537"/>
        <v>0</v>
      </c>
      <c r="AV73" s="11">
        <v>0</v>
      </c>
      <c r="AW73" s="6">
        <v>0</v>
      </c>
      <c r="AX73" s="7">
        <v>0</v>
      </c>
      <c r="AY73" s="11">
        <v>1.56</v>
      </c>
      <c r="AZ73" s="6">
        <v>11.84</v>
      </c>
      <c r="BA73" s="7">
        <f t="shared" si="538"/>
        <v>7589.7435897435898</v>
      </c>
      <c r="BB73" s="11"/>
      <c r="BC73" s="6"/>
      <c r="BD73" s="7"/>
      <c r="BE73" s="11">
        <v>0</v>
      </c>
      <c r="BF73" s="6">
        <v>0</v>
      </c>
      <c r="BG73" s="7">
        <f t="shared" si="539"/>
        <v>0</v>
      </c>
      <c r="BH73" s="11">
        <v>0</v>
      </c>
      <c r="BI73" s="6">
        <v>0</v>
      </c>
      <c r="BJ73" s="7">
        <f t="shared" si="540"/>
        <v>0</v>
      </c>
      <c r="BK73" s="11">
        <v>1.25</v>
      </c>
      <c r="BL73" s="6">
        <v>8.8000000000000007</v>
      </c>
      <c r="BM73" s="7">
        <f t="shared" si="541"/>
        <v>7040.0000000000009</v>
      </c>
      <c r="BN73" s="11">
        <v>0</v>
      </c>
      <c r="BO73" s="6">
        <v>0</v>
      </c>
      <c r="BP73" s="7">
        <v>0</v>
      </c>
      <c r="BQ73" s="11">
        <v>0</v>
      </c>
      <c r="BR73" s="6">
        <v>0</v>
      </c>
      <c r="BS73" s="7">
        <v>0</v>
      </c>
      <c r="BT73" s="11">
        <v>0</v>
      </c>
      <c r="BU73" s="6">
        <v>0</v>
      </c>
      <c r="BV73" s="7">
        <v>0</v>
      </c>
      <c r="BW73" s="11">
        <v>0</v>
      </c>
      <c r="BX73" s="6">
        <v>0</v>
      </c>
      <c r="BY73" s="7">
        <v>0</v>
      </c>
      <c r="BZ73" s="11">
        <v>0</v>
      </c>
      <c r="CA73" s="6">
        <v>0</v>
      </c>
      <c r="CB73" s="7">
        <v>0</v>
      </c>
      <c r="CC73" s="11">
        <v>1.05</v>
      </c>
      <c r="CD73" s="6">
        <v>7.85</v>
      </c>
      <c r="CE73" s="7">
        <f t="shared" si="560"/>
        <v>7476.1904761904752</v>
      </c>
      <c r="CF73" s="11">
        <v>0</v>
      </c>
      <c r="CG73" s="6">
        <v>0</v>
      </c>
      <c r="CH73" s="7">
        <v>0</v>
      </c>
      <c r="CI73" s="11">
        <v>0</v>
      </c>
      <c r="CJ73" s="6">
        <v>0</v>
      </c>
      <c r="CK73" s="7">
        <v>0</v>
      </c>
      <c r="CL73" s="11">
        <v>0</v>
      </c>
      <c r="CM73" s="6">
        <v>0</v>
      </c>
      <c r="CN73" s="7">
        <v>0</v>
      </c>
      <c r="CO73" s="11">
        <v>0</v>
      </c>
      <c r="CP73" s="6">
        <v>0</v>
      </c>
      <c r="CQ73" s="7">
        <v>0</v>
      </c>
      <c r="CR73" s="11">
        <v>0</v>
      </c>
      <c r="CS73" s="6">
        <v>0</v>
      </c>
      <c r="CT73" s="7">
        <v>0</v>
      </c>
      <c r="CU73" s="11">
        <v>0</v>
      </c>
      <c r="CV73" s="6">
        <v>0</v>
      </c>
      <c r="CW73" s="7">
        <v>0</v>
      </c>
      <c r="CX73" s="11">
        <v>0</v>
      </c>
      <c r="CY73" s="6">
        <v>0</v>
      </c>
      <c r="CZ73" s="7">
        <v>0</v>
      </c>
      <c r="DA73" s="14">
        <v>0</v>
      </c>
      <c r="DB73" s="6">
        <v>0</v>
      </c>
      <c r="DC73" s="7">
        <f t="shared" si="542"/>
        <v>0</v>
      </c>
      <c r="DD73" s="11">
        <v>0</v>
      </c>
      <c r="DE73" s="6">
        <v>0</v>
      </c>
      <c r="DF73" s="7">
        <v>0</v>
      </c>
      <c r="DG73" s="11">
        <v>0</v>
      </c>
      <c r="DH73" s="6">
        <v>0</v>
      </c>
      <c r="DI73" s="7">
        <v>0</v>
      </c>
      <c r="DJ73" s="11">
        <v>0</v>
      </c>
      <c r="DK73" s="6">
        <v>0</v>
      </c>
      <c r="DL73" s="7">
        <v>0</v>
      </c>
      <c r="DM73" s="11">
        <v>0</v>
      </c>
      <c r="DN73" s="6">
        <v>0</v>
      </c>
      <c r="DO73" s="7">
        <f t="shared" si="543"/>
        <v>0</v>
      </c>
      <c r="DP73" s="11">
        <v>407.54599999999999</v>
      </c>
      <c r="DQ73" s="6">
        <v>2813.29</v>
      </c>
      <c r="DR73" s="7">
        <f t="shared" si="544"/>
        <v>6902.9999067589915</v>
      </c>
      <c r="DS73" s="11">
        <v>0.45300000000000001</v>
      </c>
      <c r="DT73" s="6">
        <v>3.83</v>
      </c>
      <c r="DU73" s="7">
        <f t="shared" si="545"/>
        <v>8454.7461368653421</v>
      </c>
      <c r="DV73" s="11">
        <v>12.167</v>
      </c>
      <c r="DW73" s="6">
        <v>125.37</v>
      </c>
      <c r="DX73" s="7">
        <f t="shared" si="546"/>
        <v>10304.101257499795</v>
      </c>
      <c r="DY73" s="11">
        <v>0</v>
      </c>
      <c r="DZ73" s="6">
        <v>0</v>
      </c>
      <c r="EA73" s="7">
        <v>0</v>
      </c>
      <c r="EB73" s="11">
        <v>0</v>
      </c>
      <c r="EC73" s="6">
        <v>0</v>
      </c>
      <c r="ED73" s="7">
        <f t="shared" si="547"/>
        <v>0</v>
      </c>
      <c r="EE73" s="11">
        <v>0</v>
      </c>
      <c r="EF73" s="6">
        <v>0</v>
      </c>
      <c r="EG73" s="7">
        <f t="shared" si="548"/>
        <v>0</v>
      </c>
      <c r="EH73" s="11">
        <v>0.52200000000000002</v>
      </c>
      <c r="EI73" s="6">
        <v>11.89</v>
      </c>
      <c r="EJ73" s="7">
        <f t="shared" si="561"/>
        <v>22777.777777777777</v>
      </c>
      <c r="EK73" s="11">
        <v>9.1329999999999991</v>
      </c>
      <c r="EL73" s="6">
        <v>63.22</v>
      </c>
      <c r="EM73" s="7">
        <f t="shared" si="549"/>
        <v>6922.1504434468416</v>
      </c>
      <c r="EN73" s="11">
        <v>6.9770000000000003</v>
      </c>
      <c r="EO73" s="6">
        <v>56.19</v>
      </c>
      <c r="EP73" s="7">
        <f t="shared" si="550"/>
        <v>8053.6047011609571</v>
      </c>
      <c r="EQ73" s="11">
        <v>0</v>
      </c>
      <c r="ER73" s="6">
        <v>0</v>
      </c>
      <c r="ES73" s="7">
        <v>0</v>
      </c>
      <c r="ET73" s="11">
        <v>0</v>
      </c>
      <c r="EU73" s="6">
        <v>0</v>
      </c>
      <c r="EV73" s="7">
        <f t="shared" si="551"/>
        <v>0</v>
      </c>
      <c r="EW73" s="11">
        <v>0</v>
      </c>
      <c r="EX73" s="6">
        <v>0</v>
      </c>
      <c r="EY73" s="7">
        <v>0</v>
      </c>
      <c r="EZ73" s="11">
        <v>2.516</v>
      </c>
      <c r="FA73" s="6">
        <v>16.899999999999999</v>
      </c>
      <c r="FB73" s="7">
        <f t="shared" si="552"/>
        <v>6717.0111287758336</v>
      </c>
      <c r="FC73" s="11">
        <v>0</v>
      </c>
      <c r="FD73" s="6">
        <v>0</v>
      </c>
      <c r="FE73" s="7">
        <v>0</v>
      </c>
      <c r="FF73" s="11">
        <v>0</v>
      </c>
      <c r="FG73" s="6">
        <v>0</v>
      </c>
      <c r="FH73" s="7">
        <v>0</v>
      </c>
      <c r="FI73" s="11">
        <v>0</v>
      </c>
      <c r="FJ73" s="6">
        <v>0</v>
      </c>
      <c r="FK73" s="7">
        <v>0</v>
      </c>
      <c r="FL73" s="11">
        <v>0</v>
      </c>
      <c r="FM73" s="6">
        <v>0</v>
      </c>
      <c r="FN73" s="7">
        <v>0</v>
      </c>
      <c r="FO73" s="11">
        <v>2.3250000000000002</v>
      </c>
      <c r="FP73" s="6">
        <v>20.34</v>
      </c>
      <c r="FQ73" s="7">
        <f t="shared" si="553"/>
        <v>8748.3870967741932</v>
      </c>
      <c r="FR73" s="11">
        <v>0</v>
      </c>
      <c r="FS73" s="6">
        <v>0</v>
      </c>
      <c r="FT73" s="7">
        <v>0</v>
      </c>
      <c r="FU73" s="11">
        <v>0.1</v>
      </c>
      <c r="FV73" s="6">
        <v>1.1000000000000001</v>
      </c>
      <c r="FW73" s="7">
        <f t="shared" ref="FW73" si="565">FV73/FU73*1000</f>
        <v>11000</v>
      </c>
      <c r="FX73" s="11">
        <v>0</v>
      </c>
      <c r="FY73" s="6">
        <v>0</v>
      </c>
      <c r="FZ73" s="7">
        <v>0</v>
      </c>
      <c r="GA73" s="11">
        <v>0</v>
      </c>
      <c r="GB73" s="6">
        <v>0</v>
      </c>
      <c r="GC73" s="7">
        <v>0</v>
      </c>
      <c r="GD73" s="11"/>
      <c r="GE73" s="6"/>
      <c r="GF73" s="7"/>
      <c r="GG73" s="11">
        <v>0</v>
      </c>
      <c r="GH73" s="6">
        <v>0</v>
      </c>
      <c r="GI73" s="7">
        <v>0</v>
      </c>
      <c r="GJ73" s="11">
        <v>0</v>
      </c>
      <c r="GK73" s="6">
        <v>0</v>
      </c>
      <c r="GL73" s="7">
        <v>0</v>
      </c>
      <c r="GM73" s="11">
        <v>0</v>
      </c>
      <c r="GN73" s="6">
        <v>0</v>
      </c>
      <c r="GO73" s="7">
        <f t="shared" si="554"/>
        <v>0</v>
      </c>
      <c r="GP73" s="11">
        <v>0</v>
      </c>
      <c r="GQ73" s="6">
        <v>0</v>
      </c>
      <c r="GR73" s="7">
        <v>0</v>
      </c>
      <c r="GS73" s="11">
        <v>4.625</v>
      </c>
      <c r="GT73" s="6">
        <v>46.58</v>
      </c>
      <c r="GU73" s="7">
        <f t="shared" si="555"/>
        <v>10071.351351351352</v>
      </c>
      <c r="GV73" s="11">
        <v>0</v>
      </c>
      <c r="GW73" s="6">
        <v>0</v>
      </c>
      <c r="GX73" s="7">
        <f t="shared" si="556"/>
        <v>0</v>
      </c>
      <c r="GY73" s="11">
        <v>0</v>
      </c>
      <c r="GZ73" s="6">
        <v>0</v>
      </c>
      <c r="HA73" s="7">
        <v>0</v>
      </c>
      <c r="HB73" s="11">
        <v>0</v>
      </c>
      <c r="HC73" s="6">
        <v>0</v>
      </c>
      <c r="HD73" s="7">
        <v>0</v>
      </c>
      <c r="HE73" s="11">
        <v>0</v>
      </c>
      <c r="HF73" s="6">
        <v>0</v>
      </c>
      <c r="HG73" s="7">
        <v>0</v>
      </c>
      <c r="HH73" s="11">
        <v>0</v>
      </c>
      <c r="HI73" s="6">
        <v>0</v>
      </c>
      <c r="HJ73" s="7">
        <v>0</v>
      </c>
      <c r="HK73" s="11">
        <v>0</v>
      </c>
      <c r="HL73" s="6">
        <v>0</v>
      </c>
      <c r="HM73" s="7">
        <v>0</v>
      </c>
      <c r="HN73" s="11"/>
      <c r="HO73" s="6"/>
      <c r="HP73" s="7"/>
      <c r="HQ73" s="11">
        <v>0</v>
      </c>
      <c r="HR73" s="6">
        <v>0</v>
      </c>
      <c r="HS73" s="7">
        <v>0</v>
      </c>
      <c r="HT73" s="11">
        <v>2.9140000000000001</v>
      </c>
      <c r="HU73" s="6">
        <v>45.62</v>
      </c>
      <c r="HV73" s="7">
        <f t="shared" si="558"/>
        <v>15655.456417295811</v>
      </c>
      <c r="HW73" s="11">
        <v>5450.5749999999998</v>
      </c>
      <c r="HX73" s="6">
        <v>36870.01</v>
      </c>
      <c r="HY73" s="7">
        <f t="shared" si="559"/>
        <v>6764.4257715929061</v>
      </c>
      <c r="HZ73" s="16">
        <f>SUM(HW73,HT73,HK73,HH73,HE73,HB73,GY73,GS73,GG73,FU73,FO73,EZ73,EQ73,EK73,EH73,DV73,DS73,DG73,DD73,CF73,CC73,BZ73,AY73,AV73,F73+HQ73+GA73+CL73+BK73+EN73+DP73+CI73+BT73+AA73,AJ73,CR73,CU73,FF73,AP73+R73+I73+BN73+FI73+AD73+BQ73+FX73+GP73+DJ73+EW73+CO73+CX73)</f>
        <v>7918.6410000000005</v>
      </c>
      <c r="IA73" s="7">
        <f>SUM(HX73,HU73,HL73,HI73,HF73,HC73,GZ73,GT73,GH73,FV73,FP73,FA73,ER73,EL73,EI73,DW73,DT73,DH73,DE73,CG73,CD73,CA73,AZ73,AW73,G73+HR73+GB73+CM73+BL73+EO73+DQ73+CJ73+BU73+AB73,AK73,CS73,CV73,FG73,AQ73+S73+J73+BO73+FJ73+AE73+BR73+FY73+GQ73+DK73+EX73+CP73+CY73)</f>
        <v>51627.530000000006</v>
      </c>
    </row>
    <row r="74" spans="1:235" x14ac:dyDescent="0.3">
      <c r="A74" s="61">
        <v>2016</v>
      </c>
      <c r="B74" s="62" t="s">
        <v>8</v>
      </c>
      <c r="C74" s="11">
        <v>0</v>
      </c>
      <c r="D74" s="6">
        <v>0</v>
      </c>
      <c r="E74" s="7">
        <v>0</v>
      </c>
      <c r="F74" s="11">
        <v>58.569000000000003</v>
      </c>
      <c r="G74" s="6">
        <v>420.85</v>
      </c>
      <c r="H74" s="7">
        <f t="shared" si="532"/>
        <v>7185.5418395396882</v>
      </c>
      <c r="I74" s="11">
        <v>0</v>
      </c>
      <c r="J74" s="6">
        <v>0</v>
      </c>
      <c r="K74" s="7">
        <v>0</v>
      </c>
      <c r="L74" s="11">
        <v>0</v>
      </c>
      <c r="M74" s="6">
        <v>0</v>
      </c>
      <c r="N74" s="7">
        <v>0</v>
      </c>
      <c r="O74" s="11"/>
      <c r="P74" s="6"/>
      <c r="Q74" s="7"/>
      <c r="R74" s="11">
        <v>0.05</v>
      </c>
      <c r="S74" s="6">
        <v>25.79</v>
      </c>
      <c r="T74" s="7">
        <f t="shared" si="563"/>
        <v>515799.99999999994</v>
      </c>
      <c r="U74" s="11">
        <v>0</v>
      </c>
      <c r="V74" s="6">
        <v>0</v>
      </c>
      <c r="W74" s="7">
        <f t="shared" si="533"/>
        <v>0</v>
      </c>
      <c r="X74" s="11">
        <v>0</v>
      </c>
      <c r="Y74" s="6">
        <v>0</v>
      </c>
      <c r="Z74" s="7">
        <v>0</v>
      </c>
      <c r="AA74" s="11">
        <v>2480.2860000000001</v>
      </c>
      <c r="AB74" s="6">
        <v>14857.45</v>
      </c>
      <c r="AC74" s="7">
        <f t="shared" si="534"/>
        <v>5990.2164508447822</v>
      </c>
      <c r="AD74" s="66">
        <v>0</v>
      </c>
      <c r="AE74" s="6">
        <v>0</v>
      </c>
      <c r="AF74" s="7">
        <v>0</v>
      </c>
      <c r="AG74" s="66">
        <v>0</v>
      </c>
      <c r="AH74" s="6">
        <v>0</v>
      </c>
      <c r="AI74" s="7">
        <f t="shared" si="535"/>
        <v>0</v>
      </c>
      <c r="AJ74" s="11">
        <v>0</v>
      </c>
      <c r="AK74" s="6">
        <v>0</v>
      </c>
      <c r="AL74" s="7">
        <v>0</v>
      </c>
      <c r="AM74" s="11">
        <v>0</v>
      </c>
      <c r="AN74" s="6">
        <v>0</v>
      </c>
      <c r="AO74" s="7">
        <f t="shared" si="536"/>
        <v>0</v>
      </c>
      <c r="AP74" s="11">
        <v>0</v>
      </c>
      <c r="AQ74" s="6">
        <v>0</v>
      </c>
      <c r="AR74" s="7">
        <v>0</v>
      </c>
      <c r="AS74" s="11">
        <v>0</v>
      </c>
      <c r="AT74" s="6">
        <v>0</v>
      </c>
      <c r="AU74" s="7">
        <f t="shared" si="537"/>
        <v>0</v>
      </c>
      <c r="AV74" s="11">
        <v>0</v>
      </c>
      <c r="AW74" s="6">
        <v>0</v>
      </c>
      <c r="AX74" s="7">
        <v>0</v>
      </c>
      <c r="AY74" s="11">
        <v>8.625</v>
      </c>
      <c r="AZ74" s="6">
        <v>66</v>
      </c>
      <c r="BA74" s="7">
        <f t="shared" si="538"/>
        <v>7652.1739130434789</v>
      </c>
      <c r="BB74" s="11"/>
      <c r="BC74" s="6"/>
      <c r="BD74" s="7"/>
      <c r="BE74" s="11">
        <v>0</v>
      </c>
      <c r="BF74" s="6">
        <v>0</v>
      </c>
      <c r="BG74" s="7">
        <f t="shared" si="539"/>
        <v>0</v>
      </c>
      <c r="BH74" s="11">
        <v>0</v>
      </c>
      <c r="BI74" s="6">
        <v>0</v>
      </c>
      <c r="BJ74" s="7">
        <f t="shared" si="540"/>
        <v>0</v>
      </c>
      <c r="BK74" s="11">
        <v>6.7949999999999999</v>
      </c>
      <c r="BL74" s="6">
        <v>63.44</v>
      </c>
      <c r="BM74" s="7">
        <f t="shared" si="541"/>
        <v>9336.276674025019</v>
      </c>
      <c r="BN74" s="11">
        <v>0</v>
      </c>
      <c r="BO74" s="6">
        <v>0</v>
      </c>
      <c r="BP74" s="7">
        <v>0</v>
      </c>
      <c r="BQ74" s="11">
        <v>0.22500000000000001</v>
      </c>
      <c r="BR74" s="6">
        <v>3.84</v>
      </c>
      <c r="BS74" s="7">
        <f t="shared" ref="BS74:BS75" si="566">BR74/BQ74*1000</f>
        <v>17066.666666666668</v>
      </c>
      <c r="BT74" s="11">
        <v>0</v>
      </c>
      <c r="BU74" s="6">
        <v>0</v>
      </c>
      <c r="BV74" s="7">
        <v>0</v>
      </c>
      <c r="BW74" s="11">
        <v>0</v>
      </c>
      <c r="BX74" s="6">
        <v>0</v>
      </c>
      <c r="BY74" s="7">
        <v>0</v>
      </c>
      <c r="BZ74" s="11">
        <v>0</v>
      </c>
      <c r="CA74" s="6">
        <v>0</v>
      </c>
      <c r="CB74" s="7">
        <v>0</v>
      </c>
      <c r="CC74" s="11">
        <v>0.95299999999999996</v>
      </c>
      <c r="CD74" s="6">
        <v>7.39</v>
      </c>
      <c r="CE74" s="7">
        <f t="shared" si="560"/>
        <v>7754.4596012591819</v>
      </c>
      <c r="CF74" s="11">
        <v>0</v>
      </c>
      <c r="CG74" s="6">
        <v>0</v>
      </c>
      <c r="CH74" s="7">
        <v>0</v>
      </c>
      <c r="CI74" s="11">
        <v>0</v>
      </c>
      <c r="CJ74" s="6">
        <v>0</v>
      </c>
      <c r="CK74" s="7">
        <v>0</v>
      </c>
      <c r="CL74" s="11">
        <v>0</v>
      </c>
      <c r="CM74" s="6">
        <v>0</v>
      </c>
      <c r="CN74" s="7">
        <v>0</v>
      </c>
      <c r="CO74" s="11">
        <v>0</v>
      </c>
      <c r="CP74" s="6">
        <v>0</v>
      </c>
      <c r="CQ74" s="7">
        <v>0</v>
      </c>
      <c r="CR74" s="11">
        <v>0</v>
      </c>
      <c r="CS74" s="6">
        <v>0</v>
      </c>
      <c r="CT74" s="7">
        <v>0</v>
      </c>
      <c r="CU74" s="11">
        <v>0</v>
      </c>
      <c r="CV74" s="6">
        <v>0</v>
      </c>
      <c r="CW74" s="7">
        <v>0</v>
      </c>
      <c r="CX74" s="11">
        <v>0</v>
      </c>
      <c r="CY74" s="6">
        <v>0</v>
      </c>
      <c r="CZ74" s="7">
        <v>0</v>
      </c>
      <c r="DA74" s="14">
        <v>0</v>
      </c>
      <c r="DB74" s="6">
        <v>0</v>
      </c>
      <c r="DC74" s="7">
        <f t="shared" si="542"/>
        <v>0</v>
      </c>
      <c r="DD74" s="11">
        <v>0</v>
      </c>
      <c r="DE74" s="6">
        <v>0</v>
      </c>
      <c r="DF74" s="7">
        <v>0</v>
      </c>
      <c r="DG74" s="11">
        <v>0</v>
      </c>
      <c r="DH74" s="6">
        <v>0</v>
      </c>
      <c r="DI74" s="7">
        <v>0</v>
      </c>
      <c r="DJ74" s="11">
        <v>0</v>
      </c>
      <c r="DK74" s="6">
        <v>0</v>
      </c>
      <c r="DL74" s="7">
        <v>0</v>
      </c>
      <c r="DM74" s="11">
        <v>0</v>
      </c>
      <c r="DN74" s="6">
        <v>0</v>
      </c>
      <c r="DO74" s="7">
        <f t="shared" si="543"/>
        <v>0</v>
      </c>
      <c r="DP74" s="11">
        <v>441.52300000000002</v>
      </c>
      <c r="DQ74" s="6">
        <v>2956.82</v>
      </c>
      <c r="DR74" s="7">
        <f t="shared" si="544"/>
        <v>6696.8651689719445</v>
      </c>
      <c r="DS74" s="11">
        <v>0.04</v>
      </c>
      <c r="DT74" s="6">
        <v>0.36</v>
      </c>
      <c r="DU74" s="7">
        <f t="shared" si="545"/>
        <v>9000</v>
      </c>
      <c r="DV74" s="11">
        <v>13.101000000000001</v>
      </c>
      <c r="DW74" s="6">
        <v>106.17</v>
      </c>
      <c r="DX74" s="7">
        <f t="shared" si="546"/>
        <v>8103.9615296542243</v>
      </c>
      <c r="DY74" s="11">
        <v>0</v>
      </c>
      <c r="DZ74" s="6">
        <v>0</v>
      </c>
      <c r="EA74" s="7">
        <v>0</v>
      </c>
      <c r="EB74" s="11">
        <v>0</v>
      </c>
      <c r="EC74" s="6">
        <v>0</v>
      </c>
      <c r="ED74" s="7">
        <f t="shared" si="547"/>
        <v>0</v>
      </c>
      <c r="EE74" s="11">
        <v>0</v>
      </c>
      <c r="EF74" s="6">
        <v>0</v>
      </c>
      <c r="EG74" s="7">
        <f t="shared" si="548"/>
        <v>0</v>
      </c>
      <c r="EH74" s="11">
        <v>2.54</v>
      </c>
      <c r="EI74" s="6">
        <v>38.21</v>
      </c>
      <c r="EJ74" s="7">
        <f t="shared" si="561"/>
        <v>15043.307086614173</v>
      </c>
      <c r="EK74" s="11">
        <v>29.739000000000001</v>
      </c>
      <c r="EL74" s="6">
        <v>210.79</v>
      </c>
      <c r="EM74" s="7">
        <f t="shared" si="549"/>
        <v>7087.998923971888</v>
      </c>
      <c r="EN74" s="11">
        <v>4.6740000000000004</v>
      </c>
      <c r="EO74" s="6">
        <v>70.09</v>
      </c>
      <c r="EP74" s="7">
        <f t="shared" si="550"/>
        <v>14995.721009841678</v>
      </c>
      <c r="EQ74" s="11">
        <v>0</v>
      </c>
      <c r="ER74" s="6">
        <v>0</v>
      </c>
      <c r="ES74" s="7">
        <v>0</v>
      </c>
      <c r="ET74" s="11">
        <v>0</v>
      </c>
      <c r="EU74" s="6">
        <v>0</v>
      </c>
      <c r="EV74" s="7">
        <f t="shared" si="551"/>
        <v>0</v>
      </c>
      <c r="EW74" s="11">
        <v>0</v>
      </c>
      <c r="EX74" s="6">
        <v>0</v>
      </c>
      <c r="EY74" s="7">
        <v>0</v>
      </c>
      <c r="EZ74" s="11">
        <v>3.5920000000000001</v>
      </c>
      <c r="FA74" s="6">
        <v>26.56</v>
      </c>
      <c r="FB74" s="7">
        <f t="shared" si="552"/>
        <v>7394.2093541202667</v>
      </c>
      <c r="FC74" s="11">
        <v>0</v>
      </c>
      <c r="FD74" s="6">
        <v>0</v>
      </c>
      <c r="FE74" s="7">
        <v>0</v>
      </c>
      <c r="FF74" s="11">
        <v>0</v>
      </c>
      <c r="FG74" s="6">
        <v>0</v>
      </c>
      <c r="FH74" s="7">
        <v>0</v>
      </c>
      <c r="FI74" s="11">
        <v>0</v>
      </c>
      <c r="FJ74" s="6">
        <v>0</v>
      </c>
      <c r="FK74" s="7">
        <v>0</v>
      </c>
      <c r="FL74" s="11">
        <v>0</v>
      </c>
      <c r="FM74" s="6">
        <v>0</v>
      </c>
      <c r="FN74" s="7">
        <v>0</v>
      </c>
      <c r="FO74" s="11">
        <v>5.75</v>
      </c>
      <c r="FP74" s="6">
        <v>59.3</v>
      </c>
      <c r="FQ74" s="7">
        <f t="shared" si="553"/>
        <v>10313.04347826087</v>
      </c>
      <c r="FR74" s="11">
        <v>0</v>
      </c>
      <c r="FS74" s="6">
        <v>0</v>
      </c>
      <c r="FT74" s="7">
        <v>0</v>
      </c>
      <c r="FU74" s="11">
        <v>0</v>
      </c>
      <c r="FV74" s="6">
        <v>0</v>
      </c>
      <c r="FW74" s="7">
        <v>0</v>
      </c>
      <c r="FX74" s="11">
        <v>0</v>
      </c>
      <c r="FY74" s="6">
        <v>0</v>
      </c>
      <c r="FZ74" s="7">
        <v>0</v>
      </c>
      <c r="GA74" s="11">
        <v>0</v>
      </c>
      <c r="GB74" s="6">
        <v>0</v>
      </c>
      <c r="GC74" s="7">
        <v>0</v>
      </c>
      <c r="GD74" s="11"/>
      <c r="GE74" s="6"/>
      <c r="GF74" s="7"/>
      <c r="GG74" s="11">
        <v>0</v>
      </c>
      <c r="GH74" s="6">
        <v>0</v>
      </c>
      <c r="GI74" s="7">
        <v>0</v>
      </c>
      <c r="GJ74" s="11">
        <v>0</v>
      </c>
      <c r="GK74" s="6">
        <v>0</v>
      </c>
      <c r="GL74" s="7">
        <v>0</v>
      </c>
      <c r="GM74" s="11">
        <v>0</v>
      </c>
      <c r="GN74" s="6">
        <v>0</v>
      </c>
      <c r="GO74" s="7">
        <f t="shared" si="554"/>
        <v>0</v>
      </c>
      <c r="GP74" s="11">
        <v>0</v>
      </c>
      <c r="GQ74" s="6">
        <v>0</v>
      </c>
      <c r="GR74" s="7">
        <v>0</v>
      </c>
      <c r="GS74" s="11">
        <v>1.3360000000000001</v>
      </c>
      <c r="GT74" s="6">
        <v>28.57</v>
      </c>
      <c r="GU74" s="7">
        <f t="shared" si="555"/>
        <v>21384.730538922155</v>
      </c>
      <c r="GV74" s="11">
        <v>0</v>
      </c>
      <c r="GW74" s="6">
        <v>0</v>
      </c>
      <c r="GX74" s="7">
        <f t="shared" si="556"/>
        <v>0</v>
      </c>
      <c r="GY74" s="11">
        <v>0</v>
      </c>
      <c r="GZ74" s="6">
        <v>0</v>
      </c>
      <c r="HA74" s="7">
        <v>0</v>
      </c>
      <c r="HB74" s="11">
        <v>0</v>
      </c>
      <c r="HC74" s="6">
        <v>0</v>
      </c>
      <c r="HD74" s="7">
        <v>0</v>
      </c>
      <c r="HE74" s="11">
        <v>0</v>
      </c>
      <c r="HF74" s="6">
        <v>0</v>
      </c>
      <c r="HG74" s="7">
        <v>0</v>
      </c>
      <c r="HH74" s="11">
        <v>0</v>
      </c>
      <c r="HI74" s="6">
        <v>0</v>
      </c>
      <c r="HJ74" s="7">
        <v>0</v>
      </c>
      <c r="HK74" s="11">
        <v>0</v>
      </c>
      <c r="HL74" s="6">
        <v>0</v>
      </c>
      <c r="HM74" s="7">
        <v>0</v>
      </c>
      <c r="HN74" s="11"/>
      <c r="HO74" s="6"/>
      <c r="HP74" s="7"/>
      <c r="HQ74" s="11">
        <v>0</v>
      </c>
      <c r="HR74" s="6">
        <v>0</v>
      </c>
      <c r="HS74" s="7">
        <v>0</v>
      </c>
      <c r="HT74" s="11">
        <v>9.6479999999999997</v>
      </c>
      <c r="HU74" s="6">
        <v>151.68</v>
      </c>
      <c r="HV74" s="7">
        <f t="shared" si="558"/>
        <v>15721.393034825871</v>
      </c>
      <c r="HW74" s="11">
        <v>6073.3220000000001</v>
      </c>
      <c r="HX74" s="6">
        <v>43337.23</v>
      </c>
      <c r="HY74" s="7">
        <f t="shared" si="559"/>
        <v>7135.6713837995094</v>
      </c>
      <c r="HZ74" s="16">
        <f>SUM(HW74,HT74,HK74,HH74,HE74,HB74,GY74,GS74,GG74,FU74,FO74,EZ74,EQ74,EK74,EH74,DV74,DS74,DG74,DD74,CF74,CC74,BZ74,AY74,AV74,F74+HQ74+GA74+CL74+BK74+EN74+DP74+CI74+BT74+AA74,AJ74,CR74,CU74,FF74,AP74+R74+I74+BN74+FI74+AD74+BQ74+FX74+GP74+DJ74+EW74+CO74+CX74)</f>
        <v>9140.768</v>
      </c>
      <c r="IA74" s="7">
        <f>SUM(HX74,HU74,HL74,HI74,HF74,HC74,GZ74,GT74,GH74,FV74,FP74,FA74,ER74,EL74,EI74,DW74,DT74,DH74,DE74,CG74,CD74,CA74,AZ74,AW74,G74+HR74+GB74+CM74+BL74+EO74+DQ74+CJ74+BU74+AB74,AK74,CS74,CV74,FG74,AQ74+S74+J74+BO74+FJ74+AE74+BR74+FY74+GQ74+DK74+EX74+CP74+CY74)</f>
        <v>62430.54</v>
      </c>
    </row>
    <row r="75" spans="1:235" x14ac:dyDescent="0.3">
      <c r="A75" s="61">
        <v>2016</v>
      </c>
      <c r="B75" s="62" t="s">
        <v>9</v>
      </c>
      <c r="C75" s="11">
        <v>0</v>
      </c>
      <c r="D75" s="6">
        <v>0</v>
      </c>
      <c r="E75" s="7">
        <v>0</v>
      </c>
      <c r="F75" s="11">
        <v>0.48199999999999998</v>
      </c>
      <c r="G75" s="6">
        <v>3.55</v>
      </c>
      <c r="H75" s="7">
        <f t="shared" si="532"/>
        <v>7365.145228215767</v>
      </c>
      <c r="I75" s="11">
        <v>0</v>
      </c>
      <c r="J75" s="6">
        <v>0</v>
      </c>
      <c r="K75" s="7">
        <v>0</v>
      </c>
      <c r="L75" s="11">
        <v>0</v>
      </c>
      <c r="M75" s="6">
        <v>0</v>
      </c>
      <c r="N75" s="7">
        <v>0</v>
      </c>
      <c r="O75" s="11"/>
      <c r="P75" s="6"/>
      <c r="Q75" s="7"/>
      <c r="R75" s="11">
        <v>0</v>
      </c>
      <c r="S75" s="6">
        <v>0</v>
      </c>
      <c r="T75" s="7">
        <v>0</v>
      </c>
      <c r="U75" s="11">
        <v>0</v>
      </c>
      <c r="V75" s="6">
        <v>0</v>
      </c>
      <c r="W75" s="7">
        <f t="shared" si="533"/>
        <v>0</v>
      </c>
      <c r="X75" s="11">
        <v>0</v>
      </c>
      <c r="Y75" s="6">
        <v>0</v>
      </c>
      <c r="Z75" s="7">
        <v>0</v>
      </c>
      <c r="AA75" s="11">
        <v>3167.9479999999999</v>
      </c>
      <c r="AB75" s="6">
        <v>18840.240000000002</v>
      </c>
      <c r="AC75" s="7">
        <f t="shared" si="534"/>
        <v>5947.1430717928461</v>
      </c>
      <c r="AD75" s="66">
        <v>0</v>
      </c>
      <c r="AE75" s="6">
        <v>0</v>
      </c>
      <c r="AF75" s="7">
        <v>0</v>
      </c>
      <c r="AG75" s="66">
        <v>0</v>
      </c>
      <c r="AH75" s="6">
        <v>0</v>
      </c>
      <c r="AI75" s="7">
        <f t="shared" si="535"/>
        <v>0</v>
      </c>
      <c r="AJ75" s="66">
        <v>0</v>
      </c>
      <c r="AK75" s="6">
        <v>0</v>
      </c>
      <c r="AL75" s="7">
        <v>0</v>
      </c>
      <c r="AM75" s="66">
        <v>0</v>
      </c>
      <c r="AN75" s="6">
        <v>0</v>
      </c>
      <c r="AO75" s="7">
        <f t="shared" si="536"/>
        <v>0</v>
      </c>
      <c r="AP75" s="66">
        <v>0</v>
      </c>
      <c r="AQ75" s="6">
        <v>0</v>
      </c>
      <c r="AR75" s="7">
        <v>0</v>
      </c>
      <c r="AS75" s="66">
        <v>0</v>
      </c>
      <c r="AT75" s="6">
        <v>0</v>
      </c>
      <c r="AU75" s="7">
        <f t="shared" si="537"/>
        <v>0</v>
      </c>
      <c r="AV75" s="66">
        <v>0</v>
      </c>
      <c r="AW75" s="6">
        <v>0</v>
      </c>
      <c r="AX75" s="7">
        <v>0</v>
      </c>
      <c r="AY75" s="11">
        <v>2.5</v>
      </c>
      <c r="AZ75" s="6">
        <v>24.67</v>
      </c>
      <c r="BA75" s="7">
        <f t="shared" si="538"/>
        <v>9868</v>
      </c>
      <c r="BB75" s="11"/>
      <c r="BC75" s="6"/>
      <c r="BD75" s="7"/>
      <c r="BE75" s="11">
        <v>0</v>
      </c>
      <c r="BF75" s="6">
        <v>0</v>
      </c>
      <c r="BG75" s="7">
        <f t="shared" si="539"/>
        <v>0</v>
      </c>
      <c r="BH75" s="11">
        <v>0</v>
      </c>
      <c r="BI75" s="6">
        <v>0</v>
      </c>
      <c r="BJ75" s="7">
        <f t="shared" si="540"/>
        <v>0</v>
      </c>
      <c r="BK75" s="11">
        <v>1.089</v>
      </c>
      <c r="BL75" s="6">
        <v>7.51</v>
      </c>
      <c r="BM75" s="7">
        <f t="shared" si="541"/>
        <v>6896.2350780532597</v>
      </c>
      <c r="BN75" s="11">
        <v>0</v>
      </c>
      <c r="BO75" s="6">
        <v>0</v>
      </c>
      <c r="BP75" s="7">
        <v>0</v>
      </c>
      <c r="BQ75" s="11">
        <v>0.05</v>
      </c>
      <c r="BR75" s="6">
        <v>0.41</v>
      </c>
      <c r="BS75" s="7">
        <f t="shared" si="566"/>
        <v>8200</v>
      </c>
      <c r="BT75" s="11">
        <v>0</v>
      </c>
      <c r="BU75" s="6">
        <v>0</v>
      </c>
      <c r="BV75" s="7">
        <v>0</v>
      </c>
      <c r="BW75" s="11">
        <v>0</v>
      </c>
      <c r="BX75" s="6">
        <v>0</v>
      </c>
      <c r="BY75" s="7">
        <v>0</v>
      </c>
      <c r="BZ75" s="11">
        <v>0</v>
      </c>
      <c r="CA75" s="6">
        <v>0</v>
      </c>
      <c r="CB75" s="7">
        <v>0</v>
      </c>
      <c r="CC75" s="11">
        <v>0.1</v>
      </c>
      <c r="CD75" s="6">
        <v>0.79</v>
      </c>
      <c r="CE75" s="7">
        <f t="shared" si="560"/>
        <v>7900</v>
      </c>
      <c r="CF75" s="11">
        <v>0</v>
      </c>
      <c r="CG75" s="6">
        <v>0</v>
      </c>
      <c r="CH75" s="7">
        <v>0</v>
      </c>
      <c r="CI75" s="11">
        <v>0</v>
      </c>
      <c r="CJ75" s="6">
        <v>0</v>
      </c>
      <c r="CK75" s="7">
        <v>0</v>
      </c>
      <c r="CL75" s="11">
        <v>0</v>
      </c>
      <c r="CM75" s="6">
        <v>0</v>
      </c>
      <c r="CN75" s="7">
        <v>0</v>
      </c>
      <c r="CO75" s="11">
        <v>0</v>
      </c>
      <c r="CP75" s="6">
        <v>0</v>
      </c>
      <c r="CQ75" s="7">
        <v>0</v>
      </c>
      <c r="CR75" s="11">
        <v>0</v>
      </c>
      <c r="CS75" s="6">
        <v>0</v>
      </c>
      <c r="CT75" s="7">
        <v>0</v>
      </c>
      <c r="CU75" s="11">
        <v>0</v>
      </c>
      <c r="CV75" s="6">
        <v>0</v>
      </c>
      <c r="CW75" s="7">
        <v>0</v>
      </c>
      <c r="CX75" s="11">
        <v>0</v>
      </c>
      <c r="CY75" s="6">
        <v>0</v>
      </c>
      <c r="CZ75" s="7">
        <v>0</v>
      </c>
      <c r="DA75" s="14">
        <v>0</v>
      </c>
      <c r="DB75" s="6">
        <v>0</v>
      </c>
      <c r="DC75" s="7">
        <f t="shared" si="542"/>
        <v>0</v>
      </c>
      <c r="DD75" s="11">
        <v>0</v>
      </c>
      <c r="DE75" s="6">
        <v>0</v>
      </c>
      <c r="DF75" s="7">
        <v>0</v>
      </c>
      <c r="DG75" s="11">
        <v>0</v>
      </c>
      <c r="DH75" s="6">
        <v>0</v>
      </c>
      <c r="DI75" s="7">
        <v>0</v>
      </c>
      <c r="DJ75" s="11">
        <v>0</v>
      </c>
      <c r="DK75" s="6">
        <v>0</v>
      </c>
      <c r="DL75" s="7">
        <v>0</v>
      </c>
      <c r="DM75" s="11">
        <v>0</v>
      </c>
      <c r="DN75" s="6">
        <v>0</v>
      </c>
      <c r="DO75" s="7">
        <f t="shared" si="543"/>
        <v>0</v>
      </c>
      <c r="DP75" s="11">
        <v>547.21500000000003</v>
      </c>
      <c r="DQ75" s="6">
        <v>3538.78</v>
      </c>
      <c r="DR75" s="7">
        <f t="shared" si="544"/>
        <v>6466.8914412068389</v>
      </c>
      <c r="DS75" s="11">
        <v>0.02</v>
      </c>
      <c r="DT75" s="6">
        <v>0.17</v>
      </c>
      <c r="DU75" s="7">
        <f t="shared" si="545"/>
        <v>8500</v>
      </c>
      <c r="DV75" s="11">
        <v>12.798</v>
      </c>
      <c r="DW75" s="6">
        <v>124.15</v>
      </c>
      <c r="DX75" s="7">
        <f t="shared" si="546"/>
        <v>9700.7344897640251</v>
      </c>
      <c r="DY75" s="11">
        <v>0</v>
      </c>
      <c r="DZ75" s="6">
        <v>0</v>
      </c>
      <c r="EA75" s="7">
        <v>0</v>
      </c>
      <c r="EB75" s="11">
        <v>0</v>
      </c>
      <c r="EC75" s="6">
        <v>0</v>
      </c>
      <c r="ED75" s="7">
        <f t="shared" si="547"/>
        <v>0</v>
      </c>
      <c r="EE75" s="11">
        <v>0</v>
      </c>
      <c r="EF75" s="6">
        <v>0</v>
      </c>
      <c r="EG75" s="7">
        <f t="shared" si="548"/>
        <v>0</v>
      </c>
      <c r="EH75" s="11">
        <v>0.47799999999999998</v>
      </c>
      <c r="EI75" s="6">
        <v>10.96</v>
      </c>
      <c r="EJ75" s="7">
        <f t="shared" si="561"/>
        <v>22928.870292887033</v>
      </c>
      <c r="EK75" s="11">
        <v>131.18299999999999</v>
      </c>
      <c r="EL75" s="6">
        <v>700.19</v>
      </c>
      <c r="EM75" s="7">
        <f t="shared" si="549"/>
        <v>5337.5056219174749</v>
      </c>
      <c r="EN75" s="11">
        <v>2.2869999999999999</v>
      </c>
      <c r="EO75" s="6">
        <v>23.41</v>
      </c>
      <c r="EP75" s="7">
        <f t="shared" si="550"/>
        <v>10236.117184083954</v>
      </c>
      <c r="EQ75" s="11">
        <v>0</v>
      </c>
      <c r="ER75" s="6">
        <v>0</v>
      </c>
      <c r="ES75" s="7">
        <v>0</v>
      </c>
      <c r="ET75" s="11">
        <v>0</v>
      </c>
      <c r="EU75" s="6">
        <v>0</v>
      </c>
      <c r="EV75" s="7">
        <f t="shared" si="551"/>
        <v>0</v>
      </c>
      <c r="EW75" s="11">
        <v>0</v>
      </c>
      <c r="EX75" s="6">
        <v>0</v>
      </c>
      <c r="EY75" s="7">
        <v>0</v>
      </c>
      <c r="EZ75" s="11">
        <v>0.78300000000000003</v>
      </c>
      <c r="FA75" s="6">
        <v>5.87</v>
      </c>
      <c r="FB75" s="7">
        <f t="shared" si="552"/>
        <v>7496.8071519795658</v>
      </c>
      <c r="FC75" s="11">
        <v>0</v>
      </c>
      <c r="FD75" s="6">
        <v>0</v>
      </c>
      <c r="FE75" s="7">
        <v>0</v>
      </c>
      <c r="FF75" s="11">
        <v>0</v>
      </c>
      <c r="FG75" s="6">
        <v>0</v>
      </c>
      <c r="FH75" s="7">
        <v>0</v>
      </c>
      <c r="FI75" s="11">
        <v>0</v>
      </c>
      <c r="FJ75" s="6">
        <v>0</v>
      </c>
      <c r="FK75" s="7">
        <v>0</v>
      </c>
      <c r="FL75" s="11">
        <v>0</v>
      </c>
      <c r="FM75" s="6">
        <v>0</v>
      </c>
      <c r="FN75" s="7">
        <v>0</v>
      </c>
      <c r="FO75" s="11">
        <v>7.6999999999999999E-2</v>
      </c>
      <c r="FP75" s="6">
        <v>1.25</v>
      </c>
      <c r="FQ75" s="7">
        <f t="shared" si="553"/>
        <v>16233.766233766233</v>
      </c>
      <c r="FR75" s="11">
        <v>0</v>
      </c>
      <c r="FS75" s="6">
        <v>0</v>
      </c>
      <c r="FT75" s="7">
        <v>0</v>
      </c>
      <c r="FU75" s="11">
        <v>0</v>
      </c>
      <c r="FV75" s="6">
        <v>0</v>
      </c>
      <c r="FW75" s="7">
        <v>0</v>
      </c>
      <c r="FX75" s="11">
        <v>0</v>
      </c>
      <c r="FY75" s="6">
        <v>0</v>
      </c>
      <c r="FZ75" s="7">
        <v>0</v>
      </c>
      <c r="GA75" s="11">
        <v>0</v>
      </c>
      <c r="GB75" s="6">
        <v>0</v>
      </c>
      <c r="GC75" s="7">
        <v>0</v>
      </c>
      <c r="GD75" s="11"/>
      <c r="GE75" s="6"/>
      <c r="GF75" s="7"/>
      <c r="GG75" s="11">
        <v>0</v>
      </c>
      <c r="GH75" s="6">
        <v>0</v>
      </c>
      <c r="GI75" s="7">
        <v>0</v>
      </c>
      <c r="GJ75" s="11">
        <v>0</v>
      </c>
      <c r="GK75" s="6">
        <v>0</v>
      </c>
      <c r="GL75" s="7">
        <v>0</v>
      </c>
      <c r="GM75" s="11">
        <v>0</v>
      </c>
      <c r="GN75" s="6">
        <v>0</v>
      </c>
      <c r="GO75" s="7">
        <f t="shared" si="554"/>
        <v>0</v>
      </c>
      <c r="GP75" s="11">
        <v>0</v>
      </c>
      <c r="GQ75" s="6">
        <v>0</v>
      </c>
      <c r="GR75" s="7">
        <v>0</v>
      </c>
      <c r="GS75" s="11">
        <v>1.5</v>
      </c>
      <c r="GT75" s="6">
        <v>10.44</v>
      </c>
      <c r="GU75" s="7">
        <f t="shared" si="555"/>
        <v>6960</v>
      </c>
      <c r="GV75" s="11">
        <v>0</v>
      </c>
      <c r="GW75" s="6">
        <v>0</v>
      </c>
      <c r="GX75" s="7">
        <f t="shared" si="556"/>
        <v>0</v>
      </c>
      <c r="GY75" s="11">
        <v>0</v>
      </c>
      <c r="GZ75" s="6">
        <v>0</v>
      </c>
      <c r="HA75" s="7">
        <v>0</v>
      </c>
      <c r="HB75" s="11">
        <v>0</v>
      </c>
      <c r="HC75" s="6">
        <v>0</v>
      </c>
      <c r="HD75" s="7">
        <v>0</v>
      </c>
      <c r="HE75" s="11">
        <v>0</v>
      </c>
      <c r="HF75" s="6">
        <v>0</v>
      </c>
      <c r="HG75" s="7">
        <v>0</v>
      </c>
      <c r="HH75" s="11">
        <v>0</v>
      </c>
      <c r="HI75" s="6">
        <v>0</v>
      </c>
      <c r="HJ75" s="7">
        <v>0</v>
      </c>
      <c r="HK75" s="11">
        <v>0</v>
      </c>
      <c r="HL75" s="6">
        <v>0</v>
      </c>
      <c r="HM75" s="7">
        <v>0</v>
      </c>
      <c r="HN75" s="11"/>
      <c r="HO75" s="6"/>
      <c r="HP75" s="7"/>
      <c r="HQ75" s="11">
        <v>0</v>
      </c>
      <c r="HR75" s="6">
        <v>0</v>
      </c>
      <c r="HS75" s="7">
        <v>0</v>
      </c>
      <c r="HT75" s="11">
        <v>1.355</v>
      </c>
      <c r="HU75" s="6">
        <v>12.86</v>
      </c>
      <c r="HV75" s="7">
        <f t="shared" si="558"/>
        <v>9490.7749077490771</v>
      </c>
      <c r="HW75" s="11">
        <v>3944.6729999999998</v>
      </c>
      <c r="HX75" s="6">
        <v>30524.82</v>
      </c>
      <c r="HY75" s="7">
        <f t="shared" si="559"/>
        <v>7738.2383786945074</v>
      </c>
      <c r="HZ75" s="16">
        <f>SUM(HW75,HT75,HK75,HH75,HE75,HB75,GY75,GS75,GG75,FU75,FO75,EZ75,EQ75,EK75,EH75,DV75,DS75,DG75,DD75,CF75,CC75,BZ75,AY75,AV75,F75+HQ75+GA75+CL75+BK75+EN75+DP75+CI75+BT75+AA75,AJ75,CR75,CU75,FF75,AP75+R75+I75+BN75+FI75+AD75+BQ75+FX75+GP75+DJ75+EW75+CO75+CX75)</f>
        <v>7814.5379999999996</v>
      </c>
      <c r="IA75" s="7">
        <f>SUM(HX75,HU75,HL75,HI75,HF75,HC75,GZ75,GT75,GH75,FV75,FP75,FA75,ER75,EL75,EI75,DW75,DT75,DH75,DE75,CG75,CD75,CA75,AZ75,AW75,G75+HR75+GB75+CM75+BL75+EO75+DQ75+CJ75+BU75+AB75,AK75,CS75,CV75,FG75,AQ75+S75+J75+BO75+FJ75+AE75+BR75+FY75+GQ75+DK75+EX75+CP75+CY75)</f>
        <v>53830.07</v>
      </c>
    </row>
    <row r="76" spans="1:235" x14ac:dyDescent="0.3">
      <c r="A76" s="61">
        <v>2016</v>
      </c>
      <c r="B76" s="62" t="s">
        <v>10</v>
      </c>
      <c r="C76" s="11">
        <v>0</v>
      </c>
      <c r="D76" s="6">
        <v>0</v>
      </c>
      <c r="E76" s="7">
        <v>0</v>
      </c>
      <c r="F76" s="11">
        <v>60.436999999999998</v>
      </c>
      <c r="G76" s="6">
        <v>345.81</v>
      </c>
      <c r="H76" s="7">
        <f t="shared" si="532"/>
        <v>5721.826033721065</v>
      </c>
      <c r="I76" s="11">
        <v>0</v>
      </c>
      <c r="J76" s="6">
        <v>0</v>
      </c>
      <c r="K76" s="7">
        <v>0</v>
      </c>
      <c r="L76" s="11">
        <v>0</v>
      </c>
      <c r="M76" s="6">
        <v>0</v>
      </c>
      <c r="N76" s="7">
        <v>0</v>
      </c>
      <c r="O76" s="11"/>
      <c r="P76" s="6"/>
      <c r="Q76" s="7"/>
      <c r="R76" s="11">
        <v>0</v>
      </c>
      <c r="S76" s="6">
        <v>0</v>
      </c>
      <c r="T76" s="7">
        <v>0</v>
      </c>
      <c r="U76" s="11">
        <v>0</v>
      </c>
      <c r="V76" s="6">
        <v>0</v>
      </c>
      <c r="W76" s="7">
        <f t="shared" si="533"/>
        <v>0</v>
      </c>
      <c r="X76" s="11">
        <v>0</v>
      </c>
      <c r="Y76" s="6">
        <v>0</v>
      </c>
      <c r="Z76" s="7">
        <v>0</v>
      </c>
      <c r="AA76" s="11">
        <v>461.42500000000001</v>
      </c>
      <c r="AB76" s="6">
        <v>3160.09</v>
      </c>
      <c r="AC76" s="7">
        <f t="shared" si="534"/>
        <v>6848.5452673782302</v>
      </c>
      <c r="AD76" s="66">
        <v>0</v>
      </c>
      <c r="AE76" s="6">
        <v>0</v>
      </c>
      <c r="AF76" s="7">
        <v>0</v>
      </c>
      <c r="AG76" s="66">
        <v>0</v>
      </c>
      <c r="AH76" s="6">
        <v>0</v>
      </c>
      <c r="AI76" s="7">
        <f t="shared" si="535"/>
        <v>0</v>
      </c>
      <c r="AJ76" s="11">
        <v>0</v>
      </c>
      <c r="AK76" s="6">
        <v>0</v>
      </c>
      <c r="AL76" s="7">
        <v>0</v>
      </c>
      <c r="AM76" s="11">
        <v>0</v>
      </c>
      <c r="AN76" s="6">
        <v>0</v>
      </c>
      <c r="AO76" s="7">
        <f t="shared" si="536"/>
        <v>0</v>
      </c>
      <c r="AP76" s="11">
        <v>0</v>
      </c>
      <c r="AQ76" s="6">
        <v>0</v>
      </c>
      <c r="AR76" s="7">
        <v>0</v>
      </c>
      <c r="AS76" s="11">
        <v>0</v>
      </c>
      <c r="AT76" s="6">
        <v>0</v>
      </c>
      <c r="AU76" s="7">
        <f t="shared" si="537"/>
        <v>0</v>
      </c>
      <c r="AV76" s="11">
        <v>0</v>
      </c>
      <c r="AW76" s="6">
        <v>0</v>
      </c>
      <c r="AX76" s="7">
        <v>0</v>
      </c>
      <c r="AY76" s="11">
        <v>0.05</v>
      </c>
      <c r="AZ76" s="6">
        <v>0.45</v>
      </c>
      <c r="BA76" s="7">
        <f t="shared" si="538"/>
        <v>9000</v>
      </c>
      <c r="BB76" s="11"/>
      <c r="BC76" s="6"/>
      <c r="BD76" s="7"/>
      <c r="BE76" s="11">
        <v>0</v>
      </c>
      <c r="BF76" s="6">
        <v>0</v>
      </c>
      <c r="BG76" s="7">
        <f t="shared" si="539"/>
        <v>0</v>
      </c>
      <c r="BH76" s="11">
        <v>0</v>
      </c>
      <c r="BI76" s="6">
        <v>0</v>
      </c>
      <c r="BJ76" s="7">
        <f t="shared" si="540"/>
        <v>0</v>
      </c>
      <c r="BK76" s="11">
        <v>6.6479999999999997</v>
      </c>
      <c r="BL76" s="6">
        <v>59.13</v>
      </c>
      <c r="BM76" s="7">
        <f t="shared" si="541"/>
        <v>8894.404332129965</v>
      </c>
      <c r="BN76" s="11">
        <v>0</v>
      </c>
      <c r="BO76" s="6">
        <v>0</v>
      </c>
      <c r="BP76" s="7">
        <v>0</v>
      </c>
      <c r="BQ76" s="11">
        <v>0</v>
      </c>
      <c r="BR76" s="6">
        <v>0</v>
      </c>
      <c r="BS76" s="7">
        <v>0</v>
      </c>
      <c r="BT76" s="11">
        <v>0.14000000000000001</v>
      </c>
      <c r="BU76" s="6">
        <v>2.08</v>
      </c>
      <c r="BV76" s="7">
        <f t="shared" ref="BV76:BV82" si="567">BU76/BT76*1000</f>
        <v>14857.142857142855</v>
      </c>
      <c r="BW76" s="11">
        <v>0</v>
      </c>
      <c r="BX76" s="6">
        <v>0</v>
      </c>
      <c r="BY76" s="7">
        <v>0</v>
      </c>
      <c r="BZ76" s="11">
        <v>0</v>
      </c>
      <c r="CA76" s="6">
        <v>0</v>
      </c>
      <c r="CB76" s="7">
        <v>0</v>
      </c>
      <c r="CC76" s="11">
        <v>5.6849999999999996</v>
      </c>
      <c r="CD76" s="6">
        <v>50.87</v>
      </c>
      <c r="CE76" s="7">
        <f t="shared" si="560"/>
        <v>8948.1090589270007</v>
      </c>
      <c r="CF76" s="11">
        <v>0</v>
      </c>
      <c r="CG76" s="6">
        <v>0</v>
      </c>
      <c r="CH76" s="7">
        <v>0</v>
      </c>
      <c r="CI76" s="11">
        <v>0</v>
      </c>
      <c r="CJ76" s="6">
        <v>0</v>
      </c>
      <c r="CK76" s="7">
        <v>0</v>
      </c>
      <c r="CL76" s="11">
        <v>0</v>
      </c>
      <c r="CM76" s="6">
        <v>0</v>
      </c>
      <c r="CN76" s="7">
        <v>0</v>
      </c>
      <c r="CO76" s="11">
        <v>0</v>
      </c>
      <c r="CP76" s="6">
        <v>0</v>
      </c>
      <c r="CQ76" s="7">
        <v>0</v>
      </c>
      <c r="CR76" s="11">
        <v>0</v>
      </c>
      <c r="CS76" s="6">
        <v>0</v>
      </c>
      <c r="CT76" s="7">
        <v>0</v>
      </c>
      <c r="CU76" s="11">
        <v>0</v>
      </c>
      <c r="CV76" s="6">
        <v>0</v>
      </c>
      <c r="CW76" s="7">
        <v>0</v>
      </c>
      <c r="CX76" s="11">
        <v>0</v>
      </c>
      <c r="CY76" s="6">
        <v>0</v>
      </c>
      <c r="CZ76" s="7">
        <v>0</v>
      </c>
      <c r="DA76" s="14">
        <v>0</v>
      </c>
      <c r="DB76" s="6">
        <v>0</v>
      </c>
      <c r="DC76" s="7">
        <f t="shared" si="542"/>
        <v>0</v>
      </c>
      <c r="DD76" s="11">
        <v>0</v>
      </c>
      <c r="DE76" s="6">
        <v>0</v>
      </c>
      <c r="DF76" s="7">
        <v>0</v>
      </c>
      <c r="DG76" s="11">
        <v>0</v>
      </c>
      <c r="DH76" s="6">
        <v>0</v>
      </c>
      <c r="DI76" s="7">
        <v>0</v>
      </c>
      <c r="DJ76" s="11">
        <v>0</v>
      </c>
      <c r="DK76" s="6">
        <v>0</v>
      </c>
      <c r="DL76" s="7">
        <v>0</v>
      </c>
      <c r="DM76" s="11">
        <v>0</v>
      </c>
      <c r="DN76" s="6">
        <v>0</v>
      </c>
      <c r="DO76" s="7">
        <f t="shared" si="543"/>
        <v>0</v>
      </c>
      <c r="DP76" s="11">
        <v>661.62699999999995</v>
      </c>
      <c r="DQ76" s="6">
        <v>4631.75</v>
      </c>
      <c r="DR76" s="7">
        <f t="shared" si="544"/>
        <v>7000.5456246495387</v>
      </c>
      <c r="DS76" s="11">
        <v>0</v>
      </c>
      <c r="DT76" s="6">
        <v>0</v>
      </c>
      <c r="DU76" s="7">
        <v>0</v>
      </c>
      <c r="DV76" s="11">
        <v>17.693000000000001</v>
      </c>
      <c r="DW76" s="6">
        <v>254.99</v>
      </c>
      <c r="DX76" s="7">
        <f t="shared" si="546"/>
        <v>14411.914316396314</v>
      </c>
      <c r="DY76" s="11">
        <v>0</v>
      </c>
      <c r="DZ76" s="6">
        <v>0</v>
      </c>
      <c r="EA76" s="7">
        <v>0</v>
      </c>
      <c r="EB76" s="11">
        <v>0</v>
      </c>
      <c r="EC76" s="6">
        <v>0</v>
      </c>
      <c r="ED76" s="7">
        <f t="shared" si="547"/>
        <v>0</v>
      </c>
      <c r="EE76" s="11">
        <v>0</v>
      </c>
      <c r="EF76" s="6">
        <v>0</v>
      </c>
      <c r="EG76" s="7">
        <f t="shared" si="548"/>
        <v>0</v>
      </c>
      <c r="EH76" s="11">
        <v>0.32700000000000001</v>
      </c>
      <c r="EI76" s="6">
        <v>5.38</v>
      </c>
      <c r="EJ76" s="7">
        <f t="shared" si="561"/>
        <v>16452.599388379207</v>
      </c>
      <c r="EK76" s="11">
        <v>14.359</v>
      </c>
      <c r="EL76" s="6">
        <v>109.96</v>
      </c>
      <c r="EM76" s="7">
        <f t="shared" si="549"/>
        <v>7657.9148965805416</v>
      </c>
      <c r="EN76" s="11">
        <v>43.189</v>
      </c>
      <c r="EO76" s="6">
        <v>425.26</v>
      </c>
      <c r="EP76" s="7">
        <f t="shared" si="550"/>
        <v>9846.4886892495779</v>
      </c>
      <c r="EQ76" s="11">
        <v>0</v>
      </c>
      <c r="ER76" s="6">
        <v>0</v>
      </c>
      <c r="ES76" s="7">
        <v>0</v>
      </c>
      <c r="ET76" s="11">
        <v>0</v>
      </c>
      <c r="EU76" s="6">
        <v>0</v>
      </c>
      <c r="EV76" s="7">
        <f t="shared" si="551"/>
        <v>0</v>
      </c>
      <c r="EW76" s="11">
        <v>0</v>
      </c>
      <c r="EX76" s="6">
        <v>0</v>
      </c>
      <c r="EY76" s="7">
        <v>0</v>
      </c>
      <c r="EZ76" s="11">
        <v>1.2789999999999999</v>
      </c>
      <c r="FA76" s="6">
        <v>9.76</v>
      </c>
      <c r="FB76" s="7">
        <f t="shared" si="552"/>
        <v>7630.9616888193905</v>
      </c>
      <c r="FC76" s="11">
        <v>0</v>
      </c>
      <c r="FD76" s="6">
        <v>0</v>
      </c>
      <c r="FE76" s="7">
        <v>0</v>
      </c>
      <c r="FF76" s="11">
        <v>0</v>
      </c>
      <c r="FG76" s="6">
        <v>0</v>
      </c>
      <c r="FH76" s="7">
        <v>0</v>
      </c>
      <c r="FI76" s="11">
        <v>0</v>
      </c>
      <c r="FJ76" s="6">
        <v>0</v>
      </c>
      <c r="FK76" s="7">
        <v>0</v>
      </c>
      <c r="FL76" s="11">
        <v>0</v>
      </c>
      <c r="FM76" s="6">
        <v>0</v>
      </c>
      <c r="FN76" s="7">
        <v>0</v>
      </c>
      <c r="FO76" s="11">
        <v>0.06</v>
      </c>
      <c r="FP76" s="6">
        <v>0.76</v>
      </c>
      <c r="FQ76" s="7">
        <f t="shared" si="553"/>
        <v>12666.666666666668</v>
      </c>
      <c r="FR76" s="11">
        <v>0</v>
      </c>
      <c r="FS76" s="6">
        <v>0</v>
      </c>
      <c r="FT76" s="7">
        <v>0</v>
      </c>
      <c r="FU76" s="11">
        <v>0</v>
      </c>
      <c r="FV76" s="6">
        <v>0</v>
      </c>
      <c r="FW76" s="7">
        <v>0</v>
      </c>
      <c r="FX76" s="11">
        <v>0</v>
      </c>
      <c r="FY76" s="6">
        <v>0</v>
      </c>
      <c r="FZ76" s="7">
        <v>0</v>
      </c>
      <c r="GA76" s="11">
        <v>0</v>
      </c>
      <c r="GB76" s="6">
        <v>0</v>
      </c>
      <c r="GC76" s="7">
        <v>0</v>
      </c>
      <c r="GD76" s="11"/>
      <c r="GE76" s="6"/>
      <c r="GF76" s="7"/>
      <c r="GG76" s="11">
        <v>0</v>
      </c>
      <c r="GH76" s="6">
        <v>0</v>
      </c>
      <c r="GI76" s="7">
        <v>0</v>
      </c>
      <c r="GJ76" s="11">
        <v>0</v>
      </c>
      <c r="GK76" s="6">
        <v>0</v>
      </c>
      <c r="GL76" s="7">
        <v>0</v>
      </c>
      <c r="GM76" s="11">
        <v>0</v>
      </c>
      <c r="GN76" s="6">
        <v>0</v>
      </c>
      <c r="GO76" s="7">
        <f t="shared" si="554"/>
        <v>0</v>
      </c>
      <c r="GP76" s="11">
        <v>0</v>
      </c>
      <c r="GQ76" s="6">
        <v>0</v>
      </c>
      <c r="GR76" s="7">
        <v>0</v>
      </c>
      <c r="GS76" s="11">
        <v>0</v>
      </c>
      <c r="GT76" s="6">
        <v>0</v>
      </c>
      <c r="GU76" s="7">
        <v>0</v>
      </c>
      <c r="GV76" s="11">
        <v>0</v>
      </c>
      <c r="GW76" s="6">
        <v>0</v>
      </c>
      <c r="GX76" s="7">
        <f t="shared" si="556"/>
        <v>0</v>
      </c>
      <c r="GY76" s="11">
        <v>0</v>
      </c>
      <c r="GZ76" s="6">
        <v>0</v>
      </c>
      <c r="HA76" s="7">
        <v>0</v>
      </c>
      <c r="HB76" s="11">
        <v>0</v>
      </c>
      <c r="HC76" s="6">
        <v>0</v>
      </c>
      <c r="HD76" s="7">
        <v>0</v>
      </c>
      <c r="HE76" s="11">
        <v>0</v>
      </c>
      <c r="HF76" s="6">
        <v>0</v>
      </c>
      <c r="HG76" s="7">
        <v>0</v>
      </c>
      <c r="HH76" s="11">
        <v>0</v>
      </c>
      <c r="HI76" s="6">
        <v>0</v>
      </c>
      <c r="HJ76" s="7">
        <v>0</v>
      </c>
      <c r="HK76" s="11">
        <v>0</v>
      </c>
      <c r="HL76" s="6">
        <v>0</v>
      </c>
      <c r="HM76" s="7">
        <v>0</v>
      </c>
      <c r="HN76" s="11"/>
      <c r="HO76" s="6"/>
      <c r="HP76" s="7"/>
      <c r="HQ76" s="11">
        <v>0</v>
      </c>
      <c r="HR76" s="6">
        <v>0</v>
      </c>
      <c r="HS76" s="7">
        <v>0</v>
      </c>
      <c r="HT76" s="11">
        <v>0.504</v>
      </c>
      <c r="HU76" s="6">
        <v>12.51</v>
      </c>
      <c r="HV76" s="7">
        <f t="shared" si="558"/>
        <v>24821.428571428569</v>
      </c>
      <c r="HW76" s="11">
        <v>1614.1020000000001</v>
      </c>
      <c r="HX76" s="6">
        <v>12802.39</v>
      </c>
      <c r="HY76" s="7">
        <f t="shared" si="559"/>
        <v>7931.586727480666</v>
      </c>
      <c r="HZ76" s="16">
        <f>SUM(HW76,HT76,HK76,HH76,HE76,HB76,GY76,GS76,GG76,FU76,FO76,EZ76,EQ76,EK76,EH76,DV76,DS76,DG76,DD76,CF76,CC76,BZ76,AY76,AV76,F76+HQ76+GA76+CL76+BK76+EN76+DP76+CI76+BT76+AA76,AJ76,CR76,CU76,FF76,AP76+R76+I76+BN76+FI76+AD76+BQ76+FX76+GP76+DJ76+EW76+CO76+CX76)</f>
        <v>2887.5249999999996</v>
      </c>
      <c r="IA76" s="7">
        <f>SUM(HX76,HU76,HL76,HI76,HF76,HC76,GZ76,GT76,GH76,FV76,FP76,FA76,ER76,EL76,EI76,DW76,DT76,DH76,DE76,CG76,CD76,CA76,AZ76,AW76,G76+HR76+GB76+CM76+BL76+EO76+DQ76+CJ76+BU76+AB76,AK76,CS76,CV76,FG76,AQ76+S76+J76+BO76+FJ76+AE76+BR76+FY76+GQ76+DK76+EX76+CP76+CY76)</f>
        <v>21871.19</v>
      </c>
    </row>
    <row r="77" spans="1:235" x14ac:dyDescent="0.3">
      <c r="A77" s="61">
        <v>2016</v>
      </c>
      <c r="B77" s="63" t="s">
        <v>11</v>
      </c>
      <c r="C77" s="11">
        <v>0</v>
      </c>
      <c r="D77" s="6">
        <v>0</v>
      </c>
      <c r="E77" s="7">
        <v>0</v>
      </c>
      <c r="F77" s="11">
        <v>236.10900000000001</v>
      </c>
      <c r="G77" s="6">
        <v>1637.79</v>
      </c>
      <c r="H77" s="7">
        <f t="shared" si="532"/>
        <v>6936.5843741661693</v>
      </c>
      <c r="I77" s="11">
        <v>0</v>
      </c>
      <c r="J77" s="6">
        <v>0</v>
      </c>
      <c r="K77" s="7">
        <v>0</v>
      </c>
      <c r="L77" s="11">
        <v>0</v>
      </c>
      <c r="M77" s="6">
        <v>0</v>
      </c>
      <c r="N77" s="7">
        <v>0</v>
      </c>
      <c r="O77" s="11"/>
      <c r="P77" s="6"/>
      <c r="Q77" s="7"/>
      <c r="R77" s="11">
        <v>0</v>
      </c>
      <c r="S77" s="6">
        <v>0</v>
      </c>
      <c r="T77" s="7">
        <v>0</v>
      </c>
      <c r="U77" s="11">
        <v>0</v>
      </c>
      <c r="V77" s="6">
        <v>0</v>
      </c>
      <c r="W77" s="7">
        <f t="shared" si="533"/>
        <v>0</v>
      </c>
      <c r="X77" s="11">
        <v>0</v>
      </c>
      <c r="Y77" s="6">
        <v>0</v>
      </c>
      <c r="Z77" s="7">
        <v>0</v>
      </c>
      <c r="AA77" s="11">
        <v>330.32799999999997</v>
      </c>
      <c r="AB77" s="6">
        <v>2389.33</v>
      </c>
      <c r="AC77" s="7">
        <f t="shared" si="534"/>
        <v>7233.2045724249838</v>
      </c>
      <c r="AD77" s="11">
        <v>0</v>
      </c>
      <c r="AE77" s="8">
        <v>0</v>
      </c>
      <c r="AF77" s="7">
        <v>0</v>
      </c>
      <c r="AG77" s="11">
        <v>0</v>
      </c>
      <c r="AH77" s="8">
        <v>0</v>
      </c>
      <c r="AI77" s="7">
        <f t="shared" si="535"/>
        <v>0</v>
      </c>
      <c r="AJ77" s="11">
        <v>0</v>
      </c>
      <c r="AK77" s="6">
        <v>0</v>
      </c>
      <c r="AL77" s="7">
        <v>0</v>
      </c>
      <c r="AM77" s="11">
        <v>0</v>
      </c>
      <c r="AN77" s="6">
        <v>0</v>
      </c>
      <c r="AO77" s="7">
        <f t="shared" si="536"/>
        <v>0</v>
      </c>
      <c r="AP77" s="11">
        <v>0</v>
      </c>
      <c r="AQ77" s="6">
        <v>0</v>
      </c>
      <c r="AR77" s="7">
        <v>0</v>
      </c>
      <c r="AS77" s="11">
        <v>0</v>
      </c>
      <c r="AT77" s="6">
        <v>0</v>
      </c>
      <c r="AU77" s="7">
        <f t="shared" si="537"/>
        <v>0</v>
      </c>
      <c r="AV77" s="11">
        <v>0</v>
      </c>
      <c r="AW77" s="6">
        <v>0</v>
      </c>
      <c r="AX77" s="7">
        <v>0</v>
      </c>
      <c r="AY77" s="11">
        <v>4.67</v>
      </c>
      <c r="AZ77" s="6">
        <v>73.069999999999993</v>
      </c>
      <c r="BA77" s="7">
        <f t="shared" si="538"/>
        <v>15646.680942184154</v>
      </c>
      <c r="BB77" s="11"/>
      <c r="BC77" s="6"/>
      <c r="BD77" s="7"/>
      <c r="BE77" s="11">
        <v>0</v>
      </c>
      <c r="BF77" s="6">
        <v>0</v>
      </c>
      <c r="BG77" s="7">
        <f t="shared" si="539"/>
        <v>0</v>
      </c>
      <c r="BH77" s="11">
        <v>0</v>
      </c>
      <c r="BI77" s="6">
        <v>0</v>
      </c>
      <c r="BJ77" s="7">
        <f t="shared" si="540"/>
        <v>0</v>
      </c>
      <c r="BK77" s="11">
        <v>1.472</v>
      </c>
      <c r="BL77" s="6">
        <v>10.88</v>
      </c>
      <c r="BM77" s="7">
        <f t="shared" si="541"/>
        <v>7391.3043478260879</v>
      </c>
      <c r="BN77" s="11">
        <v>0</v>
      </c>
      <c r="BO77" s="6">
        <v>0</v>
      </c>
      <c r="BP77" s="7">
        <v>0</v>
      </c>
      <c r="BQ77" s="11">
        <v>0</v>
      </c>
      <c r="BR77" s="6">
        <v>0</v>
      </c>
      <c r="BS77" s="7">
        <v>0</v>
      </c>
      <c r="BT77" s="11">
        <v>0</v>
      </c>
      <c r="BU77" s="6">
        <v>0</v>
      </c>
      <c r="BV77" s="7">
        <v>0</v>
      </c>
      <c r="BW77" s="11">
        <v>0</v>
      </c>
      <c r="BX77" s="6">
        <v>0</v>
      </c>
      <c r="BY77" s="7">
        <v>0</v>
      </c>
      <c r="BZ77" s="11">
        <v>0</v>
      </c>
      <c r="CA77" s="6">
        <v>0</v>
      </c>
      <c r="CB77" s="7">
        <v>0</v>
      </c>
      <c r="CC77" s="11">
        <v>0</v>
      </c>
      <c r="CD77" s="6">
        <v>0</v>
      </c>
      <c r="CE77" s="7">
        <v>0</v>
      </c>
      <c r="CF77" s="11">
        <v>0</v>
      </c>
      <c r="CG77" s="6">
        <v>0</v>
      </c>
      <c r="CH77" s="7">
        <v>0</v>
      </c>
      <c r="CI77" s="11">
        <v>0</v>
      </c>
      <c r="CJ77" s="6">
        <v>0</v>
      </c>
      <c r="CK77" s="7">
        <v>0</v>
      </c>
      <c r="CL77" s="11">
        <v>0</v>
      </c>
      <c r="CM77" s="6">
        <v>0</v>
      </c>
      <c r="CN77" s="7">
        <v>0</v>
      </c>
      <c r="CO77" s="11">
        <v>0</v>
      </c>
      <c r="CP77" s="6">
        <v>0</v>
      </c>
      <c r="CQ77" s="7">
        <v>0</v>
      </c>
      <c r="CR77" s="11">
        <v>0</v>
      </c>
      <c r="CS77" s="6">
        <v>0</v>
      </c>
      <c r="CT77" s="7">
        <v>0</v>
      </c>
      <c r="CU77" s="11">
        <v>0</v>
      </c>
      <c r="CV77" s="6">
        <v>0</v>
      </c>
      <c r="CW77" s="7">
        <v>0</v>
      </c>
      <c r="CX77" s="11">
        <v>0</v>
      </c>
      <c r="CY77" s="6">
        <v>0</v>
      </c>
      <c r="CZ77" s="7">
        <v>0</v>
      </c>
      <c r="DA77" s="14">
        <v>0</v>
      </c>
      <c r="DB77" s="6">
        <v>0</v>
      </c>
      <c r="DC77" s="7">
        <f t="shared" si="542"/>
        <v>0</v>
      </c>
      <c r="DD77" s="11">
        <v>0</v>
      </c>
      <c r="DE77" s="6">
        <v>0</v>
      </c>
      <c r="DF77" s="7">
        <v>0</v>
      </c>
      <c r="DG77" s="11">
        <v>0</v>
      </c>
      <c r="DH77" s="6">
        <v>0</v>
      </c>
      <c r="DI77" s="7">
        <v>0</v>
      </c>
      <c r="DJ77" s="11">
        <v>0</v>
      </c>
      <c r="DK77" s="6">
        <v>0</v>
      </c>
      <c r="DL77" s="7">
        <v>0</v>
      </c>
      <c r="DM77" s="11">
        <v>0</v>
      </c>
      <c r="DN77" s="6">
        <v>0</v>
      </c>
      <c r="DO77" s="7">
        <f t="shared" si="543"/>
        <v>0</v>
      </c>
      <c r="DP77" s="11">
        <v>529.24699999999996</v>
      </c>
      <c r="DQ77" s="6">
        <v>3447.18</v>
      </c>
      <c r="DR77" s="7">
        <f t="shared" si="544"/>
        <v>6513.3671045844376</v>
      </c>
      <c r="DS77" s="11">
        <v>0.02</v>
      </c>
      <c r="DT77" s="6">
        <v>0.17</v>
      </c>
      <c r="DU77" s="7">
        <f t="shared" si="545"/>
        <v>8500</v>
      </c>
      <c r="DV77" s="11">
        <v>12.381</v>
      </c>
      <c r="DW77" s="6">
        <v>106.67</v>
      </c>
      <c r="DX77" s="7">
        <f t="shared" si="546"/>
        <v>8615.6207091511187</v>
      </c>
      <c r="DY77" s="11">
        <v>0</v>
      </c>
      <c r="DZ77" s="6">
        <v>0</v>
      </c>
      <c r="EA77" s="7">
        <v>0</v>
      </c>
      <c r="EB77" s="11">
        <v>0</v>
      </c>
      <c r="EC77" s="6">
        <v>0</v>
      </c>
      <c r="ED77" s="7">
        <f t="shared" si="547"/>
        <v>0</v>
      </c>
      <c r="EE77" s="11">
        <v>0</v>
      </c>
      <c r="EF77" s="6">
        <v>0</v>
      </c>
      <c r="EG77" s="7">
        <f t="shared" si="548"/>
        <v>0</v>
      </c>
      <c r="EH77" s="11">
        <v>0.33100000000000002</v>
      </c>
      <c r="EI77" s="6">
        <v>9.8800000000000008</v>
      </c>
      <c r="EJ77" s="7">
        <f t="shared" si="561"/>
        <v>29848.94259818731</v>
      </c>
      <c r="EK77" s="11">
        <v>765.14200000000005</v>
      </c>
      <c r="EL77" s="6">
        <v>3508.72</v>
      </c>
      <c r="EM77" s="7">
        <f t="shared" si="549"/>
        <v>4585.7108876522261</v>
      </c>
      <c r="EN77" s="11">
        <v>23.196000000000002</v>
      </c>
      <c r="EO77" s="6">
        <v>324.2</v>
      </c>
      <c r="EP77" s="7">
        <f t="shared" si="550"/>
        <v>13976.547680634591</v>
      </c>
      <c r="EQ77" s="11">
        <v>0</v>
      </c>
      <c r="ER77" s="6">
        <v>0</v>
      </c>
      <c r="ES77" s="7">
        <v>0</v>
      </c>
      <c r="ET77" s="11">
        <v>0</v>
      </c>
      <c r="EU77" s="6">
        <v>0</v>
      </c>
      <c r="EV77" s="7">
        <f t="shared" si="551"/>
        <v>0</v>
      </c>
      <c r="EW77" s="11">
        <v>0</v>
      </c>
      <c r="EX77" s="6">
        <v>0</v>
      </c>
      <c r="EY77" s="7">
        <v>0</v>
      </c>
      <c r="EZ77" s="11">
        <v>2.472</v>
      </c>
      <c r="FA77" s="6">
        <v>18.97</v>
      </c>
      <c r="FB77" s="7">
        <f t="shared" si="552"/>
        <v>7673.9482200647253</v>
      </c>
      <c r="FC77" s="11">
        <v>0</v>
      </c>
      <c r="FD77" s="6">
        <v>0</v>
      </c>
      <c r="FE77" s="7">
        <v>0</v>
      </c>
      <c r="FF77" s="11">
        <v>0</v>
      </c>
      <c r="FG77" s="6">
        <v>0</v>
      </c>
      <c r="FH77" s="7">
        <v>0</v>
      </c>
      <c r="FI77" s="11">
        <v>0</v>
      </c>
      <c r="FJ77" s="6">
        <v>0</v>
      </c>
      <c r="FK77" s="7">
        <v>0</v>
      </c>
      <c r="FL77" s="11">
        <v>0</v>
      </c>
      <c r="FM77" s="6">
        <v>0</v>
      </c>
      <c r="FN77" s="7">
        <v>0</v>
      </c>
      <c r="FO77" s="11">
        <v>5.5E-2</v>
      </c>
      <c r="FP77" s="6">
        <v>1.35</v>
      </c>
      <c r="FQ77" s="7">
        <f t="shared" si="553"/>
        <v>24545.454545454548</v>
      </c>
      <c r="FR77" s="11">
        <v>0</v>
      </c>
      <c r="FS77" s="6">
        <v>0</v>
      </c>
      <c r="FT77" s="7">
        <v>0</v>
      </c>
      <c r="FU77" s="11">
        <v>0</v>
      </c>
      <c r="FV77" s="6">
        <v>0</v>
      </c>
      <c r="FW77" s="7">
        <v>0</v>
      </c>
      <c r="FX77" s="11">
        <v>0.63</v>
      </c>
      <c r="FY77" s="6">
        <v>6.15</v>
      </c>
      <c r="FZ77" s="7">
        <f t="shared" ref="FZ77" si="568">FY77/FX77*1000</f>
        <v>9761.9047619047633</v>
      </c>
      <c r="GA77" s="11">
        <v>0</v>
      </c>
      <c r="GB77" s="6">
        <v>0</v>
      </c>
      <c r="GC77" s="7">
        <v>0</v>
      </c>
      <c r="GD77" s="11"/>
      <c r="GE77" s="6"/>
      <c r="GF77" s="7"/>
      <c r="GG77" s="11">
        <v>0</v>
      </c>
      <c r="GH77" s="6">
        <v>0</v>
      </c>
      <c r="GI77" s="7">
        <v>0</v>
      </c>
      <c r="GJ77" s="11">
        <v>0</v>
      </c>
      <c r="GK77" s="6">
        <v>0</v>
      </c>
      <c r="GL77" s="7">
        <v>0</v>
      </c>
      <c r="GM77" s="11">
        <v>0</v>
      </c>
      <c r="GN77" s="6">
        <v>0</v>
      </c>
      <c r="GO77" s="7">
        <f t="shared" si="554"/>
        <v>0</v>
      </c>
      <c r="GP77" s="11">
        <v>0</v>
      </c>
      <c r="GQ77" s="6">
        <v>0</v>
      </c>
      <c r="GR77" s="7">
        <v>0</v>
      </c>
      <c r="GS77" s="11">
        <v>0</v>
      </c>
      <c r="GT77" s="6">
        <v>0</v>
      </c>
      <c r="GU77" s="7">
        <v>0</v>
      </c>
      <c r="GV77" s="11">
        <v>0</v>
      </c>
      <c r="GW77" s="6">
        <v>0</v>
      </c>
      <c r="GX77" s="7">
        <f t="shared" si="556"/>
        <v>0</v>
      </c>
      <c r="GY77" s="11">
        <v>0</v>
      </c>
      <c r="GZ77" s="6">
        <v>0</v>
      </c>
      <c r="HA77" s="7">
        <v>0</v>
      </c>
      <c r="HB77" s="11">
        <v>0</v>
      </c>
      <c r="HC77" s="6">
        <v>0</v>
      </c>
      <c r="HD77" s="7">
        <v>0</v>
      </c>
      <c r="HE77" s="11">
        <v>0</v>
      </c>
      <c r="HF77" s="6">
        <v>0</v>
      </c>
      <c r="HG77" s="7">
        <v>0</v>
      </c>
      <c r="HH77" s="11">
        <v>0</v>
      </c>
      <c r="HI77" s="6">
        <v>0</v>
      </c>
      <c r="HJ77" s="7">
        <v>0</v>
      </c>
      <c r="HK77" s="11">
        <v>0.2</v>
      </c>
      <c r="HL77" s="6">
        <v>3.49</v>
      </c>
      <c r="HM77" s="7">
        <f t="shared" si="557"/>
        <v>17450</v>
      </c>
      <c r="HN77" s="11"/>
      <c r="HO77" s="6"/>
      <c r="HP77" s="7"/>
      <c r="HQ77" s="11">
        <v>0</v>
      </c>
      <c r="HR77" s="6">
        <v>0</v>
      </c>
      <c r="HS77" s="7">
        <v>0</v>
      </c>
      <c r="HT77" s="11">
        <v>1.2829999999999999</v>
      </c>
      <c r="HU77" s="6">
        <v>30.56</v>
      </c>
      <c r="HV77" s="7">
        <f t="shared" si="558"/>
        <v>23819.173811379576</v>
      </c>
      <c r="HW77" s="11">
        <v>2029.7550000000001</v>
      </c>
      <c r="HX77" s="6">
        <v>14963.77</v>
      </c>
      <c r="HY77" s="7">
        <f t="shared" si="559"/>
        <v>7372.2050198176621</v>
      </c>
      <c r="HZ77" s="16">
        <f>SUM(HW77,HT77,HK77,HH77,HE77,HB77,GY77,GS77,GG77,FU77,FO77,EZ77,EQ77,EK77,EH77,DV77,DS77,DG77,DD77,CF77,CC77,BZ77,AY77,AV77,F77+HQ77+GA77+CL77+BK77+EN77+DP77+CI77+BT77+AA77,AJ77,CR77,CU77,FF77,AP77+R77+I77+BN77+FI77+AD77+BQ77+FX77+GP77+DJ77+EW77+CO77+CX77)</f>
        <v>3937.2910000000002</v>
      </c>
      <c r="IA77" s="7">
        <f>SUM(HX77,HU77,HL77,HI77,HF77,HC77,GZ77,GT77,GH77,FV77,FP77,FA77,ER77,EL77,EI77,DW77,DT77,DH77,DE77,CG77,CD77,CA77,AZ77,AW77,G77+HR77+GB77+CM77+BL77+EO77+DQ77+CJ77+BU77+AB77,AK77,CS77,CV77,FG77,AQ77+S77+J77+BO77+FJ77+AE77+BR77+FY77+GQ77+DK77+EX77+CP77+CY77)</f>
        <v>26532.18</v>
      </c>
    </row>
    <row r="78" spans="1:235" x14ac:dyDescent="0.3">
      <c r="A78" s="61">
        <v>2016</v>
      </c>
      <c r="B78" s="63" t="s">
        <v>12</v>
      </c>
      <c r="C78" s="11">
        <v>0</v>
      </c>
      <c r="D78" s="6">
        <v>0</v>
      </c>
      <c r="E78" s="7">
        <v>0</v>
      </c>
      <c r="F78" s="11">
        <v>224.768</v>
      </c>
      <c r="G78" s="6">
        <v>1655.14</v>
      </c>
      <c r="H78" s="7">
        <f t="shared" si="532"/>
        <v>7363.7706435079726</v>
      </c>
      <c r="I78" s="11">
        <v>0</v>
      </c>
      <c r="J78" s="6">
        <v>0</v>
      </c>
      <c r="K78" s="7">
        <v>0</v>
      </c>
      <c r="L78" s="11">
        <v>0</v>
      </c>
      <c r="M78" s="6">
        <v>0</v>
      </c>
      <c r="N78" s="7">
        <v>0</v>
      </c>
      <c r="O78" s="11"/>
      <c r="P78" s="6"/>
      <c r="Q78" s="7"/>
      <c r="R78" s="11">
        <v>0</v>
      </c>
      <c r="S78" s="6">
        <v>0</v>
      </c>
      <c r="T78" s="7">
        <v>0</v>
      </c>
      <c r="U78" s="11">
        <v>0</v>
      </c>
      <c r="V78" s="6">
        <v>0</v>
      </c>
      <c r="W78" s="7">
        <f t="shared" si="533"/>
        <v>0</v>
      </c>
      <c r="X78" s="11">
        <v>0</v>
      </c>
      <c r="Y78" s="6">
        <v>0</v>
      </c>
      <c r="Z78" s="7">
        <v>0</v>
      </c>
      <c r="AA78" s="11">
        <v>421.54599999999999</v>
      </c>
      <c r="AB78" s="6">
        <v>3121.26</v>
      </c>
      <c r="AC78" s="7">
        <f t="shared" si="534"/>
        <v>7404.3164921503239</v>
      </c>
      <c r="AD78" s="11">
        <v>0</v>
      </c>
      <c r="AE78" s="8">
        <v>0</v>
      </c>
      <c r="AF78" s="7">
        <v>0</v>
      </c>
      <c r="AG78" s="11">
        <v>0</v>
      </c>
      <c r="AH78" s="8">
        <v>0</v>
      </c>
      <c r="AI78" s="7">
        <f t="shared" si="535"/>
        <v>0</v>
      </c>
      <c r="AJ78" s="11">
        <v>0</v>
      </c>
      <c r="AK78" s="6">
        <v>0</v>
      </c>
      <c r="AL78" s="7">
        <v>0</v>
      </c>
      <c r="AM78" s="11">
        <v>0</v>
      </c>
      <c r="AN78" s="6">
        <v>0</v>
      </c>
      <c r="AO78" s="7">
        <f t="shared" si="536"/>
        <v>0</v>
      </c>
      <c r="AP78" s="11">
        <v>0</v>
      </c>
      <c r="AQ78" s="6">
        <v>0</v>
      </c>
      <c r="AR78" s="7">
        <v>0</v>
      </c>
      <c r="AS78" s="11">
        <v>0</v>
      </c>
      <c r="AT78" s="6">
        <v>0</v>
      </c>
      <c r="AU78" s="7">
        <f t="shared" si="537"/>
        <v>0</v>
      </c>
      <c r="AV78" s="11">
        <v>1E-3</v>
      </c>
      <c r="AW78" s="6">
        <v>0.05</v>
      </c>
      <c r="AX78" s="7">
        <f t="shared" ref="AX78:AX80" si="569">AW78/AV78*1000</f>
        <v>50000</v>
      </c>
      <c r="AY78" s="11">
        <v>13.6</v>
      </c>
      <c r="AZ78" s="6">
        <v>95.03</v>
      </c>
      <c r="BA78" s="7">
        <f t="shared" si="538"/>
        <v>6987.5</v>
      </c>
      <c r="BB78" s="11"/>
      <c r="BC78" s="6"/>
      <c r="BD78" s="7"/>
      <c r="BE78" s="11">
        <v>0</v>
      </c>
      <c r="BF78" s="6">
        <v>0</v>
      </c>
      <c r="BG78" s="7">
        <f t="shared" si="539"/>
        <v>0</v>
      </c>
      <c r="BH78" s="11">
        <v>0</v>
      </c>
      <c r="BI78" s="6">
        <v>0</v>
      </c>
      <c r="BJ78" s="7">
        <f t="shared" si="540"/>
        <v>0</v>
      </c>
      <c r="BK78" s="11">
        <v>1.6419999999999999</v>
      </c>
      <c r="BL78" s="6">
        <v>126.4</v>
      </c>
      <c r="BM78" s="7">
        <f t="shared" si="541"/>
        <v>76979.293544457993</v>
      </c>
      <c r="BN78" s="11">
        <v>0</v>
      </c>
      <c r="BO78" s="6">
        <v>0</v>
      </c>
      <c r="BP78" s="7">
        <v>0</v>
      </c>
      <c r="BQ78" s="11">
        <v>0</v>
      </c>
      <c r="BR78" s="6">
        <v>0</v>
      </c>
      <c r="BS78" s="7">
        <v>0</v>
      </c>
      <c r="BT78" s="11">
        <v>0</v>
      </c>
      <c r="BU78" s="6">
        <v>0</v>
      </c>
      <c r="BV78" s="7">
        <v>0</v>
      </c>
      <c r="BW78" s="11">
        <v>0</v>
      </c>
      <c r="BX78" s="6">
        <v>0</v>
      </c>
      <c r="BY78" s="7">
        <v>0</v>
      </c>
      <c r="BZ78" s="11">
        <v>0</v>
      </c>
      <c r="CA78" s="6">
        <v>0</v>
      </c>
      <c r="CB78" s="7">
        <v>0</v>
      </c>
      <c r="CC78" s="11">
        <v>5.62</v>
      </c>
      <c r="CD78" s="6">
        <v>45.85</v>
      </c>
      <c r="CE78" s="7">
        <f t="shared" si="560"/>
        <v>8158.3629893238431</v>
      </c>
      <c r="CF78" s="11">
        <v>0</v>
      </c>
      <c r="CG78" s="6">
        <v>0</v>
      </c>
      <c r="CH78" s="7">
        <v>0</v>
      </c>
      <c r="CI78" s="11">
        <v>0</v>
      </c>
      <c r="CJ78" s="6">
        <v>0</v>
      </c>
      <c r="CK78" s="7">
        <v>0</v>
      </c>
      <c r="CL78" s="11">
        <v>0</v>
      </c>
      <c r="CM78" s="6">
        <v>0</v>
      </c>
      <c r="CN78" s="7">
        <v>0</v>
      </c>
      <c r="CO78" s="11">
        <v>0</v>
      </c>
      <c r="CP78" s="6">
        <v>0</v>
      </c>
      <c r="CQ78" s="7">
        <v>0</v>
      </c>
      <c r="CR78" s="11">
        <v>0</v>
      </c>
      <c r="CS78" s="6">
        <v>0</v>
      </c>
      <c r="CT78" s="7">
        <v>0</v>
      </c>
      <c r="CU78" s="11">
        <v>0</v>
      </c>
      <c r="CV78" s="6">
        <v>0</v>
      </c>
      <c r="CW78" s="7">
        <v>0</v>
      </c>
      <c r="CX78" s="11">
        <v>0</v>
      </c>
      <c r="CY78" s="6">
        <v>0</v>
      </c>
      <c r="CZ78" s="7">
        <v>0</v>
      </c>
      <c r="DA78" s="14">
        <v>0</v>
      </c>
      <c r="DB78" s="6">
        <v>0</v>
      </c>
      <c r="DC78" s="7">
        <f t="shared" si="542"/>
        <v>0</v>
      </c>
      <c r="DD78" s="11">
        <v>0</v>
      </c>
      <c r="DE78" s="6">
        <v>0</v>
      </c>
      <c r="DF78" s="7">
        <v>0</v>
      </c>
      <c r="DG78" s="11">
        <v>0</v>
      </c>
      <c r="DH78" s="6">
        <v>0</v>
      </c>
      <c r="DI78" s="7">
        <v>0</v>
      </c>
      <c r="DJ78" s="11">
        <v>0</v>
      </c>
      <c r="DK78" s="6">
        <v>0</v>
      </c>
      <c r="DL78" s="7">
        <v>0</v>
      </c>
      <c r="DM78" s="11">
        <v>0</v>
      </c>
      <c r="DN78" s="6">
        <v>0</v>
      </c>
      <c r="DO78" s="7">
        <f t="shared" si="543"/>
        <v>0</v>
      </c>
      <c r="DP78" s="11">
        <v>388.61</v>
      </c>
      <c r="DQ78" s="6">
        <v>2855.03</v>
      </c>
      <c r="DR78" s="7">
        <f t="shared" si="544"/>
        <v>7346.7744010704828</v>
      </c>
      <c r="DS78" s="11">
        <v>5.1999999999999998E-2</v>
      </c>
      <c r="DT78" s="6">
        <v>0.52</v>
      </c>
      <c r="DU78" s="7">
        <f t="shared" si="545"/>
        <v>10000</v>
      </c>
      <c r="DV78" s="11">
        <v>20.100000000000001</v>
      </c>
      <c r="DW78" s="6">
        <v>204.13</v>
      </c>
      <c r="DX78" s="7">
        <f t="shared" si="546"/>
        <v>10155.721393034826</v>
      </c>
      <c r="DY78" s="11">
        <v>0</v>
      </c>
      <c r="DZ78" s="6">
        <v>0</v>
      </c>
      <c r="EA78" s="7">
        <v>0</v>
      </c>
      <c r="EB78" s="11">
        <v>0</v>
      </c>
      <c r="EC78" s="6">
        <v>0</v>
      </c>
      <c r="ED78" s="7">
        <f t="shared" si="547"/>
        <v>0</v>
      </c>
      <c r="EE78" s="11">
        <v>0</v>
      </c>
      <c r="EF78" s="6">
        <v>0</v>
      </c>
      <c r="EG78" s="7">
        <f t="shared" si="548"/>
        <v>0</v>
      </c>
      <c r="EH78" s="11">
        <v>0.17799999999999999</v>
      </c>
      <c r="EI78" s="6">
        <v>1.5</v>
      </c>
      <c r="EJ78" s="7">
        <f t="shared" si="561"/>
        <v>8426.9662921348317</v>
      </c>
      <c r="EK78" s="11">
        <v>194.22</v>
      </c>
      <c r="EL78" s="6">
        <v>967.99</v>
      </c>
      <c r="EM78" s="7">
        <f t="shared" si="549"/>
        <v>4983.9872309751827</v>
      </c>
      <c r="EN78" s="11">
        <v>323.49700000000001</v>
      </c>
      <c r="EO78" s="6">
        <v>1646.26</v>
      </c>
      <c r="EP78" s="7">
        <f t="shared" si="550"/>
        <v>5088.949820245628</v>
      </c>
      <c r="EQ78" s="11">
        <v>0</v>
      </c>
      <c r="ER78" s="6">
        <v>0</v>
      </c>
      <c r="ES78" s="7">
        <v>0</v>
      </c>
      <c r="ET78" s="11">
        <v>0</v>
      </c>
      <c r="EU78" s="6">
        <v>0</v>
      </c>
      <c r="EV78" s="7">
        <f t="shared" si="551"/>
        <v>0</v>
      </c>
      <c r="EW78" s="11">
        <v>0</v>
      </c>
      <c r="EX78" s="6">
        <v>0</v>
      </c>
      <c r="EY78" s="7">
        <v>0</v>
      </c>
      <c r="EZ78" s="11">
        <v>2.2730000000000001</v>
      </c>
      <c r="FA78" s="6">
        <v>16.77</v>
      </c>
      <c r="FB78" s="7">
        <f t="shared" si="552"/>
        <v>7377.9146502419699</v>
      </c>
      <c r="FC78" s="11">
        <v>0</v>
      </c>
      <c r="FD78" s="6">
        <v>0</v>
      </c>
      <c r="FE78" s="7">
        <v>0</v>
      </c>
      <c r="FF78" s="11">
        <v>0</v>
      </c>
      <c r="FG78" s="6">
        <v>0</v>
      </c>
      <c r="FH78" s="7">
        <v>0</v>
      </c>
      <c r="FI78" s="11">
        <v>0</v>
      </c>
      <c r="FJ78" s="6">
        <v>0</v>
      </c>
      <c r="FK78" s="7">
        <v>0</v>
      </c>
      <c r="FL78" s="11">
        <v>0</v>
      </c>
      <c r="FM78" s="6">
        <v>0</v>
      </c>
      <c r="FN78" s="7">
        <v>0</v>
      </c>
      <c r="FO78" s="11">
        <v>0.72499999999999998</v>
      </c>
      <c r="FP78" s="6">
        <v>11.85</v>
      </c>
      <c r="FQ78" s="7">
        <f t="shared" si="553"/>
        <v>16344.827586206897</v>
      </c>
      <c r="FR78" s="11">
        <v>0</v>
      </c>
      <c r="FS78" s="6">
        <v>0</v>
      </c>
      <c r="FT78" s="7">
        <v>0</v>
      </c>
      <c r="FU78" s="11">
        <v>0</v>
      </c>
      <c r="FV78" s="6">
        <v>0</v>
      </c>
      <c r="FW78" s="7">
        <v>0</v>
      </c>
      <c r="FX78" s="11">
        <v>0</v>
      </c>
      <c r="FY78" s="6">
        <v>0</v>
      </c>
      <c r="FZ78" s="7">
        <v>0</v>
      </c>
      <c r="GA78" s="11">
        <v>0</v>
      </c>
      <c r="GB78" s="6">
        <v>0</v>
      </c>
      <c r="GC78" s="7">
        <v>0</v>
      </c>
      <c r="GD78" s="11"/>
      <c r="GE78" s="6"/>
      <c r="GF78" s="7"/>
      <c r="GG78" s="11">
        <v>0</v>
      </c>
      <c r="GH78" s="6">
        <v>0</v>
      </c>
      <c r="GI78" s="7">
        <v>0</v>
      </c>
      <c r="GJ78" s="11">
        <v>0</v>
      </c>
      <c r="GK78" s="6">
        <v>0</v>
      </c>
      <c r="GL78" s="7">
        <v>0</v>
      </c>
      <c r="GM78" s="11">
        <v>0</v>
      </c>
      <c r="GN78" s="6">
        <v>0</v>
      </c>
      <c r="GO78" s="7">
        <f t="shared" si="554"/>
        <v>0</v>
      </c>
      <c r="GP78" s="11">
        <v>0.114</v>
      </c>
      <c r="GQ78" s="6">
        <v>0.05</v>
      </c>
      <c r="GR78" s="7">
        <f t="shared" ref="GR78" si="570">GQ78/GP78*1000</f>
        <v>438.59649122807019</v>
      </c>
      <c r="GS78" s="11">
        <v>0.02</v>
      </c>
      <c r="GT78" s="6">
        <v>2.1</v>
      </c>
      <c r="GU78" s="7">
        <f t="shared" si="555"/>
        <v>105000</v>
      </c>
      <c r="GV78" s="11">
        <v>0</v>
      </c>
      <c r="GW78" s="6">
        <v>0</v>
      </c>
      <c r="GX78" s="7">
        <f t="shared" si="556"/>
        <v>0</v>
      </c>
      <c r="GY78" s="11">
        <v>0</v>
      </c>
      <c r="GZ78" s="6">
        <v>0</v>
      </c>
      <c r="HA78" s="7">
        <v>0</v>
      </c>
      <c r="HB78" s="11">
        <v>0</v>
      </c>
      <c r="HC78" s="6">
        <v>0</v>
      </c>
      <c r="HD78" s="7">
        <v>0</v>
      </c>
      <c r="HE78" s="11">
        <v>3.0000000000000001E-3</v>
      </c>
      <c r="HF78" s="6">
        <v>0.2</v>
      </c>
      <c r="HG78" s="7">
        <f t="shared" ref="HG78:HG79" si="571">HF78/HE78*1000</f>
        <v>66666.666666666672</v>
      </c>
      <c r="HH78" s="11">
        <v>0</v>
      </c>
      <c r="HI78" s="6">
        <v>0</v>
      </c>
      <c r="HJ78" s="7">
        <v>0</v>
      </c>
      <c r="HK78" s="11">
        <v>0</v>
      </c>
      <c r="HL78" s="6">
        <v>0</v>
      </c>
      <c r="HM78" s="7">
        <v>0</v>
      </c>
      <c r="HN78" s="11"/>
      <c r="HO78" s="6"/>
      <c r="HP78" s="7"/>
      <c r="HQ78" s="11">
        <v>0</v>
      </c>
      <c r="HR78" s="6">
        <v>0</v>
      </c>
      <c r="HS78" s="7">
        <v>0</v>
      </c>
      <c r="HT78" s="11">
        <v>0.83799999999999997</v>
      </c>
      <c r="HU78" s="6">
        <v>19.95</v>
      </c>
      <c r="HV78" s="7">
        <f t="shared" si="558"/>
        <v>23806.682577565633</v>
      </c>
      <c r="HW78" s="11">
        <v>1003.49</v>
      </c>
      <c r="HX78" s="6">
        <v>9119.61</v>
      </c>
      <c r="HY78" s="7">
        <f t="shared" si="559"/>
        <v>9087.8932525486052</v>
      </c>
      <c r="HZ78" s="16">
        <f>SUM(HW78,HT78,HK78,HH78,HE78,HB78,GY78,GS78,GG78,FU78,FO78,EZ78,EQ78,EK78,EH78,DV78,DS78,DG78,DD78,CF78,CC78,BZ78,AY78,AV78,F78+HQ78+GA78+CL78+BK78+EN78+DP78+CI78+BT78+AA78,AJ78,CR78,CU78,FF78,AP78+R78+I78+BN78+FI78+AD78+BQ78+FX78+GP78+DJ78+EW78+CO78+CX78)</f>
        <v>2601.297</v>
      </c>
      <c r="IA78" s="7">
        <f>SUM(HX78,HU78,HL78,HI78,HF78,HC78,GZ78,GT78,GH78,FV78,FP78,FA78,ER78,EL78,EI78,DW78,DT78,DH78,DE78,CG78,CD78,CA78,AZ78,AW78,G78+HR78+GB78+CM78+BL78+EO78+DQ78+CJ78+BU78+AB78,AK78,CS78,CV78,FG78,AQ78+S78+J78+BO78+FJ78+AE78+BR78+FY78+GQ78+DK78+EX78+CP78+CY78)</f>
        <v>19889.690000000002</v>
      </c>
    </row>
    <row r="79" spans="1:235" x14ac:dyDescent="0.3">
      <c r="A79" s="61">
        <v>2016</v>
      </c>
      <c r="B79" s="63" t="s">
        <v>13</v>
      </c>
      <c r="C79" s="11">
        <v>0</v>
      </c>
      <c r="D79" s="6">
        <v>0</v>
      </c>
      <c r="E79" s="7">
        <v>0</v>
      </c>
      <c r="F79" s="11">
        <v>43.45</v>
      </c>
      <c r="G79" s="6">
        <v>287.63</v>
      </c>
      <c r="H79" s="7">
        <f t="shared" si="532"/>
        <v>6619.7928653624849</v>
      </c>
      <c r="I79" s="11">
        <v>6.2E-2</v>
      </c>
      <c r="J79" s="6">
        <v>3.64</v>
      </c>
      <c r="K79" s="7">
        <f t="shared" ref="K79" si="572">J79/I79*1000</f>
        <v>58709.677419354841</v>
      </c>
      <c r="L79" s="11">
        <v>0</v>
      </c>
      <c r="M79" s="6">
        <v>0</v>
      </c>
      <c r="N79" s="7">
        <v>0</v>
      </c>
      <c r="O79" s="11"/>
      <c r="P79" s="6"/>
      <c r="Q79" s="7"/>
      <c r="R79" s="11">
        <v>0</v>
      </c>
      <c r="S79" s="6">
        <v>0</v>
      </c>
      <c r="T79" s="7">
        <v>0</v>
      </c>
      <c r="U79" s="11">
        <v>0</v>
      </c>
      <c r="V79" s="6">
        <v>0</v>
      </c>
      <c r="W79" s="7">
        <f t="shared" si="533"/>
        <v>0</v>
      </c>
      <c r="X79" s="11">
        <v>0</v>
      </c>
      <c r="Y79" s="6">
        <v>0</v>
      </c>
      <c r="Z79" s="7">
        <v>0</v>
      </c>
      <c r="AA79" s="11">
        <v>342.05500000000001</v>
      </c>
      <c r="AB79" s="6">
        <v>2588.6799999999998</v>
      </c>
      <c r="AC79" s="7">
        <f t="shared" si="534"/>
        <v>7568.0226864100796</v>
      </c>
      <c r="AD79" s="11">
        <v>0</v>
      </c>
      <c r="AE79" s="8">
        <v>0</v>
      </c>
      <c r="AF79" s="7">
        <v>0</v>
      </c>
      <c r="AG79" s="11">
        <v>0</v>
      </c>
      <c r="AH79" s="8">
        <v>0</v>
      </c>
      <c r="AI79" s="7">
        <f t="shared" si="535"/>
        <v>0</v>
      </c>
      <c r="AJ79" s="11">
        <v>0</v>
      </c>
      <c r="AK79" s="6">
        <v>0</v>
      </c>
      <c r="AL79" s="7">
        <v>0</v>
      </c>
      <c r="AM79" s="11">
        <v>0</v>
      </c>
      <c r="AN79" s="6">
        <v>0</v>
      </c>
      <c r="AO79" s="7">
        <f t="shared" si="536"/>
        <v>0</v>
      </c>
      <c r="AP79" s="11">
        <v>0</v>
      </c>
      <c r="AQ79" s="6">
        <v>0</v>
      </c>
      <c r="AR79" s="7">
        <v>0</v>
      </c>
      <c r="AS79" s="11">
        <v>0</v>
      </c>
      <c r="AT79" s="6">
        <v>0</v>
      </c>
      <c r="AU79" s="7">
        <f t="shared" si="537"/>
        <v>0</v>
      </c>
      <c r="AV79" s="11">
        <v>0</v>
      </c>
      <c r="AW79" s="6">
        <v>0</v>
      </c>
      <c r="AX79" s="7">
        <v>0</v>
      </c>
      <c r="AY79" s="11">
        <v>36.08</v>
      </c>
      <c r="AZ79" s="6">
        <v>274.85000000000002</v>
      </c>
      <c r="BA79" s="7">
        <f t="shared" si="538"/>
        <v>7617.7937915742805</v>
      </c>
      <c r="BB79" s="11"/>
      <c r="BC79" s="6"/>
      <c r="BD79" s="7"/>
      <c r="BE79" s="11">
        <v>0</v>
      </c>
      <c r="BF79" s="6">
        <v>0</v>
      </c>
      <c r="BG79" s="7">
        <f t="shared" si="539"/>
        <v>0</v>
      </c>
      <c r="BH79" s="11">
        <v>0</v>
      </c>
      <c r="BI79" s="6">
        <v>0</v>
      </c>
      <c r="BJ79" s="7">
        <f t="shared" si="540"/>
        <v>0</v>
      </c>
      <c r="BK79" s="11">
        <v>1.0189999999999999</v>
      </c>
      <c r="BL79" s="6">
        <v>8.06</v>
      </c>
      <c r="BM79" s="7">
        <f t="shared" si="541"/>
        <v>7909.7154072620224</v>
      </c>
      <c r="BN79" s="11">
        <v>0</v>
      </c>
      <c r="BO79" s="6">
        <v>0</v>
      </c>
      <c r="BP79" s="7">
        <v>0</v>
      </c>
      <c r="BQ79" s="11">
        <v>0</v>
      </c>
      <c r="BR79" s="6">
        <v>0</v>
      </c>
      <c r="BS79" s="7">
        <v>0</v>
      </c>
      <c r="BT79" s="11">
        <v>0</v>
      </c>
      <c r="BU79" s="6">
        <v>0</v>
      </c>
      <c r="BV79" s="7">
        <v>0</v>
      </c>
      <c r="BW79" s="11">
        <v>0</v>
      </c>
      <c r="BX79" s="6">
        <v>0</v>
      </c>
      <c r="BY79" s="7">
        <v>0</v>
      </c>
      <c r="BZ79" s="11">
        <v>0</v>
      </c>
      <c r="CA79" s="6">
        <v>0</v>
      </c>
      <c r="CB79" s="7">
        <v>0</v>
      </c>
      <c r="CC79" s="11">
        <v>1.5580000000000001</v>
      </c>
      <c r="CD79" s="6">
        <v>11.97</v>
      </c>
      <c r="CE79" s="7">
        <f t="shared" si="560"/>
        <v>7682.9268292682927</v>
      </c>
      <c r="CF79" s="11">
        <v>0</v>
      </c>
      <c r="CG79" s="6">
        <v>0</v>
      </c>
      <c r="CH79" s="7">
        <v>0</v>
      </c>
      <c r="CI79" s="11">
        <v>0</v>
      </c>
      <c r="CJ79" s="6">
        <v>0</v>
      </c>
      <c r="CK79" s="7">
        <v>0</v>
      </c>
      <c r="CL79" s="11">
        <v>0</v>
      </c>
      <c r="CM79" s="6">
        <v>0</v>
      </c>
      <c r="CN79" s="7">
        <v>0</v>
      </c>
      <c r="CO79" s="11">
        <v>0</v>
      </c>
      <c r="CP79" s="6">
        <v>0</v>
      </c>
      <c r="CQ79" s="7">
        <v>0</v>
      </c>
      <c r="CR79" s="11">
        <v>0</v>
      </c>
      <c r="CS79" s="6">
        <v>0</v>
      </c>
      <c r="CT79" s="7">
        <v>0</v>
      </c>
      <c r="CU79" s="11">
        <v>0</v>
      </c>
      <c r="CV79" s="6">
        <v>0</v>
      </c>
      <c r="CW79" s="7">
        <v>0</v>
      </c>
      <c r="CX79" s="11">
        <v>0</v>
      </c>
      <c r="CY79" s="6">
        <v>0</v>
      </c>
      <c r="CZ79" s="7">
        <v>0</v>
      </c>
      <c r="DA79" s="14">
        <v>0</v>
      </c>
      <c r="DB79" s="6">
        <v>0</v>
      </c>
      <c r="DC79" s="7">
        <f t="shared" si="542"/>
        <v>0</v>
      </c>
      <c r="DD79" s="11">
        <v>0</v>
      </c>
      <c r="DE79" s="6">
        <v>0</v>
      </c>
      <c r="DF79" s="7">
        <v>0</v>
      </c>
      <c r="DG79" s="11">
        <v>0</v>
      </c>
      <c r="DH79" s="6">
        <v>0</v>
      </c>
      <c r="DI79" s="7">
        <v>0</v>
      </c>
      <c r="DJ79" s="11">
        <v>0</v>
      </c>
      <c r="DK79" s="6">
        <v>0</v>
      </c>
      <c r="DL79" s="7">
        <v>0</v>
      </c>
      <c r="DM79" s="11">
        <v>0</v>
      </c>
      <c r="DN79" s="6">
        <v>0</v>
      </c>
      <c r="DO79" s="7">
        <f t="shared" si="543"/>
        <v>0</v>
      </c>
      <c r="DP79" s="11">
        <v>468.79599999999999</v>
      </c>
      <c r="DQ79" s="6">
        <v>3365.79</v>
      </c>
      <c r="DR79" s="7">
        <f t="shared" si="544"/>
        <v>7179.6474372648227</v>
      </c>
      <c r="DS79" s="11">
        <v>0.13300000000000001</v>
      </c>
      <c r="DT79" s="6">
        <v>1.08</v>
      </c>
      <c r="DU79" s="7">
        <f t="shared" si="545"/>
        <v>8120.3007518797003</v>
      </c>
      <c r="DV79" s="11">
        <v>15.734</v>
      </c>
      <c r="DW79" s="6">
        <v>194.63</v>
      </c>
      <c r="DX79" s="7">
        <f t="shared" si="546"/>
        <v>12370.026693784162</v>
      </c>
      <c r="DY79" s="11">
        <v>0</v>
      </c>
      <c r="DZ79" s="6">
        <v>0</v>
      </c>
      <c r="EA79" s="7">
        <v>0</v>
      </c>
      <c r="EB79" s="11">
        <v>0</v>
      </c>
      <c r="EC79" s="6">
        <v>0</v>
      </c>
      <c r="ED79" s="7">
        <f t="shared" si="547"/>
        <v>0</v>
      </c>
      <c r="EE79" s="11">
        <v>0</v>
      </c>
      <c r="EF79" s="6">
        <v>0</v>
      </c>
      <c r="EG79" s="7">
        <f t="shared" si="548"/>
        <v>0</v>
      </c>
      <c r="EH79" s="11">
        <v>6.0000000000000001E-3</v>
      </c>
      <c r="EI79" s="6">
        <v>0.5</v>
      </c>
      <c r="EJ79" s="7">
        <f t="shared" si="561"/>
        <v>83333.333333333328</v>
      </c>
      <c r="EK79" s="11">
        <v>220.18</v>
      </c>
      <c r="EL79" s="6">
        <v>1552.19</v>
      </c>
      <c r="EM79" s="7">
        <f t="shared" si="549"/>
        <v>7049.6412026523749</v>
      </c>
      <c r="EN79" s="11">
        <v>197.17</v>
      </c>
      <c r="EO79" s="6">
        <v>1040.06</v>
      </c>
      <c r="EP79" s="7">
        <f t="shared" si="550"/>
        <v>5274.9404067555915</v>
      </c>
      <c r="EQ79" s="11">
        <v>0</v>
      </c>
      <c r="ER79" s="6">
        <v>0</v>
      </c>
      <c r="ES79" s="7">
        <v>0</v>
      </c>
      <c r="ET79" s="11">
        <v>0</v>
      </c>
      <c r="EU79" s="6">
        <v>0</v>
      </c>
      <c r="EV79" s="7">
        <f t="shared" si="551"/>
        <v>0</v>
      </c>
      <c r="EW79" s="11">
        <v>0</v>
      </c>
      <c r="EX79" s="6">
        <v>0</v>
      </c>
      <c r="EY79" s="7">
        <v>0</v>
      </c>
      <c r="EZ79" s="11">
        <v>1.4870000000000001</v>
      </c>
      <c r="FA79" s="6">
        <v>11.35</v>
      </c>
      <c r="FB79" s="7">
        <f t="shared" si="552"/>
        <v>7632.817753866846</v>
      </c>
      <c r="FC79" s="11">
        <v>0</v>
      </c>
      <c r="FD79" s="6">
        <v>0</v>
      </c>
      <c r="FE79" s="7">
        <v>0</v>
      </c>
      <c r="FF79" s="11">
        <v>0</v>
      </c>
      <c r="FG79" s="6">
        <v>0</v>
      </c>
      <c r="FH79" s="7">
        <v>0</v>
      </c>
      <c r="FI79" s="11">
        <v>1.6E-2</v>
      </c>
      <c r="FJ79" s="6">
        <v>0.28000000000000003</v>
      </c>
      <c r="FK79" s="7">
        <f t="shared" ref="FK79" si="573">FJ79/FI79*1000</f>
        <v>17500</v>
      </c>
      <c r="FL79" s="11">
        <v>0</v>
      </c>
      <c r="FM79" s="6">
        <v>0</v>
      </c>
      <c r="FN79" s="7">
        <v>0</v>
      </c>
      <c r="FO79" s="11">
        <v>3.1E-2</v>
      </c>
      <c r="FP79" s="6">
        <v>0.75</v>
      </c>
      <c r="FQ79" s="7">
        <f t="shared" si="553"/>
        <v>24193.548387096776</v>
      </c>
      <c r="FR79" s="11">
        <v>0</v>
      </c>
      <c r="FS79" s="6">
        <v>0</v>
      </c>
      <c r="FT79" s="7">
        <v>0</v>
      </c>
      <c r="FU79" s="11">
        <v>0</v>
      </c>
      <c r="FV79" s="6">
        <v>0</v>
      </c>
      <c r="FW79" s="7">
        <v>0</v>
      </c>
      <c r="FX79" s="11">
        <v>0</v>
      </c>
      <c r="FY79" s="6">
        <v>0</v>
      </c>
      <c r="FZ79" s="7">
        <v>0</v>
      </c>
      <c r="GA79" s="11">
        <v>0</v>
      </c>
      <c r="GB79" s="6">
        <v>0</v>
      </c>
      <c r="GC79" s="7">
        <v>0</v>
      </c>
      <c r="GD79" s="11"/>
      <c r="GE79" s="6"/>
      <c r="GF79" s="7"/>
      <c r="GG79" s="11">
        <v>0</v>
      </c>
      <c r="GH79" s="6">
        <v>0</v>
      </c>
      <c r="GI79" s="7">
        <v>0</v>
      </c>
      <c r="GJ79" s="11">
        <v>0</v>
      </c>
      <c r="GK79" s="6">
        <v>0</v>
      </c>
      <c r="GL79" s="7">
        <v>0</v>
      </c>
      <c r="GM79" s="11">
        <v>0</v>
      </c>
      <c r="GN79" s="6">
        <v>0</v>
      </c>
      <c r="GO79" s="7">
        <f t="shared" si="554"/>
        <v>0</v>
      </c>
      <c r="GP79" s="11">
        <v>0</v>
      </c>
      <c r="GQ79" s="6">
        <v>0</v>
      </c>
      <c r="GR79" s="7">
        <v>0</v>
      </c>
      <c r="GS79" s="11">
        <v>3.0000000000000001E-3</v>
      </c>
      <c r="GT79" s="6">
        <v>0.54</v>
      </c>
      <c r="GU79" s="7">
        <f t="shared" si="555"/>
        <v>180000</v>
      </c>
      <c r="GV79" s="11">
        <v>0</v>
      </c>
      <c r="GW79" s="6">
        <v>0</v>
      </c>
      <c r="GX79" s="7">
        <f t="shared" si="556"/>
        <v>0</v>
      </c>
      <c r="GY79" s="11">
        <v>6.5000000000000002E-2</v>
      </c>
      <c r="GZ79" s="6">
        <v>0.63</v>
      </c>
      <c r="HA79" s="7">
        <f t="shared" ref="HA79" si="574">GZ79/GY79*1000</f>
        <v>9692.3076923076915</v>
      </c>
      <c r="HB79" s="11">
        <v>9.4749999999999996</v>
      </c>
      <c r="HC79" s="6">
        <v>120.38</v>
      </c>
      <c r="HD79" s="7">
        <f t="shared" si="562"/>
        <v>12705.013192612138</v>
      </c>
      <c r="HE79" s="11">
        <v>2E-3</v>
      </c>
      <c r="HF79" s="6">
        <v>0.14000000000000001</v>
      </c>
      <c r="HG79" s="7">
        <f t="shared" si="571"/>
        <v>70000</v>
      </c>
      <c r="HH79" s="11">
        <v>0</v>
      </c>
      <c r="HI79" s="6">
        <v>0</v>
      </c>
      <c r="HJ79" s="7">
        <v>0</v>
      </c>
      <c r="HK79" s="11">
        <v>0</v>
      </c>
      <c r="HL79" s="6">
        <v>0</v>
      </c>
      <c r="HM79" s="7">
        <v>0</v>
      </c>
      <c r="HN79" s="11"/>
      <c r="HO79" s="6"/>
      <c r="HP79" s="7"/>
      <c r="HQ79" s="11">
        <v>0</v>
      </c>
      <c r="HR79" s="6">
        <v>0</v>
      </c>
      <c r="HS79" s="7">
        <v>0</v>
      </c>
      <c r="HT79" s="11">
        <v>0.31900000000000001</v>
      </c>
      <c r="HU79" s="6">
        <v>4.53</v>
      </c>
      <c r="HV79" s="7">
        <f t="shared" si="558"/>
        <v>14200.626959247649</v>
      </c>
      <c r="HW79" s="11">
        <v>1414.835</v>
      </c>
      <c r="HX79" s="6">
        <v>13531.05</v>
      </c>
      <c r="HY79" s="7">
        <f t="shared" si="559"/>
        <v>9563.6947064498672</v>
      </c>
      <c r="HZ79" s="16">
        <f>SUM(HW79,HT79,HK79,HH79,HE79,HB79,GY79,GS79,GG79,FU79,FO79,EZ79,EQ79,EK79,EH79,DV79,DS79,DG79,DD79,CF79,CC79,BZ79,AY79,AV79,F79+HQ79+GA79+CL79+BK79+EN79+DP79+CI79+BT79+AA79,AJ79,CR79,CU79,FF79,AP79+R79+I79+BN79+FI79+AD79+BQ79+FX79+GP79+DJ79+EW79+CO79+CX79)</f>
        <v>2752.4760000000001</v>
      </c>
      <c r="IA79" s="7">
        <f>SUM(HX79,HU79,HL79,HI79,HF79,HC79,GZ79,GT79,GH79,FV79,FP79,FA79,ER79,EL79,EI79,DW79,DT79,DH79,DE79,CG79,CD79,CA79,AZ79,AW79,G79+HR79+GB79+CM79+BL79+EO79+DQ79+CJ79+BU79+AB79,AK79,CS79,CV79,FG79,AQ79+S79+J79+BO79+FJ79+AE79+BR79+FY79+GQ79+DK79+EX79+CP79+CY79)</f>
        <v>22998.729999999996</v>
      </c>
    </row>
    <row r="80" spans="1:235" x14ac:dyDescent="0.3">
      <c r="A80" s="61">
        <v>2016</v>
      </c>
      <c r="B80" s="63" t="s">
        <v>14</v>
      </c>
      <c r="C80" s="11">
        <v>0</v>
      </c>
      <c r="D80" s="6">
        <v>0</v>
      </c>
      <c r="E80" s="7">
        <v>0</v>
      </c>
      <c r="F80" s="11">
        <v>113.465</v>
      </c>
      <c r="G80" s="6">
        <v>800.37</v>
      </c>
      <c r="H80" s="7">
        <f t="shared" si="532"/>
        <v>7053.8932710527479</v>
      </c>
      <c r="I80" s="11">
        <v>0</v>
      </c>
      <c r="J80" s="6">
        <v>0</v>
      </c>
      <c r="K80" s="7">
        <v>0</v>
      </c>
      <c r="L80" s="11">
        <v>0</v>
      </c>
      <c r="M80" s="6">
        <v>0</v>
      </c>
      <c r="N80" s="7">
        <v>0</v>
      </c>
      <c r="O80" s="11"/>
      <c r="P80" s="6"/>
      <c r="Q80" s="7"/>
      <c r="R80" s="11">
        <v>0</v>
      </c>
      <c r="S80" s="6">
        <v>0</v>
      </c>
      <c r="T80" s="7">
        <v>0</v>
      </c>
      <c r="U80" s="11">
        <v>0</v>
      </c>
      <c r="V80" s="6">
        <v>0</v>
      </c>
      <c r="W80" s="7">
        <f t="shared" si="533"/>
        <v>0</v>
      </c>
      <c r="X80" s="11">
        <v>0</v>
      </c>
      <c r="Y80" s="6">
        <v>0</v>
      </c>
      <c r="Z80" s="7">
        <v>0</v>
      </c>
      <c r="AA80" s="11">
        <v>382.14800000000002</v>
      </c>
      <c r="AB80" s="6">
        <v>2606.17</v>
      </c>
      <c r="AC80" s="7">
        <f t="shared" si="534"/>
        <v>6819.7923317667501</v>
      </c>
      <c r="AD80" s="11">
        <v>0</v>
      </c>
      <c r="AE80" s="8">
        <v>0</v>
      </c>
      <c r="AF80" s="7">
        <v>0</v>
      </c>
      <c r="AG80" s="11">
        <v>0</v>
      </c>
      <c r="AH80" s="8">
        <v>0</v>
      </c>
      <c r="AI80" s="7">
        <f t="shared" si="535"/>
        <v>0</v>
      </c>
      <c r="AJ80" s="11">
        <v>0</v>
      </c>
      <c r="AK80" s="8">
        <v>0</v>
      </c>
      <c r="AL80" s="7">
        <v>0</v>
      </c>
      <c r="AM80" s="11">
        <v>0</v>
      </c>
      <c r="AN80" s="8">
        <v>0</v>
      </c>
      <c r="AO80" s="7">
        <f t="shared" si="536"/>
        <v>0</v>
      </c>
      <c r="AP80" s="11">
        <v>0</v>
      </c>
      <c r="AQ80" s="8">
        <v>0</v>
      </c>
      <c r="AR80" s="7">
        <v>0</v>
      </c>
      <c r="AS80" s="11">
        <v>0</v>
      </c>
      <c r="AT80" s="6">
        <v>0</v>
      </c>
      <c r="AU80" s="7">
        <f t="shared" si="537"/>
        <v>0</v>
      </c>
      <c r="AV80" s="11">
        <v>3.0000000000000001E-3</v>
      </c>
      <c r="AW80" s="6">
        <v>0.15</v>
      </c>
      <c r="AX80" s="7">
        <f t="shared" si="569"/>
        <v>50000</v>
      </c>
      <c r="AY80" s="11">
        <v>3.5</v>
      </c>
      <c r="AZ80" s="6">
        <v>26.56</v>
      </c>
      <c r="BA80" s="7">
        <f t="shared" si="538"/>
        <v>7588.5714285714284</v>
      </c>
      <c r="BB80" s="11"/>
      <c r="BC80" s="6"/>
      <c r="BD80" s="7"/>
      <c r="BE80" s="11">
        <v>0</v>
      </c>
      <c r="BF80" s="6">
        <v>0</v>
      </c>
      <c r="BG80" s="7">
        <f t="shared" si="539"/>
        <v>0</v>
      </c>
      <c r="BH80" s="11">
        <v>0</v>
      </c>
      <c r="BI80" s="6">
        <v>0</v>
      </c>
      <c r="BJ80" s="7">
        <f t="shared" si="540"/>
        <v>0</v>
      </c>
      <c r="BK80" s="11">
        <v>1.45</v>
      </c>
      <c r="BL80" s="6">
        <v>10.41</v>
      </c>
      <c r="BM80" s="7">
        <f t="shared" si="541"/>
        <v>7179.3103448275861</v>
      </c>
      <c r="BN80" s="11">
        <v>0</v>
      </c>
      <c r="BO80" s="6">
        <v>0</v>
      </c>
      <c r="BP80" s="7">
        <v>0</v>
      </c>
      <c r="BQ80" s="11">
        <v>0</v>
      </c>
      <c r="BR80" s="6">
        <v>0</v>
      </c>
      <c r="BS80" s="7">
        <v>0</v>
      </c>
      <c r="BT80" s="11">
        <v>0.14000000000000001</v>
      </c>
      <c r="BU80" s="6">
        <v>2.15</v>
      </c>
      <c r="BV80" s="7">
        <f t="shared" si="567"/>
        <v>15357.142857142855</v>
      </c>
      <c r="BW80" s="11">
        <v>0</v>
      </c>
      <c r="BX80" s="6">
        <v>0</v>
      </c>
      <c r="BY80" s="7">
        <v>0</v>
      </c>
      <c r="BZ80" s="11">
        <v>0</v>
      </c>
      <c r="CA80" s="6">
        <v>0</v>
      </c>
      <c r="CB80" s="7">
        <v>0</v>
      </c>
      <c r="CC80" s="11">
        <v>0</v>
      </c>
      <c r="CD80" s="6">
        <v>0</v>
      </c>
      <c r="CE80" s="7">
        <v>0</v>
      </c>
      <c r="CF80" s="11">
        <v>0</v>
      </c>
      <c r="CG80" s="6">
        <v>0</v>
      </c>
      <c r="CH80" s="7">
        <v>0</v>
      </c>
      <c r="CI80" s="11">
        <v>0</v>
      </c>
      <c r="CJ80" s="6">
        <v>0</v>
      </c>
      <c r="CK80" s="7">
        <v>0</v>
      </c>
      <c r="CL80" s="11">
        <v>0</v>
      </c>
      <c r="CM80" s="6">
        <v>0</v>
      </c>
      <c r="CN80" s="7">
        <v>0</v>
      </c>
      <c r="CO80" s="11">
        <v>0</v>
      </c>
      <c r="CP80" s="6">
        <v>0</v>
      </c>
      <c r="CQ80" s="7">
        <v>0</v>
      </c>
      <c r="CR80" s="11">
        <v>0</v>
      </c>
      <c r="CS80" s="6">
        <v>0</v>
      </c>
      <c r="CT80" s="7">
        <v>0</v>
      </c>
      <c r="CU80" s="11">
        <v>0</v>
      </c>
      <c r="CV80" s="6">
        <v>0</v>
      </c>
      <c r="CW80" s="7">
        <v>0</v>
      </c>
      <c r="CX80" s="11">
        <v>0</v>
      </c>
      <c r="CY80" s="6">
        <v>0</v>
      </c>
      <c r="CZ80" s="7">
        <v>0</v>
      </c>
      <c r="DA80" s="14">
        <v>0</v>
      </c>
      <c r="DB80" s="6">
        <v>0</v>
      </c>
      <c r="DC80" s="7">
        <f t="shared" si="542"/>
        <v>0</v>
      </c>
      <c r="DD80" s="11">
        <v>0</v>
      </c>
      <c r="DE80" s="6">
        <v>0</v>
      </c>
      <c r="DF80" s="7">
        <v>0</v>
      </c>
      <c r="DG80" s="11">
        <v>0</v>
      </c>
      <c r="DH80" s="6">
        <v>0</v>
      </c>
      <c r="DI80" s="7">
        <v>0</v>
      </c>
      <c r="DJ80" s="11">
        <v>0</v>
      </c>
      <c r="DK80" s="6">
        <v>0</v>
      </c>
      <c r="DL80" s="7">
        <v>0</v>
      </c>
      <c r="DM80" s="11">
        <v>0</v>
      </c>
      <c r="DN80" s="6">
        <v>0</v>
      </c>
      <c r="DO80" s="7">
        <f t="shared" si="543"/>
        <v>0</v>
      </c>
      <c r="DP80" s="11">
        <v>381.53899999999999</v>
      </c>
      <c r="DQ80" s="6">
        <v>2684.73</v>
      </c>
      <c r="DR80" s="7">
        <f t="shared" si="544"/>
        <v>7036.580795148072</v>
      </c>
      <c r="DS80" s="11">
        <v>9.1999999999999998E-2</v>
      </c>
      <c r="DT80" s="6">
        <v>0.74</v>
      </c>
      <c r="DU80" s="7">
        <f t="shared" si="545"/>
        <v>8043.4782608695641</v>
      </c>
      <c r="DV80" s="11">
        <v>12.473000000000001</v>
      </c>
      <c r="DW80" s="6">
        <v>89.33</v>
      </c>
      <c r="DX80" s="7">
        <f t="shared" si="546"/>
        <v>7161.8696384189843</v>
      </c>
      <c r="DY80" s="11">
        <v>0</v>
      </c>
      <c r="DZ80" s="6">
        <v>0</v>
      </c>
      <c r="EA80" s="7">
        <v>0</v>
      </c>
      <c r="EB80" s="11">
        <v>0</v>
      </c>
      <c r="EC80" s="6">
        <v>0</v>
      </c>
      <c r="ED80" s="7">
        <f t="shared" si="547"/>
        <v>0</v>
      </c>
      <c r="EE80" s="11">
        <v>0</v>
      </c>
      <c r="EF80" s="6">
        <v>0</v>
      </c>
      <c r="EG80" s="7">
        <f t="shared" si="548"/>
        <v>0</v>
      </c>
      <c r="EH80" s="11">
        <v>0</v>
      </c>
      <c r="EI80" s="6">
        <v>0</v>
      </c>
      <c r="EJ80" s="7">
        <v>0</v>
      </c>
      <c r="EK80" s="11">
        <v>726.505</v>
      </c>
      <c r="EL80" s="6">
        <v>5062.13</v>
      </c>
      <c r="EM80" s="7">
        <f t="shared" si="549"/>
        <v>6967.7841171086229</v>
      </c>
      <c r="EN80" s="11">
        <v>38.290999999999997</v>
      </c>
      <c r="EO80" s="6">
        <v>339.07</v>
      </c>
      <c r="EP80" s="7">
        <f t="shared" si="550"/>
        <v>8855.083439972841</v>
      </c>
      <c r="EQ80" s="11">
        <v>0</v>
      </c>
      <c r="ER80" s="6">
        <v>0</v>
      </c>
      <c r="ES80" s="7">
        <v>0</v>
      </c>
      <c r="ET80" s="11">
        <v>0</v>
      </c>
      <c r="EU80" s="6">
        <v>0</v>
      </c>
      <c r="EV80" s="7">
        <f t="shared" si="551"/>
        <v>0</v>
      </c>
      <c r="EW80" s="11">
        <v>0</v>
      </c>
      <c r="EX80" s="6">
        <v>0</v>
      </c>
      <c r="EY80" s="7">
        <v>0</v>
      </c>
      <c r="EZ80" s="11">
        <v>4.8540000000000001</v>
      </c>
      <c r="FA80" s="6">
        <v>36.72</v>
      </c>
      <c r="FB80" s="7">
        <f t="shared" si="552"/>
        <v>7564.8949320148331</v>
      </c>
      <c r="FC80" s="11">
        <v>0</v>
      </c>
      <c r="FD80" s="6">
        <v>0</v>
      </c>
      <c r="FE80" s="7">
        <v>0</v>
      </c>
      <c r="FF80" s="11">
        <v>0</v>
      </c>
      <c r="FG80" s="6">
        <v>0</v>
      </c>
      <c r="FH80" s="7">
        <v>0</v>
      </c>
      <c r="FI80" s="11">
        <v>0</v>
      </c>
      <c r="FJ80" s="6">
        <v>0</v>
      </c>
      <c r="FK80" s="7">
        <v>0</v>
      </c>
      <c r="FL80" s="11">
        <v>0</v>
      </c>
      <c r="FM80" s="6">
        <v>0</v>
      </c>
      <c r="FN80" s="7">
        <v>0</v>
      </c>
      <c r="FO80" s="11">
        <v>0</v>
      </c>
      <c r="FP80" s="6">
        <v>0</v>
      </c>
      <c r="FQ80" s="7">
        <v>0</v>
      </c>
      <c r="FR80" s="11">
        <v>0</v>
      </c>
      <c r="FS80" s="6">
        <v>0</v>
      </c>
      <c r="FT80" s="7">
        <v>0</v>
      </c>
      <c r="FU80" s="11">
        <v>0</v>
      </c>
      <c r="FV80" s="6">
        <v>0</v>
      </c>
      <c r="FW80" s="7">
        <v>0</v>
      </c>
      <c r="FX80" s="11">
        <v>0</v>
      </c>
      <c r="FY80" s="6">
        <v>0</v>
      </c>
      <c r="FZ80" s="7">
        <v>0</v>
      </c>
      <c r="GA80" s="11">
        <v>0</v>
      </c>
      <c r="GB80" s="6">
        <v>0</v>
      </c>
      <c r="GC80" s="7">
        <v>0</v>
      </c>
      <c r="GD80" s="11"/>
      <c r="GE80" s="6"/>
      <c r="GF80" s="7"/>
      <c r="GG80" s="11">
        <v>0</v>
      </c>
      <c r="GH80" s="6">
        <v>0</v>
      </c>
      <c r="GI80" s="7">
        <v>0</v>
      </c>
      <c r="GJ80" s="11">
        <v>0</v>
      </c>
      <c r="GK80" s="6">
        <v>0</v>
      </c>
      <c r="GL80" s="7">
        <v>0</v>
      </c>
      <c r="GM80" s="11">
        <v>0</v>
      </c>
      <c r="GN80" s="6">
        <v>0</v>
      </c>
      <c r="GO80" s="7">
        <f t="shared" si="554"/>
        <v>0</v>
      </c>
      <c r="GP80" s="11">
        <v>0</v>
      </c>
      <c r="GQ80" s="6">
        <v>0</v>
      </c>
      <c r="GR80" s="7">
        <v>0</v>
      </c>
      <c r="GS80" s="11">
        <v>0.2</v>
      </c>
      <c r="GT80" s="6">
        <v>2.02</v>
      </c>
      <c r="GU80" s="7">
        <f t="shared" si="555"/>
        <v>10100</v>
      </c>
      <c r="GV80" s="11">
        <v>0</v>
      </c>
      <c r="GW80" s="6">
        <v>0</v>
      </c>
      <c r="GX80" s="7">
        <f t="shared" si="556"/>
        <v>0</v>
      </c>
      <c r="GY80" s="11">
        <v>0</v>
      </c>
      <c r="GZ80" s="6">
        <v>0</v>
      </c>
      <c r="HA80" s="7">
        <v>0</v>
      </c>
      <c r="HB80" s="11">
        <v>0</v>
      </c>
      <c r="HC80" s="6">
        <v>0</v>
      </c>
      <c r="HD80" s="7">
        <v>0</v>
      </c>
      <c r="HE80" s="11">
        <v>0</v>
      </c>
      <c r="HF80" s="6">
        <v>0</v>
      </c>
      <c r="HG80" s="7">
        <v>0</v>
      </c>
      <c r="HH80" s="11">
        <v>0</v>
      </c>
      <c r="HI80" s="6">
        <v>0</v>
      </c>
      <c r="HJ80" s="7">
        <v>0</v>
      </c>
      <c r="HK80" s="11">
        <v>0.32</v>
      </c>
      <c r="HL80" s="6">
        <v>8.89</v>
      </c>
      <c r="HM80" s="7">
        <f t="shared" si="557"/>
        <v>27781.25</v>
      </c>
      <c r="HN80" s="11"/>
      <c r="HO80" s="6"/>
      <c r="HP80" s="7"/>
      <c r="HQ80" s="11">
        <v>0</v>
      </c>
      <c r="HR80" s="6">
        <v>0</v>
      </c>
      <c r="HS80" s="7">
        <v>0</v>
      </c>
      <c r="HT80" s="11">
        <v>1.635</v>
      </c>
      <c r="HU80" s="6">
        <v>29.91</v>
      </c>
      <c r="HV80" s="7">
        <f t="shared" si="558"/>
        <v>18293.577981651375</v>
      </c>
      <c r="HW80" s="11">
        <v>2302.0700000000002</v>
      </c>
      <c r="HX80" s="6">
        <v>18127.61</v>
      </c>
      <c r="HY80" s="7">
        <f t="shared" si="559"/>
        <v>7874.4825309395455</v>
      </c>
      <c r="HZ80" s="16">
        <f>SUM(HW80,HT80,HK80,HH80,HE80,HB80,GY80,GS80,GG80,FU80,FO80,EZ80,EQ80,EK80,EH80,DV80,DS80,DG80,DD80,CF80,CC80,BZ80,AY80,AV80,F80+HQ80+GA80+CL80+BK80+EN80+DP80+CI80+BT80+AA80,AJ80,CR80,CU80,FF80,AP80+R80+I80+BN80+FI80+AD80+BQ80+FX80+GP80+DJ80+EW80+CO80+CX80)</f>
        <v>3968.6850000000004</v>
      </c>
      <c r="IA80" s="7">
        <f>SUM(HX80,HU80,HL80,HI80,HF80,HC80,GZ80,GT80,GH80,FV80,FP80,FA80,ER80,EL80,EI80,DW80,DT80,DH80,DE80,CG80,CD80,CA80,AZ80,AW80,G80+HR80+GB80+CM80+BL80+EO80+DQ80+CJ80+BU80+AB80,AK80,CS80,CV80,FG80,AQ80+S80+J80+BO80+FJ80+AE80+BR80+FY80+GQ80+DK80+EX80+CP80+CY80)</f>
        <v>29826.960000000006</v>
      </c>
    </row>
    <row r="81" spans="1:235" x14ac:dyDescent="0.3">
      <c r="A81" s="61">
        <v>2016</v>
      </c>
      <c r="B81" s="63" t="s">
        <v>15</v>
      </c>
      <c r="C81" s="11">
        <v>0</v>
      </c>
      <c r="D81" s="6">
        <v>0</v>
      </c>
      <c r="E81" s="7">
        <v>0</v>
      </c>
      <c r="F81" s="11">
        <v>40.764000000000003</v>
      </c>
      <c r="G81" s="6">
        <v>311.98</v>
      </c>
      <c r="H81" s="7">
        <f t="shared" si="532"/>
        <v>7653.3215582376606</v>
      </c>
      <c r="I81" s="11">
        <v>0</v>
      </c>
      <c r="J81" s="6">
        <v>0</v>
      </c>
      <c r="K81" s="7">
        <v>0</v>
      </c>
      <c r="L81" s="11">
        <v>0</v>
      </c>
      <c r="M81" s="6">
        <v>0</v>
      </c>
      <c r="N81" s="7">
        <v>0</v>
      </c>
      <c r="O81" s="11"/>
      <c r="P81" s="6"/>
      <c r="Q81" s="7"/>
      <c r="R81" s="11">
        <v>0</v>
      </c>
      <c r="S81" s="6">
        <v>0</v>
      </c>
      <c r="T81" s="7">
        <v>0</v>
      </c>
      <c r="U81" s="11">
        <v>0</v>
      </c>
      <c r="V81" s="6">
        <v>0</v>
      </c>
      <c r="W81" s="7">
        <f t="shared" si="533"/>
        <v>0</v>
      </c>
      <c r="X81" s="11">
        <v>0</v>
      </c>
      <c r="Y81" s="6">
        <v>0</v>
      </c>
      <c r="Z81" s="7">
        <v>0</v>
      </c>
      <c r="AA81" s="11">
        <v>314.41399999999999</v>
      </c>
      <c r="AB81" s="6">
        <v>2153.1</v>
      </c>
      <c r="AC81" s="7">
        <f t="shared" si="534"/>
        <v>6847.9775073629035</v>
      </c>
      <c r="AD81" s="11">
        <v>0</v>
      </c>
      <c r="AE81" s="8">
        <v>0</v>
      </c>
      <c r="AF81" s="7">
        <v>0</v>
      </c>
      <c r="AG81" s="11">
        <v>0</v>
      </c>
      <c r="AH81" s="8">
        <v>0</v>
      </c>
      <c r="AI81" s="7">
        <f t="shared" si="535"/>
        <v>0</v>
      </c>
      <c r="AJ81" s="11">
        <v>0</v>
      </c>
      <c r="AK81" s="6">
        <v>0</v>
      </c>
      <c r="AL81" s="7">
        <v>0</v>
      </c>
      <c r="AM81" s="11">
        <v>0</v>
      </c>
      <c r="AN81" s="6">
        <v>0</v>
      </c>
      <c r="AO81" s="7">
        <f t="shared" si="536"/>
        <v>0</v>
      </c>
      <c r="AP81" s="11">
        <v>0</v>
      </c>
      <c r="AQ81" s="6">
        <v>0</v>
      </c>
      <c r="AR81" s="7">
        <v>0</v>
      </c>
      <c r="AS81" s="11">
        <v>0</v>
      </c>
      <c r="AT81" s="6">
        <v>0</v>
      </c>
      <c r="AU81" s="7">
        <f t="shared" si="537"/>
        <v>0</v>
      </c>
      <c r="AV81" s="11">
        <v>0</v>
      </c>
      <c r="AW81" s="6">
        <v>0</v>
      </c>
      <c r="AX81" s="7">
        <v>0</v>
      </c>
      <c r="AY81" s="11">
        <v>1.0629999999999999</v>
      </c>
      <c r="AZ81" s="6">
        <v>14.72</v>
      </c>
      <c r="BA81" s="7">
        <f t="shared" si="538"/>
        <v>13847.601128880529</v>
      </c>
      <c r="BB81" s="11"/>
      <c r="BC81" s="6"/>
      <c r="BD81" s="7"/>
      <c r="BE81" s="11">
        <v>0</v>
      </c>
      <c r="BF81" s="6">
        <v>0</v>
      </c>
      <c r="BG81" s="7">
        <f t="shared" si="539"/>
        <v>0</v>
      </c>
      <c r="BH81" s="11">
        <v>0</v>
      </c>
      <c r="BI81" s="6">
        <v>0</v>
      </c>
      <c r="BJ81" s="7">
        <f t="shared" si="540"/>
        <v>0</v>
      </c>
      <c r="BK81" s="11">
        <v>1.5129999999999999</v>
      </c>
      <c r="BL81" s="6">
        <v>11.34</v>
      </c>
      <c r="BM81" s="7">
        <f t="shared" si="541"/>
        <v>7495.0429610046267</v>
      </c>
      <c r="BN81" s="11">
        <v>0</v>
      </c>
      <c r="BO81" s="6">
        <v>0</v>
      </c>
      <c r="BP81" s="7">
        <v>0</v>
      </c>
      <c r="BQ81" s="11">
        <v>0</v>
      </c>
      <c r="BR81" s="6">
        <v>0</v>
      </c>
      <c r="BS81" s="7">
        <v>0</v>
      </c>
      <c r="BT81" s="11">
        <v>0</v>
      </c>
      <c r="BU81" s="6">
        <v>0</v>
      </c>
      <c r="BV81" s="7">
        <v>0</v>
      </c>
      <c r="BW81" s="11">
        <v>0</v>
      </c>
      <c r="BX81" s="6">
        <v>0</v>
      </c>
      <c r="BY81" s="7">
        <v>0</v>
      </c>
      <c r="BZ81" s="11">
        <v>0</v>
      </c>
      <c r="CA81" s="6">
        <v>0</v>
      </c>
      <c r="CB81" s="7">
        <v>0</v>
      </c>
      <c r="CC81" s="11">
        <v>0</v>
      </c>
      <c r="CD81" s="6">
        <v>0</v>
      </c>
      <c r="CE81" s="7">
        <v>0</v>
      </c>
      <c r="CF81" s="11">
        <v>0</v>
      </c>
      <c r="CG81" s="6">
        <v>0</v>
      </c>
      <c r="CH81" s="7">
        <v>0</v>
      </c>
      <c r="CI81" s="11">
        <v>0</v>
      </c>
      <c r="CJ81" s="6">
        <v>0</v>
      </c>
      <c r="CK81" s="7">
        <v>0</v>
      </c>
      <c r="CL81" s="11">
        <v>0</v>
      </c>
      <c r="CM81" s="6">
        <v>0</v>
      </c>
      <c r="CN81" s="7">
        <v>0</v>
      </c>
      <c r="CO81" s="11">
        <v>0</v>
      </c>
      <c r="CP81" s="6">
        <v>0</v>
      </c>
      <c r="CQ81" s="7">
        <v>0</v>
      </c>
      <c r="CR81" s="11">
        <v>0</v>
      </c>
      <c r="CS81" s="6">
        <v>0</v>
      </c>
      <c r="CT81" s="7">
        <v>0</v>
      </c>
      <c r="CU81" s="11">
        <v>0</v>
      </c>
      <c r="CV81" s="6">
        <v>0</v>
      </c>
      <c r="CW81" s="7">
        <v>0</v>
      </c>
      <c r="CX81" s="11">
        <v>0</v>
      </c>
      <c r="CY81" s="6">
        <v>0</v>
      </c>
      <c r="CZ81" s="7">
        <v>0</v>
      </c>
      <c r="DA81" s="14">
        <v>0</v>
      </c>
      <c r="DB81" s="6">
        <v>0</v>
      </c>
      <c r="DC81" s="7">
        <f t="shared" si="542"/>
        <v>0</v>
      </c>
      <c r="DD81" s="11">
        <v>0</v>
      </c>
      <c r="DE81" s="6">
        <v>0</v>
      </c>
      <c r="DF81" s="7">
        <v>0</v>
      </c>
      <c r="DG81" s="11">
        <v>0</v>
      </c>
      <c r="DH81" s="6">
        <v>0</v>
      </c>
      <c r="DI81" s="7">
        <v>0</v>
      </c>
      <c r="DJ81" s="11">
        <v>2</v>
      </c>
      <c r="DK81" s="6">
        <v>32.590000000000003</v>
      </c>
      <c r="DL81" s="7">
        <f t="shared" ref="DL81" si="575">DK81/DJ81*1000</f>
        <v>16295.000000000002</v>
      </c>
      <c r="DM81" s="11">
        <v>0</v>
      </c>
      <c r="DN81" s="6">
        <v>0</v>
      </c>
      <c r="DO81" s="7">
        <f t="shared" si="543"/>
        <v>0</v>
      </c>
      <c r="DP81" s="11">
        <v>949.65200000000004</v>
      </c>
      <c r="DQ81" s="6">
        <v>5877.75</v>
      </c>
      <c r="DR81" s="7">
        <f t="shared" si="544"/>
        <v>6189.3725280418512</v>
      </c>
      <c r="DS81" s="11">
        <v>0</v>
      </c>
      <c r="DT81" s="6">
        <v>0</v>
      </c>
      <c r="DU81" s="7">
        <v>0</v>
      </c>
      <c r="DV81" s="11">
        <v>39.572000000000003</v>
      </c>
      <c r="DW81" s="6">
        <v>331.19</v>
      </c>
      <c r="DX81" s="7">
        <f t="shared" si="546"/>
        <v>8369.3015263317502</v>
      </c>
      <c r="DY81" s="11">
        <v>0</v>
      </c>
      <c r="DZ81" s="6">
        <v>0</v>
      </c>
      <c r="EA81" s="7">
        <v>0</v>
      </c>
      <c r="EB81" s="11">
        <v>0</v>
      </c>
      <c r="EC81" s="6">
        <v>0</v>
      </c>
      <c r="ED81" s="7">
        <f t="shared" si="547"/>
        <v>0</v>
      </c>
      <c r="EE81" s="11">
        <v>0</v>
      </c>
      <c r="EF81" s="6">
        <v>0</v>
      </c>
      <c r="EG81" s="7">
        <f t="shared" si="548"/>
        <v>0</v>
      </c>
      <c r="EH81" s="11">
        <v>0</v>
      </c>
      <c r="EI81" s="6">
        <v>0</v>
      </c>
      <c r="EJ81" s="7">
        <v>0</v>
      </c>
      <c r="EK81" s="11">
        <v>228.059</v>
      </c>
      <c r="EL81" s="6">
        <v>1631.9</v>
      </c>
      <c r="EM81" s="7">
        <f t="shared" si="549"/>
        <v>7155.6044707729143</v>
      </c>
      <c r="EN81" s="11">
        <v>502.19799999999998</v>
      </c>
      <c r="EO81" s="6">
        <v>2413.7800000000002</v>
      </c>
      <c r="EP81" s="7">
        <f t="shared" si="550"/>
        <v>4806.4309296333331</v>
      </c>
      <c r="EQ81" s="11">
        <v>0</v>
      </c>
      <c r="ER81" s="6">
        <v>0</v>
      </c>
      <c r="ES81" s="7">
        <v>0</v>
      </c>
      <c r="ET81" s="11">
        <v>0</v>
      </c>
      <c r="EU81" s="6">
        <v>0</v>
      </c>
      <c r="EV81" s="7">
        <f t="shared" si="551"/>
        <v>0</v>
      </c>
      <c r="EW81" s="11">
        <v>0</v>
      </c>
      <c r="EX81" s="6">
        <v>0</v>
      </c>
      <c r="EY81" s="7">
        <v>0</v>
      </c>
      <c r="EZ81" s="11">
        <v>1.796</v>
      </c>
      <c r="FA81" s="6">
        <v>46.28</v>
      </c>
      <c r="FB81" s="7">
        <f t="shared" si="552"/>
        <v>25768.374164810692</v>
      </c>
      <c r="FC81" s="11">
        <v>0</v>
      </c>
      <c r="FD81" s="6">
        <v>0</v>
      </c>
      <c r="FE81" s="7">
        <v>0</v>
      </c>
      <c r="FF81" s="11">
        <v>0</v>
      </c>
      <c r="FG81" s="6">
        <v>0</v>
      </c>
      <c r="FH81" s="7">
        <v>0</v>
      </c>
      <c r="FI81" s="11">
        <v>0</v>
      </c>
      <c r="FJ81" s="6">
        <v>0</v>
      </c>
      <c r="FK81" s="7">
        <v>0</v>
      </c>
      <c r="FL81" s="11">
        <v>0</v>
      </c>
      <c r="FM81" s="6">
        <v>0</v>
      </c>
      <c r="FN81" s="7">
        <v>0</v>
      </c>
      <c r="FO81" s="11">
        <v>0.04</v>
      </c>
      <c r="FP81" s="6">
        <v>0.65</v>
      </c>
      <c r="FQ81" s="7">
        <f t="shared" si="553"/>
        <v>16250</v>
      </c>
      <c r="FR81" s="11">
        <v>0</v>
      </c>
      <c r="FS81" s="6">
        <v>0</v>
      </c>
      <c r="FT81" s="7">
        <v>0</v>
      </c>
      <c r="FU81" s="11">
        <v>0</v>
      </c>
      <c r="FV81" s="6">
        <v>0</v>
      </c>
      <c r="FW81" s="7">
        <v>0</v>
      </c>
      <c r="FX81" s="11">
        <v>0</v>
      </c>
      <c r="FY81" s="6">
        <v>0</v>
      </c>
      <c r="FZ81" s="7">
        <v>0</v>
      </c>
      <c r="GA81" s="11">
        <v>0</v>
      </c>
      <c r="GB81" s="6">
        <v>0</v>
      </c>
      <c r="GC81" s="7">
        <v>0</v>
      </c>
      <c r="GD81" s="11"/>
      <c r="GE81" s="6"/>
      <c r="GF81" s="7"/>
      <c r="GG81" s="11">
        <v>0</v>
      </c>
      <c r="GH81" s="6">
        <v>0</v>
      </c>
      <c r="GI81" s="7">
        <v>0</v>
      </c>
      <c r="GJ81" s="11">
        <v>0</v>
      </c>
      <c r="GK81" s="6">
        <v>0</v>
      </c>
      <c r="GL81" s="7">
        <v>0</v>
      </c>
      <c r="GM81" s="11">
        <v>0</v>
      </c>
      <c r="GN81" s="6">
        <v>0</v>
      </c>
      <c r="GO81" s="7">
        <f t="shared" si="554"/>
        <v>0</v>
      </c>
      <c r="GP81" s="11">
        <v>0</v>
      </c>
      <c r="GQ81" s="6">
        <v>0</v>
      </c>
      <c r="GR81" s="7">
        <v>0</v>
      </c>
      <c r="GS81" s="11">
        <v>0</v>
      </c>
      <c r="GT81" s="6">
        <v>0</v>
      </c>
      <c r="GU81" s="7">
        <v>0</v>
      </c>
      <c r="GV81" s="11">
        <v>0</v>
      </c>
      <c r="GW81" s="6">
        <v>0</v>
      </c>
      <c r="GX81" s="7">
        <f t="shared" si="556"/>
        <v>0</v>
      </c>
      <c r="GY81" s="11">
        <v>0</v>
      </c>
      <c r="GZ81" s="6">
        <v>0</v>
      </c>
      <c r="HA81" s="7">
        <v>0</v>
      </c>
      <c r="HB81" s="11">
        <v>0</v>
      </c>
      <c r="HC81" s="6">
        <v>0</v>
      </c>
      <c r="HD81" s="7">
        <v>0</v>
      </c>
      <c r="HE81" s="11">
        <v>0</v>
      </c>
      <c r="HF81" s="6">
        <v>0</v>
      </c>
      <c r="HG81" s="7">
        <v>0</v>
      </c>
      <c r="HH81" s="11">
        <v>0</v>
      </c>
      <c r="HI81" s="6">
        <v>0</v>
      </c>
      <c r="HJ81" s="7">
        <v>0</v>
      </c>
      <c r="HK81" s="11">
        <v>0</v>
      </c>
      <c r="HL81" s="6">
        <v>0</v>
      </c>
      <c r="HM81" s="7">
        <v>0</v>
      </c>
      <c r="HN81" s="11"/>
      <c r="HO81" s="6"/>
      <c r="HP81" s="7"/>
      <c r="HQ81" s="11">
        <v>0</v>
      </c>
      <c r="HR81" s="6">
        <v>0</v>
      </c>
      <c r="HS81" s="7">
        <v>0</v>
      </c>
      <c r="HT81" s="11">
        <v>0.49399999999999999</v>
      </c>
      <c r="HU81" s="6">
        <v>5.4</v>
      </c>
      <c r="HV81" s="7">
        <f t="shared" si="558"/>
        <v>10931.174089068827</v>
      </c>
      <c r="HW81" s="11">
        <v>1756.1690000000001</v>
      </c>
      <c r="HX81" s="6">
        <v>16196.63</v>
      </c>
      <c r="HY81" s="7">
        <f t="shared" si="559"/>
        <v>9222.7057874270631</v>
      </c>
      <c r="HZ81" s="16">
        <f>SUM(HW81,HT81,HK81,HH81,HE81,HB81,GY81,GS81,GG81,FU81,FO81,EZ81,EQ81,EK81,EH81,DV81,DS81,DG81,DD81,CF81,CC81,BZ81,AY81,AV81,F81+HQ81+GA81+CL81+BK81+EN81+DP81+CI81+BT81+AA81,AJ81,CR81,CU81,FF81,AP81+R81+I81+BN81+FI81+AD81+BQ81+FX81+GP81+DJ81+EW81+CO81+CX81)</f>
        <v>3837.7340000000004</v>
      </c>
      <c r="IA81" s="7">
        <f>SUM(HX81,HU81,HL81,HI81,HF81,HC81,GZ81,GT81,GH81,FV81,FP81,FA81,ER81,EL81,EI81,DW81,DT81,DH81,DE81,CG81,CD81,CA81,AZ81,AW81,G81+HR81+GB81+CM81+BL81+EO81+DQ81+CJ81+BU81+AB81,AK81,CS81,CV81,FG81,AQ81+S81+J81+BO81+FJ81+AE81+BR81+FY81+GQ81+DK81+EX81+CP81+CY81)</f>
        <v>29027.31</v>
      </c>
    </row>
    <row r="82" spans="1:235" x14ac:dyDescent="0.3">
      <c r="A82" s="61">
        <v>2016</v>
      </c>
      <c r="B82" s="63" t="s">
        <v>16</v>
      </c>
      <c r="C82" s="11">
        <v>0</v>
      </c>
      <c r="D82" s="6">
        <v>0</v>
      </c>
      <c r="E82" s="7">
        <v>0</v>
      </c>
      <c r="F82" s="11">
        <v>152.95699999999999</v>
      </c>
      <c r="G82" s="6">
        <v>1066.2</v>
      </c>
      <c r="H82" s="7">
        <f t="shared" si="532"/>
        <v>6970.586504703937</v>
      </c>
      <c r="I82" s="11">
        <v>0</v>
      </c>
      <c r="J82" s="6">
        <v>0</v>
      </c>
      <c r="K82" s="7">
        <v>0</v>
      </c>
      <c r="L82" s="11">
        <v>0</v>
      </c>
      <c r="M82" s="6">
        <v>0</v>
      </c>
      <c r="N82" s="7">
        <v>0</v>
      </c>
      <c r="O82" s="11"/>
      <c r="P82" s="6"/>
      <c r="Q82" s="7"/>
      <c r="R82" s="11">
        <v>0</v>
      </c>
      <c r="S82" s="6">
        <v>0</v>
      </c>
      <c r="T82" s="7">
        <v>0</v>
      </c>
      <c r="U82" s="11">
        <v>0</v>
      </c>
      <c r="V82" s="6">
        <v>0</v>
      </c>
      <c r="W82" s="7">
        <f t="shared" si="533"/>
        <v>0</v>
      </c>
      <c r="X82" s="11">
        <v>0</v>
      </c>
      <c r="Y82" s="6">
        <v>0</v>
      </c>
      <c r="Z82" s="7">
        <v>0</v>
      </c>
      <c r="AA82" s="11">
        <v>208.45599999999999</v>
      </c>
      <c r="AB82" s="6">
        <v>1426.29</v>
      </c>
      <c r="AC82" s="7">
        <f t="shared" si="534"/>
        <v>6842.1633342288069</v>
      </c>
      <c r="AD82" s="11">
        <v>0</v>
      </c>
      <c r="AE82" s="8">
        <v>0</v>
      </c>
      <c r="AF82" s="7">
        <v>0</v>
      </c>
      <c r="AG82" s="11">
        <v>0</v>
      </c>
      <c r="AH82" s="8">
        <v>0</v>
      </c>
      <c r="AI82" s="7">
        <f t="shared" si="535"/>
        <v>0</v>
      </c>
      <c r="AJ82" s="11">
        <v>1.4999999999999999E-2</v>
      </c>
      <c r="AK82" s="6">
        <v>0.48</v>
      </c>
      <c r="AL82" s="7">
        <f t="shared" ref="AL82" si="576">AK82/AJ82*1000</f>
        <v>32000</v>
      </c>
      <c r="AM82" s="11">
        <v>0</v>
      </c>
      <c r="AN82" s="6">
        <v>0</v>
      </c>
      <c r="AO82" s="7">
        <f t="shared" si="536"/>
        <v>0</v>
      </c>
      <c r="AP82" s="11">
        <v>0</v>
      </c>
      <c r="AQ82" s="6">
        <v>0</v>
      </c>
      <c r="AR82" s="7">
        <v>0</v>
      </c>
      <c r="AS82" s="11">
        <v>0</v>
      </c>
      <c r="AT82" s="6">
        <v>0</v>
      </c>
      <c r="AU82" s="7">
        <f t="shared" si="537"/>
        <v>0</v>
      </c>
      <c r="AV82" s="11">
        <v>0</v>
      </c>
      <c r="AW82" s="6">
        <v>0</v>
      </c>
      <c r="AX82" s="7">
        <v>0</v>
      </c>
      <c r="AY82" s="11">
        <v>5.5</v>
      </c>
      <c r="AZ82" s="6">
        <v>39.6</v>
      </c>
      <c r="BA82" s="7">
        <f t="shared" si="538"/>
        <v>7200</v>
      </c>
      <c r="BB82" s="11"/>
      <c r="BC82" s="6"/>
      <c r="BD82" s="7"/>
      <c r="BE82" s="11">
        <v>0</v>
      </c>
      <c r="BF82" s="6">
        <v>0</v>
      </c>
      <c r="BG82" s="7">
        <f t="shared" si="539"/>
        <v>0</v>
      </c>
      <c r="BH82" s="11">
        <v>0</v>
      </c>
      <c r="BI82" s="6">
        <v>0</v>
      </c>
      <c r="BJ82" s="7">
        <f t="shared" si="540"/>
        <v>0</v>
      </c>
      <c r="BK82" s="11">
        <v>2.1509999999999998</v>
      </c>
      <c r="BL82" s="6">
        <v>16.2</v>
      </c>
      <c r="BM82" s="7">
        <f t="shared" si="541"/>
        <v>7531.3807531380762</v>
      </c>
      <c r="BN82" s="11">
        <v>0</v>
      </c>
      <c r="BO82" s="6">
        <v>0</v>
      </c>
      <c r="BP82" s="7">
        <v>0</v>
      </c>
      <c r="BQ82" s="11">
        <v>0</v>
      </c>
      <c r="BR82" s="6">
        <v>0</v>
      </c>
      <c r="BS82" s="7">
        <v>0</v>
      </c>
      <c r="BT82" s="11">
        <v>0.33800000000000002</v>
      </c>
      <c r="BU82" s="6">
        <v>16.22</v>
      </c>
      <c r="BV82" s="7">
        <f t="shared" si="567"/>
        <v>47988.165680473365</v>
      </c>
      <c r="BW82" s="11">
        <v>0</v>
      </c>
      <c r="BX82" s="6">
        <v>0</v>
      </c>
      <c r="BY82" s="7">
        <v>0</v>
      </c>
      <c r="BZ82" s="11">
        <v>0</v>
      </c>
      <c r="CA82" s="6">
        <v>0</v>
      </c>
      <c r="CB82" s="7">
        <v>0</v>
      </c>
      <c r="CC82" s="11">
        <v>0.02</v>
      </c>
      <c r="CD82" s="6">
        <v>0.21</v>
      </c>
      <c r="CE82" s="7">
        <f t="shared" si="560"/>
        <v>10500</v>
      </c>
      <c r="CF82" s="11">
        <v>0</v>
      </c>
      <c r="CG82" s="6">
        <v>0</v>
      </c>
      <c r="CH82" s="7">
        <v>0</v>
      </c>
      <c r="CI82" s="11">
        <v>0</v>
      </c>
      <c r="CJ82" s="6">
        <v>0</v>
      </c>
      <c r="CK82" s="7">
        <v>0</v>
      </c>
      <c r="CL82" s="11">
        <v>0</v>
      </c>
      <c r="CM82" s="6">
        <v>0</v>
      </c>
      <c r="CN82" s="7">
        <v>0</v>
      </c>
      <c r="CO82" s="11">
        <v>0</v>
      </c>
      <c r="CP82" s="6">
        <v>0</v>
      </c>
      <c r="CQ82" s="7">
        <v>0</v>
      </c>
      <c r="CR82" s="11">
        <v>0</v>
      </c>
      <c r="CS82" s="6">
        <v>0</v>
      </c>
      <c r="CT82" s="7">
        <v>0</v>
      </c>
      <c r="CU82" s="11">
        <v>0</v>
      </c>
      <c r="CV82" s="6">
        <v>0</v>
      </c>
      <c r="CW82" s="7">
        <v>0</v>
      </c>
      <c r="CX82" s="11">
        <v>0</v>
      </c>
      <c r="CY82" s="6">
        <v>0</v>
      </c>
      <c r="CZ82" s="7">
        <v>0</v>
      </c>
      <c r="DA82" s="14">
        <v>0</v>
      </c>
      <c r="DB82" s="6">
        <v>0</v>
      </c>
      <c r="DC82" s="7">
        <f t="shared" si="542"/>
        <v>0</v>
      </c>
      <c r="DD82" s="11">
        <v>0</v>
      </c>
      <c r="DE82" s="6">
        <v>0</v>
      </c>
      <c r="DF82" s="7">
        <v>0</v>
      </c>
      <c r="DG82" s="11">
        <v>0</v>
      </c>
      <c r="DH82" s="6">
        <v>0</v>
      </c>
      <c r="DI82" s="7">
        <v>0</v>
      </c>
      <c r="DJ82" s="11">
        <v>0</v>
      </c>
      <c r="DK82" s="6">
        <v>0</v>
      </c>
      <c r="DL82" s="7">
        <v>0</v>
      </c>
      <c r="DM82" s="11">
        <v>0</v>
      </c>
      <c r="DN82" s="6">
        <v>0</v>
      </c>
      <c r="DO82" s="7">
        <f t="shared" si="543"/>
        <v>0</v>
      </c>
      <c r="DP82" s="11">
        <v>741.37400000000002</v>
      </c>
      <c r="DQ82" s="6">
        <v>4832.18</v>
      </c>
      <c r="DR82" s="7">
        <f t="shared" si="544"/>
        <v>6517.8708721913636</v>
      </c>
      <c r="DS82" s="11">
        <v>0</v>
      </c>
      <c r="DT82" s="6">
        <v>0</v>
      </c>
      <c r="DU82" s="7">
        <v>0</v>
      </c>
      <c r="DV82" s="11">
        <v>18.579000000000001</v>
      </c>
      <c r="DW82" s="6">
        <v>177.12</v>
      </c>
      <c r="DX82" s="7">
        <f t="shared" si="546"/>
        <v>9533.3440981753592</v>
      </c>
      <c r="DY82" s="11">
        <v>0</v>
      </c>
      <c r="DZ82" s="6">
        <v>0</v>
      </c>
      <c r="EA82" s="7">
        <v>0</v>
      </c>
      <c r="EB82" s="11">
        <v>0</v>
      </c>
      <c r="EC82" s="6">
        <v>0</v>
      </c>
      <c r="ED82" s="7">
        <f t="shared" si="547"/>
        <v>0</v>
      </c>
      <c r="EE82" s="11">
        <v>0</v>
      </c>
      <c r="EF82" s="6">
        <v>0</v>
      </c>
      <c r="EG82" s="7">
        <f t="shared" si="548"/>
        <v>0</v>
      </c>
      <c r="EH82" s="11">
        <v>1.381</v>
      </c>
      <c r="EI82" s="6">
        <v>31.02</v>
      </c>
      <c r="EJ82" s="7">
        <f t="shared" si="561"/>
        <v>22461.984069514845</v>
      </c>
      <c r="EK82" s="11">
        <v>1351.645</v>
      </c>
      <c r="EL82" s="6">
        <v>9406.69</v>
      </c>
      <c r="EM82" s="7">
        <f t="shared" si="549"/>
        <v>6959.4383140543559</v>
      </c>
      <c r="EN82" s="11">
        <v>11.286</v>
      </c>
      <c r="EO82" s="6">
        <v>177.56</v>
      </c>
      <c r="EP82" s="7">
        <f t="shared" si="550"/>
        <v>15732.766259082049</v>
      </c>
      <c r="EQ82" s="11">
        <v>0</v>
      </c>
      <c r="ER82" s="6">
        <v>0</v>
      </c>
      <c r="ES82" s="7">
        <v>0</v>
      </c>
      <c r="ET82" s="11">
        <v>0</v>
      </c>
      <c r="EU82" s="6">
        <v>0</v>
      </c>
      <c r="EV82" s="7">
        <f t="shared" si="551"/>
        <v>0</v>
      </c>
      <c r="EW82" s="11">
        <v>0</v>
      </c>
      <c r="EX82" s="6">
        <v>0</v>
      </c>
      <c r="EY82" s="7">
        <v>0</v>
      </c>
      <c r="EZ82" s="11">
        <v>0</v>
      </c>
      <c r="FA82" s="6">
        <v>0</v>
      </c>
      <c r="FB82" s="7">
        <v>0</v>
      </c>
      <c r="FC82" s="11">
        <v>0</v>
      </c>
      <c r="FD82" s="6">
        <v>0</v>
      </c>
      <c r="FE82" s="7">
        <v>0</v>
      </c>
      <c r="FF82" s="11">
        <v>0</v>
      </c>
      <c r="FG82" s="6">
        <v>0</v>
      </c>
      <c r="FH82" s="7">
        <v>0</v>
      </c>
      <c r="FI82" s="11">
        <v>0</v>
      </c>
      <c r="FJ82" s="6">
        <v>0</v>
      </c>
      <c r="FK82" s="7">
        <v>0</v>
      </c>
      <c r="FL82" s="11">
        <v>0</v>
      </c>
      <c r="FM82" s="6">
        <v>0</v>
      </c>
      <c r="FN82" s="7">
        <v>0</v>
      </c>
      <c r="FO82" s="11">
        <v>0</v>
      </c>
      <c r="FP82" s="6">
        <v>0</v>
      </c>
      <c r="FQ82" s="7">
        <v>0</v>
      </c>
      <c r="FR82" s="11">
        <v>0</v>
      </c>
      <c r="FS82" s="6">
        <v>0</v>
      </c>
      <c r="FT82" s="7">
        <v>0</v>
      </c>
      <c r="FU82" s="11">
        <v>0</v>
      </c>
      <c r="FV82" s="6">
        <v>0</v>
      </c>
      <c r="FW82" s="7">
        <v>0</v>
      </c>
      <c r="FX82" s="11">
        <v>0</v>
      </c>
      <c r="FY82" s="6">
        <v>0</v>
      </c>
      <c r="FZ82" s="7">
        <v>0</v>
      </c>
      <c r="GA82" s="11">
        <v>0</v>
      </c>
      <c r="GB82" s="6">
        <v>0</v>
      </c>
      <c r="GC82" s="7">
        <v>0</v>
      </c>
      <c r="GD82" s="11"/>
      <c r="GE82" s="6"/>
      <c r="GF82" s="7"/>
      <c r="GG82" s="11">
        <v>0</v>
      </c>
      <c r="GH82" s="6">
        <v>0</v>
      </c>
      <c r="GI82" s="7">
        <v>0</v>
      </c>
      <c r="GJ82" s="11">
        <v>0</v>
      </c>
      <c r="GK82" s="6">
        <v>0</v>
      </c>
      <c r="GL82" s="7">
        <v>0</v>
      </c>
      <c r="GM82" s="11">
        <v>0</v>
      </c>
      <c r="GN82" s="6">
        <v>0</v>
      </c>
      <c r="GO82" s="7">
        <f t="shared" si="554"/>
        <v>0</v>
      </c>
      <c r="GP82" s="11">
        <v>0</v>
      </c>
      <c r="GQ82" s="6">
        <v>0</v>
      </c>
      <c r="GR82" s="7">
        <v>0</v>
      </c>
      <c r="GS82" s="11">
        <v>0.04</v>
      </c>
      <c r="GT82" s="6">
        <v>0.35</v>
      </c>
      <c r="GU82" s="7">
        <f t="shared" si="555"/>
        <v>8750</v>
      </c>
      <c r="GV82" s="11">
        <v>0</v>
      </c>
      <c r="GW82" s="6">
        <v>0</v>
      </c>
      <c r="GX82" s="7">
        <f t="shared" si="556"/>
        <v>0</v>
      </c>
      <c r="GY82" s="11">
        <v>0</v>
      </c>
      <c r="GZ82" s="6">
        <v>0</v>
      </c>
      <c r="HA82" s="7">
        <v>0</v>
      </c>
      <c r="HB82" s="11">
        <v>0</v>
      </c>
      <c r="HC82" s="6">
        <v>0</v>
      </c>
      <c r="HD82" s="7">
        <v>0</v>
      </c>
      <c r="HE82" s="11">
        <v>0</v>
      </c>
      <c r="HF82" s="6">
        <v>0</v>
      </c>
      <c r="HG82" s="7">
        <v>0</v>
      </c>
      <c r="HH82" s="11">
        <v>0</v>
      </c>
      <c r="HI82" s="6">
        <v>0</v>
      </c>
      <c r="HJ82" s="7">
        <v>0</v>
      </c>
      <c r="HK82" s="11">
        <v>0</v>
      </c>
      <c r="HL82" s="6">
        <v>0</v>
      </c>
      <c r="HM82" s="7">
        <v>0</v>
      </c>
      <c r="HN82" s="11"/>
      <c r="HO82" s="6"/>
      <c r="HP82" s="7"/>
      <c r="HQ82" s="11">
        <v>0</v>
      </c>
      <c r="HR82" s="6">
        <v>0</v>
      </c>
      <c r="HS82" s="7">
        <v>0</v>
      </c>
      <c r="HT82" s="11">
        <v>0.56999999999999995</v>
      </c>
      <c r="HU82" s="6">
        <v>20.010000000000002</v>
      </c>
      <c r="HV82" s="7">
        <f t="shared" si="558"/>
        <v>35105.26315789474</v>
      </c>
      <c r="HW82" s="11">
        <v>1428.5940000000001</v>
      </c>
      <c r="HX82" s="6">
        <v>12312.23</v>
      </c>
      <c r="HY82" s="7">
        <f t="shared" si="559"/>
        <v>8618.4248288877025</v>
      </c>
      <c r="HZ82" s="16">
        <f>SUM(HW82,HT82,HK82,HH82,HE82,HB82,GY82,GS82,GG82,FU82,FO82,EZ82,EQ82,EK82,EH82,DV82,DS82,DG82,DD82,CF82,CC82,BZ82,AY82,AV82,F82+HQ82+GA82+CL82+BK82+EN82+DP82+CI82+BT82+AA82,AJ82,CR82,CU82,FF82,AP82+R82+I82+BN82+FI82+AD82+BQ82+FX82+GP82+DJ82+EW82+CO82+CX82)</f>
        <v>3922.9059999999999</v>
      </c>
      <c r="IA82" s="7">
        <f>SUM(HX82,HU82,HL82,HI82,HF82,HC82,GZ82,GT82,GH82,FV82,FP82,FA82,ER82,EL82,EI82,DW82,DT82,DH82,DE82,CG82,CD82,CA82,AZ82,AW82,G82+HR82+GB82+CM82+BL82+EO82+DQ82+CJ82+BU82+AB82,AK82,CS82,CV82,FG82,AQ82+S82+J82+BO82+FJ82+AE82+BR82+FY82+GQ82+DK82+EX82+CP82+CY82)</f>
        <v>29522.359999999997</v>
      </c>
    </row>
    <row r="83" spans="1:235" ht="15" thickBot="1" x14ac:dyDescent="0.35">
      <c r="A83" s="58"/>
      <c r="B83" s="59" t="s">
        <v>17</v>
      </c>
      <c r="C83" s="65">
        <f>SUM(C71:C82)</f>
        <v>0</v>
      </c>
      <c r="D83" s="51">
        <f>SUM(D71:D82)</f>
        <v>0</v>
      </c>
      <c r="E83" s="52"/>
      <c r="F83" s="65">
        <f>SUM(F71:F82)</f>
        <v>1036.482</v>
      </c>
      <c r="G83" s="51">
        <f>SUM(G71:G82)</f>
        <v>7290.9299999999994</v>
      </c>
      <c r="H83" s="52"/>
      <c r="I83" s="65">
        <f>SUM(I71:I82)</f>
        <v>6.2E-2</v>
      </c>
      <c r="J83" s="51">
        <f>SUM(J71:J82)</f>
        <v>3.64</v>
      </c>
      <c r="K83" s="52"/>
      <c r="L83" s="65">
        <f>SUM(L71:L82)</f>
        <v>0</v>
      </c>
      <c r="M83" s="51">
        <f>SUM(M71:M82)</f>
        <v>0</v>
      </c>
      <c r="N83" s="52"/>
      <c r="O83" s="65"/>
      <c r="P83" s="51"/>
      <c r="Q83" s="52"/>
      <c r="R83" s="65">
        <f>SUM(R71:R82)</f>
        <v>0.33199999999999996</v>
      </c>
      <c r="S83" s="51">
        <f>SUM(S71:S82)</f>
        <v>39.83</v>
      </c>
      <c r="T83" s="52"/>
      <c r="U83" s="65">
        <f t="shared" ref="U83:V83" si="577">SUM(U71:U82)</f>
        <v>0</v>
      </c>
      <c r="V83" s="51">
        <f t="shared" si="577"/>
        <v>0</v>
      </c>
      <c r="W83" s="52"/>
      <c r="X83" s="65">
        <f>SUM(X71:X82)</f>
        <v>0</v>
      </c>
      <c r="Y83" s="51">
        <f>SUM(Y71:Y82)</f>
        <v>0</v>
      </c>
      <c r="Z83" s="52"/>
      <c r="AA83" s="65">
        <f>SUM(AA71:AA82)</f>
        <v>11443.538999999999</v>
      </c>
      <c r="AB83" s="51">
        <f>SUM(AB71:AB82)</f>
        <v>70550.260000000009</v>
      </c>
      <c r="AC83" s="52"/>
      <c r="AD83" s="65">
        <f>SUM(AD71:AD82)</f>
        <v>1.2E-2</v>
      </c>
      <c r="AE83" s="51">
        <f>SUM(AE71:AE82)</f>
        <v>0.25</v>
      </c>
      <c r="AF83" s="52"/>
      <c r="AG83" s="65">
        <f t="shared" ref="AG83:AH83" si="578">SUM(AG71:AG82)</f>
        <v>0</v>
      </c>
      <c r="AH83" s="51">
        <f t="shared" si="578"/>
        <v>0</v>
      </c>
      <c r="AI83" s="52"/>
      <c r="AJ83" s="65">
        <f>SUM(AJ71:AJ82)</f>
        <v>1.4999999999999999E-2</v>
      </c>
      <c r="AK83" s="51">
        <f>SUM(AK71:AK82)</f>
        <v>0.48</v>
      </c>
      <c r="AL83" s="52"/>
      <c r="AM83" s="65">
        <f t="shared" ref="AM83:AN83" si="579">SUM(AM71:AM82)</f>
        <v>0</v>
      </c>
      <c r="AN83" s="51">
        <f t="shared" si="579"/>
        <v>0</v>
      </c>
      <c r="AO83" s="52"/>
      <c r="AP83" s="65">
        <f>SUM(AP71:AP82)</f>
        <v>0</v>
      </c>
      <c r="AQ83" s="51">
        <f>SUM(AQ71:AQ82)</f>
        <v>0</v>
      </c>
      <c r="AR83" s="52"/>
      <c r="AS83" s="65">
        <f t="shared" ref="AS83:AT83" si="580">SUM(AS71:AS82)</f>
        <v>0</v>
      </c>
      <c r="AT83" s="51">
        <f t="shared" si="580"/>
        <v>0</v>
      </c>
      <c r="AU83" s="52"/>
      <c r="AV83" s="65">
        <f>SUM(AV71:AV82)</f>
        <v>4.0000000000000001E-3</v>
      </c>
      <c r="AW83" s="51">
        <f>SUM(AW71:AW82)</f>
        <v>0.2</v>
      </c>
      <c r="AX83" s="52"/>
      <c r="AY83" s="65">
        <f>SUM(AY71:AY82)</f>
        <v>79.328000000000003</v>
      </c>
      <c r="AZ83" s="51">
        <f>SUM(AZ71:AZ82)</f>
        <v>688.59</v>
      </c>
      <c r="BA83" s="52"/>
      <c r="BB83" s="65"/>
      <c r="BC83" s="51"/>
      <c r="BD83" s="52"/>
      <c r="BE83" s="65">
        <f t="shared" ref="BE83:BF83" si="581">SUM(BE71:BE82)</f>
        <v>0</v>
      </c>
      <c r="BF83" s="51">
        <f t="shared" si="581"/>
        <v>0</v>
      </c>
      <c r="BG83" s="52"/>
      <c r="BH83" s="65">
        <f t="shared" ref="BH83:BI83" si="582">SUM(BH71:BH82)</f>
        <v>0</v>
      </c>
      <c r="BI83" s="51">
        <f t="shared" si="582"/>
        <v>0</v>
      </c>
      <c r="BJ83" s="52"/>
      <c r="BK83" s="65">
        <f>SUM(BK71:BK82)</f>
        <v>27.215999999999998</v>
      </c>
      <c r="BL83" s="51">
        <f>SUM(BL71:BL82)</f>
        <v>338.01</v>
      </c>
      <c r="BM83" s="52"/>
      <c r="BN83" s="65">
        <f>SUM(BN71:BN82)</f>
        <v>0</v>
      </c>
      <c r="BO83" s="51">
        <f>SUM(BO71:BO82)</f>
        <v>0</v>
      </c>
      <c r="BP83" s="52"/>
      <c r="BQ83" s="65">
        <f>SUM(BQ71:BQ82)</f>
        <v>0.27500000000000002</v>
      </c>
      <c r="BR83" s="51">
        <f>SUM(BR71:BR82)</f>
        <v>4.25</v>
      </c>
      <c r="BS83" s="52"/>
      <c r="BT83" s="65">
        <f>SUM(BT71:BT82)</f>
        <v>0.6180000000000001</v>
      </c>
      <c r="BU83" s="51">
        <f>SUM(BU71:BU82)</f>
        <v>20.45</v>
      </c>
      <c r="BV83" s="52"/>
      <c r="BW83" s="65">
        <f>SUM(BW71:BW82)</f>
        <v>0</v>
      </c>
      <c r="BX83" s="51">
        <f>SUM(BX71:BX82)</f>
        <v>0</v>
      </c>
      <c r="BY83" s="52"/>
      <c r="BZ83" s="65">
        <f>SUM(BZ71:BZ82)</f>
        <v>0</v>
      </c>
      <c r="CA83" s="51">
        <f>SUM(CA71:CA82)</f>
        <v>0</v>
      </c>
      <c r="CB83" s="52"/>
      <c r="CC83" s="65">
        <f>SUM(CC71:CC82)</f>
        <v>16.986000000000001</v>
      </c>
      <c r="CD83" s="51">
        <f>SUM(CD71:CD82)</f>
        <v>139.16</v>
      </c>
      <c r="CE83" s="52"/>
      <c r="CF83" s="65">
        <f>SUM(CF71:CF82)</f>
        <v>0</v>
      </c>
      <c r="CG83" s="51">
        <f>SUM(CG71:CG82)</f>
        <v>0</v>
      </c>
      <c r="CH83" s="52"/>
      <c r="CI83" s="65">
        <f>SUM(CI71:CI82)</f>
        <v>0</v>
      </c>
      <c r="CJ83" s="51">
        <f>SUM(CJ71:CJ82)</f>
        <v>0</v>
      </c>
      <c r="CK83" s="52"/>
      <c r="CL83" s="65">
        <f>SUM(CL71:CL82)</f>
        <v>0</v>
      </c>
      <c r="CM83" s="51">
        <f>SUM(CM71:CM82)</f>
        <v>0</v>
      </c>
      <c r="CN83" s="52"/>
      <c r="CO83" s="65">
        <f>SUM(CO71:CO82)</f>
        <v>0</v>
      </c>
      <c r="CP83" s="51">
        <f>SUM(CP71:CP82)</f>
        <v>0</v>
      </c>
      <c r="CQ83" s="52"/>
      <c r="CR83" s="65">
        <f>SUM(CR71:CR82)</f>
        <v>0</v>
      </c>
      <c r="CS83" s="51">
        <f>SUM(CS71:CS82)</f>
        <v>0</v>
      </c>
      <c r="CT83" s="52"/>
      <c r="CU83" s="65">
        <f>SUM(CU71:CU82)</f>
        <v>0</v>
      </c>
      <c r="CV83" s="51">
        <f>SUM(CV71:CV82)</f>
        <v>0</v>
      </c>
      <c r="CW83" s="52"/>
      <c r="CX83" s="65">
        <f>SUM(CX71:CX82)</f>
        <v>0</v>
      </c>
      <c r="CY83" s="51">
        <f>SUM(CY71:CY82)</f>
        <v>0</v>
      </c>
      <c r="CZ83" s="52"/>
      <c r="DA83" s="78">
        <f t="shared" ref="DA83:DB83" si="583">SUM(DA71:DA82)</f>
        <v>0</v>
      </c>
      <c r="DB83" s="79">
        <f t="shared" si="583"/>
        <v>0</v>
      </c>
      <c r="DC83" s="72"/>
      <c r="DD83" s="65">
        <f>SUM(DD71:DD82)</f>
        <v>0</v>
      </c>
      <c r="DE83" s="51">
        <f>SUM(DE71:DE82)</f>
        <v>0</v>
      </c>
      <c r="DF83" s="52"/>
      <c r="DG83" s="65">
        <f>SUM(DG71:DG82)</f>
        <v>0</v>
      </c>
      <c r="DH83" s="51">
        <f>SUM(DH71:DH82)</f>
        <v>0</v>
      </c>
      <c r="DI83" s="52"/>
      <c r="DJ83" s="65">
        <f>SUM(DJ71:DJ82)</f>
        <v>2</v>
      </c>
      <c r="DK83" s="51">
        <f>SUM(DK71:DK82)</f>
        <v>32.590000000000003</v>
      </c>
      <c r="DL83" s="52"/>
      <c r="DM83" s="65">
        <f t="shared" ref="DM83:DN83" si="584">SUM(DM71:DM82)</f>
        <v>0</v>
      </c>
      <c r="DN83" s="51">
        <f t="shared" si="584"/>
        <v>0</v>
      </c>
      <c r="DO83" s="52"/>
      <c r="DP83" s="65">
        <f>SUM(DP71:DP82)</f>
        <v>6632.009</v>
      </c>
      <c r="DQ83" s="51">
        <f>SUM(DQ71:DQ82)</f>
        <v>42780.82</v>
      </c>
      <c r="DR83" s="52"/>
      <c r="DS83" s="65">
        <f>SUM(DS71:DS82)</f>
        <v>1.2120000000000002</v>
      </c>
      <c r="DT83" s="51">
        <f>SUM(DT71:DT82)</f>
        <v>10.050000000000001</v>
      </c>
      <c r="DU83" s="52"/>
      <c r="DV83" s="65">
        <f>SUM(DV71:DV82)</f>
        <v>196.14700000000002</v>
      </c>
      <c r="DW83" s="51">
        <f>SUM(DW71:DW82)</f>
        <v>1941.69</v>
      </c>
      <c r="DX83" s="52"/>
      <c r="DY83" s="65">
        <f>SUM(DY71:DY82)</f>
        <v>0</v>
      </c>
      <c r="DZ83" s="51">
        <f>SUM(DZ71:DZ82)</f>
        <v>0</v>
      </c>
      <c r="EA83" s="52"/>
      <c r="EB83" s="65">
        <f t="shared" ref="EB83:EC83" si="585">SUM(EB71:EB82)</f>
        <v>0</v>
      </c>
      <c r="EC83" s="51">
        <f t="shared" si="585"/>
        <v>0</v>
      </c>
      <c r="ED83" s="52"/>
      <c r="EE83" s="65">
        <f t="shared" ref="EE83:EF83" si="586">SUM(EE71:EE82)</f>
        <v>0</v>
      </c>
      <c r="EF83" s="51">
        <f t="shared" si="586"/>
        <v>0</v>
      </c>
      <c r="EG83" s="52"/>
      <c r="EH83" s="65">
        <f>SUM(EH71:EH82)</f>
        <v>5.862000000000001</v>
      </c>
      <c r="EI83" s="51">
        <f>SUM(EI71:EI82)</f>
        <v>110.08999999999999</v>
      </c>
      <c r="EJ83" s="52"/>
      <c r="EK83" s="65">
        <f>SUM(EK71:EK82)</f>
        <v>3703.4040000000005</v>
      </c>
      <c r="EL83" s="51">
        <f>SUM(EL71:EL82)</f>
        <v>23448.48</v>
      </c>
      <c r="EM83" s="52"/>
      <c r="EN83" s="65">
        <f>SUM(EN71:EN82)</f>
        <v>1188.9830000000002</v>
      </c>
      <c r="EO83" s="51">
        <f>SUM(EO71:EO82)</f>
        <v>6836.8600000000015</v>
      </c>
      <c r="EP83" s="52"/>
      <c r="EQ83" s="65">
        <f>SUM(EQ71:EQ82)</f>
        <v>0</v>
      </c>
      <c r="ER83" s="51">
        <f>SUM(ER71:ER82)</f>
        <v>0</v>
      </c>
      <c r="ES83" s="52"/>
      <c r="ET83" s="65">
        <f t="shared" ref="ET83:EU83" si="587">SUM(ET71:ET82)</f>
        <v>0</v>
      </c>
      <c r="EU83" s="51">
        <f t="shared" si="587"/>
        <v>0</v>
      </c>
      <c r="EV83" s="52"/>
      <c r="EW83" s="65">
        <f>SUM(EW71:EW82)</f>
        <v>0</v>
      </c>
      <c r="EX83" s="51">
        <f>SUM(EX71:EX82)</f>
        <v>0</v>
      </c>
      <c r="EY83" s="52"/>
      <c r="EZ83" s="65">
        <f>SUM(EZ71:EZ82)</f>
        <v>38.012</v>
      </c>
      <c r="FA83" s="51">
        <f>SUM(FA71:FA82)</f>
        <v>306.38</v>
      </c>
      <c r="FB83" s="52"/>
      <c r="FC83" s="65">
        <f>SUM(FC71:FC82)</f>
        <v>0</v>
      </c>
      <c r="FD83" s="51">
        <f>SUM(FD71:FD82)</f>
        <v>0</v>
      </c>
      <c r="FE83" s="52"/>
      <c r="FF83" s="65">
        <f>SUM(FF71:FF82)</f>
        <v>0</v>
      </c>
      <c r="FG83" s="51">
        <f>SUM(FG71:FG82)</f>
        <v>0</v>
      </c>
      <c r="FH83" s="52"/>
      <c r="FI83" s="65">
        <f>SUM(FI71:FI82)</f>
        <v>1.6E-2</v>
      </c>
      <c r="FJ83" s="51">
        <f>SUM(FJ71:FJ82)</f>
        <v>0.28000000000000003</v>
      </c>
      <c r="FK83" s="52"/>
      <c r="FL83" s="65">
        <f>SUM(FL71:FL82)</f>
        <v>0</v>
      </c>
      <c r="FM83" s="51">
        <f>SUM(FM71:FM82)</f>
        <v>0</v>
      </c>
      <c r="FN83" s="52"/>
      <c r="FO83" s="65">
        <f>SUM(FO71:FO82)</f>
        <v>10.7</v>
      </c>
      <c r="FP83" s="51">
        <f>SUM(FP71:FP82)</f>
        <v>119.29</v>
      </c>
      <c r="FQ83" s="52"/>
      <c r="FR83" s="65">
        <f>SUM(FR71:FR82)</f>
        <v>0</v>
      </c>
      <c r="FS83" s="51">
        <f>SUM(FS71:FS82)</f>
        <v>0</v>
      </c>
      <c r="FT83" s="52"/>
      <c r="FU83" s="65">
        <f>SUM(FU71:FU82)</f>
        <v>0.1</v>
      </c>
      <c r="FV83" s="51">
        <f>SUM(FV71:FV82)</f>
        <v>1.1000000000000001</v>
      </c>
      <c r="FW83" s="52"/>
      <c r="FX83" s="65">
        <f>SUM(FX71:FX82)</f>
        <v>0.63</v>
      </c>
      <c r="FY83" s="51">
        <f>SUM(FY71:FY82)</f>
        <v>6.15</v>
      </c>
      <c r="FZ83" s="52"/>
      <c r="GA83" s="65">
        <f>SUM(GA71:GA82)</f>
        <v>0</v>
      </c>
      <c r="GB83" s="51">
        <f>SUM(GB71:GB82)</f>
        <v>0</v>
      </c>
      <c r="GC83" s="52"/>
      <c r="GD83" s="65"/>
      <c r="GE83" s="51"/>
      <c r="GF83" s="52"/>
      <c r="GG83" s="65">
        <f>SUM(GG71:GG82)</f>
        <v>0</v>
      </c>
      <c r="GH83" s="51">
        <f>SUM(GH71:GH82)</f>
        <v>0</v>
      </c>
      <c r="GI83" s="52"/>
      <c r="GJ83" s="65">
        <f>SUM(GJ71:GJ82)</f>
        <v>0</v>
      </c>
      <c r="GK83" s="51">
        <f>SUM(GK71:GK82)</f>
        <v>0</v>
      </c>
      <c r="GL83" s="52"/>
      <c r="GM83" s="65">
        <f t="shared" ref="GM83:GN83" si="588">SUM(GM71:GM82)</f>
        <v>0</v>
      </c>
      <c r="GN83" s="51">
        <f t="shared" si="588"/>
        <v>0</v>
      </c>
      <c r="GO83" s="52"/>
      <c r="GP83" s="65">
        <f>SUM(GP71:GP82)</f>
        <v>0.114</v>
      </c>
      <c r="GQ83" s="51">
        <f>SUM(GQ71:GQ82)</f>
        <v>0.05</v>
      </c>
      <c r="GR83" s="52"/>
      <c r="GS83" s="65">
        <f>SUM(GS71:GS82)</f>
        <v>9.1439999999999984</v>
      </c>
      <c r="GT83" s="51">
        <f>SUM(GT71:GT82)</f>
        <v>130.44</v>
      </c>
      <c r="GU83" s="52"/>
      <c r="GV83" s="65">
        <f t="shared" ref="GV83:GW83" si="589">SUM(GV71:GV82)</f>
        <v>0</v>
      </c>
      <c r="GW83" s="51">
        <f t="shared" si="589"/>
        <v>0</v>
      </c>
      <c r="GX83" s="52"/>
      <c r="GY83" s="65">
        <f>SUM(GY71:GY82)</f>
        <v>6.5000000000000002E-2</v>
      </c>
      <c r="GZ83" s="51">
        <f>SUM(GZ71:GZ82)</f>
        <v>0.63</v>
      </c>
      <c r="HA83" s="52"/>
      <c r="HB83" s="65">
        <f>SUM(HB71:HB82)</f>
        <v>17.689999999999998</v>
      </c>
      <c r="HC83" s="51">
        <f>SUM(HC71:HC82)</f>
        <v>199.13</v>
      </c>
      <c r="HD83" s="52"/>
      <c r="HE83" s="65">
        <f>SUM(HE71:HE82)</f>
        <v>5.0000000000000001E-3</v>
      </c>
      <c r="HF83" s="51">
        <f>SUM(HF71:HF82)</f>
        <v>0.34</v>
      </c>
      <c r="HG83" s="52"/>
      <c r="HH83" s="65">
        <f>SUM(HH71:HH82)</f>
        <v>0</v>
      </c>
      <c r="HI83" s="51">
        <f>SUM(HI71:HI82)</f>
        <v>0</v>
      </c>
      <c r="HJ83" s="52"/>
      <c r="HK83" s="65">
        <f>SUM(HK71:HK82)</f>
        <v>0.62000000000000011</v>
      </c>
      <c r="HL83" s="51">
        <f>SUM(HL71:HL82)</f>
        <v>16.59</v>
      </c>
      <c r="HM83" s="52"/>
      <c r="HN83" s="65"/>
      <c r="HO83" s="51"/>
      <c r="HP83" s="52"/>
      <c r="HQ83" s="65">
        <f>SUM(HQ71:HQ82)</f>
        <v>0</v>
      </c>
      <c r="HR83" s="51">
        <f>SUM(HR71:HR82)</f>
        <v>0</v>
      </c>
      <c r="HS83" s="52"/>
      <c r="HT83" s="65">
        <f>SUM(HT71:HT82)</f>
        <v>20.857000000000003</v>
      </c>
      <c r="HU83" s="51">
        <f>SUM(HU71:HU82)</f>
        <v>344.83</v>
      </c>
      <c r="HV83" s="52"/>
      <c r="HW83" s="65">
        <f>SUM(HW71:HW82)</f>
        <v>36183.966</v>
      </c>
      <c r="HX83" s="51">
        <f>SUM(HX71:HX82)</f>
        <v>269030.53999999998</v>
      </c>
      <c r="HY83" s="52"/>
      <c r="HZ83" s="93">
        <f>SUM(HW83,HT83,HK83,HH83,HE83,HB83,GY83,GS83,GG83,FU83,FO83,EZ83,EQ83,EK83,EH83,DV83,DS83,DG83,DD83,CF83,CC83,BZ83,AY83,AV83,F83+HQ83+GA83+CL83+BK83+EN83+DP83+CI83+BT83+AA83,AJ83,CR83,CU83,FF83,AP83+R83+I83+BN83+FI83+AD83+BQ83+FX83+GP83+DJ83+EW83+CO83+CX83)</f>
        <v>60616.405000000006</v>
      </c>
      <c r="IA83" s="52">
        <f>SUM(HX83,HU83,HL83,HI83,HF83,HC83,GZ83,GT83,GH83,FV83,FP83,FA83,ER83,EL83,EI83,DW83,DT83,DH83,DE83,CG83,CD83,CA83,AZ83,AW83,G83+HR83+GB83+CM83+BL83+EO83+DQ83+CJ83+BU83+AB83,AK83,CS83,CV83,FG83,AQ83+S83+J83+BO83+FJ83+AE83+BR83+FY83+GQ83+DK83+EX83+CP83+CY83)</f>
        <v>424392.38</v>
      </c>
    </row>
    <row r="84" spans="1:235" x14ac:dyDescent="0.3">
      <c r="A84" s="61">
        <v>2017</v>
      </c>
      <c r="B84" s="62" t="s">
        <v>5</v>
      </c>
      <c r="C84" s="11">
        <v>0</v>
      </c>
      <c r="D84" s="6">
        <v>0</v>
      </c>
      <c r="E84" s="7">
        <v>0</v>
      </c>
      <c r="F84" s="11">
        <v>42.216000000000001</v>
      </c>
      <c r="G84" s="6">
        <v>314.42</v>
      </c>
      <c r="H84" s="7">
        <f t="shared" ref="H84:H95" si="590">G84/F84*1000</f>
        <v>7447.8870570399849</v>
      </c>
      <c r="I84" s="11">
        <v>0</v>
      </c>
      <c r="J84" s="6">
        <v>0</v>
      </c>
      <c r="K84" s="7">
        <v>0</v>
      </c>
      <c r="L84" s="11">
        <v>0</v>
      </c>
      <c r="M84" s="6">
        <v>0</v>
      </c>
      <c r="N84" s="7">
        <v>0</v>
      </c>
      <c r="O84" s="11"/>
      <c r="P84" s="6"/>
      <c r="Q84" s="7"/>
      <c r="R84" s="11">
        <v>0</v>
      </c>
      <c r="S84" s="6">
        <v>0</v>
      </c>
      <c r="T84" s="7">
        <v>0</v>
      </c>
      <c r="U84" s="11">
        <v>0</v>
      </c>
      <c r="V84" s="6">
        <v>0</v>
      </c>
      <c r="W84" s="7">
        <f t="shared" ref="W84:W95" si="591">IF(U84=0,0,V84/U84*1000)</f>
        <v>0</v>
      </c>
      <c r="X84" s="11">
        <v>0</v>
      </c>
      <c r="Y84" s="6">
        <v>0</v>
      </c>
      <c r="Z84" s="7">
        <v>0</v>
      </c>
      <c r="AA84" s="11">
        <v>374.6</v>
      </c>
      <c r="AB84" s="6">
        <v>2625.87</v>
      </c>
      <c r="AC84" s="7">
        <f t="shared" ref="AC84:AC95" si="592">AB84/AA84*1000</f>
        <v>7009.7971169247185</v>
      </c>
      <c r="AD84" s="11">
        <v>0</v>
      </c>
      <c r="AE84" s="6">
        <v>0</v>
      </c>
      <c r="AF84" s="7">
        <v>0</v>
      </c>
      <c r="AG84" s="11">
        <v>0</v>
      </c>
      <c r="AH84" s="6">
        <v>0</v>
      </c>
      <c r="AI84" s="7">
        <f t="shared" ref="AI84:AI95" si="593">IF(AG84=0,0,AH84/AG84*1000)</f>
        <v>0</v>
      </c>
      <c r="AJ84" s="11">
        <v>0</v>
      </c>
      <c r="AK84" s="6">
        <v>0</v>
      </c>
      <c r="AL84" s="7">
        <v>0</v>
      </c>
      <c r="AM84" s="11">
        <v>0</v>
      </c>
      <c r="AN84" s="6">
        <v>0</v>
      </c>
      <c r="AO84" s="7">
        <f t="shared" ref="AO84:AO95" si="594">IF(AM84=0,0,AN84/AM84*1000)</f>
        <v>0</v>
      </c>
      <c r="AP84" s="11">
        <v>0</v>
      </c>
      <c r="AQ84" s="6">
        <v>0</v>
      </c>
      <c r="AR84" s="7">
        <v>0</v>
      </c>
      <c r="AS84" s="11">
        <v>0</v>
      </c>
      <c r="AT84" s="6">
        <v>0</v>
      </c>
      <c r="AU84" s="7">
        <f t="shared" ref="AU84:AU95" si="595">IF(AS84=0,0,AT84/AS84*1000)</f>
        <v>0</v>
      </c>
      <c r="AV84" s="11">
        <v>0</v>
      </c>
      <c r="AW84" s="6">
        <v>0</v>
      </c>
      <c r="AX84" s="7">
        <v>0</v>
      </c>
      <c r="AY84" s="11">
        <v>0</v>
      </c>
      <c r="AZ84" s="6">
        <v>0</v>
      </c>
      <c r="BA84" s="7">
        <v>0</v>
      </c>
      <c r="BB84" s="11"/>
      <c r="BC84" s="6"/>
      <c r="BD84" s="7"/>
      <c r="BE84" s="11">
        <v>0</v>
      </c>
      <c r="BF84" s="6">
        <v>0</v>
      </c>
      <c r="BG84" s="7">
        <f t="shared" ref="BG84:BG95" si="596">IF(BE84=0,0,BF84/BE84*1000)</f>
        <v>0</v>
      </c>
      <c r="BH84" s="11">
        <v>0</v>
      </c>
      <c r="BI84" s="6">
        <v>0</v>
      </c>
      <c r="BJ84" s="7">
        <f t="shared" ref="BJ84:BJ95" si="597">IF(BH84=0,0,BI84/BH84*1000)</f>
        <v>0</v>
      </c>
      <c r="BK84" s="11">
        <v>1.363</v>
      </c>
      <c r="BL84" s="6">
        <v>9.91</v>
      </c>
      <c r="BM84" s="7">
        <f t="shared" ref="BM84:BM95" si="598">BL84/BK84*1000</f>
        <v>7270.7263389581803</v>
      </c>
      <c r="BN84" s="11">
        <v>0</v>
      </c>
      <c r="BO84" s="6">
        <v>0</v>
      </c>
      <c r="BP84" s="7">
        <v>0</v>
      </c>
      <c r="BQ84" s="11">
        <v>0</v>
      </c>
      <c r="BR84" s="6">
        <v>0</v>
      </c>
      <c r="BS84" s="7">
        <v>0</v>
      </c>
      <c r="BT84" s="11">
        <v>0</v>
      </c>
      <c r="BU84" s="6">
        <v>0</v>
      </c>
      <c r="BV84" s="7">
        <v>0</v>
      </c>
      <c r="BW84" s="11">
        <v>0</v>
      </c>
      <c r="BX84" s="6">
        <v>0</v>
      </c>
      <c r="BY84" s="7">
        <v>0</v>
      </c>
      <c r="BZ84" s="11">
        <v>0</v>
      </c>
      <c r="CA84" s="6">
        <v>0</v>
      </c>
      <c r="CB84" s="7">
        <v>0</v>
      </c>
      <c r="CC84" s="11">
        <v>0</v>
      </c>
      <c r="CD84" s="6">
        <v>0</v>
      </c>
      <c r="CE84" s="7">
        <v>0</v>
      </c>
      <c r="CF84" s="11">
        <v>0</v>
      </c>
      <c r="CG84" s="6">
        <v>0</v>
      </c>
      <c r="CH84" s="7">
        <v>0</v>
      </c>
      <c r="CI84" s="11">
        <v>0</v>
      </c>
      <c r="CJ84" s="6">
        <v>0</v>
      </c>
      <c r="CK84" s="7">
        <v>0</v>
      </c>
      <c r="CL84" s="11">
        <v>0</v>
      </c>
      <c r="CM84" s="6">
        <v>0</v>
      </c>
      <c r="CN84" s="7">
        <v>0</v>
      </c>
      <c r="CO84" s="11">
        <v>0</v>
      </c>
      <c r="CP84" s="6">
        <v>0</v>
      </c>
      <c r="CQ84" s="7">
        <v>0</v>
      </c>
      <c r="CR84" s="11">
        <v>0</v>
      </c>
      <c r="CS84" s="6">
        <v>0</v>
      </c>
      <c r="CT84" s="7">
        <v>0</v>
      </c>
      <c r="CU84" s="11">
        <v>0</v>
      </c>
      <c r="CV84" s="6">
        <v>0</v>
      </c>
      <c r="CW84" s="7">
        <v>0</v>
      </c>
      <c r="CX84" s="11">
        <v>0</v>
      </c>
      <c r="CY84" s="6">
        <v>0</v>
      </c>
      <c r="CZ84" s="7">
        <v>0</v>
      </c>
      <c r="DA84" s="14">
        <v>0</v>
      </c>
      <c r="DB84" s="6">
        <v>0</v>
      </c>
      <c r="DC84" s="7">
        <f t="shared" ref="DC84:DC95" si="599">IF(DA84=0,0,DB84/DA84*1000)</f>
        <v>0</v>
      </c>
      <c r="DD84" s="11">
        <v>0</v>
      </c>
      <c r="DE84" s="6">
        <v>0</v>
      </c>
      <c r="DF84" s="7">
        <v>0</v>
      </c>
      <c r="DG84" s="11">
        <v>0</v>
      </c>
      <c r="DH84" s="6">
        <v>0</v>
      </c>
      <c r="DI84" s="7">
        <v>0</v>
      </c>
      <c r="DJ84" s="11">
        <v>0</v>
      </c>
      <c r="DK84" s="6">
        <v>0</v>
      </c>
      <c r="DL84" s="7">
        <v>0</v>
      </c>
      <c r="DM84" s="11">
        <v>0</v>
      </c>
      <c r="DN84" s="6">
        <v>0</v>
      </c>
      <c r="DO84" s="7">
        <f t="shared" ref="DO84:DO95" si="600">IF(DM84=0,0,DN84/DM84*1000)</f>
        <v>0</v>
      </c>
      <c r="DP84" s="11">
        <v>370.36200000000002</v>
      </c>
      <c r="DQ84" s="6">
        <v>2401.36</v>
      </c>
      <c r="DR84" s="7">
        <f t="shared" ref="DR84:DR95" si="601">DQ84/DP84*1000</f>
        <v>6483.8185342988745</v>
      </c>
      <c r="DS84" s="11">
        <v>0</v>
      </c>
      <c r="DT84" s="6">
        <v>0</v>
      </c>
      <c r="DU84" s="7">
        <v>0</v>
      </c>
      <c r="DV84" s="11">
        <v>9.61</v>
      </c>
      <c r="DW84" s="6">
        <v>78.010000000000005</v>
      </c>
      <c r="DX84" s="7">
        <f t="shared" ref="DX84:DX95" si="602">DW84/DV84*1000</f>
        <v>8117.5858480749221</v>
      </c>
      <c r="DY84" s="11">
        <v>0</v>
      </c>
      <c r="DZ84" s="6">
        <v>0</v>
      </c>
      <c r="EA84" s="7">
        <v>0</v>
      </c>
      <c r="EB84" s="11">
        <v>0</v>
      </c>
      <c r="EC84" s="6">
        <v>0</v>
      </c>
      <c r="ED84" s="7">
        <f t="shared" ref="ED84:ED95" si="603">IF(EB84=0,0,EC84/EB84*1000)</f>
        <v>0</v>
      </c>
      <c r="EE84" s="11">
        <v>0</v>
      </c>
      <c r="EF84" s="6">
        <v>0</v>
      </c>
      <c r="EG84" s="7">
        <f t="shared" ref="EG84:EG95" si="604">IF(EE84=0,0,EF84/EE84*1000)</f>
        <v>0</v>
      </c>
      <c r="EH84" s="11">
        <v>0.29899999999999999</v>
      </c>
      <c r="EI84" s="6">
        <v>10.26</v>
      </c>
      <c r="EJ84" s="7">
        <f t="shared" ref="EJ84:EJ95" si="605">EI84/EH84*1000</f>
        <v>34314.38127090301</v>
      </c>
      <c r="EK84" s="11">
        <v>119.593</v>
      </c>
      <c r="EL84" s="6">
        <v>868.19</v>
      </c>
      <c r="EM84" s="7">
        <f t="shared" ref="EM84:EM95" si="606">EL84/EK84*1000</f>
        <v>7259.5386017576275</v>
      </c>
      <c r="EN84" s="11">
        <v>8.0009999999999994</v>
      </c>
      <c r="EO84" s="6">
        <v>174.29</v>
      </c>
      <c r="EP84" s="7">
        <f t="shared" ref="EP84:EP95" si="607">EO84/EN84*1000</f>
        <v>21783.527059117609</v>
      </c>
      <c r="EQ84" s="11">
        <v>0</v>
      </c>
      <c r="ER84" s="6">
        <v>0</v>
      </c>
      <c r="ES84" s="7">
        <v>0</v>
      </c>
      <c r="ET84" s="11">
        <v>0</v>
      </c>
      <c r="EU84" s="6">
        <v>0</v>
      </c>
      <c r="EV84" s="7">
        <f t="shared" ref="EV84:EV95" si="608">IF(ET84=0,0,EU84/ET84*1000)</f>
        <v>0</v>
      </c>
      <c r="EW84" s="11">
        <v>0</v>
      </c>
      <c r="EX84" s="6">
        <v>0</v>
      </c>
      <c r="EY84" s="7">
        <v>0</v>
      </c>
      <c r="EZ84" s="11">
        <v>0.42099999999999999</v>
      </c>
      <c r="FA84" s="6">
        <v>3.21</v>
      </c>
      <c r="FB84" s="7">
        <f t="shared" ref="FB84:FB95" si="609">FA84/EZ84*1000</f>
        <v>7624.703087885986</v>
      </c>
      <c r="FC84" s="11">
        <v>0</v>
      </c>
      <c r="FD84" s="6">
        <v>0</v>
      </c>
      <c r="FE84" s="7">
        <v>0</v>
      </c>
      <c r="FF84" s="11">
        <v>0</v>
      </c>
      <c r="FG84" s="6">
        <v>0</v>
      </c>
      <c r="FH84" s="7">
        <v>0</v>
      </c>
      <c r="FI84" s="11">
        <v>0</v>
      </c>
      <c r="FJ84" s="6">
        <v>0</v>
      </c>
      <c r="FK84" s="7">
        <v>0</v>
      </c>
      <c r="FL84" s="11">
        <v>0</v>
      </c>
      <c r="FM84" s="6">
        <v>0</v>
      </c>
      <c r="FN84" s="7">
        <v>0</v>
      </c>
      <c r="FO84" s="11">
        <v>0</v>
      </c>
      <c r="FP84" s="6">
        <v>0</v>
      </c>
      <c r="FQ84" s="7">
        <v>0</v>
      </c>
      <c r="FR84" s="11">
        <v>0</v>
      </c>
      <c r="FS84" s="6">
        <v>0</v>
      </c>
      <c r="FT84" s="7">
        <v>0</v>
      </c>
      <c r="FU84" s="11">
        <v>0</v>
      </c>
      <c r="FV84" s="6">
        <v>0</v>
      </c>
      <c r="FW84" s="7">
        <v>0</v>
      </c>
      <c r="FX84" s="11">
        <v>0</v>
      </c>
      <c r="FY84" s="6">
        <v>0</v>
      </c>
      <c r="FZ84" s="7">
        <v>0</v>
      </c>
      <c r="GA84" s="11">
        <v>0</v>
      </c>
      <c r="GB84" s="6">
        <v>0</v>
      </c>
      <c r="GC84" s="7">
        <v>0</v>
      </c>
      <c r="GD84" s="11"/>
      <c r="GE84" s="6"/>
      <c r="GF84" s="7"/>
      <c r="GG84" s="11">
        <v>0</v>
      </c>
      <c r="GH84" s="6">
        <v>0</v>
      </c>
      <c r="GI84" s="7">
        <v>0</v>
      </c>
      <c r="GJ84" s="11">
        <v>0</v>
      </c>
      <c r="GK84" s="6">
        <v>0</v>
      </c>
      <c r="GL84" s="7">
        <v>0</v>
      </c>
      <c r="GM84" s="11">
        <v>0</v>
      </c>
      <c r="GN84" s="6">
        <v>0</v>
      </c>
      <c r="GO84" s="7">
        <f t="shared" ref="GO84:GO95" si="610">IF(GM84=0,0,GN84/GM84*1000)</f>
        <v>0</v>
      </c>
      <c r="GP84" s="11">
        <v>0</v>
      </c>
      <c r="GQ84" s="6">
        <v>0</v>
      </c>
      <c r="GR84" s="7">
        <v>0</v>
      </c>
      <c r="GS84" s="11">
        <v>1.0569999999999999</v>
      </c>
      <c r="GT84" s="6">
        <v>20.57</v>
      </c>
      <c r="GU84" s="7">
        <f t="shared" ref="GU84:GU95" si="611">GT84/GS84*1000</f>
        <v>19460.73793755913</v>
      </c>
      <c r="GV84" s="11">
        <v>0</v>
      </c>
      <c r="GW84" s="6">
        <v>0</v>
      </c>
      <c r="GX84" s="7">
        <f t="shared" ref="GX84:GX95" si="612">IF(GV84=0,0,GW84/GV84*1000)</f>
        <v>0</v>
      </c>
      <c r="GY84" s="11">
        <v>0</v>
      </c>
      <c r="GZ84" s="6">
        <v>0</v>
      </c>
      <c r="HA84" s="7">
        <v>0</v>
      </c>
      <c r="HB84" s="11">
        <v>0</v>
      </c>
      <c r="HC84" s="6">
        <v>0</v>
      </c>
      <c r="HD84" s="7">
        <v>0</v>
      </c>
      <c r="HE84" s="11">
        <v>0</v>
      </c>
      <c r="HF84" s="6">
        <v>0</v>
      </c>
      <c r="HG84" s="7">
        <v>0</v>
      </c>
      <c r="HH84" s="11">
        <v>0</v>
      </c>
      <c r="HI84" s="6">
        <v>0</v>
      </c>
      <c r="HJ84" s="7">
        <v>0</v>
      </c>
      <c r="HK84" s="11">
        <v>0.9</v>
      </c>
      <c r="HL84" s="6">
        <v>11.38</v>
      </c>
      <c r="HM84" s="7">
        <f t="shared" ref="HM84:HM95" si="613">HL84/HK84*1000</f>
        <v>12644.444444444445</v>
      </c>
      <c r="HN84" s="11"/>
      <c r="HO84" s="6"/>
      <c r="HP84" s="7"/>
      <c r="HQ84" s="11">
        <v>0</v>
      </c>
      <c r="HR84" s="6">
        <v>0</v>
      </c>
      <c r="HS84" s="7">
        <v>0</v>
      </c>
      <c r="HT84" s="11">
        <v>0.45300000000000001</v>
      </c>
      <c r="HU84" s="6">
        <v>9.35</v>
      </c>
      <c r="HV84" s="7">
        <f t="shared" ref="HV84:HV95" si="614">HU84/HT84*1000</f>
        <v>20640.1766004415</v>
      </c>
      <c r="HW84" s="11">
        <v>591.49</v>
      </c>
      <c r="HX84" s="6">
        <v>5375.49</v>
      </c>
      <c r="HY84" s="7">
        <f t="shared" ref="HY84:HY95" si="615">HX84/HW84*1000</f>
        <v>9088.0488258465903</v>
      </c>
      <c r="HZ84" s="16">
        <f>SUM(HW84,HT84,HK84,HH84,HE84,HB84,GY84,GS84,GG84,FU84,FO84,EZ84,EQ84,EK84,EH84,DV84,DS84,DG84,DD84,CF84,CC84,BZ84,AY84,AV84,F84+HQ84+GA84+CL84+BK84+EN84+DP84+CI84+BT84+AA84,AJ84,CR84,CU84,FF84,AP84+R84+I84+BN84+FI84+AD84+BQ84+FX84+GP84+DJ84+EW84+CO84+CX84)</f>
        <v>1520.365</v>
      </c>
      <c r="IA84" s="7">
        <f>SUM(HX84,HU84,HL84,HI84,HF84,HC84,GZ84,GT84,GH84,FV84,FP84,FA84,ER84,EL84,EI84,DW84,DT84,DH84,DE84,CG84,CD84,CA84,AZ84,AW84,G84+HR84+GB84+CM84+BL84+EO84+DQ84+CJ84+BU84+AB84,AK84,CS84,CV84,FG84,AQ84+S84+J84+BO84+FJ84+AE84+BR84+FY84+GQ84+DK84+EX84+CP84+CY84)</f>
        <v>11902.310000000001</v>
      </c>
    </row>
    <row r="85" spans="1:235" x14ac:dyDescent="0.3">
      <c r="A85" s="61">
        <v>2017</v>
      </c>
      <c r="B85" s="62" t="s">
        <v>6</v>
      </c>
      <c r="C85" s="11">
        <v>0</v>
      </c>
      <c r="D85" s="6">
        <v>0</v>
      </c>
      <c r="E85" s="7">
        <v>0</v>
      </c>
      <c r="F85" s="11">
        <v>100.18300000000001</v>
      </c>
      <c r="G85" s="6">
        <v>863.48</v>
      </c>
      <c r="H85" s="7">
        <f t="shared" si="590"/>
        <v>8619.0271802601237</v>
      </c>
      <c r="I85" s="11">
        <v>0</v>
      </c>
      <c r="J85" s="6">
        <v>0</v>
      </c>
      <c r="K85" s="7">
        <v>0</v>
      </c>
      <c r="L85" s="11">
        <v>0</v>
      </c>
      <c r="M85" s="6">
        <v>0</v>
      </c>
      <c r="N85" s="7">
        <v>0</v>
      </c>
      <c r="O85" s="11"/>
      <c r="P85" s="6"/>
      <c r="Q85" s="7"/>
      <c r="R85" s="11">
        <v>0</v>
      </c>
      <c r="S85" s="6">
        <v>0</v>
      </c>
      <c r="T85" s="7">
        <v>0</v>
      </c>
      <c r="U85" s="11">
        <v>0</v>
      </c>
      <c r="V85" s="6">
        <v>0</v>
      </c>
      <c r="W85" s="7">
        <f t="shared" si="591"/>
        <v>0</v>
      </c>
      <c r="X85" s="11">
        <v>0</v>
      </c>
      <c r="Y85" s="6">
        <v>0</v>
      </c>
      <c r="Z85" s="7">
        <v>0</v>
      </c>
      <c r="AA85" s="11">
        <v>274.13600000000002</v>
      </c>
      <c r="AB85" s="6">
        <v>1976.83</v>
      </c>
      <c r="AC85" s="7">
        <f t="shared" si="592"/>
        <v>7211.1287827939414</v>
      </c>
      <c r="AD85" s="11">
        <v>0</v>
      </c>
      <c r="AE85" s="6">
        <v>0</v>
      </c>
      <c r="AF85" s="7">
        <v>0</v>
      </c>
      <c r="AG85" s="11">
        <v>0</v>
      </c>
      <c r="AH85" s="6">
        <v>0</v>
      </c>
      <c r="AI85" s="7">
        <f t="shared" si="593"/>
        <v>0</v>
      </c>
      <c r="AJ85" s="11">
        <v>0</v>
      </c>
      <c r="AK85" s="6">
        <v>0</v>
      </c>
      <c r="AL85" s="7">
        <v>0</v>
      </c>
      <c r="AM85" s="11">
        <v>0</v>
      </c>
      <c r="AN85" s="6">
        <v>0</v>
      </c>
      <c r="AO85" s="7">
        <f t="shared" si="594"/>
        <v>0</v>
      </c>
      <c r="AP85" s="11">
        <v>0</v>
      </c>
      <c r="AQ85" s="6">
        <v>0</v>
      </c>
      <c r="AR85" s="7">
        <v>0</v>
      </c>
      <c r="AS85" s="11">
        <v>0</v>
      </c>
      <c r="AT85" s="6">
        <v>0</v>
      </c>
      <c r="AU85" s="7">
        <f t="shared" si="595"/>
        <v>0</v>
      </c>
      <c r="AV85" s="11">
        <v>0</v>
      </c>
      <c r="AW85" s="6">
        <v>0</v>
      </c>
      <c r="AX85" s="7">
        <v>0</v>
      </c>
      <c r="AY85" s="11">
        <v>11.632</v>
      </c>
      <c r="AZ85" s="6">
        <v>165.38</v>
      </c>
      <c r="BA85" s="7">
        <f t="shared" ref="BA85:BA95" si="616">AZ85/AY85*1000</f>
        <v>14217.675378266851</v>
      </c>
      <c r="BB85" s="11"/>
      <c r="BC85" s="6"/>
      <c r="BD85" s="7"/>
      <c r="BE85" s="11">
        <v>0</v>
      </c>
      <c r="BF85" s="6">
        <v>0</v>
      </c>
      <c r="BG85" s="7">
        <f t="shared" si="596"/>
        <v>0</v>
      </c>
      <c r="BH85" s="11">
        <v>0</v>
      </c>
      <c r="BI85" s="6">
        <v>0</v>
      </c>
      <c r="BJ85" s="7">
        <f t="shared" si="597"/>
        <v>0</v>
      </c>
      <c r="BK85" s="11">
        <v>5.6950000000000003</v>
      </c>
      <c r="BL85" s="6">
        <v>65.819999999999993</v>
      </c>
      <c r="BM85" s="7">
        <f t="shared" si="598"/>
        <v>11557.50658472344</v>
      </c>
      <c r="BN85" s="11">
        <v>0</v>
      </c>
      <c r="BO85" s="6">
        <v>0</v>
      </c>
      <c r="BP85" s="7">
        <v>0</v>
      </c>
      <c r="BQ85" s="11">
        <v>0.53</v>
      </c>
      <c r="BR85" s="6">
        <v>10.220000000000001</v>
      </c>
      <c r="BS85" s="7">
        <f t="shared" ref="BS85:BS87" si="617">BR85/BQ85*1000</f>
        <v>19283.018867924529</v>
      </c>
      <c r="BT85" s="11">
        <v>0</v>
      </c>
      <c r="BU85" s="6">
        <v>0</v>
      </c>
      <c r="BV85" s="7">
        <v>0</v>
      </c>
      <c r="BW85" s="11">
        <v>0</v>
      </c>
      <c r="BX85" s="6">
        <v>0</v>
      </c>
      <c r="BY85" s="7">
        <v>0</v>
      </c>
      <c r="BZ85" s="11">
        <v>0</v>
      </c>
      <c r="CA85" s="6">
        <v>0</v>
      </c>
      <c r="CB85" s="7">
        <v>0</v>
      </c>
      <c r="CC85" s="11">
        <v>11.07</v>
      </c>
      <c r="CD85" s="6">
        <v>85.89</v>
      </c>
      <c r="CE85" s="7">
        <f t="shared" ref="CE85:CE95" si="618">CD85/CC85*1000</f>
        <v>7758.8075880758806</v>
      </c>
      <c r="CF85" s="11">
        <v>0</v>
      </c>
      <c r="CG85" s="6">
        <v>0</v>
      </c>
      <c r="CH85" s="7">
        <v>0</v>
      </c>
      <c r="CI85" s="11">
        <v>0</v>
      </c>
      <c r="CJ85" s="6">
        <v>0</v>
      </c>
      <c r="CK85" s="7">
        <v>0</v>
      </c>
      <c r="CL85" s="11">
        <v>0</v>
      </c>
      <c r="CM85" s="6">
        <v>0</v>
      </c>
      <c r="CN85" s="7">
        <v>0</v>
      </c>
      <c r="CO85" s="11">
        <v>0</v>
      </c>
      <c r="CP85" s="6">
        <v>0</v>
      </c>
      <c r="CQ85" s="7">
        <v>0</v>
      </c>
      <c r="CR85" s="11">
        <v>0</v>
      </c>
      <c r="CS85" s="6">
        <v>0</v>
      </c>
      <c r="CT85" s="7">
        <v>0</v>
      </c>
      <c r="CU85" s="11">
        <v>0</v>
      </c>
      <c r="CV85" s="6">
        <v>0</v>
      </c>
      <c r="CW85" s="7">
        <v>0</v>
      </c>
      <c r="CX85" s="11">
        <v>0</v>
      </c>
      <c r="CY85" s="6">
        <v>0</v>
      </c>
      <c r="CZ85" s="7">
        <v>0</v>
      </c>
      <c r="DA85" s="14">
        <v>0</v>
      </c>
      <c r="DB85" s="6">
        <v>0</v>
      </c>
      <c r="DC85" s="7">
        <f t="shared" si="599"/>
        <v>0</v>
      </c>
      <c r="DD85" s="11">
        <v>0</v>
      </c>
      <c r="DE85" s="6">
        <v>0</v>
      </c>
      <c r="DF85" s="7">
        <v>0</v>
      </c>
      <c r="DG85" s="11">
        <v>0</v>
      </c>
      <c r="DH85" s="6">
        <v>0</v>
      </c>
      <c r="DI85" s="7">
        <v>0</v>
      </c>
      <c r="DJ85" s="11">
        <v>0</v>
      </c>
      <c r="DK85" s="6">
        <v>0</v>
      </c>
      <c r="DL85" s="7">
        <v>0</v>
      </c>
      <c r="DM85" s="11">
        <v>0</v>
      </c>
      <c r="DN85" s="6">
        <v>0</v>
      </c>
      <c r="DO85" s="7">
        <f t="shared" si="600"/>
        <v>0</v>
      </c>
      <c r="DP85" s="11">
        <v>371.78500000000003</v>
      </c>
      <c r="DQ85" s="6">
        <v>2436.52</v>
      </c>
      <c r="DR85" s="7">
        <f t="shared" si="601"/>
        <v>6553.5726293422267</v>
      </c>
      <c r="DS85" s="11">
        <v>0.40400000000000003</v>
      </c>
      <c r="DT85" s="6">
        <v>3.13</v>
      </c>
      <c r="DU85" s="7">
        <f t="shared" ref="DU85:DU95" si="619">DT85/DS85*1000</f>
        <v>7747.5247524752467</v>
      </c>
      <c r="DV85" s="11">
        <v>25.242000000000001</v>
      </c>
      <c r="DW85" s="6">
        <v>227.11</v>
      </c>
      <c r="DX85" s="7">
        <f t="shared" si="602"/>
        <v>8997.306077172967</v>
      </c>
      <c r="DY85" s="11">
        <v>0</v>
      </c>
      <c r="DZ85" s="6">
        <v>0</v>
      </c>
      <c r="EA85" s="7">
        <v>0</v>
      </c>
      <c r="EB85" s="11">
        <v>0</v>
      </c>
      <c r="EC85" s="6">
        <v>0</v>
      </c>
      <c r="ED85" s="7">
        <f t="shared" si="603"/>
        <v>0</v>
      </c>
      <c r="EE85" s="11">
        <v>0</v>
      </c>
      <c r="EF85" s="6">
        <v>0</v>
      </c>
      <c r="EG85" s="7">
        <f t="shared" si="604"/>
        <v>0</v>
      </c>
      <c r="EH85" s="11">
        <v>0.04</v>
      </c>
      <c r="EI85" s="6">
        <v>4.5</v>
      </c>
      <c r="EJ85" s="7">
        <f t="shared" si="605"/>
        <v>112500</v>
      </c>
      <c r="EK85" s="11">
        <v>16.381</v>
      </c>
      <c r="EL85" s="6">
        <v>141.55000000000001</v>
      </c>
      <c r="EM85" s="7">
        <f t="shared" si="606"/>
        <v>8641.1086014284847</v>
      </c>
      <c r="EN85" s="11">
        <v>16.667999999999999</v>
      </c>
      <c r="EO85" s="6">
        <v>233.39</v>
      </c>
      <c r="EP85" s="7">
        <f t="shared" si="607"/>
        <v>14002.279817614592</v>
      </c>
      <c r="EQ85" s="11">
        <v>0</v>
      </c>
      <c r="ER85" s="6">
        <v>0</v>
      </c>
      <c r="ES85" s="7">
        <v>0</v>
      </c>
      <c r="ET85" s="11">
        <v>0</v>
      </c>
      <c r="EU85" s="6">
        <v>0</v>
      </c>
      <c r="EV85" s="7">
        <f t="shared" si="608"/>
        <v>0</v>
      </c>
      <c r="EW85" s="11">
        <v>0</v>
      </c>
      <c r="EX85" s="6">
        <v>0</v>
      </c>
      <c r="EY85" s="7">
        <v>0</v>
      </c>
      <c r="EZ85" s="11">
        <v>1.417</v>
      </c>
      <c r="FA85" s="6">
        <v>10.38</v>
      </c>
      <c r="FB85" s="7">
        <f t="shared" si="609"/>
        <v>7325.3352152434727</v>
      </c>
      <c r="FC85" s="11">
        <v>0</v>
      </c>
      <c r="FD85" s="6">
        <v>0</v>
      </c>
      <c r="FE85" s="7">
        <v>0</v>
      </c>
      <c r="FF85" s="11">
        <v>0</v>
      </c>
      <c r="FG85" s="6">
        <v>0</v>
      </c>
      <c r="FH85" s="7">
        <v>0</v>
      </c>
      <c r="FI85" s="11">
        <v>0</v>
      </c>
      <c r="FJ85" s="6">
        <v>0</v>
      </c>
      <c r="FK85" s="7">
        <v>0</v>
      </c>
      <c r="FL85" s="11">
        <v>0</v>
      </c>
      <c r="FM85" s="6">
        <v>0</v>
      </c>
      <c r="FN85" s="7">
        <v>0</v>
      </c>
      <c r="FO85" s="11">
        <v>0</v>
      </c>
      <c r="FP85" s="6">
        <v>0</v>
      </c>
      <c r="FQ85" s="7">
        <v>0</v>
      </c>
      <c r="FR85" s="11">
        <v>0</v>
      </c>
      <c r="FS85" s="6">
        <v>0</v>
      </c>
      <c r="FT85" s="7">
        <v>0</v>
      </c>
      <c r="FU85" s="11">
        <v>0</v>
      </c>
      <c r="FV85" s="6">
        <v>0</v>
      </c>
      <c r="FW85" s="7">
        <v>0</v>
      </c>
      <c r="FX85" s="11">
        <v>0</v>
      </c>
      <c r="FY85" s="6">
        <v>0</v>
      </c>
      <c r="FZ85" s="7">
        <v>0</v>
      </c>
      <c r="GA85" s="11">
        <v>0</v>
      </c>
      <c r="GB85" s="6">
        <v>0</v>
      </c>
      <c r="GC85" s="7">
        <v>0</v>
      </c>
      <c r="GD85" s="11"/>
      <c r="GE85" s="6"/>
      <c r="GF85" s="7"/>
      <c r="GG85" s="11">
        <v>0</v>
      </c>
      <c r="GH85" s="6">
        <v>0</v>
      </c>
      <c r="GI85" s="7">
        <v>0</v>
      </c>
      <c r="GJ85" s="11">
        <v>0</v>
      </c>
      <c r="GK85" s="6">
        <v>0</v>
      </c>
      <c r="GL85" s="7">
        <v>0</v>
      </c>
      <c r="GM85" s="11">
        <v>0</v>
      </c>
      <c r="GN85" s="6">
        <v>0</v>
      </c>
      <c r="GO85" s="7">
        <f t="shared" si="610"/>
        <v>0</v>
      </c>
      <c r="GP85" s="11">
        <v>0</v>
      </c>
      <c r="GQ85" s="6">
        <v>0</v>
      </c>
      <c r="GR85" s="7">
        <v>0</v>
      </c>
      <c r="GS85" s="11">
        <v>0.154</v>
      </c>
      <c r="GT85" s="6">
        <v>7.51</v>
      </c>
      <c r="GU85" s="7">
        <f t="shared" si="611"/>
        <v>48766.233766233767</v>
      </c>
      <c r="GV85" s="11">
        <v>0</v>
      </c>
      <c r="GW85" s="6">
        <v>0</v>
      </c>
      <c r="GX85" s="7">
        <f t="shared" si="612"/>
        <v>0</v>
      </c>
      <c r="GY85" s="11">
        <v>0</v>
      </c>
      <c r="GZ85" s="6">
        <v>0</v>
      </c>
      <c r="HA85" s="7">
        <v>0</v>
      </c>
      <c r="HB85" s="11">
        <v>0</v>
      </c>
      <c r="HC85" s="6">
        <v>0</v>
      </c>
      <c r="HD85" s="7">
        <v>0</v>
      </c>
      <c r="HE85" s="11">
        <v>3.5999999999999997E-2</v>
      </c>
      <c r="HF85" s="6">
        <v>1.81</v>
      </c>
      <c r="HG85" s="7">
        <f t="shared" ref="HG85:HG89" si="620">HF85/HE85*1000</f>
        <v>50277.777777777788</v>
      </c>
      <c r="HH85" s="11">
        <v>0</v>
      </c>
      <c r="HI85" s="6">
        <v>0</v>
      </c>
      <c r="HJ85" s="7">
        <v>0</v>
      </c>
      <c r="HK85" s="11">
        <v>0</v>
      </c>
      <c r="HL85" s="6">
        <v>0</v>
      </c>
      <c r="HM85" s="7">
        <v>0</v>
      </c>
      <c r="HN85" s="11"/>
      <c r="HO85" s="6"/>
      <c r="HP85" s="7"/>
      <c r="HQ85" s="11">
        <v>0</v>
      </c>
      <c r="HR85" s="6">
        <v>0</v>
      </c>
      <c r="HS85" s="7">
        <v>0</v>
      </c>
      <c r="HT85" s="11">
        <v>1.9E-2</v>
      </c>
      <c r="HU85" s="6">
        <v>0.64</v>
      </c>
      <c r="HV85" s="7">
        <f t="shared" si="614"/>
        <v>33684.210526315786</v>
      </c>
      <c r="HW85" s="11">
        <v>825.05399999999997</v>
      </c>
      <c r="HX85" s="6">
        <v>7717.59</v>
      </c>
      <c r="HY85" s="7">
        <f t="shared" si="615"/>
        <v>9354.0422808688891</v>
      </c>
      <c r="HZ85" s="16">
        <f>SUM(HW85,HT85,HK85,HH85,HE85,HB85,GY85,GS85,GG85,FU85,FO85,EZ85,EQ85,EK85,EH85,DV85,DS85,DG85,DD85,CF85,CC85,BZ85,AY85,AV85,F85+HQ85+GA85+CL85+BK85+EN85+DP85+CI85+BT85+AA85,AJ85,CR85,CU85,FF85,AP85+R85+I85+BN85+FI85+AD85+BQ85+FX85+GP85+DJ85+EW85+CO85+CX85)</f>
        <v>1660.4459999999999</v>
      </c>
      <c r="IA85" s="7">
        <f>SUM(HX85,HU85,HL85,HI85,HF85,HC85,GZ85,GT85,GH85,FV85,FP85,FA85,ER85,EL85,EI85,DW85,DT85,DH85,DE85,CG85,CD85,CA85,AZ85,AW85,G85+HR85+GB85+CM85+BL85+EO85+DQ85+CJ85+BU85+AB85,AK85,CS85,CV85,FG85,AQ85+S85+J85+BO85+FJ85+AE85+BR85+FY85+GQ85+DK85+EX85+CP85+CY85)</f>
        <v>13951.749999999998</v>
      </c>
    </row>
    <row r="86" spans="1:235" x14ac:dyDescent="0.3">
      <c r="A86" s="61">
        <v>2017</v>
      </c>
      <c r="B86" s="62" t="s">
        <v>7</v>
      </c>
      <c r="C86" s="11">
        <v>0</v>
      </c>
      <c r="D86" s="6">
        <v>0</v>
      </c>
      <c r="E86" s="7">
        <v>0</v>
      </c>
      <c r="F86" s="11">
        <v>28.978999999999999</v>
      </c>
      <c r="G86" s="6">
        <v>215.33</v>
      </c>
      <c r="H86" s="7">
        <f t="shared" si="590"/>
        <v>7430.5531591842373</v>
      </c>
      <c r="I86" s="11">
        <v>0</v>
      </c>
      <c r="J86" s="6">
        <v>0</v>
      </c>
      <c r="K86" s="7">
        <v>0</v>
      </c>
      <c r="L86" s="11">
        <v>0</v>
      </c>
      <c r="M86" s="6">
        <v>0</v>
      </c>
      <c r="N86" s="7">
        <v>0</v>
      </c>
      <c r="O86" s="11"/>
      <c r="P86" s="6"/>
      <c r="Q86" s="7"/>
      <c r="R86" s="11">
        <v>0</v>
      </c>
      <c r="S86" s="6">
        <v>0</v>
      </c>
      <c r="T86" s="7">
        <v>0</v>
      </c>
      <c r="U86" s="11">
        <v>0</v>
      </c>
      <c r="V86" s="6">
        <v>0</v>
      </c>
      <c r="W86" s="7">
        <f t="shared" si="591"/>
        <v>0</v>
      </c>
      <c r="X86" s="11">
        <v>0</v>
      </c>
      <c r="Y86" s="6">
        <v>0</v>
      </c>
      <c r="Z86" s="7">
        <v>0</v>
      </c>
      <c r="AA86" s="11">
        <v>243.125</v>
      </c>
      <c r="AB86" s="6">
        <v>1649.88</v>
      </c>
      <c r="AC86" s="7">
        <f t="shared" si="592"/>
        <v>6786.1388174807207</v>
      </c>
      <c r="AD86" s="11">
        <v>0</v>
      </c>
      <c r="AE86" s="6">
        <v>0</v>
      </c>
      <c r="AF86" s="7">
        <v>0</v>
      </c>
      <c r="AG86" s="11">
        <v>0</v>
      </c>
      <c r="AH86" s="6">
        <v>0</v>
      </c>
      <c r="AI86" s="7">
        <f t="shared" si="593"/>
        <v>0</v>
      </c>
      <c r="AJ86" s="11">
        <v>0</v>
      </c>
      <c r="AK86" s="6">
        <v>0</v>
      </c>
      <c r="AL86" s="7">
        <v>0</v>
      </c>
      <c r="AM86" s="11">
        <v>0</v>
      </c>
      <c r="AN86" s="6">
        <v>0</v>
      </c>
      <c r="AO86" s="7">
        <f t="shared" si="594"/>
        <v>0</v>
      </c>
      <c r="AP86" s="11">
        <v>0</v>
      </c>
      <c r="AQ86" s="6">
        <v>0</v>
      </c>
      <c r="AR86" s="7">
        <v>0</v>
      </c>
      <c r="AS86" s="11">
        <v>0</v>
      </c>
      <c r="AT86" s="6">
        <v>0</v>
      </c>
      <c r="AU86" s="7">
        <f t="shared" si="595"/>
        <v>0</v>
      </c>
      <c r="AV86" s="11">
        <v>0</v>
      </c>
      <c r="AW86" s="6">
        <v>0</v>
      </c>
      <c r="AX86" s="7">
        <v>0</v>
      </c>
      <c r="AY86" s="11">
        <v>0.7</v>
      </c>
      <c r="AZ86" s="6">
        <v>6.67</v>
      </c>
      <c r="BA86" s="7">
        <f t="shared" si="616"/>
        <v>9528.5714285714294</v>
      </c>
      <c r="BB86" s="11"/>
      <c r="BC86" s="6"/>
      <c r="BD86" s="7"/>
      <c r="BE86" s="11">
        <v>0</v>
      </c>
      <c r="BF86" s="6">
        <v>0</v>
      </c>
      <c r="BG86" s="7">
        <f t="shared" si="596"/>
        <v>0</v>
      </c>
      <c r="BH86" s="11">
        <v>0</v>
      </c>
      <c r="BI86" s="6">
        <v>0</v>
      </c>
      <c r="BJ86" s="7">
        <f t="shared" si="597"/>
        <v>0</v>
      </c>
      <c r="BK86" s="11">
        <v>2.4849999999999999</v>
      </c>
      <c r="BL86" s="6">
        <v>20.21</v>
      </c>
      <c r="BM86" s="7">
        <f t="shared" si="598"/>
        <v>8132.7967806841052</v>
      </c>
      <c r="BN86" s="11">
        <v>0</v>
      </c>
      <c r="BO86" s="6">
        <v>0</v>
      </c>
      <c r="BP86" s="7">
        <v>0</v>
      </c>
      <c r="BQ86" s="11">
        <v>0</v>
      </c>
      <c r="BR86" s="6">
        <v>0</v>
      </c>
      <c r="BS86" s="7">
        <v>0</v>
      </c>
      <c r="BT86" s="11">
        <v>0</v>
      </c>
      <c r="BU86" s="6">
        <v>0</v>
      </c>
      <c r="BV86" s="7">
        <v>0</v>
      </c>
      <c r="BW86" s="11">
        <v>0</v>
      </c>
      <c r="BX86" s="6">
        <v>0</v>
      </c>
      <c r="BY86" s="7">
        <v>0</v>
      </c>
      <c r="BZ86" s="11">
        <v>0</v>
      </c>
      <c r="CA86" s="6">
        <v>0</v>
      </c>
      <c r="CB86" s="7">
        <v>0</v>
      </c>
      <c r="CC86" s="11">
        <v>9.4640000000000004</v>
      </c>
      <c r="CD86" s="6">
        <v>75.3</v>
      </c>
      <c r="CE86" s="7">
        <f t="shared" si="618"/>
        <v>7956.4666103127638</v>
      </c>
      <c r="CF86" s="11">
        <v>0</v>
      </c>
      <c r="CG86" s="6">
        <v>0</v>
      </c>
      <c r="CH86" s="7">
        <v>0</v>
      </c>
      <c r="CI86" s="11">
        <v>0</v>
      </c>
      <c r="CJ86" s="6">
        <v>0</v>
      </c>
      <c r="CK86" s="7">
        <v>0</v>
      </c>
      <c r="CL86" s="11">
        <v>0</v>
      </c>
      <c r="CM86" s="6">
        <v>0</v>
      </c>
      <c r="CN86" s="7">
        <v>0</v>
      </c>
      <c r="CO86" s="11">
        <v>0</v>
      </c>
      <c r="CP86" s="6">
        <v>0</v>
      </c>
      <c r="CQ86" s="7">
        <v>0</v>
      </c>
      <c r="CR86" s="11">
        <v>0</v>
      </c>
      <c r="CS86" s="6">
        <v>0</v>
      </c>
      <c r="CT86" s="7">
        <v>0</v>
      </c>
      <c r="CU86" s="11">
        <v>0</v>
      </c>
      <c r="CV86" s="6">
        <v>0</v>
      </c>
      <c r="CW86" s="7">
        <v>0</v>
      </c>
      <c r="CX86" s="11">
        <v>0</v>
      </c>
      <c r="CY86" s="6">
        <v>0</v>
      </c>
      <c r="CZ86" s="7">
        <v>0</v>
      </c>
      <c r="DA86" s="14">
        <v>0</v>
      </c>
      <c r="DB86" s="6">
        <v>0</v>
      </c>
      <c r="DC86" s="7">
        <f t="shared" si="599"/>
        <v>0</v>
      </c>
      <c r="DD86" s="11">
        <v>0</v>
      </c>
      <c r="DE86" s="6">
        <v>0</v>
      </c>
      <c r="DF86" s="7">
        <v>0</v>
      </c>
      <c r="DG86" s="11">
        <v>0</v>
      </c>
      <c r="DH86" s="6">
        <v>0</v>
      </c>
      <c r="DI86" s="7">
        <v>0</v>
      </c>
      <c r="DJ86" s="11">
        <v>0</v>
      </c>
      <c r="DK86" s="6">
        <v>0</v>
      </c>
      <c r="DL86" s="7">
        <v>0</v>
      </c>
      <c r="DM86" s="11">
        <v>0</v>
      </c>
      <c r="DN86" s="6">
        <v>0</v>
      </c>
      <c r="DO86" s="7">
        <f t="shared" si="600"/>
        <v>0</v>
      </c>
      <c r="DP86" s="11">
        <v>864.23299999999995</v>
      </c>
      <c r="DQ86" s="6">
        <v>5433.78</v>
      </c>
      <c r="DR86" s="7">
        <f t="shared" si="601"/>
        <v>6287.4016613575277</v>
      </c>
      <c r="DS86" s="11">
        <v>0.22</v>
      </c>
      <c r="DT86" s="6">
        <v>1.72</v>
      </c>
      <c r="DU86" s="7">
        <f t="shared" si="619"/>
        <v>7818.181818181818</v>
      </c>
      <c r="DV86" s="11">
        <v>23.523</v>
      </c>
      <c r="DW86" s="6">
        <v>173.73</v>
      </c>
      <c r="DX86" s="7">
        <f t="shared" si="602"/>
        <v>7385.5375589848227</v>
      </c>
      <c r="DY86" s="11">
        <v>0</v>
      </c>
      <c r="DZ86" s="6">
        <v>0</v>
      </c>
      <c r="EA86" s="7">
        <v>0</v>
      </c>
      <c r="EB86" s="11">
        <v>0</v>
      </c>
      <c r="EC86" s="6">
        <v>0</v>
      </c>
      <c r="ED86" s="7">
        <f t="shared" si="603"/>
        <v>0</v>
      </c>
      <c r="EE86" s="11">
        <v>0</v>
      </c>
      <c r="EF86" s="6">
        <v>0</v>
      </c>
      <c r="EG86" s="7">
        <f t="shared" si="604"/>
        <v>0</v>
      </c>
      <c r="EH86" s="11">
        <v>0.193</v>
      </c>
      <c r="EI86" s="6">
        <v>1.66</v>
      </c>
      <c r="EJ86" s="7">
        <f t="shared" si="605"/>
        <v>8601.0362694300511</v>
      </c>
      <c r="EK86" s="11">
        <v>20.010999999999999</v>
      </c>
      <c r="EL86" s="6">
        <v>163.49</v>
      </c>
      <c r="EM86" s="7">
        <f t="shared" si="606"/>
        <v>8170.0064964269659</v>
      </c>
      <c r="EN86" s="11">
        <v>313.738</v>
      </c>
      <c r="EO86" s="6">
        <v>1379.84</v>
      </c>
      <c r="EP86" s="7">
        <f t="shared" si="607"/>
        <v>4398.0646271729911</v>
      </c>
      <c r="EQ86" s="11">
        <v>0.35299999999999998</v>
      </c>
      <c r="ER86" s="6">
        <v>3.46</v>
      </c>
      <c r="ES86" s="7">
        <f t="shared" ref="ES86:ES90" si="621">ER86/EQ86*1000</f>
        <v>9801.6997167138816</v>
      </c>
      <c r="ET86" s="11">
        <v>0</v>
      </c>
      <c r="EU86" s="6">
        <v>0</v>
      </c>
      <c r="EV86" s="7">
        <f t="shared" si="608"/>
        <v>0</v>
      </c>
      <c r="EW86" s="11">
        <v>0</v>
      </c>
      <c r="EX86" s="6">
        <v>0</v>
      </c>
      <c r="EY86" s="7">
        <v>0</v>
      </c>
      <c r="EZ86" s="11">
        <v>3.74</v>
      </c>
      <c r="FA86" s="6">
        <v>27.98</v>
      </c>
      <c r="FB86" s="7">
        <f t="shared" si="609"/>
        <v>7481.2834224598919</v>
      </c>
      <c r="FC86" s="11">
        <v>0</v>
      </c>
      <c r="FD86" s="6">
        <v>0</v>
      </c>
      <c r="FE86" s="7">
        <v>0</v>
      </c>
      <c r="FF86" s="11">
        <v>0</v>
      </c>
      <c r="FG86" s="6">
        <v>0</v>
      </c>
      <c r="FH86" s="7">
        <v>0</v>
      </c>
      <c r="FI86" s="11">
        <v>0</v>
      </c>
      <c r="FJ86" s="6">
        <v>0</v>
      </c>
      <c r="FK86" s="7">
        <v>0</v>
      </c>
      <c r="FL86" s="11">
        <v>0</v>
      </c>
      <c r="FM86" s="6">
        <v>0</v>
      </c>
      <c r="FN86" s="7">
        <v>0</v>
      </c>
      <c r="FO86" s="11">
        <v>0</v>
      </c>
      <c r="FP86" s="6">
        <v>0</v>
      </c>
      <c r="FQ86" s="7">
        <v>0</v>
      </c>
      <c r="FR86" s="11">
        <v>0</v>
      </c>
      <c r="FS86" s="6">
        <v>0</v>
      </c>
      <c r="FT86" s="7">
        <v>0</v>
      </c>
      <c r="FU86" s="11">
        <v>0</v>
      </c>
      <c r="FV86" s="6">
        <v>0</v>
      </c>
      <c r="FW86" s="7">
        <v>0</v>
      </c>
      <c r="FX86" s="11">
        <v>0</v>
      </c>
      <c r="FY86" s="6">
        <v>0</v>
      </c>
      <c r="FZ86" s="7">
        <v>0</v>
      </c>
      <c r="GA86" s="11">
        <v>0</v>
      </c>
      <c r="GB86" s="6">
        <v>0</v>
      </c>
      <c r="GC86" s="7">
        <v>0</v>
      </c>
      <c r="GD86" s="11"/>
      <c r="GE86" s="6"/>
      <c r="GF86" s="7"/>
      <c r="GG86" s="11">
        <v>0</v>
      </c>
      <c r="GH86" s="6">
        <v>0</v>
      </c>
      <c r="GI86" s="7">
        <v>0</v>
      </c>
      <c r="GJ86" s="11">
        <v>0</v>
      </c>
      <c r="GK86" s="6">
        <v>0</v>
      </c>
      <c r="GL86" s="7">
        <v>0</v>
      </c>
      <c r="GM86" s="11">
        <v>0</v>
      </c>
      <c r="GN86" s="6">
        <v>0</v>
      </c>
      <c r="GO86" s="7">
        <f t="shared" si="610"/>
        <v>0</v>
      </c>
      <c r="GP86" s="11">
        <v>0</v>
      </c>
      <c r="GQ86" s="6">
        <v>0</v>
      </c>
      <c r="GR86" s="7">
        <v>0</v>
      </c>
      <c r="GS86" s="11">
        <v>0</v>
      </c>
      <c r="GT86" s="6">
        <v>0</v>
      </c>
      <c r="GU86" s="7">
        <v>0</v>
      </c>
      <c r="GV86" s="11">
        <v>0</v>
      </c>
      <c r="GW86" s="6">
        <v>0</v>
      </c>
      <c r="GX86" s="7">
        <f t="shared" si="612"/>
        <v>0</v>
      </c>
      <c r="GY86" s="11">
        <v>0.66500000000000004</v>
      </c>
      <c r="GZ86" s="6">
        <v>5.16</v>
      </c>
      <c r="HA86" s="7">
        <f t="shared" ref="HA86:HA95" si="622">GZ86/GY86*1000</f>
        <v>7759.3984962406012</v>
      </c>
      <c r="HB86" s="11">
        <v>0</v>
      </c>
      <c r="HC86" s="6">
        <v>0</v>
      </c>
      <c r="HD86" s="7">
        <v>0</v>
      </c>
      <c r="HE86" s="11">
        <v>0</v>
      </c>
      <c r="HF86" s="6">
        <v>0</v>
      </c>
      <c r="HG86" s="7">
        <v>0</v>
      </c>
      <c r="HH86" s="11">
        <v>0</v>
      </c>
      <c r="HI86" s="6">
        <v>0</v>
      </c>
      <c r="HJ86" s="7">
        <v>0</v>
      </c>
      <c r="HK86" s="11">
        <v>0</v>
      </c>
      <c r="HL86" s="6">
        <v>0</v>
      </c>
      <c r="HM86" s="7">
        <v>0</v>
      </c>
      <c r="HN86" s="11"/>
      <c r="HO86" s="6"/>
      <c r="HP86" s="7"/>
      <c r="HQ86" s="11">
        <v>0</v>
      </c>
      <c r="HR86" s="6">
        <v>0</v>
      </c>
      <c r="HS86" s="7">
        <v>0</v>
      </c>
      <c r="HT86" s="11">
        <v>5104.5839999999998</v>
      </c>
      <c r="HU86" s="6">
        <v>18952.59</v>
      </c>
      <c r="HV86" s="7">
        <f t="shared" si="614"/>
        <v>3712.8569144909752</v>
      </c>
      <c r="HW86" s="11">
        <v>918.553</v>
      </c>
      <c r="HX86" s="6">
        <v>8219.4699999999993</v>
      </c>
      <c r="HY86" s="7">
        <f t="shared" si="615"/>
        <v>8948.2806109173889</v>
      </c>
      <c r="HZ86" s="16">
        <f>SUM(HW86,HT86,HK86,HH86,HE86,HB86,GY86,GS86,GG86,FU86,FO86,EZ86,EQ86,EK86,EH86,DV86,DS86,DG86,DD86,CF86,CC86,BZ86,AY86,AV86,F86+HQ86+GA86+CL86+BK86+EN86+DP86+CI86+BT86+AA86,AJ86,CR86,CU86,FF86,AP86+R86+I86+BN86+FI86+AD86+BQ86+FX86+GP86+DJ86+EW86+CO86+CX86)</f>
        <v>7534.5660000000007</v>
      </c>
      <c r="IA86" s="7">
        <f>SUM(HX86,HU86,HL86,HI86,HF86,HC86,GZ86,GT86,GH86,FV86,FP86,FA86,ER86,EL86,EI86,DW86,DT86,DH86,DE86,CG86,CD86,CA86,AZ86,AW86,G86+HR86+GB86+CM86+BL86+EO86+DQ86+CJ86+BU86+AB86,AK86,CS86,CV86,FG86,AQ86+S86+J86+BO86+FJ86+AE86+BR86+FY86+GQ86+DK86+EX86+CP86+CY86)</f>
        <v>36330.269999999997</v>
      </c>
    </row>
    <row r="87" spans="1:235" x14ac:dyDescent="0.3">
      <c r="A87" s="61">
        <v>2017</v>
      </c>
      <c r="B87" s="62" t="s">
        <v>8</v>
      </c>
      <c r="C87" s="11">
        <v>0</v>
      </c>
      <c r="D87" s="6">
        <v>0</v>
      </c>
      <c r="E87" s="7">
        <v>0</v>
      </c>
      <c r="F87" s="11">
        <v>39.052999999999997</v>
      </c>
      <c r="G87" s="6">
        <v>311.38</v>
      </c>
      <c r="H87" s="7">
        <f t="shared" si="590"/>
        <v>7973.26709855837</v>
      </c>
      <c r="I87" s="11">
        <v>0</v>
      </c>
      <c r="J87" s="6">
        <v>0</v>
      </c>
      <c r="K87" s="7">
        <v>0</v>
      </c>
      <c r="L87" s="11">
        <v>0</v>
      </c>
      <c r="M87" s="6">
        <v>0</v>
      </c>
      <c r="N87" s="7">
        <v>0</v>
      </c>
      <c r="O87" s="11"/>
      <c r="P87" s="6"/>
      <c r="Q87" s="7"/>
      <c r="R87" s="11">
        <v>0</v>
      </c>
      <c r="S87" s="6">
        <v>0</v>
      </c>
      <c r="T87" s="7">
        <v>0</v>
      </c>
      <c r="U87" s="11">
        <v>0</v>
      </c>
      <c r="V87" s="6">
        <v>0</v>
      </c>
      <c r="W87" s="7">
        <f t="shared" si="591"/>
        <v>0</v>
      </c>
      <c r="X87" s="11">
        <v>0</v>
      </c>
      <c r="Y87" s="6">
        <v>0</v>
      </c>
      <c r="Z87" s="7">
        <v>0</v>
      </c>
      <c r="AA87" s="11">
        <v>324.73599999999999</v>
      </c>
      <c r="AB87" s="6">
        <v>2051.9499999999998</v>
      </c>
      <c r="AC87" s="7">
        <f t="shared" si="592"/>
        <v>6318.825137958218</v>
      </c>
      <c r="AD87" s="11">
        <v>0</v>
      </c>
      <c r="AE87" s="6">
        <v>0</v>
      </c>
      <c r="AF87" s="7">
        <v>0</v>
      </c>
      <c r="AG87" s="11">
        <v>0</v>
      </c>
      <c r="AH87" s="6">
        <v>0</v>
      </c>
      <c r="AI87" s="7">
        <f t="shared" si="593"/>
        <v>0</v>
      </c>
      <c r="AJ87" s="11">
        <v>0</v>
      </c>
      <c r="AK87" s="6">
        <v>0</v>
      </c>
      <c r="AL87" s="7">
        <v>0</v>
      </c>
      <c r="AM87" s="11">
        <v>0</v>
      </c>
      <c r="AN87" s="6">
        <v>0</v>
      </c>
      <c r="AO87" s="7">
        <f t="shared" si="594"/>
        <v>0</v>
      </c>
      <c r="AP87" s="11">
        <v>0</v>
      </c>
      <c r="AQ87" s="6">
        <v>0</v>
      </c>
      <c r="AR87" s="7">
        <v>0</v>
      </c>
      <c r="AS87" s="11">
        <v>0</v>
      </c>
      <c r="AT87" s="6">
        <v>0</v>
      </c>
      <c r="AU87" s="7">
        <f t="shared" si="595"/>
        <v>0</v>
      </c>
      <c r="AV87" s="11">
        <v>0</v>
      </c>
      <c r="AW87" s="6">
        <v>0</v>
      </c>
      <c r="AX87" s="7">
        <v>0</v>
      </c>
      <c r="AY87" s="11">
        <v>1.46</v>
      </c>
      <c r="AZ87" s="6">
        <v>12.44</v>
      </c>
      <c r="BA87" s="7">
        <f t="shared" si="616"/>
        <v>8520.5479452054788</v>
      </c>
      <c r="BB87" s="11"/>
      <c r="BC87" s="6"/>
      <c r="BD87" s="7"/>
      <c r="BE87" s="11">
        <v>0</v>
      </c>
      <c r="BF87" s="6">
        <v>0</v>
      </c>
      <c r="BG87" s="7">
        <f t="shared" si="596"/>
        <v>0</v>
      </c>
      <c r="BH87" s="11">
        <v>0</v>
      </c>
      <c r="BI87" s="6">
        <v>0</v>
      </c>
      <c r="BJ87" s="7">
        <f t="shared" si="597"/>
        <v>0</v>
      </c>
      <c r="BK87" s="11">
        <v>1.4690000000000001</v>
      </c>
      <c r="BL87" s="6">
        <v>12.06</v>
      </c>
      <c r="BM87" s="7">
        <f t="shared" si="598"/>
        <v>8209.6664397549357</v>
      </c>
      <c r="BN87" s="11">
        <v>0</v>
      </c>
      <c r="BO87" s="6">
        <v>0</v>
      </c>
      <c r="BP87" s="7">
        <v>0</v>
      </c>
      <c r="BQ87" s="11">
        <v>0.11600000000000001</v>
      </c>
      <c r="BR87" s="6">
        <v>10.220000000000001</v>
      </c>
      <c r="BS87" s="7">
        <f t="shared" si="617"/>
        <v>88103.448275862058</v>
      </c>
      <c r="BT87" s="11">
        <v>0</v>
      </c>
      <c r="BU87" s="6">
        <v>0</v>
      </c>
      <c r="BV87" s="7">
        <v>0</v>
      </c>
      <c r="BW87" s="11">
        <v>0</v>
      </c>
      <c r="BX87" s="6">
        <v>0</v>
      </c>
      <c r="BY87" s="7">
        <v>0</v>
      </c>
      <c r="BZ87" s="11">
        <v>0</v>
      </c>
      <c r="CA87" s="6">
        <v>0</v>
      </c>
      <c r="CB87" s="7">
        <v>0</v>
      </c>
      <c r="CC87" s="11">
        <v>3.2120000000000002</v>
      </c>
      <c r="CD87" s="6">
        <v>24.23</v>
      </c>
      <c r="CE87" s="7">
        <f t="shared" si="618"/>
        <v>7543.5865504358653</v>
      </c>
      <c r="CF87" s="11">
        <v>0</v>
      </c>
      <c r="CG87" s="6">
        <v>0</v>
      </c>
      <c r="CH87" s="7">
        <v>0</v>
      </c>
      <c r="CI87" s="11">
        <v>0</v>
      </c>
      <c r="CJ87" s="6">
        <v>0</v>
      </c>
      <c r="CK87" s="7">
        <v>0</v>
      </c>
      <c r="CL87" s="11">
        <v>0</v>
      </c>
      <c r="CM87" s="6">
        <v>0</v>
      </c>
      <c r="CN87" s="7">
        <v>0</v>
      </c>
      <c r="CO87" s="11">
        <v>0</v>
      </c>
      <c r="CP87" s="6">
        <v>0</v>
      </c>
      <c r="CQ87" s="7">
        <v>0</v>
      </c>
      <c r="CR87" s="11">
        <v>0</v>
      </c>
      <c r="CS87" s="6">
        <v>0</v>
      </c>
      <c r="CT87" s="7">
        <v>0</v>
      </c>
      <c r="CU87" s="11">
        <v>0</v>
      </c>
      <c r="CV87" s="6">
        <v>0</v>
      </c>
      <c r="CW87" s="7">
        <v>0</v>
      </c>
      <c r="CX87" s="11">
        <v>0</v>
      </c>
      <c r="CY87" s="6">
        <v>0</v>
      </c>
      <c r="CZ87" s="7">
        <v>0</v>
      </c>
      <c r="DA87" s="14">
        <v>0</v>
      </c>
      <c r="DB87" s="6">
        <v>0</v>
      </c>
      <c r="DC87" s="7">
        <f t="shared" si="599"/>
        <v>0</v>
      </c>
      <c r="DD87" s="11">
        <v>0</v>
      </c>
      <c r="DE87" s="6">
        <v>0</v>
      </c>
      <c r="DF87" s="7">
        <v>0</v>
      </c>
      <c r="DG87" s="11">
        <v>0</v>
      </c>
      <c r="DH87" s="6">
        <v>0</v>
      </c>
      <c r="DI87" s="7">
        <v>0</v>
      </c>
      <c r="DJ87" s="11">
        <v>0</v>
      </c>
      <c r="DK87" s="6">
        <v>0</v>
      </c>
      <c r="DL87" s="7">
        <v>0</v>
      </c>
      <c r="DM87" s="11">
        <v>0</v>
      </c>
      <c r="DN87" s="6">
        <v>0</v>
      </c>
      <c r="DO87" s="7">
        <f t="shared" si="600"/>
        <v>0</v>
      </c>
      <c r="DP87" s="11">
        <v>827.93100000000004</v>
      </c>
      <c r="DQ87" s="6">
        <v>4677.05</v>
      </c>
      <c r="DR87" s="7">
        <f t="shared" si="601"/>
        <v>5649.0818679334388</v>
      </c>
      <c r="DS87" s="11">
        <v>0</v>
      </c>
      <c r="DT87" s="6">
        <v>0</v>
      </c>
      <c r="DU87" s="7">
        <v>0</v>
      </c>
      <c r="DV87" s="11">
        <v>15.483000000000001</v>
      </c>
      <c r="DW87" s="6">
        <v>143.75</v>
      </c>
      <c r="DX87" s="7">
        <f t="shared" si="602"/>
        <v>9284.3764128398889</v>
      </c>
      <c r="DY87" s="11">
        <v>0</v>
      </c>
      <c r="DZ87" s="6">
        <v>0</v>
      </c>
      <c r="EA87" s="7">
        <v>0</v>
      </c>
      <c r="EB87" s="11">
        <v>0</v>
      </c>
      <c r="EC87" s="6">
        <v>0</v>
      </c>
      <c r="ED87" s="7">
        <f t="shared" si="603"/>
        <v>0</v>
      </c>
      <c r="EE87" s="11">
        <v>0</v>
      </c>
      <c r="EF87" s="6">
        <v>0</v>
      </c>
      <c r="EG87" s="7">
        <f t="shared" si="604"/>
        <v>0</v>
      </c>
      <c r="EH87" s="11">
        <v>0.504</v>
      </c>
      <c r="EI87" s="6">
        <v>3.87</v>
      </c>
      <c r="EJ87" s="7">
        <f t="shared" si="605"/>
        <v>7678.5714285714284</v>
      </c>
      <c r="EK87" s="11">
        <v>15.622</v>
      </c>
      <c r="EL87" s="6">
        <v>158.72</v>
      </c>
      <c r="EM87" s="7">
        <f t="shared" si="606"/>
        <v>10160.030725899373</v>
      </c>
      <c r="EN87" s="11">
        <v>174.78</v>
      </c>
      <c r="EO87" s="6">
        <v>898.36</v>
      </c>
      <c r="EP87" s="7">
        <f t="shared" si="607"/>
        <v>5139.9473623984441</v>
      </c>
      <c r="EQ87" s="11">
        <v>0</v>
      </c>
      <c r="ER87" s="6">
        <v>0</v>
      </c>
      <c r="ES87" s="7">
        <v>0</v>
      </c>
      <c r="ET87" s="11">
        <v>0</v>
      </c>
      <c r="EU87" s="6">
        <v>0</v>
      </c>
      <c r="EV87" s="7">
        <f t="shared" si="608"/>
        <v>0</v>
      </c>
      <c r="EW87" s="11">
        <v>0</v>
      </c>
      <c r="EX87" s="6">
        <v>0</v>
      </c>
      <c r="EY87" s="7">
        <v>0</v>
      </c>
      <c r="EZ87" s="11">
        <v>2.327</v>
      </c>
      <c r="FA87" s="6">
        <v>18.170000000000002</v>
      </c>
      <c r="FB87" s="7">
        <f t="shared" si="609"/>
        <v>7808.3369144821672</v>
      </c>
      <c r="FC87" s="11">
        <v>0</v>
      </c>
      <c r="FD87" s="6">
        <v>0</v>
      </c>
      <c r="FE87" s="7">
        <v>0</v>
      </c>
      <c r="FF87" s="11">
        <v>0</v>
      </c>
      <c r="FG87" s="6">
        <v>0</v>
      </c>
      <c r="FH87" s="7">
        <v>0</v>
      </c>
      <c r="FI87" s="11">
        <v>0</v>
      </c>
      <c r="FJ87" s="6">
        <v>0</v>
      </c>
      <c r="FK87" s="7">
        <v>0</v>
      </c>
      <c r="FL87" s="11">
        <v>0</v>
      </c>
      <c r="FM87" s="6">
        <v>0</v>
      </c>
      <c r="FN87" s="7">
        <v>0</v>
      </c>
      <c r="FO87" s="11">
        <v>0.03</v>
      </c>
      <c r="FP87" s="6">
        <v>0.34</v>
      </c>
      <c r="FQ87" s="7">
        <f t="shared" ref="FQ87:FQ95" si="623">FP87/FO87*1000</f>
        <v>11333.333333333334</v>
      </c>
      <c r="FR87" s="11">
        <v>0</v>
      </c>
      <c r="FS87" s="6">
        <v>0</v>
      </c>
      <c r="FT87" s="7">
        <v>0</v>
      </c>
      <c r="FU87" s="11">
        <v>0</v>
      </c>
      <c r="FV87" s="6">
        <v>0</v>
      </c>
      <c r="FW87" s="7">
        <v>0</v>
      </c>
      <c r="FX87" s="11">
        <v>0</v>
      </c>
      <c r="FY87" s="6">
        <v>0</v>
      </c>
      <c r="FZ87" s="7">
        <v>0</v>
      </c>
      <c r="GA87" s="11">
        <v>0</v>
      </c>
      <c r="GB87" s="6">
        <v>0</v>
      </c>
      <c r="GC87" s="7">
        <v>0</v>
      </c>
      <c r="GD87" s="11"/>
      <c r="GE87" s="6"/>
      <c r="GF87" s="7"/>
      <c r="GG87" s="11">
        <v>0</v>
      </c>
      <c r="GH87" s="6">
        <v>0</v>
      </c>
      <c r="GI87" s="7">
        <v>0</v>
      </c>
      <c r="GJ87" s="11">
        <v>0</v>
      </c>
      <c r="GK87" s="6">
        <v>0</v>
      </c>
      <c r="GL87" s="7">
        <v>0</v>
      </c>
      <c r="GM87" s="11">
        <v>0</v>
      </c>
      <c r="GN87" s="6">
        <v>0</v>
      </c>
      <c r="GO87" s="7">
        <f t="shared" si="610"/>
        <v>0</v>
      </c>
      <c r="GP87" s="11">
        <v>0</v>
      </c>
      <c r="GQ87" s="6">
        <v>0</v>
      </c>
      <c r="GR87" s="7">
        <v>0</v>
      </c>
      <c r="GS87" s="11">
        <v>0</v>
      </c>
      <c r="GT87" s="6">
        <v>0</v>
      </c>
      <c r="GU87" s="7">
        <v>0</v>
      </c>
      <c r="GV87" s="11">
        <v>0</v>
      </c>
      <c r="GW87" s="6">
        <v>0</v>
      </c>
      <c r="GX87" s="7">
        <f t="shared" si="612"/>
        <v>0</v>
      </c>
      <c r="GY87" s="11">
        <v>0.34</v>
      </c>
      <c r="GZ87" s="6">
        <v>2.52</v>
      </c>
      <c r="HA87" s="7">
        <f t="shared" si="622"/>
        <v>7411.7647058823522</v>
      </c>
      <c r="HB87" s="11">
        <v>0</v>
      </c>
      <c r="HC87" s="6">
        <v>0</v>
      </c>
      <c r="HD87" s="7">
        <v>0</v>
      </c>
      <c r="HE87" s="11">
        <v>0</v>
      </c>
      <c r="HF87" s="6">
        <v>0</v>
      </c>
      <c r="HG87" s="7">
        <v>0</v>
      </c>
      <c r="HH87" s="11">
        <v>0</v>
      </c>
      <c r="HI87" s="6">
        <v>0</v>
      </c>
      <c r="HJ87" s="7">
        <v>0</v>
      </c>
      <c r="HK87" s="11">
        <v>0.24</v>
      </c>
      <c r="HL87" s="6">
        <v>3.03</v>
      </c>
      <c r="HM87" s="7">
        <f t="shared" si="613"/>
        <v>12625</v>
      </c>
      <c r="HN87" s="11"/>
      <c r="HO87" s="6"/>
      <c r="HP87" s="7"/>
      <c r="HQ87" s="11">
        <v>0</v>
      </c>
      <c r="HR87" s="6">
        <v>0</v>
      </c>
      <c r="HS87" s="7">
        <v>0</v>
      </c>
      <c r="HT87" s="11">
        <v>5808.3909999999996</v>
      </c>
      <c r="HU87" s="6">
        <v>21567.119999999999</v>
      </c>
      <c r="HV87" s="7">
        <f t="shared" si="614"/>
        <v>3713.0971382608368</v>
      </c>
      <c r="HW87" s="11">
        <v>391.161</v>
      </c>
      <c r="HX87" s="6">
        <v>3666.22</v>
      </c>
      <c r="HY87" s="7">
        <f t="shared" si="615"/>
        <v>9372.6624075508553</v>
      </c>
      <c r="HZ87" s="16">
        <f>SUM(HW87,HT87,HK87,HH87,HE87,HB87,GY87,GS87,GG87,FU87,FO87,EZ87,EQ87,EK87,EH87,DV87,DS87,DG87,DD87,CF87,CC87,BZ87,AY87,AV87,F87+HQ87+GA87+CL87+BK87+EN87+DP87+CI87+BT87+AA87,AJ87,CR87,CU87,FF87,AP87+R87+I87+BN87+FI87+AD87+BQ87+FX87+GP87+DJ87+EW87+CO87+CX87)</f>
        <v>7606.8550000000005</v>
      </c>
      <c r="IA87" s="7">
        <f>SUM(HX87,HU87,HL87,HI87,HF87,HC87,GZ87,GT87,GH87,FV87,FP87,FA87,ER87,EL87,EI87,DW87,DT87,DH87,DE87,CG87,CD87,CA87,AZ87,AW87,G87+HR87+GB87+CM87+BL87+EO87+DQ87+CJ87+BU87+AB87,AK87,CS87,CV87,FG87,AQ87+S87+J87+BO87+FJ87+AE87+BR87+FY87+GQ87+DK87+EX87+CP87+CY87)</f>
        <v>33561.43</v>
      </c>
    </row>
    <row r="88" spans="1:235" x14ac:dyDescent="0.3">
      <c r="A88" s="61">
        <v>2017</v>
      </c>
      <c r="B88" s="62" t="s">
        <v>9</v>
      </c>
      <c r="C88" s="11">
        <v>0</v>
      </c>
      <c r="D88" s="6">
        <v>0</v>
      </c>
      <c r="E88" s="7">
        <v>0</v>
      </c>
      <c r="F88" s="11">
        <v>3.8769999999999998</v>
      </c>
      <c r="G88" s="6">
        <v>32.380000000000003</v>
      </c>
      <c r="H88" s="7">
        <f t="shared" si="590"/>
        <v>8351.8184163012647</v>
      </c>
      <c r="I88" s="11">
        <v>0</v>
      </c>
      <c r="J88" s="6">
        <v>0</v>
      </c>
      <c r="K88" s="7">
        <v>0</v>
      </c>
      <c r="L88" s="11">
        <v>0</v>
      </c>
      <c r="M88" s="6">
        <v>0</v>
      </c>
      <c r="N88" s="7">
        <v>0</v>
      </c>
      <c r="O88" s="11"/>
      <c r="P88" s="6"/>
      <c r="Q88" s="7"/>
      <c r="R88" s="11">
        <v>0</v>
      </c>
      <c r="S88" s="6">
        <v>0</v>
      </c>
      <c r="T88" s="7">
        <v>0</v>
      </c>
      <c r="U88" s="11">
        <v>0</v>
      </c>
      <c r="V88" s="6">
        <v>0</v>
      </c>
      <c r="W88" s="7">
        <f t="shared" si="591"/>
        <v>0</v>
      </c>
      <c r="X88" s="11">
        <v>0</v>
      </c>
      <c r="Y88" s="6">
        <v>0</v>
      </c>
      <c r="Z88" s="7">
        <v>0</v>
      </c>
      <c r="AA88" s="11">
        <v>479.56900000000002</v>
      </c>
      <c r="AB88" s="6">
        <v>2838.48</v>
      </c>
      <c r="AC88" s="7">
        <f t="shared" si="592"/>
        <v>5918.8146022782958</v>
      </c>
      <c r="AD88" s="11">
        <v>0</v>
      </c>
      <c r="AE88" s="6">
        <v>0</v>
      </c>
      <c r="AF88" s="7">
        <v>0</v>
      </c>
      <c r="AG88" s="11">
        <v>0</v>
      </c>
      <c r="AH88" s="6">
        <v>0</v>
      </c>
      <c r="AI88" s="7">
        <f t="shared" si="593"/>
        <v>0</v>
      </c>
      <c r="AJ88" s="11">
        <v>0</v>
      </c>
      <c r="AK88" s="6">
        <v>0</v>
      </c>
      <c r="AL88" s="7">
        <v>0</v>
      </c>
      <c r="AM88" s="11">
        <v>0</v>
      </c>
      <c r="AN88" s="6">
        <v>0</v>
      </c>
      <c r="AO88" s="7">
        <f t="shared" si="594"/>
        <v>0</v>
      </c>
      <c r="AP88" s="11">
        <v>0</v>
      </c>
      <c r="AQ88" s="6">
        <v>0</v>
      </c>
      <c r="AR88" s="7">
        <v>0</v>
      </c>
      <c r="AS88" s="11">
        <v>0</v>
      </c>
      <c r="AT88" s="6">
        <v>0</v>
      </c>
      <c r="AU88" s="7">
        <f t="shared" si="595"/>
        <v>0</v>
      </c>
      <c r="AV88" s="11">
        <v>0</v>
      </c>
      <c r="AW88" s="6">
        <v>0</v>
      </c>
      <c r="AX88" s="7">
        <v>0</v>
      </c>
      <c r="AY88" s="11">
        <v>0</v>
      </c>
      <c r="AZ88" s="6">
        <v>0</v>
      </c>
      <c r="BA88" s="7">
        <v>0</v>
      </c>
      <c r="BB88" s="11"/>
      <c r="BC88" s="6"/>
      <c r="BD88" s="7"/>
      <c r="BE88" s="11">
        <v>0</v>
      </c>
      <c r="BF88" s="6">
        <v>0</v>
      </c>
      <c r="BG88" s="7">
        <f t="shared" si="596"/>
        <v>0</v>
      </c>
      <c r="BH88" s="11">
        <v>0</v>
      </c>
      <c r="BI88" s="6">
        <v>0</v>
      </c>
      <c r="BJ88" s="7">
        <f t="shared" si="597"/>
        <v>0</v>
      </c>
      <c r="BK88" s="11">
        <v>2.9950000000000001</v>
      </c>
      <c r="BL88" s="6">
        <v>22.61</v>
      </c>
      <c r="BM88" s="7">
        <f t="shared" si="598"/>
        <v>7549.2487479131878</v>
      </c>
      <c r="BN88" s="11">
        <v>0</v>
      </c>
      <c r="BO88" s="6">
        <v>0</v>
      </c>
      <c r="BP88" s="7">
        <v>0</v>
      </c>
      <c r="BQ88" s="11">
        <v>0</v>
      </c>
      <c r="BR88" s="6">
        <v>0</v>
      </c>
      <c r="BS88" s="7">
        <v>0</v>
      </c>
      <c r="BT88" s="11">
        <v>0</v>
      </c>
      <c r="BU88" s="6">
        <v>0</v>
      </c>
      <c r="BV88" s="7">
        <v>0</v>
      </c>
      <c r="BW88" s="11">
        <v>0</v>
      </c>
      <c r="BX88" s="6">
        <v>0</v>
      </c>
      <c r="BY88" s="7">
        <v>0</v>
      </c>
      <c r="BZ88" s="11">
        <v>0</v>
      </c>
      <c r="CA88" s="6">
        <v>0</v>
      </c>
      <c r="CB88" s="7">
        <v>0</v>
      </c>
      <c r="CC88" s="11">
        <v>0.70599999999999996</v>
      </c>
      <c r="CD88" s="6">
        <v>5.8</v>
      </c>
      <c r="CE88" s="7">
        <f t="shared" si="618"/>
        <v>8215.2974504249287</v>
      </c>
      <c r="CF88" s="11">
        <v>0</v>
      </c>
      <c r="CG88" s="6">
        <v>0</v>
      </c>
      <c r="CH88" s="7">
        <v>0</v>
      </c>
      <c r="CI88" s="11">
        <v>0</v>
      </c>
      <c r="CJ88" s="6">
        <v>0</v>
      </c>
      <c r="CK88" s="7">
        <v>0</v>
      </c>
      <c r="CL88" s="11">
        <v>0</v>
      </c>
      <c r="CM88" s="6">
        <v>0</v>
      </c>
      <c r="CN88" s="7">
        <v>0</v>
      </c>
      <c r="CO88" s="11">
        <v>0</v>
      </c>
      <c r="CP88" s="6">
        <v>0</v>
      </c>
      <c r="CQ88" s="7">
        <v>0</v>
      </c>
      <c r="CR88" s="11">
        <v>0</v>
      </c>
      <c r="CS88" s="6">
        <v>0</v>
      </c>
      <c r="CT88" s="7">
        <v>0</v>
      </c>
      <c r="CU88" s="11">
        <v>0</v>
      </c>
      <c r="CV88" s="6">
        <v>0</v>
      </c>
      <c r="CW88" s="7">
        <v>0</v>
      </c>
      <c r="CX88" s="11">
        <v>0</v>
      </c>
      <c r="CY88" s="6">
        <v>0</v>
      </c>
      <c r="CZ88" s="7">
        <v>0</v>
      </c>
      <c r="DA88" s="14">
        <v>0</v>
      </c>
      <c r="DB88" s="6">
        <v>0</v>
      </c>
      <c r="DC88" s="7">
        <f t="shared" si="599"/>
        <v>0</v>
      </c>
      <c r="DD88" s="11">
        <v>0</v>
      </c>
      <c r="DE88" s="6">
        <v>0</v>
      </c>
      <c r="DF88" s="7">
        <v>0</v>
      </c>
      <c r="DG88" s="11">
        <v>0</v>
      </c>
      <c r="DH88" s="6">
        <v>0</v>
      </c>
      <c r="DI88" s="7">
        <v>0</v>
      </c>
      <c r="DJ88" s="11">
        <v>0</v>
      </c>
      <c r="DK88" s="6">
        <v>0</v>
      </c>
      <c r="DL88" s="7">
        <v>0</v>
      </c>
      <c r="DM88" s="11">
        <v>0</v>
      </c>
      <c r="DN88" s="6">
        <v>0</v>
      </c>
      <c r="DO88" s="7">
        <f t="shared" si="600"/>
        <v>0</v>
      </c>
      <c r="DP88" s="11">
        <v>913.92</v>
      </c>
      <c r="DQ88" s="6">
        <v>5632.26</v>
      </c>
      <c r="DR88" s="7">
        <f t="shared" si="601"/>
        <v>6162.7494747899163</v>
      </c>
      <c r="DS88" s="11">
        <v>0.30499999999999999</v>
      </c>
      <c r="DT88" s="6">
        <v>6.95</v>
      </c>
      <c r="DU88" s="7">
        <f t="shared" si="619"/>
        <v>22786.885245901642</v>
      </c>
      <c r="DV88" s="11">
        <v>21.334</v>
      </c>
      <c r="DW88" s="6">
        <v>200.67</v>
      </c>
      <c r="DX88" s="7">
        <f t="shared" si="602"/>
        <v>9406.1123089903431</v>
      </c>
      <c r="DY88" s="11">
        <v>0</v>
      </c>
      <c r="DZ88" s="6">
        <v>0</v>
      </c>
      <c r="EA88" s="7">
        <v>0</v>
      </c>
      <c r="EB88" s="11">
        <v>0</v>
      </c>
      <c r="EC88" s="6">
        <v>0</v>
      </c>
      <c r="ED88" s="7">
        <f t="shared" si="603"/>
        <v>0</v>
      </c>
      <c r="EE88" s="11">
        <v>0</v>
      </c>
      <c r="EF88" s="6">
        <v>0</v>
      </c>
      <c r="EG88" s="7">
        <f t="shared" si="604"/>
        <v>0</v>
      </c>
      <c r="EH88" s="11">
        <v>9.2999999999999999E-2</v>
      </c>
      <c r="EI88" s="6">
        <v>0.71</v>
      </c>
      <c r="EJ88" s="7">
        <f t="shared" si="605"/>
        <v>7634.4086021505373</v>
      </c>
      <c r="EK88" s="11">
        <v>11.090999999999999</v>
      </c>
      <c r="EL88" s="6">
        <v>92.01</v>
      </c>
      <c r="EM88" s="7">
        <f t="shared" si="606"/>
        <v>8295.9156072491205</v>
      </c>
      <c r="EN88" s="11">
        <v>224.124</v>
      </c>
      <c r="EO88" s="6">
        <v>909.36</v>
      </c>
      <c r="EP88" s="7">
        <f t="shared" si="607"/>
        <v>4057.3967982009958</v>
      </c>
      <c r="EQ88" s="11">
        <v>0</v>
      </c>
      <c r="ER88" s="6">
        <v>0</v>
      </c>
      <c r="ES88" s="7">
        <v>0</v>
      </c>
      <c r="ET88" s="11">
        <v>0</v>
      </c>
      <c r="EU88" s="6">
        <v>0</v>
      </c>
      <c r="EV88" s="7">
        <f t="shared" si="608"/>
        <v>0</v>
      </c>
      <c r="EW88" s="11">
        <v>0.37</v>
      </c>
      <c r="EX88" s="6">
        <v>2.69</v>
      </c>
      <c r="EY88" s="7">
        <f t="shared" ref="EY88" si="624">EX88/EW88*1000</f>
        <v>7270.27027027027</v>
      </c>
      <c r="EZ88" s="11">
        <v>5.4420000000000002</v>
      </c>
      <c r="FA88" s="6">
        <v>42.98</v>
      </c>
      <c r="FB88" s="7">
        <f t="shared" si="609"/>
        <v>7897.8316795295841</v>
      </c>
      <c r="FC88" s="11">
        <v>0</v>
      </c>
      <c r="FD88" s="6">
        <v>0</v>
      </c>
      <c r="FE88" s="7">
        <v>0</v>
      </c>
      <c r="FF88" s="11">
        <v>0</v>
      </c>
      <c r="FG88" s="6">
        <v>0</v>
      </c>
      <c r="FH88" s="7">
        <v>0</v>
      </c>
      <c r="FI88" s="11">
        <v>0</v>
      </c>
      <c r="FJ88" s="6">
        <v>0</v>
      </c>
      <c r="FK88" s="7">
        <v>0</v>
      </c>
      <c r="FL88" s="11">
        <v>0</v>
      </c>
      <c r="FM88" s="6">
        <v>0</v>
      </c>
      <c r="FN88" s="7">
        <v>0</v>
      </c>
      <c r="FO88" s="11">
        <v>0</v>
      </c>
      <c r="FP88" s="6">
        <v>0</v>
      </c>
      <c r="FQ88" s="7">
        <v>0</v>
      </c>
      <c r="FR88" s="11">
        <v>0</v>
      </c>
      <c r="FS88" s="6">
        <v>0</v>
      </c>
      <c r="FT88" s="7">
        <v>0</v>
      </c>
      <c r="FU88" s="11">
        <v>2.1</v>
      </c>
      <c r="FV88" s="6">
        <v>22.77</v>
      </c>
      <c r="FW88" s="7">
        <f t="shared" ref="FW88:FW95" si="625">FV88/FU88*1000</f>
        <v>10842.857142857141</v>
      </c>
      <c r="FX88" s="11">
        <v>0</v>
      </c>
      <c r="FY88" s="6">
        <v>0</v>
      </c>
      <c r="FZ88" s="7">
        <v>0</v>
      </c>
      <c r="GA88" s="11">
        <v>0</v>
      </c>
      <c r="GB88" s="6">
        <v>0</v>
      </c>
      <c r="GC88" s="7">
        <v>0</v>
      </c>
      <c r="GD88" s="11"/>
      <c r="GE88" s="6"/>
      <c r="GF88" s="7"/>
      <c r="GG88" s="11">
        <v>0</v>
      </c>
      <c r="GH88" s="6">
        <v>0</v>
      </c>
      <c r="GI88" s="7">
        <v>0</v>
      </c>
      <c r="GJ88" s="11">
        <v>0</v>
      </c>
      <c r="GK88" s="6">
        <v>0</v>
      </c>
      <c r="GL88" s="7">
        <v>0</v>
      </c>
      <c r="GM88" s="11">
        <v>0</v>
      </c>
      <c r="GN88" s="6">
        <v>0</v>
      </c>
      <c r="GO88" s="7">
        <f t="shared" si="610"/>
        <v>0</v>
      </c>
      <c r="GP88" s="11">
        <v>0</v>
      </c>
      <c r="GQ88" s="6">
        <v>0</v>
      </c>
      <c r="GR88" s="7">
        <v>0</v>
      </c>
      <c r="GS88" s="11">
        <v>0</v>
      </c>
      <c r="GT88" s="6">
        <v>0</v>
      </c>
      <c r="GU88" s="7">
        <v>0</v>
      </c>
      <c r="GV88" s="11">
        <v>0</v>
      </c>
      <c r="GW88" s="6">
        <v>0</v>
      </c>
      <c r="GX88" s="7">
        <f t="shared" si="612"/>
        <v>0</v>
      </c>
      <c r="GY88" s="11">
        <v>0</v>
      </c>
      <c r="GZ88" s="6">
        <v>0</v>
      </c>
      <c r="HA88" s="7">
        <v>0</v>
      </c>
      <c r="HB88" s="11">
        <v>0</v>
      </c>
      <c r="HC88" s="6">
        <v>0</v>
      </c>
      <c r="HD88" s="7">
        <v>0</v>
      </c>
      <c r="HE88" s="11">
        <v>0</v>
      </c>
      <c r="HF88" s="6">
        <v>0</v>
      </c>
      <c r="HG88" s="7">
        <v>0</v>
      </c>
      <c r="HH88" s="11">
        <v>0</v>
      </c>
      <c r="HI88" s="6">
        <v>0</v>
      </c>
      <c r="HJ88" s="7">
        <v>0</v>
      </c>
      <c r="HK88" s="11">
        <v>0</v>
      </c>
      <c r="HL88" s="6">
        <v>0</v>
      </c>
      <c r="HM88" s="7">
        <v>0</v>
      </c>
      <c r="HN88" s="11"/>
      <c r="HO88" s="6"/>
      <c r="HP88" s="7"/>
      <c r="HQ88" s="11">
        <v>0</v>
      </c>
      <c r="HR88" s="6">
        <v>0</v>
      </c>
      <c r="HS88" s="7">
        <v>0</v>
      </c>
      <c r="HT88" s="11">
        <v>4401.3680000000004</v>
      </c>
      <c r="HU88" s="6">
        <v>13519.23</v>
      </c>
      <c r="HV88" s="7">
        <f t="shared" si="614"/>
        <v>3071.5972852076898</v>
      </c>
      <c r="HW88" s="11">
        <v>397.11599999999999</v>
      </c>
      <c r="HX88" s="6">
        <v>3674.76</v>
      </c>
      <c r="HY88" s="7">
        <f t="shared" si="615"/>
        <v>9253.6185900341479</v>
      </c>
      <c r="HZ88" s="16">
        <f>SUM(HW88,HT88,HK88,HH88,HE88,HB88,GY88,GS88,GG88,FU88,FO88,EZ88,EQ88,EK88,EH88,DV88,DS88,DG88,DD88,CF88,CC88,BZ88,AY88,AV88,F88+HQ88+GA88+CL88+BK88+EN88+DP88+CI88+BT88+AA88,AJ88,CR88,CU88,FF88,AP88+R88+I88+BN88+FI88+AD88+BQ88+FX88+GP88+DJ88+EW88+CO88+CX88)</f>
        <v>6464.4100000000008</v>
      </c>
      <c r="IA88" s="7">
        <f>SUM(HX88,HU88,HL88,HI88,HF88,HC88,GZ88,GT88,GH88,FV88,FP88,FA88,ER88,EL88,EI88,DW88,DT88,DH88,DE88,CG88,CD88,CA88,AZ88,AW88,G88+HR88+GB88+CM88+BL88+EO88+DQ88+CJ88+BU88+AB88,AK88,CS88,CV88,FG88,AQ88+S88+J88+BO88+FJ88+AE88+BR88+FY88+GQ88+DK88+EX88+CP88+CY88)</f>
        <v>27003.659999999993</v>
      </c>
    </row>
    <row r="89" spans="1:235" x14ac:dyDescent="0.3">
      <c r="A89" s="61">
        <v>2017</v>
      </c>
      <c r="B89" s="62" t="s">
        <v>10</v>
      </c>
      <c r="C89" s="11">
        <v>0</v>
      </c>
      <c r="D89" s="6">
        <v>0</v>
      </c>
      <c r="E89" s="7">
        <v>0</v>
      </c>
      <c r="F89" s="11">
        <v>70.831999999999994</v>
      </c>
      <c r="G89" s="6">
        <v>565.94000000000005</v>
      </c>
      <c r="H89" s="7">
        <f t="shared" si="590"/>
        <v>7989.8915744296382</v>
      </c>
      <c r="I89" s="11">
        <v>0</v>
      </c>
      <c r="J89" s="6">
        <v>0</v>
      </c>
      <c r="K89" s="7">
        <v>0</v>
      </c>
      <c r="L89" s="11">
        <v>0</v>
      </c>
      <c r="M89" s="6">
        <v>0</v>
      </c>
      <c r="N89" s="7">
        <v>0</v>
      </c>
      <c r="O89" s="11"/>
      <c r="P89" s="6"/>
      <c r="Q89" s="7"/>
      <c r="R89" s="11">
        <v>0</v>
      </c>
      <c r="S89" s="6">
        <v>0</v>
      </c>
      <c r="T89" s="7">
        <v>0</v>
      </c>
      <c r="U89" s="11">
        <v>0</v>
      </c>
      <c r="V89" s="6">
        <v>0</v>
      </c>
      <c r="W89" s="7">
        <f t="shared" si="591"/>
        <v>0</v>
      </c>
      <c r="X89" s="11">
        <v>0</v>
      </c>
      <c r="Y89" s="6">
        <v>0</v>
      </c>
      <c r="Z89" s="7">
        <v>0</v>
      </c>
      <c r="AA89" s="11">
        <v>304.17899999999997</v>
      </c>
      <c r="AB89" s="6">
        <v>3314.71</v>
      </c>
      <c r="AC89" s="7">
        <f t="shared" si="592"/>
        <v>10897.234851847104</v>
      </c>
      <c r="AD89" s="11">
        <v>0</v>
      </c>
      <c r="AE89" s="6">
        <v>0</v>
      </c>
      <c r="AF89" s="7">
        <v>0</v>
      </c>
      <c r="AG89" s="11">
        <v>0</v>
      </c>
      <c r="AH89" s="6">
        <v>0</v>
      </c>
      <c r="AI89" s="7">
        <f t="shared" si="593"/>
        <v>0</v>
      </c>
      <c r="AJ89" s="11">
        <v>0</v>
      </c>
      <c r="AK89" s="6">
        <v>0</v>
      </c>
      <c r="AL89" s="7">
        <v>0</v>
      </c>
      <c r="AM89" s="11">
        <v>0</v>
      </c>
      <c r="AN89" s="6">
        <v>0</v>
      </c>
      <c r="AO89" s="7">
        <f t="shared" si="594"/>
        <v>0</v>
      </c>
      <c r="AP89" s="11">
        <v>0</v>
      </c>
      <c r="AQ89" s="6">
        <v>0</v>
      </c>
      <c r="AR89" s="7">
        <v>0</v>
      </c>
      <c r="AS89" s="11">
        <v>0</v>
      </c>
      <c r="AT89" s="6">
        <v>0</v>
      </c>
      <c r="AU89" s="7">
        <f t="shared" si="595"/>
        <v>0</v>
      </c>
      <c r="AV89" s="11">
        <v>0</v>
      </c>
      <c r="AW89" s="6">
        <v>0</v>
      </c>
      <c r="AX89" s="7">
        <v>0</v>
      </c>
      <c r="AY89" s="11">
        <v>0</v>
      </c>
      <c r="AZ89" s="6">
        <v>0</v>
      </c>
      <c r="BA89" s="7">
        <v>0</v>
      </c>
      <c r="BB89" s="11"/>
      <c r="BC89" s="6"/>
      <c r="BD89" s="7"/>
      <c r="BE89" s="11">
        <v>0</v>
      </c>
      <c r="BF89" s="6">
        <v>0</v>
      </c>
      <c r="BG89" s="7">
        <f t="shared" si="596"/>
        <v>0</v>
      </c>
      <c r="BH89" s="11">
        <v>0</v>
      </c>
      <c r="BI89" s="6">
        <v>0</v>
      </c>
      <c r="BJ89" s="7">
        <f t="shared" si="597"/>
        <v>0</v>
      </c>
      <c r="BK89" s="11">
        <v>6.5620000000000003</v>
      </c>
      <c r="BL89" s="6">
        <v>68.63</v>
      </c>
      <c r="BM89" s="7">
        <f t="shared" si="598"/>
        <v>10458.701615361169</v>
      </c>
      <c r="BN89" s="11">
        <v>0</v>
      </c>
      <c r="BO89" s="6">
        <v>0</v>
      </c>
      <c r="BP89" s="7">
        <v>0</v>
      </c>
      <c r="BQ89" s="11">
        <v>0</v>
      </c>
      <c r="BR89" s="6">
        <v>0</v>
      </c>
      <c r="BS89" s="7">
        <v>0</v>
      </c>
      <c r="BT89" s="11">
        <v>0</v>
      </c>
      <c r="BU89" s="6">
        <v>0</v>
      </c>
      <c r="BV89" s="7">
        <v>0</v>
      </c>
      <c r="BW89" s="11">
        <v>0</v>
      </c>
      <c r="BX89" s="6">
        <v>0</v>
      </c>
      <c r="BY89" s="7">
        <v>0</v>
      </c>
      <c r="BZ89" s="11">
        <v>2.5000000000000001E-2</v>
      </c>
      <c r="CA89" s="6">
        <v>0.05</v>
      </c>
      <c r="CB89" s="7">
        <f t="shared" ref="CB89:CB94" si="626">CA89/BZ89*1000</f>
        <v>2000</v>
      </c>
      <c r="CC89" s="11">
        <v>2.0579999999999998</v>
      </c>
      <c r="CD89" s="6">
        <v>57.49</v>
      </c>
      <c r="CE89" s="7">
        <f t="shared" si="618"/>
        <v>27934.888241010693</v>
      </c>
      <c r="CF89" s="11">
        <v>0</v>
      </c>
      <c r="CG89" s="6">
        <v>0</v>
      </c>
      <c r="CH89" s="7">
        <v>0</v>
      </c>
      <c r="CI89" s="11">
        <v>0</v>
      </c>
      <c r="CJ89" s="6">
        <v>0</v>
      </c>
      <c r="CK89" s="7">
        <v>0</v>
      </c>
      <c r="CL89" s="11">
        <v>0</v>
      </c>
      <c r="CM89" s="6">
        <v>0</v>
      </c>
      <c r="CN89" s="7">
        <v>0</v>
      </c>
      <c r="CO89" s="11">
        <v>0</v>
      </c>
      <c r="CP89" s="6">
        <v>0</v>
      </c>
      <c r="CQ89" s="7">
        <v>0</v>
      </c>
      <c r="CR89" s="11">
        <v>0</v>
      </c>
      <c r="CS89" s="6">
        <v>0</v>
      </c>
      <c r="CT89" s="7">
        <v>0</v>
      </c>
      <c r="CU89" s="11">
        <v>0</v>
      </c>
      <c r="CV89" s="6">
        <v>0</v>
      </c>
      <c r="CW89" s="7">
        <v>0</v>
      </c>
      <c r="CX89" s="11">
        <v>0</v>
      </c>
      <c r="CY89" s="6">
        <v>0</v>
      </c>
      <c r="CZ89" s="7">
        <v>0</v>
      </c>
      <c r="DA89" s="14">
        <v>0</v>
      </c>
      <c r="DB89" s="6">
        <v>0</v>
      </c>
      <c r="DC89" s="7">
        <f t="shared" si="599"/>
        <v>0</v>
      </c>
      <c r="DD89" s="11">
        <v>0</v>
      </c>
      <c r="DE89" s="6">
        <v>0</v>
      </c>
      <c r="DF89" s="7">
        <v>0</v>
      </c>
      <c r="DG89" s="11">
        <v>0</v>
      </c>
      <c r="DH89" s="6">
        <v>0</v>
      </c>
      <c r="DI89" s="7">
        <v>0</v>
      </c>
      <c r="DJ89" s="11">
        <v>0</v>
      </c>
      <c r="DK89" s="6">
        <v>0</v>
      </c>
      <c r="DL89" s="7">
        <v>0</v>
      </c>
      <c r="DM89" s="11">
        <v>0</v>
      </c>
      <c r="DN89" s="6">
        <v>0</v>
      </c>
      <c r="DO89" s="7">
        <f t="shared" si="600"/>
        <v>0</v>
      </c>
      <c r="DP89" s="11">
        <v>956.02499999999998</v>
      </c>
      <c r="DQ89" s="6">
        <v>6073.93</v>
      </c>
      <c r="DR89" s="7">
        <f t="shared" si="601"/>
        <v>6353.3171203681914</v>
      </c>
      <c r="DS89" s="11">
        <v>0.02</v>
      </c>
      <c r="DT89" s="6">
        <v>0.15</v>
      </c>
      <c r="DU89" s="7">
        <f t="shared" si="619"/>
        <v>7500</v>
      </c>
      <c r="DV89" s="11">
        <v>40.984000000000002</v>
      </c>
      <c r="DW89" s="6">
        <v>288.8</v>
      </c>
      <c r="DX89" s="7">
        <f t="shared" si="602"/>
        <v>7046.6523521374193</v>
      </c>
      <c r="DY89" s="11">
        <v>0</v>
      </c>
      <c r="DZ89" s="6">
        <v>0</v>
      </c>
      <c r="EA89" s="7">
        <v>0</v>
      </c>
      <c r="EB89" s="11">
        <v>0</v>
      </c>
      <c r="EC89" s="6">
        <v>0</v>
      </c>
      <c r="ED89" s="7">
        <f t="shared" si="603"/>
        <v>0</v>
      </c>
      <c r="EE89" s="11">
        <v>0</v>
      </c>
      <c r="EF89" s="6">
        <v>0</v>
      </c>
      <c r="EG89" s="7">
        <f t="shared" si="604"/>
        <v>0</v>
      </c>
      <c r="EH89" s="11">
        <v>0</v>
      </c>
      <c r="EI89" s="6">
        <v>0</v>
      </c>
      <c r="EJ89" s="7">
        <v>0</v>
      </c>
      <c r="EK89" s="11">
        <v>31.780999999999999</v>
      </c>
      <c r="EL89" s="6">
        <v>202.16</v>
      </c>
      <c r="EM89" s="7">
        <f t="shared" si="606"/>
        <v>6361.0333217960424</v>
      </c>
      <c r="EN89" s="11">
        <v>12.148999999999999</v>
      </c>
      <c r="EO89" s="6">
        <v>103.81</v>
      </c>
      <c r="EP89" s="7">
        <f t="shared" si="607"/>
        <v>8544.7361922792006</v>
      </c>
      <c r="EQ89" s="11">
        <v>0</v>
      </c>
      <c r="ER89" s="6">
        <v>0</v>
      </c>
      <c r="ES89" s="7">
        <v>0</v>
      </c>
      <c r="ET89" s="11">
        <v>0</v>
      </c>
      <c r="EU89" s="6">
        <v>0</v>
      </c>
      <c r="EV89" s="7">
        <f t="shared" si="608"/>
        <v>0</v>
      </c>
      <c r="EW89" s="11">
        <v>0</v>
      </c>
      <c r="EX89" s="6">
        <v>0</v>
      </c>
      <c r="EY89" s="7">
        <v>0</v>
      </c>
      <c r="EZ89" s="11">
        <v>3.9079999999999999</v>
      </c>
      <c r="FA89" s="6">
        <v>29.64</v>
      </c>
      <c r="FB89" s="7">
        <f t="shared" si="609"/>
        <v>7584.4421699078821</v>
      </c>
      <c r="FC89" s="11">
        <v>0</v>
      </c>
      <c r="FD89" s="6">
        <v>0</v>
      </c>
      <c r="FE89" s="7">
        <v>0</v>
      </c>
      <c r="FF89" s="11">
        <v>0</v>
      </c>
      <c r="FG89" s="6">
        <v>0</v>
      </c>
      <c r="FH89" s="7">
        <v>0</v>
      </c>
      <c r="FI89" s="11">
        <v>0</v>
      </c>
      <c r="FJ89" s="6">
        <v>0</v>
      </c>
      <c r="FK89" s="7">
        <v>0</v>
      </c>
      <c r="FL89" s="11">
        <v>0</v>
      </c>
      <c r="FM89" s="6">
        <v>0</v>
      </c>
      <c r="FN89" s="7">
        <v>0</v>
      </c>
      <c r="FO89" s="11">
        <v>0</v>
      </c>
      <c r="FP89" s="6">
        <v>0</v>
      </c>
      <c r="FQ89" s="7">
        <v>0</v>
      </c>
      <c r="FR89" s="11">
        <v>0</v>
      </c>
      <c r="FS89" s="6">
        <v>0</v>
      </c>
      <c r="FT89" s="7">
        <v>0</v>
      </c>
      <c r="FU89" s="11">
        <v>2.7E-2</v>
      </c>
      <c r="FV89" s="6">
        <v>1.44</v>
      </c>
      <c r="FW89" s="7">
        <f t="shared" si="625"/>
        <v>53333.333333333328</v>
      </c>
      <c r="FX89" s="11">
        <v>0</v>
      </c>
      <c r="FY89" s="6">
        <v>0</v>
      </c>
      <c r="FZ89" s="7">
        <v>0</v>
      </c>
      <c r="GA89" s="11">
        <v>0</v>
      </c>
      <c r="GB89" s="6">
        <v>0</v>
      </c>
      <c r="GC89" s="7">
        <v>0</v>
      </c>
      <c r="GD89" s="11"/>
      <c r="GE89" s="6"/>
      <c r="GF89" s="7"/>
      <c r="GG89" s="11">
        <v>0</v>
      </c>
      <c r="GH89" s="6">
        <v>0</v>
      </c>
      <c r="GI89" s="7">
        <v>0</v>
      </c>
      <c r="GJ89" s="11">
        <v>0</v>
      </c>
      <c r="GK89" s="6">
        <v>0</v>
      </c>
      <c r="GL89" s="7">
        <v>0</v>
      </c>
      <c r="GM89" s="11">
        <v>0</v>
      </c>
      <c r="GN89" s="6">
        <v>0</v>
      </c>
      <c r="GO89" s="7">
        <f t="shared" si="610"/>
        <v>0</v>
      </c>
      <c r="GP89" s="11">
        <v>0</v>
      </c>
      <c r="GQ89" s="6">
        <v>0</v>
      </c>
      <c r="GR89" s="7">
        <v>0</v>
      </c>
      <c r="GS89" s="11">
        <v>0</v>
      </c>
      <c r="GT89" s="6">
        <v>0</v>
      </c>
      <c r="GU89" s="7">
        <v>0</v>
      </c>
      <c r="GV89" s="11">
        <v>0</v>
      </c>
      <c r="GW89" s="6">
        <v>0</v>
      </c>
      <c r="GX89" s="7">
        <f t="shared" si="612"/>
        <v>0</v>
      </c>
      <c r="GY89" s="11">
        <v>1.0780000000000001</v>
      </c>
      <c r="GZ89" s="6">
        <v>8.07</v>
      </c>
      <c r="HA89" s="7">
        <f t="shared" si="622"/>
        <v>7486.0853432282001</v>
      </c>
      <c r="HB89" s="11">
        <v>2.08</v>
      </c>
      <c r="HC89" s="6">
        <v>26</v>
      </c>
      <c r="HD89" s="7">
        <f t="shared" ref="HD89:HD92" si="627">HC89/HB89*1000</f>
        <v>12500</v>
      </c>
      <c r="HE89" s="11">
        <v>0.05</v>
      </c>
      <c r="HF89" s="6">
        <v>1.08</v>
      </c>
      <c r="HG89" s="7">
        <f t="shared" si="620"/>
        <v>21600</v>
      </c>
      <c r="HH89" s="11">
        <v>0</v>
      </c>
      <c r="HI89" s="6">
        <v>0</v>
      </c>
      <c r="HJ89" s="7">
        <v>0</v>
      </c>
      <c r="HK89" s="11">
        <v>0</v>
      </c>
      <c r="HL89" s="6">
        <v>0</v>
      </c>
      <c r="HM89" s="7">
        <v>0</v>
      </c>
      <c r="HN89" s="11"/>
      <c r="HO89" s="6"/>
      <c r="HP89" s="7"/>
      <c r="HQ89" s="11">
        <v>0</v>
      </c>
      <c r="HR89" s="6">
        <v>0</v>
      </c>
      <c r="HS89" s="7">
        <v>0</v>
      </c>
      <c r="HT89" s="11">
        <v>9.8000000000000004E-2</v>
      </c>
      <c r="HU89" s="6">
        <v>4.34</v>
      </c>
      <c r="HV89" s="7">
        <f t="shared" si="614"/>
        <v>44285.714285714283</v>
      </c>
      <c r="HW89" s="11">
        <v>256.16000000000003</v>
      </c>
      <c r="HX89" s="6">
        <v>2298.3200000000002</v>
      </c>
      <c r="HY89" s="7">
        <f t="shared" si="615"/>
        <v>8972.2048719550294</v>
      </c>
      <c r="HZ89" s="16">
        <f>SUM(HW89,HT89,HK89,HH89,HE89,HB89,GY89,GS89,GG89,FU89,FO89,EZ89,EQ89,EK89,EH89,DV89,DS89,DG89,DD89,CF89,CC89,BZ89,AY89,AV89,F89+HQ89+GA89+CL89+BK89+EN89+DP89+CI89+BT89+AA89,AJ89,CR89,CU89,FF89,AP89+R89+I89+BN89+FI89+AD89+BQ89+FX89+GP89+DJ89+EW89+CO89+CX89)</f>
        <v>1688.0159999999998</v>
      </c>
      <c r="IA89" s="7">
        <f>SUM(HX89,HU89,HL89,HI89,HF89,HC89,GZ89,GT89,GH89,FV89,FP89,FA89,ER89,EL89,EI89,DW89,DT89,DH89,DE89,CG89,CD89,CA89,AZ89,AW89,G89+HR89+GB89+CM89+BL89+EO89+DQ89+CJ89+BU89+AB89,AK89,CS89,CV89,FG89,AQ89+S89+J89+BO89+FJ89+AE89+BR89+FY89+GQ89+DK89+EX89+CP89+CY89)</f>
        <v>13044.560000000001</v>
      </c>
    </row>
    <row r="90" spans="1:235" x14ac:dyDescent="0.3">
      <c r="A90" s="61">
        <v>2017</v>
      </c>
      <c r="B90" s="63" t="s">
        <v>11</v>
      </c>
      <c r="C90" s="11">
        <v>0</v>
      </c>
      <c r="D90" s="6">
        <v>0</v>
      </c>
      <c r="E90" s="7">
        <v>0</v>
      </c>
      <c r="F90" s="11">
        <v>1.056</v>
      </c>
      <c r="G90" s="6">
        <v>9.69</v>
      </c>
      <c r="H90" s="7">
        <f t="shared" si="590"/>
        <v>9176.136363636364</v>
      </c>
      <c r="I90" s="11">
        <v>0</v>
      </c>
      <c r="J90" s="6">
        <v>0</v>
      </c>
      <c r="K90" s="7">
        <v>0</v>
      </c>
      <c r="L90" s="11">
        <v>0</v>
      </c>
      <c r="M90" s="6">
        <v>0</v>
      </c>
      <c r="N90" s="7">
        <v>0</v>
      </c>
      <c r="O90" s="11"/>
      <c r="P90" s="6"/>
      <c r="Q90" s="7"/>
      <c r="R90" s="11">
        <v>0</v>
      </c>
      <c r="S90" s="6">
        <v>0</v>
      </c>
      <c r="T90" s="7">
        <v>0</v>
      </c>
      <c r="U90" s="11">
        <v>0</v>
      </c>
      <c r="V90" s="6">
        <v>0</v>
      </c>
      <c r="W90" s="7">
        <f t="shared" si="591"/>
        <v>0</v>
      </c>
      <c r="X90" s="11">
        <v>0</v>
      </c>
      <c r="Y90" s="6">
        <v>0</v>
      </c>
      <c r="Z90" s="7">
        <v>0</v>
      </c>
      <c r="AA90" s="11">
        <v>323.96300000000002</v>
      </c>
      <c r="AB90" s="6">
        <v>3195</v>
      </c>
      <c r="AC90" s="7">
        <f t="shared" si="592"/>
        <v>9862.2373542657642</v>
      </c>
      <c r="AD90" s="11">
        <v>0</v>
      </c>
      <c r="AE90" s="6">
        <v>0</v>
      </c>
      <c r="AF90" s="7">
        <v>0</v>
      </c>
      <c r="AG90" s="11">
        <v>0</v>
      </c>
      <c r="AH90" s="6">
        <v>0</v>
      </c>
      <c r="AI90" s="7">
        <f t="shared" si="593"/>
        <v>0</v>
      </c>
      <c r="AJ90" s="11">
        <v>0</v>
      </c>
      <c r="AK90" s="6">
        <v>0</v>
      </c>
      <c r="AL90" s="7">
        <v>0</v>
      </c>
      <c r="AM90" s="11">
        <v>0</v>
      </c>
      <c r="AN90" s="6">
        <v>0</v>
      </c>
      <c r="AO90" s="7">
        <f t="shared" si="594"/>
        <v>0</v>
      </c>
      <c r="AP90" s="11">
        <v>0</v>
      </c>
      <c r="AQ90" s="6">
        <v>0</v>
      </c>
      <c r="AR90" s="7">
        <v>0</v>
      </c>
      <c r="AS90" s="11">
        <v>0</v>
      </c>
      <c r="AT90" s="6">
        <v>0</v>
      </c>
      <c r="AU90" s="7">
        <f t="shared" si="595"/>
        <v>0</v>
      </c>
      <c r="AV90" s="11">
        <v>0.4</v>
      </c>
      <c r="AW90" s="6">
        <v>6.88</v>
      </c>
      <c r="AX90" s="7">
        <f t="shared" ref="AX90" si="628">AW90/AV90*1000</f>
        <v>17200</v>
      </c>
      <c r="AY90" s="11">
        <v>4.444</v>
      </c>
      <c r="AZ90" s="6">
        <v>35.14</v>
      </c>
      <c r="BA90" s="7">
        <f t="shared" si="616"/>
        <v>7907.2907290729072</v>
      </c>
      <c r="BB90" s="11"/>
      <c r="BC90" s="6"/>
      <c r="BD90" s="7"/>
      <c r="BE90" s="11">
        <v>0</v>
      </c>
      <c r="BF90" s="6">
        <v>0</v>
      </c>
      <c r="BG90" s="7">
        <f t="shared" si="596"/>
        <v>0</v>
      </c>
      <c r="BH90" s="11">
        <v>0</v>
      </c>
      <c r="BI90" s="6">
        <v>0</v>
      </c>
      <c r="BJ90" s="7">
        <f t="shared" si="597"/>
        <v>0</v>
      </c>
      <c r="BK90" s="11">
        <v>1.536</v>
      </c>
      <c r="BL90" s="6">
        <v>12.91</v>
      </c>
      <c r="BM90" s="7">
        <f t="shared" si="598"/>
        <v>8404.9479166666661</v>
      </c>
      <c r="BN90" s="11">
        <v>0.10100000000000001</v>
      </c>
      <c r="BO90" s="6">
        <v>3.81</v>
      </c>
      <c r="BP90" s="7">
        <f t="shared" ref="BP90" si="629">BO90/BN90*1000</f>
        <v>37722.772277227719</v>
      </c>
      <c r="BQ90" s="11">
        <v>0</v>
      </c>
      <c r="BR90" s="6">
        <v>0</v>
      </c>
      <c r="BS90" s="7">
        <v>0</v>
      </c>
      <c r="BT90" s="11">
        <v>0</v>
      </c>
      <c r="BU90" s="6">
        <v>0</v>
      </c>
      <c r="BV90" s="7">
        <v>0</v>
      </c>
      <c r="BW90" s="11">
        <v>0</v>
      </c>
      <c r="BX90" s="6">
        <v>0</v>
      </c>
      <c r="BY90" s="7">
        <v>0</v>
      </c>
      <c r="BZ90" s="11">
        <v>0</v>
      </c>
      <c r="CA90" s="6">
        <v>0</v>
      </c>
      <c r="CB90" s="7">
        <v>0</v>
      </c>
      <c r="CC90" s="11">
        <v>2.7709999999999999</v>
      </c>
      <c r="CD90" s="6">
        <v>41.62</v>
      </c>
      <c r="CE90" s="7">
        <f t="shared" si="618"/>
        <v>15019.848430169613</v>
      </c>
      <c r="CF90" s="11">
        <v>0</v>
      </c>
      <c r="CG90" s="6">
        <v>0</v>
      </c>
      <c r="CH90" s="7">
        <v>0</v>
      </c>
      <c r="CI90" s="11">
        <v>0</v>
      </c>
      <c r="CJ90" s="6">
        <v>0</v>
      </c>
      <c r="CK90" s="7">
        <v>0</v>
      </c>
      <c r="CL90" s="11">
        <v>0</v>
      </c>
      <c r="CM90" s="6">
        <v>0</v>
      </c>
      <c r="CN90" s="7">
        <v>0</v>
      </c>
      <c r="CO90" s="11">
        <v>0</v>
      </c>
      <c r="CP90" s="6">
        <v>0</v>
      </c>
      <c r="CQ90" s="7">
        <v>0</v>
      </c>
      <c r="CR90" s="11">
        <v>0</v>
      </c>
      <c r="CS90" s="6">
        <v>0</v>
      </c>
      <c r="CT90" s="7">
        <v>0</v>
      </c>
      <c r="CU90" s="11">
        <v>0</v>
      </c>
      <c r="CV90" s="6">
        <v>0</v>
      </c>
      <c r="CW90" s="7">
        <v>0</v>
      </c>
      <c r="CX90" s="11">
        <v>0</v>
      </c>
      <c r="CY90" s="6">
        <v>0</v>
      </c>
      <c r="CZ90" s="7">
        <v>0</v>
      </c>
      <c r="DA90" s="14">
        <v>0</v>
      </c>
      <c r="DB90" s="6">
        <v>0</v>
      </c>
      <c r="DC90" s="7">
        <f t="shared" si="599"/>
        <v>0</v>
      </c>
      <c r="DD90" s="11">
        <v>2.5999999999999999E-2</v>
      </c>
      <c r="DE90" s="6">
        <v>0.89</v>
      </c>
      <c r="DF90" s="7">
        <f t="shared" ref="DF90:DF95" si="630">DE90/DD90*1000</f>
        <v>34230.769230769234</v>
      </c>
      <c r="DG90" s="11">
        <v>0</v>
      </c>
      <c r="DH90" s="6">
        <v>0</v>
      </c>
      <c r="DI90" s="7">
        <v>0</v>
      </c>
      <c r="DJ90" s="11">
        <v>0</v>
      </c>
      <c r="DK90" s="6">
        <v>0</v>
      </c>
      <c r="DL90" s="7">
        <v>0</v>
      </c>
      <c r="DM90" s="11">
        <v>0</v>
      </c>
      <c r="DN90" s="6">
        <v>0</v>
      </c>
      <c r="DO90" s="7">
        <f t="shared" si="600"/>
        <v>0</v>
      </c>
      <c r="DP90" s="11">
        <v>482.33699999999999</v>
      </c>
      <c r="DQ90" s="6">
        <v>2999.93</v>
      </c>
      <c r="DR90" s="7">
        <f t="shared" si="601"/>
        <v>6219.5726224610589</v>
      </c>
      <c r="DS90" s="11">
        <v>0.63400000000000001</v>
      </c>
      <c r="DT90" s="6">
        <v>4.79</v>
      </c>
      <c r="DU90" s="7">
        <f t="shared" si="619"/>
        <v>7555.2050473186118</v>
      </c>
      <c r="DV90" s="11">
        <v>10.164</v>
      </c>
      <c r="DW90" s="6">
        <v>85.29</v>
      </c>
      <c r="DX90" s="7">
        <f t="shared" si="602"/>
        <v>8391.3813459268003</v>
      </c>
      <c r="DY90" s="11">
        <v>0</v>
      </c>
      <c r="DZ90" s="6">
        <v>0</v>
      </c>
      <c r="EA90" s="7">
        <v>0</v>
      </c>
      <c r="EB90" s="11">
        <v>0</v>
      </c>
      <c r="EC90" s="6">
        <v>0</v>
      </c>
      <c r="ED90" s="7">
        <f t="shared" si="603"/>
        <v>0</v>
      </c>
      <c r="EE90" s="11">
        <v>0</v>
      </c>
      <c r="EF90" s="6">
        <v>0</v>
      </c>
      <c r="EG90" s="7">
        <f t="shared" si="604"/>
        <v>0</v>
      </c>
      <c r="EH90" s="11">
        <v>1.39</v>
      </c>
      <c r="EI90" s="6">
        <v>26.2</v>
      </c>
      <c r="EJ90" s="7">
        <f t="shared" si="605"/>
        <v>18848.920863309351</v>
      </c>
      <c r="EK90" s="11">
        <v>3.92</v>
      </c>
      <c r="EL90" s="6">
        <v>28.52</v>
      </c>
      <c r="EM90" s="7">
        <f t="shared" si="606"/>
        <v>7275.5102040816328</v>
      </c>
      <c r="EN90" s="11">
        <v>281.39299999999997</v>
      </c>
      <c r="EO90" s="6">
        <v>1212.55</v>
      </c>
      <c r="EP90" s="7">
        <f t="shared" si="607"/>
        <v>4309.0979519746406</v>
      </c>
      <c r="EQ90" s="11">
        <v>0.58199999999999996</v>
      </c>
      <c r="ER90" s="6">
        <v>5.92</v>
      </c>
      <c r="ES90" s="7">
        <f t="shared" si="621"/>
        <v>10171.821305841926</v>
      </c>
      <c r="ET90" s="11">
        <v>0</v>
      </c>
      <c r="EU90" s="6">
        <v>0</v>
      </c>
      <c r="EV90" s="7">
        <f t="shared" si="608"/>
        <v>0</v>
      </c>
      <c r="EW90" s="11">
        <v>0</v>
      </c>
      <c r="EX90" s="6">
        <v>0</v>
      </c>
      <c r="EY90" s="7">
        <v>0</v>
      </c>
      <c r="EZ90" s="11">
        <v>3.6960000000000002</v>
      </c>
      <c r="FA90" s="6">
        <v>29.96</v>
      </c>
      <c r="FB90" s="7">
        <f t="shared" si="609"/>
        <v>8106.0606060606051</v>
      </c>
      <c r="FC90" s="11">
        <v>0</v>
      </c>
      <c r="FD90" s="6">
        <v>0</v>
      </c>
      <c r="FE90" s="7">
        <v>0</v>
      </c>
      <c r="FF90" s="11">
        <v>0</v>
      </c>
      <c r="FG90" s="6">
        <v>0</v>
      </c>
      <c r="FH90" s="7">
        <v>0</v>
      </c>
      <c r="FI90" s="11">
        <v>0</v>
      </c>
      <c r="FJ90" s="6">
        <v>0</v>
      </c>
      <c r="FK90" s="7">
        <v>0</v>
      </c>
      <c r="FL90" s="11">
        <v>0</v>
      </c>
      <c r="FM90" s="6">
        <v>0</v>
      </c>
      <c r="FN90" s="7">
        <v>0</v>
      </c>
      <c r="FO90" s="11">
        <v>0</v>
      </c>
      <c r="FP90" s="6">
        <v>0</v>
      </c>
      <c r="FQ90" s="7">
        <v>0</v>
      </c>
      <c r="FR90" s="11">
        <v>0</v>
      </c>
      <c r="FS90" s="6">
        <v>0</v>
      </c>
      <c r="FT90" s="7">
        <v>0</v>
      </c>
      <c r="FU90" s="11">
        <v>0.5</v>
      </c>
      <c r="FV90" s="6">
        <v>2.7</v>
      </c>
      <c r="FW90" s="7">
        <f t="shared" si="625"/>
        <v>5400</v>
      </c>
      <c r="FX90" s="11">
        <v>0</v>
      </c>
      <c r="FY90" s="6">
        <v>0</v>
      </c>
      <c r="FZ90" s="7">
        <v>0</v>
      </c>
      <c r="GA90" s="11">
        <v>0</v>
      </c>
      <c r="GB90" s="6">
        <v>0</v>
      </c>
      <c r="GC90" s="7">
        <v>0</v>
      </c>
      <c r="GD90" s="11"/>
      <c r="GE90" s="6"/>
      <c r="GF90" s="7"/>
      <c r="GG90" s="11">
        <v>0</v>
      </c>
      <c r="GH90" s="6">
        <v>0</v>
      </c>
      <c r="GI90" s="7">
        <v>0</v>
      </c>
      <c r="GJ90" s="11">
        <v>0</v>
      </c>
      <c r="GK90" s="6">
        <v>0</v>
      </c>
      <c r="GL90" s="7">
        <v>0</v>
      </c>
      <c r="GM90" s="11">
        <v>0</v>
      </c>
      <c r="GN90" s="6">
        <v>0</v>
      </c>
      <c r="GO90" s="7">
        <f t="shared" si="610"/>
        <v>0</v>
      </c>
      <c r="GP90" s="11">
        <v>0</v>
      </c>
      <c r="GQ90" s="6">
        <v>0</v>
      </c>
      <c r="GR90" s="7">
        <v>0</v>
      </c>
      <c r="GS90" s="11">
        <v>5.1999999999999998E-2</v>
      </c>
      <c r="GT90" s="6">
        <v>2.69</v>
      </c>
      <c r="GU90" s="7">
        <f t="shared" si="611"/>
        <v>51730.769230769234</v>
      </c>
      <c r="GV90" s="11">
        <v>0</v>
      </c>
      <c r="GW90" s="6">
        <v>0</v>
      </c>
      <c r="GX90" s="7">
        <f t="shared" si="612"/>
        <v>0</v>
      </c>
      <c r="GY90" s="11">
        <v>0.57999999999999996</v>
      </c>
      <c r="GZ90" s="6">
        <v>4.29</v>
      </c>
      <c r="HA90" s="7">
        <f t="shared" si="622"/>
        <v>7396.5517241379312</v>
      </c>
      <c r="HB90" s="11">
        <v>0</v>
      </c>
      <c r="HC90" s="6">
        <v>0</v>
      </c>
      <c r="HD90" s="7">
        <v>0</v>
      </c>
      <c r="HE90" s="11">
        <v>0</v>
      </c>
      <c r="HF90" s="6">
        <v>0</v>
      </c>
      <c r="HG90" s="7">
        <v>0</v>
      </c>
      <c r="HH90" s="11">
        <v>0</v>
      </c>
      <c r="HI90" s="6">
        <v>0</v>
      </c>
      <c r="HJ90" s="7">
        <v>0</v>
      </c>
      <c r="HK90" s="11">
        <v>0</v>
      </c>
      <c r="HL90" s="6">
        <v>0</v>
      </c>
      <c r="HM90" s="7">
        <v>0</v>
      </c>
      <c r="HN90" s="11"/>
      <c r="HO90" s="6"/>
      <c r="HP90" s="7"/>
      <c r="HQ90" s="11">
        <v>0</v>
      </c>
      <c r="HR90" s="6">
        <v>0</v>
      </c>
      <c r="HS90" s="7">
        <v>0</v>
      </c>
      <c r="HT90" s="11">
        <v>2.06</v>
      </c>
      <c r="HU90" s="6">
        <v>22.24</v>
      </c>
      <c r="HV90" s="7">
        <f t="shared" si="614"/>
        <v>10796.116504854368</v>
      </c>
      <c r="HW90" s="11">
        <v>211.78</v>
      </c>
      <c r="HX90" s="6">
        <v>1835.89</v>
      </c>
      <c r="HY90" s="7">
        <f t="shared" si="615"/>
        <v>8668.8544716214947</v>
      </c>
      <c r="HZ90" s="16">
        <f>SUM(HW90,HT90,HK90,HH90,HE90,HB90,GY90,GS90,GG90,FU90,FO90,EZ90,EQ90,EK90,EH90,DV90,DS90,DG90,DD90,CF90,CC90,BZ90,AY90,AV90,F90+HQ90+GA90+CL90+BK90+EN90+DP90+CI90+BT90+AA90,AJ90,CR90,CU90,FF90,AP90+R90+I90+BN90+FI90+AD90+BQ90+FX90+GP90+DJ90+EW90+CO90+CX90)</f>
        <v>1333.385</v>
      </c>
      <c r="IA90" s="7">
        <f>SUM(HX90,HU90,HL90,HI90,HF90,HC90,GZ90,GT90,GH90,FV90,FP90,FA90,ER90,EL90,EI90,DW90,DT90,DH90,DE90,CG90,CD90,CA90,AZ90,AW90,G90+HR90+GB90+CM90+BL90+EO90+DQ90+CJ90+BU90+AB90,AK90,CS90,CV90,FG90,AQ90+S90+J90+BO90+FJ90+AE90+BR90+FY90+GQ90+DK90+EX90+CP90+CY90)</f>
        <v>9566.91</v>
      </c>
    </row>
    <row r="91" spans="1:235" x14ac:dyDescent="0.3">
      <c r="A91" s="61">
        <v>2017</v>
      </c>
      <c r="B91" s="63" t="s">
        <v>12</v>
      </c>
      <c r="C91" s="11">
        <v>0</v>
      </c>
      <c r="D91" s="6">
        <v>0</v>
      </c>
      <c r="E91" s="7">
        <v>0</v>
      </c>
      <c r="F91" s="11">
        <v>6.8780000000000001</v>
      </c>
      <c r="G91" s="6">
        <v>34.270000000000003</v>
      </c>
      <c r="H91" s="7">
        <f t="shared" si="590"/>
        <v>4982.5530677522538</v>
      </c>
      <c r="I91" s="11">
        <v>0</v>
      </c>
      <c r="J91" s="6">
        <v>0</v>
      </c>
      <c r="K91" s="7">
        <v>0</v>
      </c>
      <c r="L91" s="11">
        <v>0</v>
      </c>
      <c r="M91" s="6">
        <v>0</v>
      </c>
      <c r="N91" s="7">
        <v>0</v>
      </c>
      <c r="O91" s="11"/>
      <c r="P91" s="6"/>
      <c r="Q91" s="7"/>
      <c r="R91" s="11">
        <v>0</v>
      </c>
      <c r="S91" s="6">
        <v>0</v>
      </c>
      <c r="T91" s="7">
        <v>0</v>
      </c>
      <c r="U91" s="11">
        <v>0</v>
      </c>
      <c r="V91" s="6">
        <v>0</v>
      </c>
      <c r="W91" s="7">
        <f t="shared" si="591"/>
        <v>0</v>
      </c>
      <c r="X91" s="11">
        <v>0</v>
      </c>
      <c r="Y91" s="6">
        <v>0</v>
      </c>
      <c r="Z91" s="7">
        <v>0</v>
      </c>
      <c r="AA91" s="11">
        <v>194.149</v>
      </c>
      <c r="AB91" s="6">
        <v>2160.73</v>
      </c>
      <c r="AC91" s="7">
        <f t="shared" si="592"/>
        <v>11129.235793127958</v>
      </c>
      <c r="AD91" s="11">
        <v>0</v>
      </c>
      <c r="AE91" s="6">
        <v>0</v>
      </c>
      <c r="AF91" s="7">
        <v>0</v>
      </c>
      <c r="AG91" s="11">
        <v>0</v>
      </c>
      <c r="AH91" s="6">
        <v>0</v>
      </c>
      <c r="AI91" s="7">
        <f t="shared" si="593"/>
        <v>0</v>
      </c>
      <c r="AJ91" s="11">
        <v>20.5</v>
      </c>
      <c r="AK91" s="6">
        <v>483.18</v>
      </c>
      <c r="AL91" s="7">
        <f t="shared" ref="AL91:AL94" si="631">AK91/AJ91*1000</f>
        <v>23569.756097560978</v>
      </c>
      <c r="AM91" s="11">
        <v>0</v>
      </c>
      <c r="AN91" s="6">
        <v>0</v>
      </c>
      <c r="AO91" s="7">
        <f t="shared" si="594"/>
        <v>0</v>
      </c>
      <c r="AP91" s="11">
        <v>0</v>
      </c>
      <c r="AQ91" s="6">
        <v>0</v>
      </c>
      <c r="AR91" s="7">
        <v>0</v>
      </c>
      <c r="AS91" s="11">
        <v>0</v>
      </c>
      <c r="AT91" s="6">
        <v>0</v>
      </c>
      <c r="AU91" s="7">
        <f t="shared" si="595"/>
        <v>0</v>
      </c>
      <c r="AV91" s="11">
        <v>0</v>
      </c>
      <c r="AW91" s="6">
        <v>0</v>
      </c>
      <c r="AX91" s="7">
        <v>0</v>
      </c>
      <c r="AY91" s="11">
        <v>1.36</v>
      </c>
      <c r="AZ91" s="6">
        <v>10.76</v>
      </c>
      <c r="BA91" s="7">
        <f t="shared" si="616"/>
        <v>7911.7647058823522</v>
      </c>
      <c r="BB91" s="11"/>
      <c r="BC91" s="6"/>
      <c r="BD91" s="7"/>
      <c r="BE91" s="11">
        <v>0</v>
      </c>
      <c r="BF91" s="6">
        <v>0</v>
      </c>
      <c r="BG91" s="7">
        <f t="shared" si="596"/>
        <v>0</v>
      </c>
      <c r="BH91" s="11">
        <v>0</v>
      </c>
      <c r="BI91" s="6">
        <v>0</v>
      </c>
      <c r="BJ91" s="7">
        <f t="shared" si="597"/>
        <v>0</v>
      </c>
      <c r="BK91" s="11">
        <v>6.556</v>
      </c>
      <c r="BL91" s="6">
        <v>81.19</v>
      </c>
      <c r="BM91" s="7">
        <f t="shared" si="598"/>
        <v>12384.075655887737</v>
      </c>
      <c r="BN91" s="11">
        <v>0</v>
      </c>
      <c r="BO91" s="6">
        <v>0</v>
      </c>
      <c r="BP91" s="7">
        <v>0</v>
      </c>
      <c r="BQ91" s="11">
        <v>0</v>
      </c>
      <c r="BR91" s="6">
        <v>0</v>
      </c>
      <c r="BS91" s="7">
        <v>0</v>
      </c>
      <c r="BT91" s="11">
        <v>0</v>
      </c>
      <c r="BU91" s="6">
        <v>0</v>
      </c>
      <c r="BV91" s="7">
        <v>0</v>
      </c>
      <c r="BW91" s="11">
        <v>0</v>
      </c>
      <c r="BX91" s="6">
        <v>0</v>
      </c>
      <c r="BY91" s="7">
        <v>0</v>
      </c>
      <c r="BZ91" s="11">
        <v>0</v>
      </c>
      <c r="CA91" s="6">
        <v>0</v>
      </c>
      <c r="CB91" s="7">
        <v>0</v>
      </c>
      <c r="CC91" s="11">
        <v>1.0189999999999999</v>
      </c>
      <c r="CD91" s="6">
        <v>8.02</v>
      </c>
      <c r="CE91" s="7">
        <f t="shared" si="618"/>
        <v>7870.4612365063795</v>
      </c>
      <c r="CF91" s="11">
        <v>0</v>
      </c>
      <c r="CG91" s="6">
        <v>0</v>
      </c>
      <c r="CH91" s="7">
        <v>0</v>
      </c>
      <c r="CI91" s="11">
        <v>0</v>
      </c>
      <c r="CJ91" s="6">
        <v>0</v>
      </c>
      <c r="CK91" s="7">
        <v>0</v>
      </c>
      <c r="CL91" s="11">
        <v>0</v>
      </c>
      <c r="CM91" s="6">
        <v>0</v>
      </c>
      <c r="CN91" s="7">
        <v>0</v>
      </c>
      <c r="CO91" s="11">
        <v>0</v>
      </c>
      <c r="CP91" s="6">
        <v>0</v>
      </c>
      <c r="CQ91" s="7">
        <v>0</v>
      </c>
      <c r="CR91" s="11">
        <v>0</v>
      </c>
      <c r="CS91" s="6">
        <v>0</v>
      </c>
      <c r="CT91" s="7">
        <v>0</v>
      </c>
      <c r="CU91" s="11">
        <v>0</v>
      </c>
      <c r="CV91" s="6">
        <v>0</v>
      </c>
      <c r="CW91" s="7">
        <v>0</v>
      </c>
      <c r="CX91" s="11">
        <v>0</v>
      </c>
      <c r="CY91" s="6">
        <v>0</v>
      </c>
      <c r="CZ91" s="7">
        <v>0</v>
      </c>
      <c r="DA91" s="14">
        <v>0</v>
      </c>
      <c r="DB91" s="6">
        <v>0</v>
      </c>
      <c r="DC91" s="7">
        <f t="shared" si="599"/>
        <v>0</v>
      </c>
      <c r="DD91" s="11">
        <v>0</v>
      </c>
      <c r="DE91" s="6">
        <v>0</v>
      </c>
      <c r="DF91" s="7">
        <v>0</v>
      </c>
      <c r="DG91" s="11">
        <v>0</v>
      </c>
      <c r="DH91" s="6">
        <v>0</v>
      </c>
      <c r="DI91" s="7">
        <v>0</v>
      </c>
      <c r="DJ91" s="11">
        <v>0</v>
      </c>
      <c r="DK91" s="6">
        <v>0</v>
      </c>
      <c r="DL91" s="7">
        <v>0</v>
      </c>
      <c r="DM91" s="11">
        <v>0</v>
      </c>
      <c r="DN91" s="6">
        <v>0</v>
      </c>
      <c r="DO91" s="7">
        <f t="shared" si="600"/>
        <v>0</v>
      </c>
      <c r="DP91" s="11">
        <v>555.96</v>
      </c>
      <c r="DQ91" s="6">
        <v>3734.39</v>
      </c>
      <c r="DR91" s="7">
        <f t="shared" si="601"/>
        <v>6717.0120152528953</v>
      </c>
      <c r="DS91" s="11">
        <v>1.524</v>
      </c>
      <c r="DT91" s="6">
        <v>12.59</v>
      </c>
      <c r="DU91" s="7">
        <f t="shared" si="619"/>
        <v>8261.1548556430444</v>
      </c>
      <c r="DV91" s="11">
        <v>28.306000000000001</v>
      </c>
      <c r="DW91" s="6">
        <v>183</v>
      </c>
      <c r="DX91" s="7">
        <f t="shared" si="602"/>
        <v>6465.0604112202363</v>
      </c>
      <c r="DY91" s="11">
        <v>0</v>
      </c>
      <c r="DZ91" s="6">
        <v>0</v>
      </c>
      <c r="EA91" s="7">
        <v>0</v>
      </c>
      <c r="EB91" s="11">
        <v>0</v>
      </c>
      <c r="EC91" s="6">
        <v>0</v>
      </c>
      <c r="ED91" s="7">
        <f t="shared" si="603"/>
        <v>0</v>
      </c>
      <c r="EE91" s="11">
        <v>0</v>
      </c>
      <c r="EF91" s="6">
        <v>0</v>
      </c>
      <c r="EG91" s="7">
        <f t="shared" si="604"/>
        <v>0</v>
      </c>
      <c r="EH91" s="11">
        <v>0.39300000000000002</v>
      </c>
      <c r="EI91" s="6">
        <v>3.02</v>
      </c>
      <c r="EJ91" s="7">
        <f t="shared" si="605"/>
        <v>7684.4783715012718</v>
      </c>
      <c r="EK91" s="11">
        <v>6.76</v>
      </c>
      <c r="EL91" s="6">
        <v>101.67</v>
      </c>
      <c r="EM91" s="7">
        <f t="shared" si="606"/>
        <v>15039.940828402367</v>
      </c>
      <c r="EN91" s="11">
        <v>39.67</v>
      </c>
      <c r="EO91" s="6">
        <v>542.24</v>
      </c>
      <c r="EP91" s="7">
        <f t="shared" si="607"/>
        <v>13668.76733047643</v>
      </c>
      <c r="EQ91" s="11">
        <v>0</v>
      </c>
      <c r="ER91" s="6">
        <v>0</v>
      </c>
      <c r="ES91" s="7">
        <v>0</v>
      </c>
      <c r="ET91" s="11">
        <v>0</v>
      </c>
      <c r="EU91" s="6">
        <v>0</v>
      </c>
      <c r="EV91" s="7">
        <f t="shared" si="608"/>
        <v>0</v>
      </c>
      <c r="EW91" s="11">
        <v>0</v>
      </c>
      <c r="EX91" s="6">
        <v>0</v>
      </c>
      <c r="EY91" s="7">
        <v>0</v>
      </c>
      <c r="EZ91" s="11">
        <v>4.1580000000000004</v>
      </c>
      <c r="FA91" s="6">
        <v>32.53</v>
      </c>
      <c r="FB91" s="7">
        <f t="shared" si="609"/>
        <v>7823.4728234728227</v>
      </c>
      <c r="FC91" s="11">
        <v>0</v>
      </c>
      <c r="FD91" s="6">
        <v>0</v>
      </c>
      <c r="FE91" s="7">
        <v>0</v>
      </c>
      <c r="FF91" s="11">
        <v>0</v>
      </c>
      <c r="FG91" s="6">
        <v>0</v>
      </c>
      <c r="FH91" s="7">
        <v>0</v>
      </c>
      <c r="FI91" s="11">
        <v>0</v>
      </c>
      <c r="FJ91" s="6">
        <v>0</v>
      </c>
      <c r="FK91" s="7">
        <v>0</v>
      </c>
      <c r="FL91" s="11">
        <v>0</v>
      </c>
      <c r="FM91" s="6">
        <v>0</v>
      </c>
      <c r="FN91" s="7">
        <v>0</v>
      </c>
      <c r="FO91" s="11">
        <v>0.04</v>
      </c>
      <c r="FP91" s="6">
        <v>0.38</v>
      </c>
      <c r="FQ91" s="7">
        <f t="shared" si="623"/>
        <v>9500</v>
      </c>
      <c r="FR91" s="11">
        <v>0</v>
      </c>
      <c r="FS91" s="6">
        <v>0</v>
      </c>
      <c r="FT91" s="7">
        <v>0</v>
      </c>
      <c r="FU91" s="11">
        <v>0</v>
      </c>
      <c r="FV91" s="6">
        <v>0</v>
      </c>
      <c r="FW91" s="7">
        <v>0</v>
      </c>
      <c r="FX91" s="11">
        <v>0</v>
      </c>
      <c r="FY91" s="6">
        <v>0</v>
      </c>
      <c r="FZ91" s="7">
        <v>0</v>
      </c>
      <c r="GA91" s="11">
        <v>0</v>
      </c>
      <c r="GB91" s="6">
        <v>0</v>
      </c>
      <c r="GC91" s="7">
        <v>0</v>
      </c>
      <c r="GD91" s="11"/>
      <c r="GE91" s="6"/>
      <c r="GF91" s="7"/>
      <c r="GG91" s="11">
        <v>0</v>
      </c>
      <c r="GH91" s="6">
        <v>0</v>
      </c>
      <c r="GI91" s="7">
        <v>0</v>
      </c>
      <c r="GJ91" s="11">
        <v>0</v>
      </c>
      <c r="GK91" s="6">
        <v>0</v>
      </c>
      <c r="GL91" s="7">
        <v>0</v>
      </c>
      <c r="GM91" s="11">
        <v>0</v>
      </c>
      <c r="GN91" s="6">
        <v>0</v>
      </c>
      <c r="GO91" s="7">
        <f t="shared" si="610"/>
        <v>0</v>
      </c>
      <c r="GP91" s="11">
        <v>0</v>
      </c>
      <c r="GQ91" s="6">
        <v>0</v>
      </c>
      <c r="GR91" s="7">
        <v>0</v>
      </c>
      <c r="GS91" s="11">
        <v>0</v>
      </c>
      <c r="GT91" s="6">
        <v>0</v>
      </c>
      <c r="GU91" s="7">
        <v>0</v>
      </c>
      <c r="GV91" s="11">
        <v>0</v>
      </c>
      <c r="GW91" s="6">
        <v>0</v>
      </c>
      <c r="GX91" s="7">
        <f t="shared" si="612"/>
        <v>0</v>
      </c>
      <c r="GY91" s="11">
        <v>0.69799999999999995</v>
      </c>
      <c r="GZ91" s="6">
        <v>5.31</v>
      </c>
      <c r="HA91" s="7">
        <f t="shared" si="622"/>
        <v>7607.449856733524</v>
      </c>
      <c r="HB91" s="11">
        <v>2.4470000000000001</v>
      </c>
      <c r="HC91" s="6">
        <v>24.59</v>
      </c>
      <c r="HD91" s="7">
        <f t="shared" si="627"/>
        <v>10049.03964037597</v>
      </c>
      <c r="HE91" s="11">
        <v>0</v>
      </c>
      <c r="HF91" s="6">
        <v>0</v>
      </c>
      <c r="HG91" s="7">
        <v>0</v>
      </c>
      <c r="HH91" s="11">
        <v>0</v>
      </c>
      <c r="HI91" s="6">
        <v>0</v>
      </c>
      <c r="HJ91" s="7">
        <v>0</v>
      </c>
      <c r="HK91" s="11">
        <v>0</v>
      </c>
      <c r="HL91" s="6">
        <v>0</v>
      </c>
      <c r="HM91" s="7">
        <v>0</v>
      </c>
      <c r="HN91" s="11"/>
      <c r="HO91" s="6"/>
      <c r="HP91" s="7"/>
      <c r="HQ91" s="11">
        <v>0</v>
      </c>
      <c r="HR91" s="6">
        <v>0</v>
      </c>
      <c r="HS91" s="7">
        <v>0</v>
      </c>
      <c r="HT91" s="11">
        <v>1.5089999999999999</v>
      </c>
      <c r="HU91" s="6">
        <v>39.93</v>
      </c>
      <c r="HV91" s="7">
        <f t="shared" si="614"/>
        <v>26461.232604373759</v>
      </c>
      <c r="HW91" s="11">
        <v>256.05700000000002</v>
      </c>
      <c r="HX91" s="6">
        <v>2650.41</v>
      </c>
      <c r="HY91" s="7">
        <f t="shared" si="615"/>
        <v>10350.859378966401</v>
      </c>
      <c r="HZ91" s="16">
        <f>SUM(HW91,HT91,HK91,HH91,HE91,HB91,GY91,GS91,GG91,FU91,FO91,EZ91,EQ91,EK91,EH91,DV91,DS91,DG91,DD91,CF91,CC91,BZ91,AY91,AV91,F91+HQ91+GA91+CL91+BK91+EN91+DP91+CI91+BT91+AA91,AJ91,CR91,CU91,FF91,AP91+R91+I91+BN91+FI91+AD91+BQ91+FX91+GP91+DJ91+EW91+CO91+CX91)</f>
        <v>1127.9840000000002</v>
      </c>
      <c r="IA91" s="7">
        <f>SUM(HX91,HU91,HL91,HI91,HF91,HC91,GZ91,GT91,GH91,FV91,FP91,FA91,ER91,EL91,EI91,DW91,DT91,DH91,DE91,CG91,CD91,CA91,AZ91,AW91,G91+HR91+GB91+CM91+BL91+EO91+DQ91+CJ91+BU91+AB91,AK91,CS91,CV91,FG91,AQ91+S91+J91+BO91+FJ91+AE91+BR91+FY91+GQ91+DK91+EX91+CP91+CY91)</f>
        <v>10108.210000000001</v>
      </c>
    </row>
    <row r="92" spans="1:235" x14ac:dyDescent="0.3">
      <c r="A92" s="61">
        <v>2017</v>
      </c>
      <c r="B92" s="63" t="s">
        <v>13</v>
      </c>
      <c r="C92" s="11">
        <v>0</v>
      </c>
      <c r="D92" s="6">
        <v>0</v>
      </c>
      <c r="E92" s="7">
        <v>0</v>
      </c>
      <c r="F92" s="11">
        <v>0.27500000000000002</v>
      </c>
      <c r="G92" s="6">
        <v>2.69</v>
      </c>
      <c r="H92" s="7">
        <f t="shared" si="590"/>
        <v>9781.818181818182</v>
      </c>
      <c r="I92" s="11">
        <v>0</v>
      </c>
      <c r="J92" s="6">
        <v>0</v>
      </c>
      <c r="K92" s="7">
        <v>0</v>
      </c>
      <c r="L92" s="11">
        <v>0</v>
      </c>
      <c r="M92" s="6">
        <v>0</v>
      </c>
      <c r="N92" s="7">
        <v>0</v>
      </c>
      <c r="O92" s="11"/>
      <c r="P92" s="6"/>
      <c r="Q92" s="7"/>
      <c r="R92" s="11">
        <v>0</v>
      </c>
      <c r="S92" s="6">
        <v>0</v>
      </c>
      <c r="T92" s="7">
        <v>0</v>
      </c>
      <c r="U92" s="11">
        <v>0</v>
      </c>
      <c r="V92" s="6">
        <v>0</v>
      </c>
      <c r="W92" s="7">
        <f t="shared" si="591"/>
        <v>0</v>
      </c>
      <c r="X92" s="11">
        <v>0</v>
      </c>
      <c r="Y92" s="6">
        <v>0</v>
      </c>
      <c r="Z92" s="7">
        <v>0</v>
      </c>
      <c r="AA92" s="11">
        <v>186.017</v>
      </c>
      <c r="AB92" s="6">
        <v>1552.97</v>
      </c>
      <c r="AC92" s="7">
        <f t="shared" si="592"/>
        <v>8348.5380368460956</v>
      </c>
      <c r="AD92" s="11">
        <v>0</v>
      </c>
      <c r="AE92" s="6">
        <v>0</v>
      </c>
      <c r="AF92" s="7">
        <v>0</v>
      </c>
      <c r="AG92" s="11">
        <v>0</v>
      </c>
      <c r="AH92" s="6">
        <v>0</v>
      </c>
      <c r="AI92" s="7">
        <f t="shared" si="593"/>
        <v>0</v>
      </c>
      <c r="AJ92" s="11">
        <v>0</v>
      </c>
      <c r="AK92" s="6">
        <v>0</v>
      </c>
      <c r="AL92" s="7">
        <v>0</v>
      </c>
      <c r="AM92" s="11">
        <v>0</v>
      </c>
      <c r="AN92" s="6">
        <v>0</v>
      </c>
      <c r="AO92" s="7">
        <f t="shared" si="594"/>
        <v>0</v>
      </c>
      <c r="AP92" s="11">
        <v>0</v>
      </c>
      <c r="AQ92" s="6">
        <v>0</v>
      </c>
      <c r="AR92" s="7">
        <v>0</v>
      </c>
      <c r="AS92" s="11">
        <v>0</v>
      </c>
      <c r="AT92" s="6">
        <v>0</v>
      </c>
      <c r="AU92" s="7">
        <f t="shared" si="595"/>
        <v>0</v>
      </c>
      <c r="AV92" s="11">
        <v>0</v>
      </c>
      <c r="AW92" s="6">
        <v>0</v>
      </c>
      <c r="AX92" s="7">
        <v>0</v>
      </c>
      <c r="AY92" s="11">
        <v>6.2949999999999999</v>
      </c>
      <c r="AZ92" s="6">
        <v>44.81</v>
      </c>
      <c r="BA92" s="7">
        <f t="shared" si="616"/>
        <v>7118.347895154885</v>
      </c>
      <c r="BB92" s="11"/>
      <c r="BC92" s="6"/>
      <c r="BD92" s="7"/>
      <c r="BE92" s="11">
        <v>0</v>
      </c>
      <c r="BF92" s="6">
        <v>0</v>
      </c>
      <c r="BG92" s="7">
        <f t="shared" si="596"/>
        <v>0</v>
      </c>
      <c r="BH92" s="11">
        <v>0</v>
      </c>
      <c r="BI92" s="6">
        <v>0</v>
      </c>
      <c r="BJ92" s="7">
        <f t="shared" si="597"/>
        <v>0</v>
      </c>
      <c r="BK92" s="11">
        <v>38.305</v>
      </c>
      <c r="BL92" s="6">
        <v>323.45999999999998</v>
      </c>
      <c r="BM92" s="7">
        <f t="shared" si="598"/>
        <v>8444.3284166557878</v>
      </c>
      <c r="BN92" s="11">
        <v>0</v>
      </c>
      <c r="BO92" s="6">
        <v>0</v>
      </c>
      <c r="BP92" s="7">
        <v>0</v>
      </c>
      <c r="BQ92" s="11">
        <v>0</v>
      </c>
      <c r="BR92" s="6">
        <v>0</v>
      </c>
      <c r="BS92" s="7">
        <v>0</v>
      </c>
      <c r="BT92" s="11">
        <v>0</v>
      </c>
      <c r="BU92" s="6">
        <v>0</v>
      </c>
      <c r="BV92" s="7">
        <v>0</v>
      </c>
      <c r="BW92" s="11">
        <v>0</v>
      </c>
      <c r="BX92" s="6">
        <v>0</v>
      </c>
      <c r="BY92" s="7">
        <v>0</v>
      </c>
      <c r="BZ92" s="11">
        <v>0</v>
      </c>
      <c r="CA92" s="6">
        <v>0</v>
      </c>
      <c r="CB92" s="7">
        <v>0</v>
      </c>
      <c r="CC92" s="11">
        <v>0.68</v>
      </c>
      <c r="CD92" s="6">
        <v>5.42</v>
      </c>
      <c r="CE92" s="7">
        <f t="shared" si="618"/>
        <v>7970.5882352941171</v>
      </c>
      <c r="CF92" s="11">
        <v>0</v>
      </c>
      <c r="CG92" s="6">
        <v>0</v>
      </c>
      <c r="CH92" s="7">
        <v>0</v>
      </c>
      <c r="CI92" s="11">
        <v>0</v>
      </c>
      <c r="CJ92" s="6">
        <v>0</v>
      </c>
      <c r="CK92" s="7">
        <v>0</v>
      </c>
      <c r="CL92" s="11">
        <v>0</v>
      </c>
      <c r="CM92" s="6">
        <v>0</v>
      </c>
      <c r="CN92" s="7">
        <v>0</v>
      </c>
      <c r="CO92" s="11">
        <v>0</v>
      </c>
      <c r="CP92" s="6">
        <v>0</v>
      </c>
      <c r="CQ92" s="7">
        <v>0</v>
      </c>
      <c r="CR92" s="11">
        <v>0</v>
      </c>
      <c r="CS92" s="6">
        <v>0</v>
      </c>
      <c r="CT92" s="7">
        <v>0</v>
      </c>
      <c r="CU92" s="11">
        <v>0</v>
      </c>
      <c r="CV92" s="6">
        <v>0</v>
      </c>
      <c r="CW92" s="7">
        <v>0</v>
      </c>
      <c r="CX92" s="11">
        <v>0</v>
      </c>
      <c r="CY92" s="6">
        <v>0</v>
      </c>
      <c r="CZ92" s="7">
        <v>0</v>
      </c>
      <c r="DA92" s="14">
        <v>0</v>
      </c>
      <c r="DB92" s="6">
        <v>0</v>
      </c>
      <c r="DC92" s="7">
        <f t="shared" si="599"/>
        <v>0</v>
      </c>
      <c r="DD92" s="11">
        <v>0</v>
      </c>
      <c r="DE92" s="6">
        <v>0</v>
      </c>
      <c r="DF92" s="7">
        <v>0</v>
      </c>
      <c r="DG92" s="11">
        <v>0</v>
      </c>
      <c r="DH92" s="6">
        <v>0</v>
      </c>
      <c r="DI92" s="7">
        <v>0</v>
      </c>
      <c r="DJ92" s="11">
        <v>0</v>
      </c>
      <c r="DK92" s="6">
        <v>0</v>
      </c>
      <c r="DL92" s="7">
        <v>0</v>
      </c>
      <c r="DM92" s="11">
        <v>0</v>
      </c>
      <c r="DN92" s="6">
        <v>0</v>
      </c>
      <c r="DO92" s="7">
        <f t="shared" si="600"/>
        <v>0</v>
      </c>
      <c r="DP92" s="11">
        <v>926.40099999999995</v>
      </c>
      <c r="DQ92" s="6">
        <v>5114.53</v>
      </c>
      <c r="DR92" s="7">
        <f t="shared" si="601"/>
        <v>5520.8597572757371</v>
      </c>
      <c r="DS92" s="11">
        <v>0.40400000000000003</v>
      </c>
      <c r="DT92" s="6">
        <v>3.06</v>
      </c>
      <c r="DU92" s="7">
        <f t="shared" si="619"/>
        <v>7574.257425742574</v>
      </c>
      <c r="DV92" s="11">
        <v>19.359000000000002</v>
      </c>
      <c r="DW92" s="6">
        <v>169.5</v>
      </c>
      <c r="DX92" s="7">
        <f t="shared" si="602"/>
        <v>8755.6175422284196</v>
      </c>
      <c r="DY92" s="11">
        <v>0</v>
      </c>
      <c r="DZ92" s="6">
        <v>0</v>
      </c>
      <c r="EA92" s="7">
        <v>0</v>
      </c>
      <c r="EB92" s="11">
        <v>0</v>
      </c>
      <c r="EC92" s="6">
        <v>0</v>
      </c>
      <c r="ED92" s="7">
        <f t="shared" si="603"/>
        <v>0</v>
      </c>
      <c r="EE92" s="11">
        <v>0</v>
      </c>
      <c r="EF92" s="6">
        <v>0</v>
      </c>
      <c r="EG92" s="7">
        <f t="shared" si="604"/>
        <v>0</v>
      </c>
      <c r="EH92" s="11">
        <v>0.83</v>
      </c>
      <c r="EI92" s="6">
        <v>6.53</v>
      </c>
      <c r="EJ92" s="7">
        <f t="shared" si="605"/>
        <v>7867.469879518073</v>
      </c>
      <c r="EK92" s="11">
        <v>15.914</v>
      </c>
      <c r="EL92" s="6">
        <v>131.5</v>
      </c>
      <c r="EM92" s="7">
        <f t="shared" si="606"/>
        <v>8263.1645092371491</v>
      </c>
      <c r="EN92" s="11">
        <v>15.257999999999999</v>
      </c>
      <c r="EO92" s="6">
        <v>171.27</v>
      </c>
      <c r="EP92" s="7">
        <f t="shared" si="607"/>
        <v>11224.931183641371</v>
      </c>
      <c r="EQ92" s="11">
        <v>0</v>
      </c>
      <c r="ER92" s="6">
        <v>0</v>
      </c>
      <c r="ES92" s="7">
        <v>0</v>
      </c>
      <c r="ET92" s="11">
        <v>0</v>
      </c>
      <c r="EU92" s="6">
        <v>0</v>
      </c>
      <c r="EV92" s="7">
        <f t="shared" si="608"/>
        <v>0</v>
      </c>
      <c r="EW92" s="11">
        <v>0</v>
      </c>
      <c r="EX92" s="6">
        <v>0</v>
      </c>
      <c r="EY92" s="7">
        <v>0</v>
      </c>
      <c r="EZ92" s="11">
        <v>2.0699999999999998</v>
      </c>
      <c r="FA92" s="6">
        <v>16.100000000000001</v>
      </c>
      <c r="FB92" s="7">
        <f t="shared" si="609"/>
        <v>7777.7777777777792</v>
      </c>
      <c r="FC92" s="11">
        <v>0</v>
      </c>
      <c r="FD92" s="6">
        <v>0</v>
      </c>
      <c r="FE92" s="7">
        <v>0</v>
      </c>
      <c r="FF92" s="11">
        <v>0</v>
      </c>
      <c r="FG92" s="6">
        <v>0</v>
      </c>
      <c r="FH92" s="7">
        <v>0</v>
      </c>
      <c r="FI92" s="11">
        <v>0</v>
      </c>
      <c r="FJ92" s="6">
        <v>0</v>
      </c>
      <c r="FK92" s="7">
        <v>0</v>
      </c>
      <c r="FL92" s="11">
        <v>0</v>
      </c>
      <c r="FM92" s="6">
        <v>0</v>
      </c>
      <c r="FN92" s="7">
        <v>0</v>
      </c>
      <c r="FO92" s="11">
        <v>7.2439999999999998</v>
      </c>
      <c r="FP92" s="6">
        <v>73.34</v>
      </c>
      <c r="FQ92" s="7">
        <f t="shared" si="623"/>
        <v>10124.240750966317</v>
      </c>
      <c r="FR92" s="11">
        <v>0</v>
      </c>
      <c r="FS92" s="6">
        <v>0</v>
      </c>
      <c r="FT92" s="7">
        <v>0</v>
      </c>
      <c r="FU92" s="11">
        <v>0</v>
      </c>
      <c r="FV92" s="6">
        <v>0</v>
      </c>
      <c r="FW92" s="7">
        <v>0</v>
      </c>
      <c r="FX92" s="11">
        <v>0</v>
      </c>
      <c r="FY92" s="6">
        <v>0</v>
      </c>
      <c r="FZ92" s="7">
        <v>0</v>
      </c>
      <c r="GA92" s="11">
        <v>0</v>
      </c>
      <c r="GB92" s="6">
        <v>0</v>
      </c>
      <c r="GC92" s="7">
        <v>0</v>
      </c>
      <c r="GD92" s="11"/>
      <c r="GE92" s="6"/>
      <c r="GF92" s="7"/>
      <c r="GG92" s="11">
        <v>0</v>
      </c>
      <c r="GH92" s="6">
        <v>0</v>
      </c>
      <c r="GI92" s="7">
        <v>0</v>
      </c>
      <c r="GJ92" s="11">
        <v>0</v>
      </c>
      <c r="GK92" s="6">
        <v>0</v>
      </c>
      <c r="GL92" s="7">
        <v>0</v>
      </c>
      <c r="GM92" s="11">
        <v>0</v>
      </c>
      <c r="GN92" s="6">
        <v>0</v>
      </c>
      <c r="GO92" s="7">
        <f t="shared" si="610"/>
        <v>0</v>
      </c>
      <c r="GP92" s="11">
        <v>0</v>
      </c>
      <c r="GQ92" s="6">
        <v>0</v>
      </c>
      <c r="GR92" s="7">
        <v>0</v>
      </c>
      <c r="GS92" s="11">
        <v>0.1</v>
      </c>
      <c r="GT92" s="6">
        <v>2</v>
      </c>
      <c r="GU92" s="7">
        <f t="shared" si="611"/>
        <v>20000</v>
      </c>
      <c r="GV92" s="11">
        <v>0</v>
      </c>
      <c r="GW92" s="6">
        <v>0</v>
      </c>
      <c r="GX92" s="7">
        <f t="shared" si="612"/>
        <v>0</v>
      </c>
      <c r="GY92" s="11">
        <v>1.9370000000000001</v>
      </c>
      <c r="GZ92" s="6">
        <v>15.14</v>
      </c>
      <c r="HA92" s="7">
        <f t="shared" si="622"/>
        <v>7816.2106350025815</v>
      </c>
      <c r="HB92" s="11">
        <v>0.17499999999999999</v>
      </c>
      <c r="HC92" s="6">
        <v>1.56</v>
      </c>
      <c r="HD92" s="7">
        <f t="shared" si="627"/>
        <v>8914.2857142857138</v>
      </c>
      <c r="HE92" s="11">
        <v>0</v>
      </c>
      <c r="HF92" s="6">
        <v>0</v>
      </c>
      <c r="HG92" s="7">
        <v>0</v>
      </c>
      <c r="HH92" s="11">
        <v>0</v>
      </c>
      <c r="HI92" s="6">
        <v>0</v>
      </c>
      <c r="HJ92" s="7">
        <v>0</v>
      </c>
      <c r="HK92" s="11">
        <v>0</v>
      </c>
      <c r="HL92" s="6">
        <v>0</v>
      </c>
      <c r="HM92" s="7">
        <v>0</v>
      </c>
      <c r="HN92" s="11"/>
      <c r="HO92" s="6"/>
      <c r="HP92" s="7"/>
      <c r="HQ92" s="11">
        <v>0</v>
      </c>
      <c r="HR92" s="6">
        <v>0</v>
      </c>
      <c r="HS92" s="7">
        <v>0</v>
      </c>
      <c r="HT92" s="11">
        <v>2.855</v>
      </c>
      <c r="HU92" s="6">
        <v>57.54</v>
      </c>
      <c r="HV92" s="7">
        <f t="shared" si="614"/>
        <v>20154.115586690019</v>
      </c>
      <c r="HW92" s="11">
        <v>101.419</v>
      </c>
      <c r="HX92" s="6">
        <v>1004.61</v>
      </c>
      <c r="HY92" s="7">
        <f t="shared" si="615"/>
        <v>9905.5403819797084</v>
      </c>
      <c r="HZ92" s="16">
        <f>SUM(HW92,HT92,HK92,HH92,HE92,HB92,GY92,GS92,GG92,FU92,FO92,EZ92,EQ92,EK92,EH92,DV92,DS92,DG92,DD92,CF92,CC92,BZ92,AY92,AV92,F92+HQ92+GA92+CL92+BK92+EN92+DP92+CI92+BT92+AA92,AJ92,CR92,CU92,FF92,AP92+R92+I92+BN92+FI92+AD92+BQ92+FX92+GP92+DJ92+EW92+CO92+CX92)</f>
        <v>1325.5379999999998</v>
      </c>
      <c r="IA92" s="7">
        <f>SUM(HX92,HU92,HL92,HI92,HF92,HC92,GZ92,GT92,GH92,FV92,FP92,FA92,ER92,EL92,EI92,DW92,DT92,DH92,DE92,CG92,CD92,CA92,AZ92,AW92,G92+HR92+GB92+CM92+BL92+EO92+DQ92+CJ92+BU92+AB92,AK92,CS92,CV92,FG92,AQ92+S92+J92+BO92+FJ92+AE92+BR92+FY92+GQ92+DK92+EX92+CP92+CY92)</f>
        <v>8696.0300000000007</v>
      </c>
    </row>
    <row r="93" spans="1:235" x14ac:dyDescent="0.3">
      <c r="A93" s="61">
        <v>2017</v>
      </c>
      <c r="B93" s="63" t="s">
        <v>14</v>
      </c>
      <c r="C93" s="11">
        <v>0</v>
      </c>
      <c r="D93" s="6">
        <v>0</v>
      </c>
      <c r="E93" s="7">
        <v>0</v>
      </c>
      <c r="F93" s="11">
        <v>9.7200000000000006</v>
      </c>
      <c r="G93" s="6">
        <v>89.32</v>
      </c>
      <c r="H93" s="7">
        <f t="shared" si="590"/>
        <v>9189.3004115226322</v>
      </c>
      <c r="I93" s="11">
        <v>0</v>
      </c>
      <c r="J93" s="6">
        <v>0</v>
      </c>
      <c r="K93" s="7">
        <v>0</v>
      </c>
      <c r="L93" s="11">
        <v>0</v>
      </c>
      <c r="M93" s="6">
        <v>0</v>
      </c>
      <c r="N93" s="7">
        <v>0</v>
      </c>
      <c r="O93" s="11"/>
      <c r="P93" s="6"/>
      <c r="Q93" s="7"/>
      <c r="R93" s="11">
        <v>0</v>
      </c>
      <c r="S93" s="6">
        <v>0</v>
      </c>
      <c r="T93" s="7">
        <v>0</v>
      </c>
      <c r="U93" s="11">
        <v>0</v>
      </c>
      <c r="V93" s="6">
        <v>0</v>
      </c>
      <c r="W93" s="7">
        <f t="shared" si="591"/>
        <v>0</v>
      </c>
      <c r="X93" s="11">
        <v>0</v>
      </c>
      <c r="Y93" s="6">
        <v>0</v>
      </c>
      <c r="Z93" s="7">
        <v>0</v>
      </c>
      <c r="AA93" s="11">
        <v>238.24600000000001</v>
      </c>
      <c r="AB93" s="6">
        <v>1648.46</v>
      </c>
      <c r="AC93" s="7">
        <f t="shared" si="592"/>
        <v>6919.1507937174183</v>
      </c>
      <c r="AD93" s="11">
        <v>0</v>
      </c>
      <c r="AE93" s="6">
        <v>0</v>
      </c>
      <c r="AF93" s="7">
        <v>0</v>
      </c>
      <c r="AG93" s="11">
        <v>0</v>
      </c>
      <c r="AH93" s="6">
        <v>0</v>
      </c>
      <c r="AI93" s="7">
        <f t="shared" si="593"/>
        <v>0</v>
      </c>
      <c r="AJ93" s="11">
        <v>0</v>
      </c>
      <c r="AK93" s="6">
        <v>0</v>
      </c>
      <c r="AL93" s="7">
        <v>0</v>
      </c>
      <c r="AM93" s="11">
        <v>0</v>
      </c>
      <c r="AN93" s="6">
        <v>0</v>
      </c>
      <c r="AO93" s="7">
        <f t="shared" si="594"/>
        <v>0</v>
      </c>
      <c r="AP93" s="11">
        <v>0</v>
      </c>
      <c r="AQ93" s="6">
        <v>0</v>
      </c>
      <c r="AR93" s="7">
        <v>0</v>
      </c>
      <c r="AS93" s="11">
        <v>0</v>
      </c>
      <c r="AT93" s="6">
        <v>0</v>
      </c>
      <c r="AU93" s="7">
        <f t="shared" si="595"/>
        <v>0</v>
      </c>
      <c r="AV93" s="11">
        <v>0</v>
      </c>
      <c r="AW93" s="6">
        <v>0</v>
      </c>
      <c r="AX93" s="7">
        <v>0</v>
      </c>
      <c r="AY93" s="11">
        <v>3.6659999999999999</v>
      </c>
      <c r="AZ93" s="6">
        <v>61.9</v>
      </c>
      <c r="BA93" s="7">
        <f t="shared" si="616"/>
        <v>16884.888161483908</v>
      </c>
      <c r="BB93" s="11"/>
      <c r="BC93" s="6"/>
      <c r="BD93" s="7"/>
      <c r="BE93" s="11">
        <v>0</v>
      </c>
      <c r="BF93" s="6">
        <v>0</v>
      </c>
      <c r="BG93" s="7">
        <f t="shared" si="596"/>
        <v>0</v>
      </c>
      <c r="BH93" s="11">
        <v>0</v>
      </c>
      <c r="BI93" s="6">
        <v>0</v>
      </c>
      <c r="BJ93" s="7">
        <f t="shared" si="597"/>
        <v>0</v>
      </c>
      <c r="BK93" s="11">
        <v>14.183999999999999</v>
      </c>
      <c r="BL93" s="6">
        <v>139.18</v>
      </c>
      <c r="BM93" s="7">
        <f t="shared" si="598"/>
        <v>9812.4647490129737</v>
      </c>
      <c r="BN93" s="11">
        <v>0</v>
      </c>
      <c r="BO93" s="6">
        <v>0</v>
      </c>
      <c r="BP93" s="7">
        <v>0</v>
      </c>
      <c r="BQ93" s="11">
        <v>0</v>
      </c>
      <c r="BR93" s="6">
        <v>0</v>
      </c>
      <c r="BS93" s="7">
        <v>0</v>
      </c>
      <c r="BT93" s="11">
        <v>0</v>
      </c>
      <c r="BU93" s="6">
        <v>0</v>
      </c>
      <c r="BV93" s="7">
        <v>0</v>
      </c>
      <c r="BW93" s="11">
        <v>0</v>
      </c>
      <c r="BX93" s="6">
        <v>0</v>
      </c>
      <c r="BY93" s="7">
        <v>0</v>
      </c>
      <c r="BZ93" s="11">
        <v>0</v>
      </c>
      <c r="CA93" s="6">
        <v>0</v>
      </c>
      <c r="CB93" s="7">
        <v>0</v>
      </c>
      <c r="CC93" s="11">
        <v>0.22700000000000001</v>
      </c>
      <c r="CD93" s="6">
        <v>1.84</v>
      </c>
      <c r="CE93" s="7">
        <f t="shared" si="618"/>
        <v>8105.726872246697</v>
      </c>
      <c r="CF93" s="11">
        <v>0</v>
      </c>
      <c r="CG93" s="6">
        <v>0</v>
      </c>
      <c r="CH93" s="7">
        <v>0</v>
      </c>
      <c r="CI93" s="11">
        <v>0</v>
      </c>
      <c r="CJ93" s="6">
        <v>0</v>
      </c>
      <c r="CK93" s="7">
        <v>0</v>
      </c>
      <c r="CL93" s="11">
        <v>0</v>
      </c>
      <c r="CM93" s="6">
        <v>0</v>
      </c>
      <c r="CN93" s="7">
        <v>0</v>
      </c>
      <c r="CO93" s="11">
        <v>0</v>
      </c>
      <c r="CP93" s="6">
        <v>0</v>
      </c>
      <c r="CQ93" s="7">
        <v>0</v>
      </c>
      <c r="CR93" s="11">
        <v>0</v>
      </c>
      <c r="CS93" s="6">
        <v>0</v>
      </c>
      <c r="CT93" s="7">
        <v>0</v>
      </c>
      <c r="CU93" s="11">
        <v>0</v>
      </c>
      <c r="CV93" s="6">
        <v>0</v>
      </c>
      <c r="CW93" s="7">
        <v>0</v>
      </c>
      <c r="CX93" s="11">
        <v>0</v>
      </c>
      <c r="CY93" s="6">
        <v>0</v>
      </c>
      <c r="CZ93" s="7">
        <v>0</v>
      </c>
      <c r="DA93" s="14">
        <v>0</v>
      </c>
      <c r="DB93" s="6">
        <v>0</v>
      </c>
      <c r="DC93" s="7">
        <f t="shared" si="599"/>
        <v>0</v>
      </c>
      <c r="DD93" s="11">
        <v>0</v>
      </c>
      <c r="DE93" s="6">
        <v>0</v>
      </c>
      <c r="DF93" s="7">
        <v>0</v>
      </c>
      <c r="DG93" s="11">
        <v>0</v>
      </c>
      <c r="DH93" s="6">
        <v>0</v>
      </c>
      <c r="DI93" s="7">
        <v>0</v>
      </c>
      <c r="DJ93" s="11">
        <v>0</v>
      </c>
      <c r="DK93" s="6">
        <v>0</v>
      </c>
      <c r="DL93" s="7">
        <v>0</v>
      </c>
      <c r="DM93" s="11">
        <v>0</v>
      </c>
      <c r="DN93" s="6">
        <v>0</v>
      </c>
      <c r="DO93" s="7">
        <f t="shared" si="600"/>
        <v>0</v>
      </c>
      <c r="DP93" s="11">
        <v>828.43100000000004</v>
      </c>
      <c r="DQ93" s="6">
        <v>5019.3999999999996</v>
      </c>
      <c r="DR93" s="7">
        <f t="shared" si="601"/>
        <v>6058.9234347821357</v>
      </c>
      <c r="DS93" s="11">
        <v>0.25</v>
      </c>
      <c r="DT93" s="6">
        <v>30.62</v>
      </c>
      <c r="DU93" s="7">
        <f t="shared" si="619"/>
        <v>122480</v>
      </c>
      <c r="DV93" s="11">
        <v>12.568</v>
      </c>
      <c r="DW93" s="6">
        <v>119.63</v>
      </c>
      <c r="DX93" s="7">
        <f t="shared" si="602"/>
        <v>9518.6187141947794</v>
      </c>
      <c r="DY93" s="11">
        <v>0</v>
      </c>
      <c r="DZ93" s="6">
        <v>0</v>
      </c>
      <c r="EA93" s="7">
        <v>0</v>
      </c>
      <c r="EB93" s="11">
        <v>0</v>
      </c>
      <c r="EC93" s="6">
        <v>0</v>
      </c>
      <c r="ED93" s="7">
        <f t="shared" si="603"/>
        <v>0</v>
      </c>
      <c r="EE93" s="11">
        <v>0</v>
      </c>
      <c r="EF93" s="6">
        <v>0</v>
      </c>
      <c r="EG93" s="7">
        <f t="shared" si="604"/>
        <v>0</v>
      </c>
      <c r="EH93" s="11">
        <v>0.49199999999999999</v>
      </c>
      <c r="EI93" s="6">
        <v>3.28</v>
      </c>
      <c r="EJ93" s="7">
        <f t="shared" si="605"/>
        <v>6666.6666666666661</v>
      </c>
      <c r="EK93" s="11">
        <v>50.566000000000003</v>
      </c>
      <c r="EL93" s="6">
        <v>388.23</v>
      </c>
      <c r="EM93" s="7">
        <f t="shared" si="606"/>
        <v>7677.6885654392281</v>
      </c>
      <c r="EN93" s="11">
        <v>16.654</v>
      </c>
      <c r="EO93" s="6">
        <v>186.57</v>
      </c>
      <c r="EP93" s="7">
        <f t="shared" si="607"/>
        <v>11202.714062687643</v>
      </c>
      <c r="EQ93" s="11">
        <v>0</v>
      </c>
      <c r="ER93" s="6">
        <v>0</v>
      </c>
      <c r="ES93" s="7">
        <v>0</v>
      </c>
      <c r="ET93" s="11">
        <v>0</v>
      </c>
      <c r="EU93" s="6">
        <v>0</v>
      </c>
      <c r="EV93" s="7">
        <f t="shared" si="608"/>
        <v>0</v>
      </c>
      <c r="EW93" s="11">
        <v>0</v>
      </c>
      <c r="EX93" s="6">
        <v>0</v>
      </c>
      <c r="EY93" s="7">
        <v>0</v>
      </c>
      <c r="EZ93" s="11">
        <v>3.7770000000000001</v>
      </c>
      <c r="FA93" s="6">
        <v>29.96</v>
      </c>
      <c r="FB93" s="7">
        <f t="shared" si="609"/>
        <v>7932.2213396875823</v>
      </c>
      <c r="FC93" s="11">
        <v>0</v>
      </c>
      <c r="FD93" s="6">
        <v>0</v>
      </c>
      <c r="FE93" s="7">
        <v>0</v>
      </c>
      <c r="FF93" s="11">
        <v>0</v>
      </c>
      <c r="FG93" s="6">
        <v>0</v>
      </c>
      <c r="FH93" s="7">
        <v>0</v>
      </c>
      <c r="FI93" s="11">
        <v>0</v>
      </c>
      <c r="FJ93" s="6">
        <v>0</v>
      </c>
      <c r="FK93" s="7">
        <v>0</v>
      </c>
      <c r="FL93" s="11">
        <v>0</v>
      </c>
      <c r="FM93" s="6">
        <v>0</v>
      </c>
      <c r="FN93" s="7">
        <v>0</v>
      </c>
      <c r="FO93" s="11">
        <v>5.0860000000000003</v>
      </c>
      <c r="FP93" s="6">
        <v>106.42</v>
      </c>
      <c r="FQ93" s="7">
        <f t="shared" si="623"/>
        <v>20924.10538733779</v>
      </c>
      <c r="FR93" s="11">
        <v>0</v>
      </c>
      <c r="FS93" s="6">
        <v>0</v>
      </c>
      <c r="FT93" s="7">
        <v>0</v>
      </c>
      <c r="FU93" s="11">
        <v>1.21</v>
      </c>
      <c r="FV93" s="6">
        <v>16.809999999999999</v>
      </c>
      <c r="FW93" s="7">
        <f t="shared" si="625"/>
        <v>13892.561983471074</v>
      </c>
      <c r="FX93" s="11">
        <v>0</v>
      </c>
      <c r="FY93" s="6">
        <v>0</v>
      </c>
      <c r="FZ93" s="7">
        <v>0</v>
      </c>
      <c r="GA93" s="11">
        <v>0</v>
      </c>
      <c r="GB93" s="6">
        <v>0</v>
      </c>
      <c r="GC93" s="7">
        <v>0</v>
      </c>
      <c r="GD93" s="11"/>
      <c r="GE93" s="6"/>
      <c r="GF93" s="7"/>
      <c r="GG93" s="11">
        <v>0</v>
      </c>
      <c r="GH93" s="6">
        <v>0</v>
      </c>
      <c r="GI93" s="7">
        <v>0</v>
      </c>
      <c r="GJ93" s="11">
        <v>0</v>
      </c>
      <c r="GK93" s="6">
        <v>0</v>
      </c>
      <c r="GL93" s="7">
        <v>0</v>
      </c>
      <c r="GM93" s="11">
        <v>0</v>
      </c>
      <c r="GN93" s="6">
        <v>0</v>
      </c>
      <c r="GO93" s="7">
        <f t="shared" si="610"/>
        <v>0</v>
      </c>
      <c r="GP93" s="11">
        <v>0</v>
      </c>
      <c r="GQ93" s="6">
        <v>0</v>
      </c>
      <c r="GR93" s="7">
        <v>0</v>
      </c>
      <c r="GS93" s="11">
        <v>0.67100000000000004</v>
      </c>
      <c r="GT93" s="6">
        <v>9.91</v>
      </c>
      <c r="GU93" s="7">
        <f t="shared" si="611"/>
        <v>14769.001490312965</v>
      </c>
      <c r="GV93" s="11">
        <v>0</v>
      </c>
      <c r="GW93" s="6">
        <v>0</v>
      </c>
      <c r="GX93" s="7">
        <f t="shared" si="612"/>
        <v>0</v>
      </c>
      <c r="GY93" s="11">
        <v>0</v>
      </c>
      <c r="GZ93" s="6">
        <v>0</v>
      </c>
      <c r="HA93" s="7">
        <v>0</v>
      </c>
      <c r="HB93" s="11">
        <v>0</v>
      </c>
      <c r="HC93" s="6">
        <v>0</v>
      </c>
      <c r="HD93" s="7">
        <v>0</v>
      </c>
      <c r="HE93" s="11">
        <v>0</v>
      </c>
      <c r="HF93" s="6">
        <v>0</v>
      </c>
      <c r="HG93" s="7">
        <v>0</v>
      </c>
      <c r="HH93" s="11">
        <v>1E-3</v>
      </c>
      <c r="HI93" s="6">
        <v>0.1</v>
      </c>
      <c r="HJ93" s="7">
        <f t="shared" ref="HJ93" si="632">HI93/HH93*1000</f>
        <v>100000</v>
      </c>
      <c r="HK93" s="11">
        <v>0</v>
      </c>
      <c r="HL93" s="6">
        <v>0</v>
      </c>
      <c r="HM93" s="7">
        <v>0</v>
      </c>
      <c r="HN93" s="11"/>
      <c r="HO93" s="6"/>
      <c r="HP93" s="7"/>
      <c r="HQ93" s="11">
        <v>0</v>
      </c>
      <c r="HR93" s="6">
        <v>0</v>
      </c>
      <c r="HS93" s="7">
        <v>0</v>
      </c>
      <c r="HT93" s="11">
        <v>0.54100000000000004</v>
      </c>
      <c r="HU93" s="6">
        <v>8.73</v>
      </c>
      <c r="HV93" s="7">
        <f t="shared" si="614"/>
        <v>16136.783733826249</v>
      </c>
      <c r="HW93" s="11">
        <v>12.17</v>
      </c>
      <c r="HX93" s="6">
        <v>110.32</v>
      </c>
      <c r="HY93" s="7">
        <f t="shared" si="615"/>
        <v>9064.913722267871</v>
      </c>
      <c r="HZ93" s="16">
        <f>SUM(HW93,HT93,HK93,HH93,HE93,HB93,GY93,GS93,GG93,FU93,FO93,EZ93,EQ93,EK93,EH93,DV93,DS93,DG93,DD93,CF93,CC93,BZ93,AY93,AV93,F93+HQ93+GA93+CL93+BK93+EN93+DP93+CI93+BT93+AA93,AJ93,CR93,CU93,FF93,AP93+R93+I93+BN93+FI93+AD93+BQ93+FX93+GP93+DJ93+EW93+CO93+CX93)</f>
        <v>1198.46</v>
      </c>
      <c r="IA93" s="7">
        <f>SUM(HX93,HU93,HL93,HI93,HF93,HC93,GZ93,GT93,GH93,FV93,FP93,FA93,ER93,EL93,EI93,DW93,DT93,DH93,DE93,CG93,CD93,CA93,AZ93,AW93,G93+HR93+GB93+CM93+BL93+EO93+DQ93+CJ93+BU93+AB93,AK93,CS93,CV93,FG93,AQ93+S93+J93+BO93+FJ93+AE93+BR93+FY93+GQ93+DK93+EX93+CP93+CY93)</f>
        <v>7970.6799999999994</v>
      </c>
    </row>
    <row r="94" spans="1:235" x14ac:dyDescent="0.3">
      <c r="A94" s="61">
        <v>2017</v>
      </c>
      <c r="B94" s="63" t="s">
        <v>15</v>
      </c>
      <c r="C94" s="11">
        <v>0</v>
      </c>
      <c r="D94" s="6">
        <v>0</v>
      </c>
      <c r="E94" s="7">
        <v>0</v>
      </c>
      <c r="F94" s="11">
        <v>1.0329999999999999</v>
      </c>
      <c r="G94" s="6">
        <v>10.32</v>
      </c>
      <c r="H94" s="7">
        <f t="shared" si="590"/>
        <v>9990.3194578896419</v>
      </c>
      <c r="I94" s="11">
        <v>0</v>
      </c>
      <c r="J94" s="6">
        <v>0</v>
      </c>
      <c r="K94" s="7">
        <v>0</v>
      </c>
      <c r="L94" s="11">
        <v>0</v>
      </c>
      <c r="M94" s="6">
        <v>0</v>
      </c>
      <c r="N94" s="7">
        <v>0</v>
      </c>
      <c r="O94" s="11"/>
      <c r="P94" s="6"/>
      <c r="Q94" s="7"/>
      <c r="R94" s="11">
        <v>0</v>
      </c>
      <c r="S94" s="6">
        <v>0</v>
      </c>
      <c r="T94" s="7">
        <v>0</v>
      </c>
      <c r="U94" s="11">
        <v>0</v>
      </c>
      <c r="V94" s="6">
        <v>0</v>
      </c>
      <c r="W94" s="7">
        <f t="shared" si="591"/>
        <v>0</v>
      </c>
      <c r="X94" s="11">
        <v>0</v>
      </c>
      <c r="Y94" s="6">
        <v>0</v>
      </c>
      <c r="Z94" s="7">
        <v>0</v>
      </c>
      <c r="AA94" s="11">
        <v>185.18299999999999</v>
      </c>
      <c r="AB94" s="6">
        <v>1413.13</v>
      </c>
      <c r="AC94" s="7">
        <f t="shared" si="592"/>
        <v>7630.9920457061398</v>
      </c>
      <c r="AD94" s="11">
        <v>0</v>
      </c>
      <c r="AE94" s="6">
        <v>0</v>
      </c>
      <c r="AF94" s="7">
        <v>0</v>
      </c>
      <c r="AG94" s="11">
        <v>0</v>
      </c>
      <c r="AH94" s="6">
        <v>0</v>
      </c>
      <c r="AI94" s="7">
        <f t="shared" si="593"/>
        <v>0</v>
      </c>
      <c r="AJ94" s="11">
        <v>20.5</v>
      </c>
      <c r="AK94" s="6">
        <v>510.21</v>
      </c>
      <c r="AL94" s="7">
        <f t="shared" si="631"/>
        <v>24888.292682926829</v>
      </c>
      <c r="AM94" s="11">
        <v>0</v>
      </c>
      <c r="AN94" s="6">
        <v>0</v>
      </c>
      <c r="AO94" s="7">
        <f t="shared" si="594"/>
        <v>0</v>
      </c>
      <c r="AP94" s="11">
        <v>0</v>
      </c>
      <c r="AQ94" s="6">
        <v>0</v>
      </c>
      <c r="AR94" s="7">
        <v>0</v>
      </c>
      <c r="AS94" s="11">
        <v>0</v>
      </c>
      <c r="AT94" s="6">
        <v>0</v>
      </c>
      <c r="AU94" s="7">
        <f t="shared" si="595"/>
        <v>0</v>
      </c>
      <c r="AV94" s="11">
        <v>0</v>
      </c>
      <c r="AW94" s="6">
        <v>0</v>
      </c>
      <c r="AX94" s="7">
        <v>0</v>
      </c>
      <c r="AY94" s="11">
        <v>0.41499999999999998</v>
      </c>
      <c r="AZ94" s="6">
        <v>31.92</v>
      </c>
      <c r="BA94" s="7">
        <f t="shared" si="616"/>
        <v>76915.662650602419</v>
      </c>
      <c r="BB94" s="11"/>
      <c r="BC94" s="6"/>
      <c r="BD94" s="7"/>
      <c r="BE94" s="11">
        <v>0</v>
      </c>
      <c r="BF94" s="6">
        <v>0</v>
      </c>
      <c r="BG94" s="7">
        <f t="shared" si="596"/>
        <v>0</v>
      </c>
      <c r="BH94" s="11">
        <v>0</v>
      </c>
      <c r="BI94" s="6">
        <v>0</v>
      </c>
      <c r="BJ94" s="7">
        <f t="shared" si="597"/>
        <v>0</v>
      </c>
      <c r="BK94" s="11">
        <v>2.327</v>
      </c>
      <c r="BL94" s="6">
        <v>19.989999999999998</v>
      </c>
      <c r="BM94" s="7">
        <f t="shared" si="598"/>
        <v>8590.4598195100989</v>
      </c>
      <c r="BN94" s="11">
        <v>0</v>
      </c>
      <c r="BO94" s="6">
        <v>0</v>
      </c>
      <c r="BP94" s="7">
        <v>0</v>
      </c>
      <c r="BQ94" s="11">
        <v>0</v>
      </c>
      <c r="BR94" s="6">
        <v>0</v>
      </c>
      <c r="BS94" s="7">
        <v>0</v>
      </c>
      <c r="BT94" s="11">
        <v>0</v>
      </c>
      <c r="BU94" s="6">
        <v>0</v>
      </c>
      <c r="BV94" s="7">
        <v>0</v>
      </c>
      <c r="BW94" s="11">
        <v>0</v>
      </c>
      <c r="BX94" s="6">
        <v>0</v>
      </c>
      <c r="BY94" s="7">
        <v>0</v>
      </c>
      <c r="BZ94" s="11">
        <v>8.5999999999999993E-2</v>
      </c>
      <c r="CA94" s="6">
        <v>0.39</v>
      </c>
      <c r="CB94" s="7">
        <f t="shared" si="626"/>
        <v>4534.8837209302337</v>
      </c>
      <c r="CC94" s="11">
        <v>1.512</v>
      </c>
      <c r="CD94" s="6">
        <v>10.64</v>
      </c>
      <c r="CE94" s="7">
        <f t="shared" si="618"/>
        <v>7037.0370370370374</v>
      </c>
      <c r="CF94" s="11">
        <v>0</v>
      </c>
      <c r="CG94" s="6">
        <v>0</v>
      </c>
      <c r="CH94" s="7">
        <v>0</v>
      </c>
      <c r="CI94" s="11">
        <v>0</v>
      </c>
      <c r="CJ94" s="6">
        <v>0</v>
      </c>
      <c r="CK94" s="7">
        <v>0</v>
      </c>
      <c r="CL94" s="11">
        <v>0</v>
      </c>
      <c r="CM94" s="6">
        <v>0</v>
      </c>
      <c r="CN94" s="7">
        <v>0</v>
      </c>
      <c r="CO94" s="11">
        <v>0</v>
      </c>
      <c r="CP94" s="6">
        <v>0</v>
      </c>
      <c r="CQ94" s="7">
        <v>0</v>
      </c>
      <c r="CR94" s="11">
        <v>0</v>
      </c>
      <c r="CS94" s="6">
        <v>0</v>
      </c>
      <c r="CT94" s="7">
        <v>0</v>
      </c>
      <c r="CU94" s="11">
        <v>0</v>
      </c>
      <c r="CV94" s="6">
        <v>0</v>
      </c>
      <c r="CW94" s="7">
        <v>0</v>
      </c>
      <c r="CX94" s="11">
        <v>0</v>
      </c>
      <c r="CY94" s="6">
        <v>0</v>
      </c>
      <c r="CZ94" s="7">
        <v>0</v>
      </c>
      <c r="DA94" s="14">
        <v>0</v>
      </c>
      <c r="DB94" s="6">
        <v>0</v>
      </c>
      <c r="DC94" s="7">
        <f t="shared" si="599"/>
        <v>0</v>
      </c>
      <c r="DD94" s="11">
        <v>0.06</v>
      </c>
      <c r="DE94" s="6">
        <v>0.27</v>
      </c>
      <c r="DF94" s="7">
        <f t="shared" si="630"/>
        <v>4500.0000000000009</v>
      </c>
      <c r="DG94" s="11">
        <v>0</v>
      </c>
      <c r="DH94" s="6">
        <v>0</v>
      </c>
      <c r="DI94" s="7">
        <v>0</v>
      </c>
      <c r="DJ94" s="11">
        <v>0</v>
      </c>
      <c r="DK94" s="6">
        <v>0</v>
      </c>
      <c r="DL94" s="7">
        <v>0</v>
      </c>
      <c r="DM94" s="11">
        <v>0</v>
      </c>
      <c r="DN94" s="6">
        <v>0</v>
      </c>
      <c r="DO94" s="7">
        <f t="shared" si="600"/>
        <v>0</v>
      </c>
      <c r="DP94" s="11">
        <v>1143.2470000000001</v>
      </c>
      <c r="DQ94" s="6">
        <v>7369.34</v>
      </c>
      <c r="DR94" s="7">
        <f t="shared" si="601"/>
        <v>6445.9736172498151</v>
      </c>
      <c r="DS94" s="11">
        <v>0.26900000000000002</v>
      </c>
      <c r="DT94" s="6">
        <v>1.9</v>
      </c>
      <c r="DU94" s="7">
        <f t="shared" si="619"/>
        <v>7063.1970260223043</v>
      </c>
      <c r="DV94" s="11">
        <v>27.545000000000002</v>
      </c>
      <c r="DW94" s="6">
        <v>246.43</v>
      </c>
      <c r="DX94" s="7">
        <f t="shared" si="602"/>
        <v>8946.4512615719723</v>
      </c>
      <c r="DY94" s="11">
        <v>0</v>
      </c>
      <c r="DZ94" s="6">
        <v>0</v>
      </c>
      <c r="EA94" s="7">
        <v>0</v>
      </c>
      <c r="EB94" s="11">
        <v>0</v>
      </c>
      <c r="EC94" s="6">
        <v>0</v>
      </c>
      <c r="ED94" s="7">
        <f t="shared" si="603"/>
        <v>0</v>
      </c>
      <c r="EE94" s="11">
        <v>0</v>
      </c>
      <c r="EF94" s="6">
        <v>0</v>
      </c>
      <c r="EG94" s="7">
        <f t="shared" si="604"/>
        <v>0</v>
      </c>
      <c r="EH94" s="11">
        <v>5.2999999999999999E-2</v>
      </c>
      <c r="EI94" s="6">
        <v>0.37</v>
      </c>
      <c r="EJ94" s="7">
        <f t="shared" si="605"/>
        <v>6981.132075471698</v>
      </c>
      <c r="EK94" s="11">
        <v>14.786</v>
      </c>
      <c r="EL94" s="6">
        <v>122.12</v>
      </c>
      <c r="EM94" s="7">
        <f t="shared" si="606"/>
        <v>8259.1640741241717</v>
      </c>
      <c r="EN94" s="11">
        <v>11.927</v>
      </c>
      <c r="EO94" s="6">
        <v>156.16999999999999</v>
      </c>
      <c r="EP94" s="7">
        <f t="shared" si="607"/>
        <v>13093.820742852351</v>
      </c>
      <c r="EQ94" s="11">
        <v>0</v>
      </c>
      <c r="ER94" s="6">
        <v>0</v>
      </c>
      <c r="ES94" s="7">
        <v>0</v>
      </c>
      <c r="ET94" s="11">
        <v>0</v>
      </c>
      <c r="EU94" s="6">
        <v>0</v>
      </c>
      <c r="EV94" s="7">
        <f t="shared" si="608"/>
        <v>0</v>
      </c>
      <c r="EW94" s="11">
        <v>0</v>
      </c>
      <c r="EX94" s="6">
        <v>0</v>
      </c>
      <c r="EY94" s="7">
        <v>0</v>
      </c>
      <c r="EZ94" s="11">
        <v>1.0329999999999999</v>
      </c>
      <c r="FA94" s="6">
        <v>7.23</v>
      </c>
      <c r="FB94" s="7">
        <f t="shared" si="609"/>
        <v>6999.0319457889645</v>
      </c>
      <c r="FC94" s="11">
        <v>0</v>
      </c>
      <c r="FD94" s="6">
        <v>0</v>
      </c>
      <c r="FE94" s="7">
        <v>0</v>
      </c>
      <c r="FF94" s="11">
        <v>0</v>
      </c>
      <c r="FG94" s="6">
        <v>0</v>
      </c>
      <c r="FH94" s="7">
        <v>0</v>
      </c>
      <c r="FI94" s="11">
        <v>0</v>
      </c>
      <c r="FJ94" s="6">
        <v>0</v>
      </c>
      <c r="FK94" s="7">
        <v>0</v>
      </c>
      <c r="FL94" s="11">
        <v>0</v>
      </c>
      <c r="FM94" s="6">
        <v>0</v>
      </c>
      <c r="FN94" s="7">
        <v>0</v>
      </c>
      <c r="FO94" s="11">
        <v>1.49</v>
      </c>
      <c r="FP94" s="6">
        <v>41</v>
      </c>
      <c r="FQ94" s="7">
        <f t="shared" si="623"/>
        <v>27516.778523489931</v>
      </c>
      <c r="FR94" s="11">
        <v>0</v>
      </c>
      <c r="FS94" s="6">
        <v>0</v>
      </c>
      <c r="FT94" s="7">
        <v>0</v>
      </c>
      <c r="FU94" s="11">
        <v>0</v>
      </c>
      <c r="FV94" s="6">
        <v>0</v>
      </c>
      <c r="FW94" s="7">
        <v>0</v>
      </c>
      <c r="FX94" s="11">
        <v>0</v>
      </c>
      <c r="FY94" s="6">
        <v>0</v>
      </c>
      <c r="FZ94" s="7">
        <v>0</v>
      </c>
      <c r="GA94" s="11">
        <v>0</v>
      </c>
      <c r="GB94" s="6">
        <v>0</v>
      </c>
      <c r="GC94" s="7">
        <v>0</v>
      </c>
      <c r="GD94" s="11"/>
      <c r="GE94" s="6"/>
      <c r="GF94" s="7"/>
      <c r="GG94" s="11">
        <v>0</v>
      </c>
      <c r="GH94" s="6">
        <v>0</v>
      </c>
      <c r="GI94" s="7">
        <v>0</v>
      </c>
      <c r="GJ94" s="11">
        <v>0</v>
      </c>
      <c r="GK94" s="6">
        <v>0</v>
      </c>
      <c r="GL94" s="7">
        <v>0</v>
      </c>
      <c r="GM94" s="11">
        <v>0</v>
      </c>
      <c r="GN94" s="6">
        <v>0</v>
      </c>
      <c r="GO94" s="7">
        <f t="shared" si="610"/>
        <v>0</v>
      </c>
      <c r="GP94" s="11">
        <v>0</v>
      </c>
      <c r="GQ94" s="6">
        <v>0</v>
      </c>
      <c r="GR94" s="7">
        <v>0</v>
      </c>
      <c r="GS94" s="11">
        <v>0</v>
      </c>
      <c r="GT94" s="6">
        <v>0</v>
      </c>
      <c r="GU94" s="7">
        <v>0</v>
      </c>
      <c r="GV94" s="11">
        <v>0</v>
      </c>
      <c r="GW94" s="6">
        <v>0</v>
      </c>
      <c r="GX94" s="7">
        <f t="shared" si="612"/>
        <v>0</v>
      </c>
      <c r="GY94" s="11">
        <v>0.13300000000000001</v>
      </c>
      <c r="GZ94" s="6">
        <v>1.07</v>
      </c>
      <c r="HA94" s="7">
        <f t="shared" si="622"/>
        <v>8045.1127819548883</v>
      </c>
      <c r="HB94" s="11">
        <v>0</v>
      </c>
      <c r="HC94" s="6">
        <v>0</v>
      </c>
      <c r="HD94" s="7">
        <v>0</v>
      </c>
      <c r="HE94" s="11">
        <v>0</v>
      </c>
      <c r="HF94" s="6">
        <v>0</v>
      </c>
      <c r="HG94" s="7">
        <v>0</v>
      </c>
      <c r="HH94" s="11">
        <v>0</v>
      </c>
      <c r="HI94" s="6">
        <v>0</v>
      </c>
      <c r="HJ94" s="7">
        <v>0</v>
      </c>
      <c r="HK94" s="11">
        <v>0.55100000000000005</v>
      </c>
      <c r="HL94" s="6">
        <v>7.19</v>
      </c>
      <c r="HM94" s="7">
        <f t="shared" si="613"/>
        <v>13049.001814882033</v>
      </c>
      <c r="HN94" s="11"/>
      <c r="HO94" s="6"/>
      <c r="HP94" s="7"/>
      <c r="HQ94" s="11">
        <v>0</v>
      </c>
      <c r="HR94" s="6">
        <v>0</v>
      </c>
      <c r="HS94" s="7">
        <v>0</v>
      </c>
      <c r="HT94" s="11">
        <v>0.33</v>
      </c>
      <c r="HU94" s="6">
        <v>21.26</v>
      </c>
      <c r="HV94" s="7">
        <f t="shared" si="614"/>
        <v>64424.242424242424</v>
      </c>
      <c r="HW94" s="11">
        <v>88.129000000000005</v>
      </c>
      <c r="HX94" s="6">
        <v>1094.3800000000001</v>
      </c>
      <c r="HY94" s="7">
        <f t="shared" si="615"/>
        <v>12417.932803050075</v>
      </c>
      <c r="HZ94" s="16">
        <f>SUM(HW94,HT94,HK94,HH94,HE94,HB94,GY94,GS94,GG94,FU94,FO94,EZ94,EQ94,EK94,EH94,DV94,DS94,DG94,DD94,CF94,CC94,BZ94,AY94,AV94,F94+HQ94+GA94+CL94+BK94+EN94+DP94+CI94+BT94+AA94,AJ94,CR94,CU94,FF94,AP94+R94+I94+BN94+FI94+AD94+BQ94+FX94+GP94+DJ94+EW94+CO94+CX94)</f>
        <v>1500.6090000000002</v>
      </c>
      <c r="IA94" s="7">
        <f>SUM(HX94,HU94,HL94,HI94,HF94,HC94,GZ94,GT94,GH94,FV94,FP94,FA94,ER94,EL94,EI94,DW94,DT94,DH94,DE94,CG94,CD94,CA94,AZ94,AW94,G94+HR94+GB94+CM94+BL94+EO94+DQ94+CJ94+BU94+AB94,AK94,CS94,CV94,FG94,AQ94+S94+J94+BO94+FJ94+AE94+BR94+FY94+GQ94+DK94+EX94+CP94+CY94)</f>
        <v>11065.33</v>
      </c>
    </row>
    <row r="95" spans="1:235" x14ac:dyDescent="0.3">
      <c r="A95" s="61">
        <v>2017</v>
      </c>
      <c r="B95" s="63" t="s">
        <v>16</v>
      </c>
      <c r="C95" s="11">
        <v>0</v>
      </c>
      <c r="D95" s="6">
        <v>0</v>
      </c>
      <c r="E95" s="7">
        <v>0</v>
      </c>
      <c r="F95" s="11">
        <v>6.9080000000000004</v>
      </c>
      <c r="G95" s="6">
        <v>72.78</v>
      </c>
      <c r="H95" s="7">
        <f t="shared" si="590"/>
        <v>10535.610885929356</v>
      </c>
      <c r="I95" s="11">
        <v>5.0000000000000001E-3</v>
      </c>
      <c r="J95" s="6">
        <v>0.16</v>
      </c>
      <c r="K95" s="7">
        <f t="shared" ref="K95" si="633">J95/I95*1000</f>
        <v>32000</v>
      </c>
      <c r="L95" s="11">
        <v>0</v>
      </c>
      <c r="M95" s="6">
        <v>0</v>
      </c>
      <c r="N95" s="7">
        <v>0</v>
      </c>
      <c r="O95" s="11"/>
      <c r="P95" s="6"/>
      <c r="Q95" s="7"/>
      <c r="R95" s="11">
        <v>0</v>
      </c>
      <c r="S95" s="6">
        <v>0</v>
      </c>
      <c r="T95" s="7">
        <v>0</v>
      </c>
      <c r="U95" s="11">
        <v>0</v>
      </c>
      <c r="V95" s="6">
        <v>0</v>
      </c>
      <c r="W95" s="7">
        <f t="shared" si="591"/>
        <v>0</v>
      </c>
      <c r="X95" s="11">
        <v>0</v>
      </c>
      <c r="Y95" s="6">
        <v>0</v>
      </c>
      <c r="Z95" s="7">
        <v>0</v>
      </c>
      <c r="AA95" s="11">
        <v>274.87900000000002</v>
      </c>
      <c r="AB95" s="6">
        <v>3057.17</v>
      </c>
      <c r="AC95" s="7">
        <f t="shared" si="592"/>
        <v>11121.875443376905</v>
      </c>
      <c r="AD95" s="11">
        <v>0</v>
      </c>
      <c r="AE95" s="6">
        <v>0</v>
      </c>
      <c r="AF95" s="7">
        <v>0</v>
      </c>
      <c r="AG95" s="11">
        <v>0</v>
      </c>
      <c r="AH95" s="6">
        <v>0</v>
      </c>
      <c r="AI95" s="7">
        <f t="shared" si="593"/>
        <v>0</v>
      </c>
      <c r="AJ95" s="11">
        <v>0</v>
      </c>
      <c r="AK95" s="6">
        <v>0</v>
      </c>
      <c r="AL95" s="7">
        <v>0</v>
      </c>
      <c r="AM95" s="11">
        <v>0</v>
      </c>
      <c r="AN95" s="6">
        <v>0</v>
      </c>
      <c r="AO95" s="7">
        <f t="shared" si="594"/>
        <v>0</v>
      </c>
      <c r="AP95" s="11">
        <v>0</v>
      </c>
      <c r="AQ95" s="6">
        <v>0</v>
      </c>
      <c r="AR95" s="7">
        <v>0</v>
      </c>
      <c r="AS95" s="11">
        <v>0</v>
      </c>
      <c r="AT95" s="6">
        <v>0</v>
      </c>
      <c r="AU95" s="7">
        <f t="shared" si="595"/>
        <v>0</v>
      </c>
      <c r="AV95" s="11">
        <v>0</v>
      </c>
      <c r="AW95" s="6">
        <v>0</v>
      </c>
      <c r="AX95" s="7">
        <v>0</v>
      </c>
      <c r="AY95" s="11">
        <v>0.38</v>
      </c>
      <c r="AZ95" s="6">
        <v>12.29</v>
      </c>
      <c r="BA95" s="7">
        <f t="shared" si="616"/>
        <v>32342.10526315789</v>
      </c>
      <c r="BB95" s="11"/>
      <c r="BC95" s="6"/>
      <c r="BD95" s="7"/>
      <c r="BE95" s="11">
        <v>0</v>
      </c>
      <c r="BF95" s="6">
        <v>0</v>
      </c>
      <c r="BG95" s="7">
        <f t="shared" si="596"/>
        <v>0</v>
      </c>
      <c r="BH95" s="11">
        <v>0</v>
      </c>
      <c r="BI95" s="6">
        <v>0</v>
      </c>
      <c r="BJ95" s="7">
        <f t="shared" si="597"/>
        <v>0</v>
      </c>
      <c r="BK95" s="11">
        <v>7.3710000000000004</v>
      </c>
      <c r="BL95" s="6">
        <v>74.91</v>
      </c>
      <c r="BM95" s="7">
        <f t="shared" si="598"/>
        <v>10162.800162800162</v>
      </c>
      <c r="BN95" s="11">
        <v>0</v>
      </c>
      <c r="BO95" s="6">
        <v>0</v>
      </c>
      <c r="BP95" s="7">
        <v>0</v>
      </c>
      <c r="BQ95" s="11">
        <v>0</v>
      </c>
      <c r="BR95" s="6">
        <v>0</v>
      </c>
      <c r="BS95" s="7">
        <v>0</v>
      </c>
      <c r="BT95" s="11">
        <v>0</v>
      </c>
      <c r="BU95" s="6">
        <v>0</v>
      </c>
      <c r="BV95" s="7">
        <v>0</v>
      </c>
      <c r="BW95" s="11">
        <v>0</v>
      </c>
      <c r="BX95" s="6">
        <v>0</v>
      </c>
      <c r="BY95" s="7">
        <v>0</v>
      </c>
      <c r="BZ95" s="11">
        <v>0</v>
      </c>
      <c r="CA95" s="6">
        <v>0</v>
      </c>
      <c r="CB95" s="7">
        <v>0</v>
      </c>
      <c r="CC95" s="11">
        <v>1.2190000000000001</v>
      </c>
      <c r="CD95" s="6">
        <v>9.9700000000000006</v>
      </c>
      <c r="CE95" s="7">
        <f t="shared" si="618"/>
        <v>8178.8351107465132</v>
      </c>
      <c r="CF95" s="11">
        <v>0</v>
      </c>
      <c r="CG95" s="6">
        <v>0</v>
      </c>
      <c r="CH95" s="7">
        <v>0</v>
      </c>
      <c r="CI95" s="11">
        <v>0</v>
      </c>
      <c r="CJ95" s="6">
        <v>0</v>
      </c>
      <c r="CK95" s="7">
        <v>0</v>
      </c>
      <c r="CL95" s="11">
        <v>0</v>
      </c>
      <c r="CM95" s="6">
        <v>0</v>
      </c>
      <c r="CN95" s="7">
        <v>0</v>
      </c>
      <c r="CO95" s="11">
        <v>0.30099999999999999</v>
      </c>
      <c r="CP95" s="6">
        <v>1.92</v>
      </c>
      <c r="CQ95" s="7">
        <f t="shared" ref="CQ95" si="634">CP95/CO95*1000</f>
        <v>6378.7375415282395</v>
      </c>
      <c r="CR95" s="11">
        <v>0</v>
      </c>
      <c r="CS95" s="6">
        <v>0</v>
      </c>
      <c r="CT95" s="7">
        <v>0</v>
      </c>
      <c r="CU95" s="11">
        <v>0</v>
      </c>
      <c r="CV95" s="6">
        <v>0</v>
      </c>
      <c r="CW95" s="7">
        <v>0</v>
      </c>
      <c r="CX95" s="11">
        <v>0</v>
      </c>
      <c r="CY95" s="6">
        <v>0</v>
      </c>
      <c r="CZ95" s="7">
        <v>0</v>
      </c>
      <c r="DA95" s="14">
        <v>0</v>
      </c>
      <c r="DB95" s="6">
        <v>0</v>
      </c>
      <c r="DC95" s="7">
        <f t="shared" si="599"/>
        <v>0</v>
      </c>
      <c r="DD95" s="11">
        <v>1.7000000000000001E-2</v>
      </c>
      <c r="DE95" s="6">
        <v>103.19</v>
      </c>
      <c r="DF95" s="7">
        <f t="shared" si="630"/>
        <v>6069999.9999999991</v>
      </c>
      <c r="DG95" s="11">
        <v>0</v>
      </c>
      <c r="DH95" s="6">
        <v>0</v>
      </c>
      <c r="DI95" s="7">
        <v>0</v>
      </c>
      <c r="DJ95" s="11">
        <v>0</v>
      </c>
      <c r="DK95" s="6">
        <v>0</v>
      </c>
      <c r="DL95" s="7">
        <v>0</v>
      </c>
      <c r="DM95" s="11">
        <v>0</v>
      </c>
      <c r="DN95" s="6">
        <v>0</v>
      </c>
      <c r="DO95" s="7">
        <f t="shared" si="600"/>
        <v>0</v>
      </c>
      <c r="DP95" s="11">
        <v>722.69399999999996</v>
      </c>
      <c r="DQ95" s="6">
        <v>4795.47</v>
      </c>
      <c r="DR95" s="7">
        <f t="shared" si="601"/>
        <v>6635.5469949937324</v>
      </c>
      <c r="DS95" s="11">
        <v>2.5000000000000001E-2</v>
      </c>
      <c r="DT95" s="6">
        <v>28.11</v>
      </c>
      <c r="DU95" s="7">
        <f t="shared" si="619"/>
        <v>1124399.9999999998</v>
      </c>
      <c r="DV95" s="11">
        <v>19.181000000000001</v>
      </c>
      <c r="DW95" s="6">
        <v>131.5</v>
      </c>
      <c r="DX95" s="7">
        <f t="shared" si="602"/>
        <v>6855.7426620092792</v>
      </c>
      <c r="DY95" s="11">
        <v>0</v>
      </c>
      <c r="DZ95" s="6">
        <v>0</v>
      </c>
      <c r="EA95" s="7">
        <v>0</v>
      </c>
      <c r="EB95" s="11">
        <v>0</v>
      </c>
      <c r="EC95" s="6">
        <v>0</v>
      </c>
      <c r="ED95" s="7">
        <f t="shared" si="603"/>
        <v>0</v>
      </c>
      <c r="EE95" s="11">
        <v>0</v>
      </c>
      <c r="EF95" s="6">
        <v>0</v>
      </c>
      <c r="EG95" s="7">
        <f t="shared" si="604"/>
        <v>0</v>
      </c>
      <c r="EH95" s="11">
        <v>4.1000000000000002E-2</v>
      </c>
      <c r="EI95" s="6">
        <v>0.28000000000000003</v>
      </c>
      <c r="EJ95" s="7">
        <f t="shared" si="605"/>
        <v>6829.2682926829275</v>
      </c>
      <c r="EK95" s="11">
        <v>44.256999999999998</v>
      </c>
      <c r="EL95" s="6">
        <v>317</v>
      </c>
      <c r="EM95" s="7">
        <f t="shared" si="606"/>
        <v>7162.7087240436549</v>
      </c>
      <c r="EN95" s="11">
        <v>21.033000000000001</v>
      </c>
      <c r="EO95" s="6">
        <v>166.72</v>
      </c>
      <c r="EP95" s="7">
        <f t="shared" si="607"/>
        <v>7926.59154661722</v>
      </c>
      <c r="EQ95" s="11">
        <v>0</v>
      </c>
      <c r="ER95" s="6">
        <v>0</v>
      </c>
      <c r="ES95" s="7">
        <v>0</v>
      </c>
      <c r="ET95" s="11">
        <v>0</v>
      </c>
      <c r="EU95" s="6">
        <v>0</v>
      </c>
      <c r="EV95" s="7">
        <f t="shared" si="608"/>
        <v>0</v>
      </c>
      <c r="EW95" s="11">
        <v>0</v>
      </c>
      <c r="EX95" s="6">
        <v>0</v>
      </c>
      <c r="EY95" s="7">
        <v>0</v>
      </c>
      <c r="EZ95" s="11">
        <v>4.51</v>
      </c>
      <c r="FA95" s="6">
        <v>32.76</v>
      </c>
      <c r="FB95" s="7">
        <f t="shared" si="609"/>
        <v>7263.8580931263859</v>
      </c>
      <c r="FC95" s="11">
        <v>0</v>
      </c>
      <c r="FD95" s="6">
        <v>0</v>
      </c>
      <c r="FE95" s="7">
        <v>0</v>
      </c>
      <c r="FF95" s="11">
        <v>0</v>
      </c>
      <c r="FG95" s="6">
        <v>0</v>
      </c>
      <c r="FH95" s="7">
        <v>0</v>
      </c>
      <c r="FI95" s="11">
        <v>0</v>
      </c>
      <c r="FJ95" s="6">
        <v>0</v>
      </c>
      <c r="FK95" s="7">
        <v>0</v>
      </c>
      <c r="FL95" s="11">
        <v>0</v>
      </c>
      <c r="FM95" s="6">
        <v>0</v>
      </c>
      <c r="FN95" s="7">
        <v>0</v>
      </c>
      <c r="FO95" s="11">
        <v>6.4619999999999997</v>
      </c>
      <c r="FP95" s="6">
        <v>100.79</v>
      </c>
      <c r="FQ95" s="7">
        <f t="shared" si="623"/>
        <v>15597.338285360571</v>
      </c>
      <c r="FR95" s="11">
        <v>0</v>
      </c>
      <c r="FS95" s="6">
        <v>0</v>
      </c>
      <c r="FT95" s="7">
        <v>0</v>
      </c>
      <c r="FU95" s="11">
        <v>7.4999999999999997E-2</v>
      </c>
      <c r="FV95" s="6">
        <v>0.63</v>
      </c>
      <c r="FW95" s="7">
        <f t="shared" si="625"/>
        <v>8400</v>
      </c>
      <c r="FX95" s="11">
        <v>0</v>
      </c>
      <c r="FY95" s="6">
        <v>0</v>
      </c>
      <c r="FZ95" s="7">
        <v>0</v>
      </c>
      <c r="GA95" s="11">
        <v>1.2999999999999999E-2</v>
      </c>
      <c r="GB95" s="6">
        <v>0.54</v>
      </c>
      <c r="GC95" s="7">
        <f t="shared" ref="GC95" si="635">GB95/GA95*1000</f>
        <v>41538.461538461539</v>
      </c>
      <c r="GD95" s="11"/>
      <c r="GE95" s="6"/>
      <c r="GF95" s="7"/>
      <c r="GG95" s="11">
        <v>0</v>
      </c>
      <c r="GH95" s="6">
        <v>0</v>
      </c>
      <c r="GI95" s="7">
        <v>0</v>
      </c>
      <c r="GJ95" s="11">
        <v>0</v>
      </c>
      <c r="GK95" s="6">
        <v>0</v>
      </c>
      <c r="GL95" s="7">
        <v>0</v>
      </c>
      <c r="GM95" s="11">
        <v>0</v>
      </c>
      <c r="GN95" s="6">
        <v>0</v>
      </c>
      <c r="GO95" s="7">
        <f t="shared" si="610"/>
        <v>0</v>
      </c>
      <c r="GP95" s="11">
        <v>0</v>
      </c>
      <c r="GQ95" s="6">
        <v>0</v>
      </c>
      <c r="GR95" s="7">
        <v>0</v>
      </c>
      <c r="GS95" s="11">
        <v>2.5000000000000001E-2</v>
      </c>
      <c r="GT95" s="6">
        <v>3.85</v>
      </c>
      <c r="GU95" s="7">
        <f t="shared" si="611"/>
        <v>154000</v>
      </c>
      <c r="GV95" s="11">
        <v>0</v>
      </c>
      <c r="GW95" s="6">
        <v>0</v>
      </c>
      <c r="GX95" s="7">
        <f t="shared" si="612"/>
        <v>0</v>
      </c>
      <c r="GY95" s="11">
        <v>0.2</v>
      </c>
      <c r="GZ95" s="6">
        <v>1.3</v>
      </c>
      <c r="HA95" s="7">
        <f t="shared" si="622"/>
        <v>6500</v>
      </c>
      <c r="HB95" s="11">
        <v>0</v>
      </c>
      <c r="HC95" s="6">
        <v>0</v>
      </c>
      <c r="HD95" s="7">
        <v>0</v>
      </c>
      <c r="HE95" s="11">
        <v>0</v>
      </c>
      <c r="HF95" s="6">
        <v>0</v>
      </c>
      <c r="HG95" s="7">
        <v>0</v>
      </c>
      <c r="HH95" s="11">
        <v>0</v>
      </c>
      <c r="HI95" s="6">
        <v>0</v>
      </c>
      <c r="HJ95" s="7">
        <v>0</v>
      </c>
      <c r="HK95" s="11">
        <v>0.05</v>
      </c>
      <c r="HL95" s="6">
        <v>0.79</v>
      </c>
      <c r="HM95" s="7">
        <f t="shared" si="613"/>
        <v>15800</v>
      </c>
      <c r="HN95" s="11"/>
      <c r="HO95" s="6"/>
      <c r="HP95" s="7"/>
      <c r="HQ95" s="11">
        <v>0</v>
      </c>
      <c r="HR95" s="6">
        <v>0</v>
      </c>
      <c r="HS95" s="7">
        <v>0</v>
      </c>
      <c r="HT95" s="11">
        <v>2.1440000000000001</v>
      </c>
      <c r="HU95" s="6">
        <v>50.38</v>
      </c>
      <c r="HV95" s="7">
        <f t="shared" si="614"/>
        <v>23498.13432835821</v>
      </c>
      <c r="HW95" s="11">
        <v>150.80099999999999</v>
      </c>
      <c r="HX95" s="6">
        <v>1934.58</v>
      </c>
      <c r="HY95" s="7">
        <f t="shared" si="615"/>
        <v>12828.694769928581</v>
      </c>
      <c r="HZ95" s="16">
        <f>SUM(HW95,HT95,HK95,HH95,HE95,HB95,GY95,GS95,GG95,FU95,FO95,EZ95,EQ95,EK95,EH95,DV95,DS95,DG95,DD95,CF95,CC95,BZ95,AY95,AV95,F95+HQ95+GA95+CL95+BK95+EN95+DP95+CI95+BT95+AA95,AJ95,CR95,CU95,FF95,AP95+R95+I95+BN95+FI95+AD95+BQ95+FX95+GP95+DJ95+EW95+CO95+CX95)</f>
        <v>1262.5910000000001</v>
      </c>
      <c r="IA95" s="7">
        <f>SUM(HX95,HU95,HL95,HI95,HF95,HC95,GZ95,GT95,GH95,FV95,FP95,FA95,ER95,EL95,EI95,DW95,DT95,DH95,DE95,CG95,CD95,CA95,AZ95,AW95,G95+HR95+GB95+CM95+BL95+EO95+DQ95+CJ95+BU95+AB95,AK95,CS95,CV95,FG95,AQ95+S95+J95+BO95+FJ95+AE95+BR95+FY95+GQ95+DK95+EX95+CP95+CY95)</f>
        <v>10897.09</v>
      </c>
    </row>
    <row r="96" spans="1:235" ht="15" thickBot="1" x14ac:dyDescent="0.35">
      <c r="A96" s="58"/>
      <c r="B96" s="59" t="s">
        <v>17</v>
      </c>
      <c r="C96" s="65">
        <f>SUM(C84:C95)</f>
        <v>0</v>
      </c>
      <c r="D96" s="51">
        <f>SUM(D84:D95)</f>
        <v>0</v>
      </c>
      <c r="E96" s="52"/>
      <c r="F96" s="65">
        <f>SUM(F84:F95)</f>
        <v>311.01</v>
      </c>
      <c r="G96" s="51">
        <f>SUM(G84:G95)</f>
        <v>2522.0000000000009</v>
      </c>
      <c r="H96" s="52"/>
      <c r="I96" s="65">
        <f>SUM(I84:I95)</f>
        <v>5.0000000000000001E-3</v>
      </c>
      <c r="J96" s="51">
        <f>SUM(J84:J95)</f>
        <v>0.16</v>
      </c>
      <c r="K96" s="52"/>
      <c r="L96" s="65">
        <f>SUM(L84:L95)</f>
        <v>0</v>
      </c>
      <c r="M96" s="51">
        <f>SUM(M84:M95)</f>
        <v>0</v>
      </c>
      <c r="N96" s="52"/>
      <c r="O96" s="65"/>
      <c r="P96" s="51"/>
      <c r="Q96" s="52"/>
      <c r="R96" s="65">
        <f>SUM(R84:R95)</f>
        <v>0</v>
      </c>
      <c r="S96" s="51">
        <f>SUM(S84:S95)</f>
        <v>0</v>
      </c>
      <c r="T96" s="52"/>
      <c r="U96" s="65">
        <f t="shared" ref="U96:V96" si="636">SUM(U84:U95)</f>
        <v>0</v>
      </c>
      <c r="V96" s="51">
        <f t="shared" si="636"/>
        <v>0</v>
      </c>
      <c r="W96" s="52"/>
      <c r="X96" s="65">
        <f>SUM(X84:X95)</f>
        <v>0</v>
      </c>
      <c r="Y96" s="51">
        <f>SUM(Y84:Y95)</f>
        <v>0</v>
      </c>
      <c r="Z96" s="52"/>
      <c r="AA96" s="65">
        <f>SUM(AA84:AA95)</f>
        <v>3402.7820000000002</v>
      </c>
      <c r="AB96" s="51">
        <f>SUM(AB84:AB95)</f>
        <v>27485.18</v>
      </c>
      <c r="AC96" s="52"/>
      <c r="AD96" s="65">
        <f>SUM(AD84:AD95)</f>
        <v>0</v>
      </c>
      <c r="AE96" s="51">
        <f>SUM(AE84:AE95)</f>
        <v>0</v>
      </c>
      <c r="AF96" s="52"/>
      <c r="AG96" s="65">
        <f t="shared" ref="AG96:AH96" si="637">SUM(AG84:AG95)</f>
        <v>0</v>
      </c>
      <c r="AH96" s="51">
        <f t="shared" si="637"/>
        <v>0</v>
      </c>
      <c r="AI96" s="52"/>
      <c r="AJ96" s="65">
        <f>SUM(AJ84:AJ95)</f>
        <v>41</v>
      </c>
      <c r="AK96" s="51">
        <f>SUM(AK84:AK95)</f>
        <v>993.39</v>
      </c>
      <c r="AL96" s="52"/>
      <c r="AM96" s="65">
        <f t="shared" ref="AM96:AN96" si="638">SUM(AM84:AM95)</f>
        <v>0</v>
      </c>
      <c r="AN96" s="51">
        <f t="shared" si="638"/>
        <v>0</v>
      </c>
      <c r="AO96" s="52"/>
      <c r="AP96" s="65">
        <f>SUM(AP84:AP95)</f>
        <v>0</v>
      </c>
      <c r="AQ96" s="51">
        <f>SUM(AQ84:AQ95)</f>
        <v>0</v>
      </c>
      <c r="AR96" s="52"/>
      <c r="AS96" s="65">
        <f t="shared" ref="AS96:AT96" si="639">SUM(AS84:AS95)</f>
        <v>0</v>
      </c>
      <c r="AT96" s="51">
        <f t="shared" si="639"/>
        <v>0</v>
      </c>
      <c r="AU96" s="52"/>
      <c r="AV96" s="65">
        <f>SUM(AV84:AV95)</f>
        <v>0.4</v>
      </c>
      <c r="AW96" s="51">
        <f>SUM(AW84:AW95)</f>
        <v>6.88</v>
      </c>
      <c r="AX96" s="52"/>
      <c r="AY96" s="65">
        <f>SUM(AY84:AY95)</f>
        <v>30.351999999999997</v>
      </c>
      <c r="AZ96" s="51">
        <f>SUM(AZ84:AZ95)</f>
        <v>381.31</v>
      </c>
      <c r="BA96" s="52"/>
      <c r="BB96" s="65"/>
      <c r="BC96" s="51"/>
      <c r="BD96" s="52"/>
      <c r="BE96" s="65">
        <f t="shared" ref="BE96:BF96" si="640">SUM(BE84:BE95)</f>
        <v>0</v>
      </c>
      <c r="BF96" s="51">
        <f t="shared" si="640"/>
        <v>0</v>
      </c>
      <c r="BG96" s="52"/>
      <c r="BH96" s="65">
        <f t="shared" ref="BH96:BI96" si="641">SUM(BH84:BH95)</f>
        <v>0</v>
      </c>
      <c r="BI96" s="51">
        <f t="shared" si="641"/>
        <v>0</v>
      </c>
      <c r="BJ96" s="52"/>
      <c r="BK96" s="65">
        <f>SUM(BK84:BK95)</f>
        <v>90.847999999999999</v>
      </c>
      <c r="BL96" s="51">
        <f>SUM(BL84:BL95)</f>
        <v>850.88</v>
      </c>
      <c r="BM96" s="52"/>
      <c r="BN96" s="65">
        <f>SUM(BN84:BN95)</f>
        <v>0.10100000000000001</v>
      </c>
      <c r="BO96" s="51">
        <f>SUM(BO84:BO95)</f>
        <v>3.81</v>
      </c>
      <c r="BP96" s="52"/>
      <c r="BQ96" s="65">
        <f>SUM(BQ84:BQ95)</f>
        <v>0.64600000000000002</v>
      </c>
      <c r="BR96" s="51">
        <f>SUM(BR84:BR95)</f>
        <v>20.440000000000001</v>
      </c>
      <c r="BS96" s="52"/>
      <c r="BT96" s="65">
        <f>SUM(BT84:BT95)</f>
        <v>0</v>
      </c>
      <c r="BU96" s="51">
        <f>SUM(BU84:BU95)</f>
        <v>0</v>
      </c>
      <c r="BV96" s="52"/>
      <c r="BW96" s="65">
        <f>SUM(BW84:BW95)</f>
        <v>0</v>
      </c>
      <c r="BX96" s="51">
        <f>SUM(BX84:BX95)</f>
        <v>0</v>
      </c>
      <c r="BY96" s="52"/>
      <c r="BZ96" s="65">
        <f>SUM(BZ84:BZ95)</f>
        <v>0.11099999999999999</v>
      </c>
      <c r="CA96" s="51">
        <f>SUM(CA84:CA95)</f>
        <v>0.44</v>
      </c>
      <c r="CB96" s="52"/>
      <c r="CC96" s="65">
        <f>SUM(CC84:CC95)</f>
        <v>33.937999999999995</v>
      </c>
      <c r="CD96" s="51">
        <f>SUM(CD84:CD95)</f>
        <v>326.21999999999997</v>
      </c>
      <c r="CE96" s="52"/>
      <c r="CF96" s="65">
        <f>SUM(CF84:CF95)</f>
        <v>0</v>
      </c>
      <c r="CG96" s="51">
        <f>SUM(CG84:CG95)</f>
        <v>0</v>
      </c>
      <c r="CH96" s="52"/>
      <c r="CI96" s="65">
        <f>SUM(CI84:CI95)</f>
        <v>0</v>
      </c>
      <c r="CJ96" s="51">
        <f>SUM(CJ84:CJ95)</f>
        <v>0</v>
      </c>
      <c r="CK96" s="52"/>
      <c r="CL96" s="65">
        <f>SUM(CL84:CL95)</f>
        <v>0</v>
      </c>
      <c r="CM96" s="51">
        <f>SUM(CM84:CM95)</f>
        <v>0</v>
      </c>
      <c r="CN96" s="52"/>
      <c r="CO96" s="65">
        <f>SUM(CO84:CO95)</f>
        <v>0.30099999999999999</v>
      </c>
      <c r="CP96" s="51">
        <f>SUM(CP84:CP95)</f>
        <v>1.92</v>
      </c>
      <c r="CQ96" s="52"/>
      <c r="CR96" s="65">
        <f>SUM(CR84:CR95)</f>
        <v>0</v>
      </c>
      <c r="CS96" s="51">
        <f>SUM(CS84:CS95)</f>
        <v>0</v>
      </c>
      <c r="CT96" s="52"/>
      <c r="CU96" s="65">
        <f>SUM(CU84:CU95)</f>
        <v>0</v>
      </c>
      <c r="CV96" s="51">
        <f>SUM(CV84:CV95)</f>
        <v>0</v>
      </c>
      <c r="CW96" s="52"/>
      <c r="CX96" s="65">
        <f>SUM(CX84:CX95)</f>
        <v>0</v>
      </c>
      <c r="CY96" s="51">
        <f>SUM(CY84:CY95)</f>
        <v>0</v>
      </c>
      <c r="CZ96" s="52"/>
      <c r="DA96" s="78">
        <f t="shared" ref="DA96:DB96" si="642">SUM(DA84:DA95)</f>
        <v>0</v>
      </c>
      <c r="DB96" s="79">
        <f t="shared" si="642"/>
        <v>0</v>
      </c>
      <c r="DC96" s="72"/>
      <c r="DD96" s="65">
        <f>SUM(DD84:DD95)</f>
        <v>0.10299999999999999</v>
      </c>
      <c r="DE96" s="51">
        <f>SUM(DE84:DE95)</f>
        <v>104.35</v>
      </c>
      <c r="DF96" s="52"/>
      <c r="DG96" s="65">
        <f>SUM(DG84:DG95)</f>
        <v>0</v>
      </c>
      <c r="DH96" s="51">
        <f>SUM(DH84:DH95)</f>
        <v>0</v>
      </c>
      <c r="DI96" s="52"/>
      <c r="DJ96" s="65">
        <f>SUM(DJ84:DJ95)</f>
        <v>0</v>
      </c>
      <c r="DK96" s="51">
        <f>SUM(DK84:DK95)</f>
        <v>0</v>
      </c>
      <c r="DL96" s="52"/>
      <c r="DM96" s="65">
        <f t="shared" ref="DM96:DN96" si="643">SUM(DM84:DM95)</f>
        <v>0</v>
      </c>
      <c r="DN96" s="51">
        <f t="shared" si="643"/>
        <v>0</v>
      </c>
      <c r="DO96" s="52"/>
      <c r="DP96" s="65">
        <f>SUM(DP84:DP95)</f>
        <v>8963.3259999999991</v>
      </c>
      <c r="DQ96" s="51">
        <f>SUM(DQ84:DQ95)</f>
        <v>55687.960000000006</v>
      </c>
      <c r="DR96" s="52"/>
      <c r="DS96" s="65">
        <f>SUM(DS84:DS95)</f>
        <v>4.0550000000000006</v>
      </c>
      <c r="DT96" s="51">
        <f>SUM(DT84:DT95)</f>
        <v>93.02000000000001</v>
      </c>
      <c r="DU96" s="52"/>
      <c r="DV96" s="65">
        <f>SUM(DV84:DV95)</f>
        <v>253.29900000000006</v>
      </c>
      <c r="DW96" s="51">
        <f>SUM(DW84:DW95)</f>
        <v>2047.4199999999998</v>
      </c>
      <c r="DX96" s="52"/>
      <c r="DY96" s="65">
        <f>SUM(DY84:DY95)</f>
        <v>0</v>
      </c>
      <c r="DZ96" s="51">
        <f>SUM(DZ84:DZ95)</f>
        <v>0</v>
      </c>
      <c r="EA96" s="52"/>
      <c r="EB96" s="65">
        <f t="shared" ref="EB96:EC96" si="644">SUM(EB84:EB95)</f>
        <v>0</v>
      </c>
      <c r="EC96" s="51">
        <f t="shared" si="644"/>
        <v>0</v>
      </c>
      <c r="ED96" s="52"/>
      <c r="EE96" s="65">
        <f t="shared" ref="EE96:EF96" si="645">SUM(EE84:EE95)</f>
        <v>0</v>
      </c>
      <c r="EF96" s="51">
        <f t="shared" si="645"/>
        <v>0</v>
      </c>
      <c r="EG96" s="52"/>
      <c r="EH96" s="65">
        <f>SUM(EH84:EH95)</f>
        <v>4.3280000000000003</v>
      </c>
      <c r="EI96" s="51">
        <f>SUM(EI84:EI95)</f>
        <v>60.680000000000007</v>
      </c>
      <c r="EJ96" s="52"/>
      <c r="EK96" s="65">
        <f>SUM(EK84:EK95)</f>
        <v>350.68199999999996</v>
      </c>
      <c r="EL96" s="51">
        <f>SUM(EL84:EL95)</f>
        <v>2715.16</v>
      </c>
      <c r="EM96" s="52"/>
      <c r="EN96" s="65">
        <f>SUM(EN84:EN95)</f>
        <v>1135.395</v>
      </c>
      <c r="EO96" s="51">
        <f>SUM(EO84:EO95)</f>
        <v>6134.5700000000006</v>
      </c>
      <c r="EP96" s="52"/>
      <c r="EQ96" s="65">
        <f>SUM(EQ84:EQ95)</f>
        <v>0.93499999999999994</v>
      </c>
      <c r="ER96" s="51">
        <f>SUM(ER84:ER95)</f>
        <v>9.379999999999999</v>
      </c>
      <c r="ES96" s="52"/>
      <c r="ET96" s="65">
        <f t="shared" ref="ET96:EU96" si="646">SUM(ET84:ET95)</f>
        <v>0</v>
      </c>
      <c r="EU96" s="51">
        <f t="shared" si="646"/>
        <v>0</v>
      </c>
      <c r="EV96" s="52"/>
      <c r="EW96" s="65">
        <f>SUM(EW84:EW95)</f>
        <v>0.37</v>
      </c>
      <c r="EX96" s="51">
        <f>SUM(EX84:EX95)</f>
        <v>2.69</v>
      </c>
      <c r="EY96" s="52"/>
      <c r="EZ96" s="65">
        <f>SUM(EZ84:EZ95)</f>
        <v>36.499000000000009</v>
      </c>
      <c r="FA96" s="51">
        <f>SUM(FA84:FA95)</f>
        <v>280.90000000000003</v>
      </c>
      <c r="FB96" s="52"/>
      <c r="FC96" s="65">
        <f>SUM(FC84:FC95)</f>
        <v>0</v>
      </c>
      <c r="FD96" s="51">
        <f>SUM(FD84:FD95)</f>
        <v>0</v>
      </c>
      <c r="FE96" s="52"/>
      <c r="FF96" s="65">
        <f>SUM(FF84:FF95)</f>
        <v>0</v>
      </c>
      <c r="FG96" s="51">
        <f>SUM(FG84:FG95)</f>
        <v>0</v>
      </c>
      <c r="FH96" s="52"/>
      <c r="FI96" s="65">
        <f>SUM(FI84:FI95)</f>
        <v>0</v>
      </c>
      <c r="FJ96" s="51">
        <f>SUM(FJ84:FJ95)</f>
        <v>0</v>
      </c>
      <c r="FK96" s="52"/>
      <c r="FL96" s="65">
        <f>SUM(FL84:FL95)</f>
        <v>0</v>
      </c>
      <c r="FM96" s="51">
        <f>SUM(FM84:FM95)</f>
        <v>0</v>
      </c>
      <c r="FN96" s="52"/>
      <c r="FO96" s="65">
        <f>SUM(FO84:FO95)</f>
        <v>20.352</v>
      </c>
      <c r="FP96" s="51">
        <f>SUM(FP84:FP95)</f>
        <v>322.27000000000004</v>
      </c>
      <c r="FQ96" s="52"/>
      <c r="FR96" s="65">
        <f>SUM(FR84:FR95)</f>
        <v>0</v>
      </c>
      <c r="FS96" s="51">
        <f>SUM(FS84:FS95)</f>
        <v>0</v>
      </c>
      <c r="FT96" s="52"/>
      <c r="FU96" s="65">
        <f>SUM(FU84:FU95)</f>
        <v>3.9120000000000004</v>
      </c>
      <c r="FV96" s="51">
        <f>SUM(FV84:FV95)</f>
        <v>44.35</v>
      </c>
      <c r="FW96" s="52"/>
      <c r="FX96" s="65">
        <f>SUM(FX84:FX95)</f>
        <v>0</v>
      </c>
      <c r="FY96" s="51">
        <f>SUM(FY84:FY95)</f>
        <v>0</v>
      </c>
      <c r="FZ96" s="52"/>
      <c r="GA96" s="65">
        <f>SUM(GA84:GA95)</f>
        <v>1.2999999999999999E-2</v>
      </c>
      <c r="GB96" s="51">
        <f>SUM(GB84:GB95)</f>
        <v>0.54</v>
      </c>
      <c r="GC96" s="52"/>
      <c r="GD96" s="65"/>
      <c r="GE96" s="51"/>
      <c r="GF96" s="52"/>
      <c r="GG96" s="65">
        <f>SUM(GG84:GG95)</f>
        <v>0</v>
      </c>
      <c r="GH96" s="51">
        <f>SUM(GH84:GH95)</f>
        <v>0</v>
      </c>
      <c r="GI96" s="52"/>
      <c r="GJ96" s="65">
        <f>SUM(GJ84:GJ95)</f>
        <v>0</v>
      </c>
      <c r="GK96" s="51">
        <f>SUM(GK84:GK95)</f>
        <v>0</v>
      </c>
      <c r="GL96" s="52"/>
      <c r="GM96" s="65">
        <f t="shared" ref="GM96:GN96" si="647">SUM(GM84:GM95)</f>
        <v>0</v>
      </c>
      <c r="GN96" s="51">
        <f t="shared" si="647"/>
        <v>0</v>
      </c>
      <c r="GO96" s="52"/>
      <c r="GP96" s="65">
        <f>SUM(GP84:GP95)</f>
        <v>0</v>
      </c>
      <c r="GQ96" s="51">
        <f>SUM(GQ84:GQ95)</f>
        <v>0</v>
      </c>
      <c r="GR96" s="52"/>
      <c r="GS96" s="65">
        <f>SUM(GS84:GS95)</f>
        <v>2.0589999999999997</v>
      </c>
      <c r="GT96" s="51">
        <f>SUM(GT84:GT95)</f>
        <v>46.529999999999994</v>
      </c>
      <c r="GU96" s="52"/>
      <c r="GV96" s="65">
        <f t="shared" ref="GV96:GW96" si="648">SUM(GV84:GV95)</f>
        <v>0</v>
      </c>
      <c r="GW96" s="51">
        <f t="shared" si="648"/>
        <v>0</v>
      </c>
      <c r="GX96" s="52"/>
      <c r="GY96" s="65">
        <f>SUM(GY84:GY95)</f>
        <v>5.6310000000000002</v>
      </c>
      <c r="GZ96" s="51">
        <f>SUM(GZ84:GZ95)</f>
        <v>42.859999999999992</v>
      </c>
      <c r="HA96" s="52"/>
      <c r="HB96" s="65">
        <f>SUM(HB84:HB95)</f>
        <v>4.702</v>
      </c>
      <c r="HC96" s="51">
        <f>SUM(HC84:HC95)</f>
        <v>52.150000000000006</v>
      </c>
      <c r="HD96" s="52"/>
      <c r="HE96" s="65">
        <f>SUM(HE84:HE95)</f>
        <v>8.5999999999999993E-2</v>
      </c>
      <c r="HF96" s="51">
        <f>SUM(HF84:HF95)</f>
        <v>2.89</v>
      </c>
      <c r="HG96" s="52"/>
      <c r="HH96" s="65">
        <f>SUM(HH84:HH95)</f>
        <v>1E-3</v>
      </c>
      <c r="HI96" s="51">
        <f>SUM(HI84:HI95)</f>
        <v>0.1</v>
      </c>
      <c r="HJ96" s="52"/>
      <c r="HK96" s="65">
        <f>SUM(HK84:HK95)</f>
        <v>1.7410000000000003</v>
      </c>
      <c r="HL96" s="51">
        <f>SUM(HL84:HL95)</f>
        <v>22.39</v>
      </c>
      <c r="HM96" s="52"/>
      <c r="HN96" s="65"/>
      <c r="HO96" s="51"/>
      <c r="HP96" s="52"/>
      <c r="HQ96" s="65">
        <f>SUM(HQ84:HQ95)</f>
        <v>0</v>
      </c>
      <c r="HR96" s="51">
        <f>SUM(HR84:HR95)</f>
        <v>0</v>
      </c>
      <c r="HS96" s="52"/>
      <c r="HT96" s="65">
        <f>SUM(HT84:HT95)</f>
        <v>15324.351999999999</v>
      </c>
      <c r="HU96" s="51">
        <f>SUM(HU84:HU95)</f>
        <v>54253.349999999991</v>
      </c>
      <c r="HV96" s="52"/>
      <c r="HW96" s="65">
        <f>SUM(HW84:HW95)</f>
        <v>4199.8900000000003</v>
      </c>
      <c r="HX96" s="51">
        <f>SUM(HX84:HX95)</f>
        <v>39582.039999999994</v>
      </c>
      <c r="HY96" s="52"/>
      <c r="HZ96" s="93">
        <f>SUM(HW96,HT96,HK96,HH96,HE96,HB96,GY96,GS96,GG96,FU96,FO96,EZ96,EQ96,EK96,EH96,DV96,DS96,DG96,DD96,CF96,CC96,BZ96,AY96,AV96,F96+HQ96+GA96+CL96+BK96+EN96+DP96+CI96+BT96+AA96,AJ96,CR96,CU96,FF96,AP96+R96+I96+BN96+FI96+AD96+BQ96+FX96+GP96+DJ96+EW96+CO96+CX96)</f>
        <v>34223.225000000006</v>
      </c>
      <c r="IA96" s="52">
        <f>SUM(HX96,HU96,HL96,HI96,HF96,HC96,GZ96,GT96,GH96,FV96,FP96,FA96,ER96,EL96,EI96,DW96,DT96,DH96,DE96,CG96,CD96,CA96,AZ96,AW96,G96+HR96+GB96+CM96+BL96+EO96+DQ96+CJ96+BU96+AB96,AK96,CS96,CV96,FG96,AQ96+S96+J96+BO96+FJ96+AE96+BR96+FY96+GQ96+DK96+EX96+CP96+CY96)</f>
        <v>194098.23</v>
      </c>
    </row>
    <row r="97" spans="1:235" x14ac:dyDescent="0.3">
      <c r="A97" s="61">
        <v>2018</v>
      </c>
      <c r="B97" s="62" t="s">
        <v>5</v>
      </c>
      <c r="C97" s="11">
        <v>0</v>
      </c>
      <c r="D97" s="6">
        <v>0</v>
      </c>
      <c r="E97" s="7">
        <v>0</v>
      </c>
      <c r="F97" s="11">
        <v>5.9950000000000001</v>
      </c>
      <c r="G97" s="6">
        <v>65.430000000000007</v>
      </c>
      <c r="H97" s="7">
        <f t="shared" ref="H97:H108" si="649">G97/F97*1000</f>
        <v>10914.095079232695</v>
      </c>
      <c r="I97" s="11">
        <v>0</v>
      </c>
      <c r="J97" s="6">
        <v>0</v>
      </c>
      <c r="K97" s="7">
        <v>0</v>
      </c>
      <c r="L97" s="11">
        <v>0</v>
      </c>
      <c r="M97" s="6">
        <v>0</v>
      </c>
      <c r="N97" s="7">
        <v>0</v>
      </c>
      <c r="O97" s="11"/>
      <c r="P97" s="6"/>
      <c r="Q97" s="7"/>
      <c r="R97" s="11">
        <v>0</v>
      </c>
      <c r="S97" s="6">
        <v>0</v>
      </c>
      <c r="T97" s="7">
        <v>0</v>
      </c>
      <c r="U97" s="11">
        <v>0</v>
      </c>
      <c r="V97" s="6">
        <v>0</v>
      </c>
      <c r="W97" s="7">
        <f t="shared" ref="W97:W108" si="650">IF(U97=0,0,V97/U97*1000)</f>
        <v>0</v>
      </c>
      <c r="X97" s="11">
        <v>0</v>
      </c>
      <c r="Y97" s="6">
        <v>0</v>
      </c>
      <c r="Z97" s="7">
        <v>0</v>
      </c>
      <c r="AA97" s="11">
        <v>217.72</v>
      </c>
      <c r="AB97" s="6">
        <v>1533.97</v>
      </c>
      <c r="AC97" s="7">
        <f t="shared" ref="AC97:AC108" si="651">AB97/AA97*1000</f>
        <v>7045.6090391328307</v>
      </c>
      <c r="AD97" s="11">
        <v>0</v>
      </c>
      <c r="AE97" s="6">
        <v>0</v>
      </c>
      <c r="AF97" s="7">
        <v>0</v>
      </c>
      <c r="AG97" s="11">
        <v>0</v>
      </c>
      <c r="AH97" s="6">
        <v>0</v>
      </c>
      <c r="AI97" s="7">
        <f t="shared" ref="AI97:AI108" si="652">IF(AG97=0,0,AH97/AG97*1000)</f>
        <v>0</v>
      </c>
      <c r="AJ97" s="11">
        <v>19.45</v>
      </c>
      <c r="AK97" s="6">
        <v>462.51</v>
      </c>
      <c r="AL97" s="7">
        <f t="shared" ref="AL97:AL104" si="653">AK97/AJ97*1000</f>
        <v>23779.434447300773</v>
      </c>
      <c r="AM97" s="11">
        <v>0</v>
      </c>
      <c r="AN97" s="6">
        <v>0</v>
      </c>
      <c r="AO97" s="7">
        <f t="shared" ref="AO97:AO108" si="654">IF(AM97=0,0,AN97/AM97*1000)</f>
        <v>0</v>
      </c>
      <c r="AP97" s="11">
        <v>0</v>
      </c>
      <c r="AQ97" s="6">
        <v>0</v>
      </c>
      <c r="AR97" s="7">
        <v>0</v>
      </c>
      <c r="AS97" s="11">
        <v>0</v>
      </c>
      <c r="AT97" s="6">
        <v>0</v>
      </c>
      <c r="AU97" s="7">
        <f t="shared" ref="AU97:AU108" si="655">IF(AS97=0,0,AT97/AS97*1000)</f>
        <v>0</v>
      </c>
      <c r="AV97" s="11">
        <v>0</v>
      </c>
      <c r="AW97" s="6">
        <v>0</v>
      </c>
      <c r="AX97" s="7">
        <v>0</v>
      </c>
      <c r="AY97" s="11">
        <v>0.45</v>
      </c>
      <c r="AZ97" s="6">
        <v>2.98</v>
      </c>
      <c r="BA97" s="7">
        <f t="shared" ref="BA97:BA108" si="656">AZ97/AY97*1000</f>
        <v>6622.2222222222217</v>
      </c>
      <c r="BB97" s="11"/>
      <c r="BC97" s="6"/>
      <c r="BD97" s="7"/>
      <c r="BE97" s="11">
        <v>0</v>
      </c>
      <c r="BF97" s="6">
        <v>0</v>
      </c>
      <c r="BG97" s="7">
        <f t="shared" ref="BG97:BG108" si="657">IF(BE97=0,0,BF97/BE97*1000)</f>
        <v>0</v>
      </c>
      <c r="BH97" s="11">
        <v>0</v>
      </c>
      <c r="BI97" s="6">
        <v>0</v>
      </c>
      <c r="BJ97" s="7">
        <f t="shared" ref="BJ97:BJ108" si="658">IF(BH97=0,0,BI97/BH97*1000)</f>
        <v>0</v>
      </c>
      <c r="BK97" s="11">
        <v>1.847</v>
      </c>
      <c r="BL97" s="6">
        <v>13.69</v>
      </c>
      <c r="BM97" s="7">
        <f t="shared" ref="BM97:BM108" si="659">BL97/BK97*1000</f>
        <v>7412.0194910665941</v>
      </c>
      <c r="BN97" s="11">
        <v>0</v>
      </c>
      <c r="BO97" s="6">
        <v>0</v>
      </c>
      <c r="BP97" s="7">
        <v>0</v>
      </c>
      <c r="BQ97" s="11">
        <v>0</v>
      </c>
      <c r="BR97" s="6">
        <v>0</v>
      </c>
      <c r="BS97" s="7">
        <v>0</v>
      </c>
      <c r="BT97" s="11">
        <v>0</v>
      </c>
      <c r="BU97" s="6">
        <v>0</v>
      </c>
      <c r="BV97" s="7">
        <v>0</v>
      </c>
      <c r="BW97" s="11">
        <v>0</v>
      </c>
      <c r="BX97" s="6">
        <v>0</v>
      </c>
      <c r="BY97" s="7">
        <v>0</v>
      </c>
      <c r="BZ97" s="11">
        <v>0</v>
      </c>
      <c r="CA97" s="6">
        <v>0</v>
      </c>
      <c r="CB97" s="7">
        <v>0</v>
      </c>
      <c r="CC97" s="11">
        <v>6.3209999999999997</v>
      </c>
      <c r="CD97" s="6">
        <v>43.13</v>
      </c>
      <c r="CE97" s="7">
        <f t="shared" ref="CE97:CE108" si="660">CD97/CC97*1000</f>
        <v>6823.2874545166915</v>
      </c>
      <c r="CF97" s="11">
        <v>0</v>
      </c>
      <c r="CG97" s="6">
        <v>0</v>
      </c>
      <c r="CH97" s="7">
        <v>0</v>
      </c>
      <c r="CI97" s="11">
        <v>0</v>
      </c>
      <c r="CJ97" s="6">
        <v>0</v>
      </c>
      <c r="CK97" s="7">
        <v>0</v>
      </c>
      <c r="CL97" s="11">
        <v>0</v>
      </c>
      <c r="CM97" s="6">
        <v>0</v>
      </c>
      <c r="CN97" s="7">
        <v>0</v>
      </c>
      <c r="CO97" s="11">
        <v>0</v>
      </c>
      <c r="CP97" s="6">
        <v>0</v>
      </c>
      <c r="CQ97" s="7">
        <v>0</v>
      </c>
      <c r="CR97" s="11">
        <v>0</v>
      </c>
      <c r="CS97" s="6">
        <v>0</v>
      </c>
      <c r="CT97" s="7">
        <v>0</v>
      </c>
      <c r="CU97" s="11">
        <v>0</v>
      </c>
      <c r="CV97" s="6">
        <v>0</v>
      </c>
      <c r="CW97" s="7">
        <v>0</v>
      </c>
      <c r="CX97" s="11">
        <v>0</v>
      </c>
      <c r="CY97" s="6">
        <v>0</v>
      </c>
      <c r="CZ97" s="7">
        <v>0</v>
      </c>
      <c r="DA97" s="14">
        <v>0</v>
      </c>
      <c r="DB97" s="6">
        <v>0</v>
      </c>
      <c r="DC97" s="7">
        <f t="shared" ref="DC97:DC108" si="661">IF(DA97=0,0,DB97/DA97*1000)</f>
        <v>0</v>
      </c>
      <c r="DD97" s="11">
        <v>0</v>
      </c>
      <c r="DE97" s="6">
        <v>0</v>
      </c>
      <c r="DF97" s="7">
        <v>0</v>
      </c>
      <c r="DG97" s="11">
        <v>0</v>
      </c>
      <c r="DH97" s="6">
        <v>0</v>
      </c>
      <c r="DI97" s="7">
        <v>0</v>
      </c>
      <c r="DJ97" s="11">
        <v>0</v>
      </c>
      <c r="DK97" s="6">
        <v>0</v>
      </c>
      <c r="DL97" s="7">
        <v>0</v>
      </c>
      <c r="DM97" s="11">
        <v>0</v>
      </c>
      <c r="DN97" s="6">
        <v>0</v>
      </c>
      <c r="DO97" s="7">
        <f t="shared" ref="DO97:DO108" si="662">IF(DM97=0,0,DN97/DM97*1000)</f>
        <v>0</v>
      </c>
      <c r="DP97" s="11">
        <v>625.48900000000003</v>
      </c>
      <c r="DQ97" s="6">
        <v>3751.91</v>
      </c>
      <c r="DR97" s="7">
        <f t="shared" ref="DR97:DR108" si="663">DQ97/DP97*1000</f>
        <v>5998.3628808819976</v>
      </c>
      <c r="DS97" s="11">
        <v>0.02</v>
      </c>
      <c r="DT97" s="6">
        <v>0.14000000000000001</v>
      </c>
      <c r="DU97" s="7">
        <f t="shared" ref="DU97:DU108" si="664">DT97/DS97*1000</f>
        <v>7000.0000000000009</v>
      </c>
      <c r="DV97" s="11">
        <v>4.0069999999999997</v>
      </c>
      <c r="DW97" s="6">
        <v>42.91</v>
      </c>
      <c r="DX97" s="7">
        <f t="shared" ref="DX97:DX108" si="665">DW97/DV97*1000</f>
        <v>10708.759670576492</v>
      </c>
      <c r="DY97" s="11">
        <v>0</v>
      </c>
      <c r="DZ97" s="6">
        <v>0</v>
      </c>
      <c r="EA97" s="7">
        <v>0</v>
      </c>
      <c r="EB97" s="11">
        <v>0</v>
      </c>
      <c r="EC97" s="6">
        <v>0</v>
      </c>
      <c r="ED97" s="7">
        <f t="shared" ref="ED97:ED108" si="666">IF(EB97=0,0,EC97/EB97*1000)</f>
        <v>0</v>
      </c>
      <c r="EE97" s="11">
        <v>0</v>
      </c>
      <c r="EF97" s="6">
        <v>0</v>
      </c>
      <c r="EG97" s="7">
        <f t="shared" ref="EG97:EG108" si="667">IF(EE97=0,0,EF97/EE97*1000)</f>
        <v>0</v>
      </c>
      <c r="EH97" s="11">
        <v>0.11700000000000001</v>
      </c>
      <c r="EI97" s="6">
        <v>0.98</v>
      </c>
      <c r="EJ97" s="7">
        <f t="shared" ref="EJ97:EJ107" si="668">EI97/EH97*1000</f>
        <v>8376.0683760683751</v>
      </c>
      <c r="EK97" s="11">
        <v>20.106000000000002</v>
      </c>
      <c r="EL97" s="6">
        <v>145.06</v>
      </c>
      <c r="EM97" s="7">
        <f t="shared" ref="EM97:EM108" si="669">EL97/EK97*1000</f>
        <v>7214.7617626579131</v>
      </c>
      <c r="EN97" s="11">
        <v>56.668999999999997</v>
      </c>
      <c r="EO97" s="6">
        <v>535.59</v>
      </c>
      <c r="EP97" s="7">
        <f t="shared" ref="EP97:EP108" si="670">EO97/EN97*1000</f>
        <v>9451.1990682736596</v>
      </c>
      <c r="EQ97" s="11">
        <v>0</v>
      </c>
      <c r="ER97" s="6">
        <v>0</v>
      </c>
      <c r="ES97" s="7">
        <v>0</v>
      </c>
      <c r="ET97" s="11">
        <v>0</v>
      </c>
      <c r="EU97" s="6">
        <v>0</v>
      </c>
      <c r="EV97" s="7">
        <f t="shared" ref="EV97:EV108" si="671">IF(ET97=0,0,EU97/ET97*1000)</f>
        <v>0</v>
      </c>
      <c r="EW97" s="11">
        <v>0</v>
      </c>
      <c r="EX97" s="6">
        <v>0</v>
      </c>
      <c r="EY97" s="7">
        <v>0</v>
      </c>
      <c r="EZ97" s="11">
        <v>1.7529999999999999</v>
      </c>
      <c r="FA97" s="6">
        <v>11.35</v>
      </c>
      <c r="FB97" s="7">
        <f t="shared" ref="FB97:FB106" si="672">FA97/EZ97*1000</f>
        <v>6474.6149458071877</v>
      </c>
      <c r="FC97" s="11">
        <v>0</v>
      </c>
      <c r="FD97" s="6">
        <v>0</v>
      </c>
      <c r="FE97" s="7">
        <v>0</v>
      </c>
      <c r="FF97" s="11">
        <v>0</v>
      </c>
      <c r="FG97" s="6">
        <v>0</v>
      </c>
      <c r="FH97" s="7">
        <v>0</v>
      </c>
      <c r="FI97" s="11">
        <v>0</v>
      </c>
      <c r="FJ97" s="6">
        <v>0</v>
      </c>
      <c r="FK97" s="7">
        <v>0</v>
      </c>
      <c r="FL97" s="11">
        <v>0</v>
      </c>
      <c r="FM97" s="6">
        <v>0</v>
      </c>
      <c r="FN97" s="7">
        <v>0</v>
      </c>
      <c r="FO97" s="11">
        <v>0.29699999999999999</v>
      </c>
      <c r="FP97" s="6">
        <v>5.94</v>
      </c>
      <c r="FQ97" s="7">
        <f t="shared" ref="FQ97:FQ108" si="673">FP97/FO97*1000</f>
        <v>20000.000000000004</v>
      </c>
      <c r="FR97" s="11">
        <v>0</v>
      </c>
      <c r="FS97" s="6">
        <v>0</v>
      </c>
      <c r="FT97" s="7">
        <v>0</v>
      </c>
      <c r="FU97" s="11">
        <v>17.963000000000001</v>
      </c>
      <c r="FV97" s="6">
        <v>140.49</v>
      </c>
      <c r="FW97" s="7">
        <f t="shared" ref="FW97" si="674">FV97/FU97*1000</f>
        <v>7821.0766575739017</v>
      </c>
      <c r="FX97" s="11">
        <v>0</v>
      </c>
      <c r="FY97" s="6">
        <v>0</v>
      </c>
      <c r="FZ97" s="7">
        <v>0</v>
      </c>
      <c r="GA97" s="11">
        <v>0</v>
      </c>
      <c r="GB97" s="6">
        <v>0</v>
      </c>
      <c r="GC97" s="7">
        <v>0</v>
      </c>
      <c r="GD97" s="11"/>
      <c r="GE97" s="6"/>
      <c r="GF97" s="7"/>
      <c r="GG97" s="11">
        <v>0</v>
      </c>
      <c r="GH97" s="6">
        <v>0</v>
      </c>
      <c r="GI97" s="7">
        <v>0</v>
      </c>
      <c r="GJ97" s="11">
        <v>0</v>
      </c>
      <c r="GK97" s="6">
        <v>0</v>
      </c>
      <c r="GL97" s="7">
        <v>0</v>
      </c>
      <c r="GM97" s="11">
        <v>0</v>
      </c>
      <c r="GN97" s="6">
        <v>0</v>
      </c>
      <c r="GO97" s="7">
        <f t="shared" ref="GO97:GO108" si="675">IF(GM97=0,0,GN97/GM97*1000)</f>
        <v>0</v>
      </c>
      <c r="GP97" s="11">
        <v>0</v>
      </c>
      <c r="GQ97" s="6">
        <v>0</v>
      </c>
      <c r="GR97" s="7">
        <v>0</v>
      </c>
      <c r="GS97" s="11">
        <v>0</v>
      </c>
      <c r="GT97" s="6">
        <v>0</v>
      </c>
      <c r="GU97" s="7">
        <v>0</v>
      </c>
      <c r="GV97" s="11">
        <v>0</v>
      </c>
      <c r="GW97" s="6">
        <v>0</v>
      </c>
      <c r="GX97" s="7">
        <f t="shared" ref="GX97:GX108" si="676">IF(GV97=0,0,GW97/GV97*1000)</f>
        <v>0</v>
      </c>
      <c r="GY97" s="11">
        <v>0.68</v>
      </c>
      <c r="GZ97" s="6">
        <v>4.79</v>
      </c>
      <c r="HA97" s="7">
        <f t="shared" ref="HA97:HA108" si="677">GZ97/GY97*1000</f>
        <v>7044.1176470588234</v>
      </c>
      <c r="HB97" s="11">
        <v>0</v>
      </c>
      <c r="HC97" s="6">
        <v>0</v>
      </c>
      <c r="HD97" s="7">
        <v>0</v>
      </c>
      <c r="HE97" s="11">
        <v>0.31</v>
      </c>
      <c r="HF97" s="6">
        <v>2.86</v>
      </c>
      <c r="HG97" s="7">
        <f t="shared" ref="HG97:HG106" si="678">HF97/HE97*1000</f>
        <v>9225.8064516129016</v>
      </c>
      <c r="HH97" s="11">
        <v>0</v>
      </c>
      <c r="HI97" s="6">
        <v>0</v>
      </c>
      <c r="HJ97" s="7">
        <v>0</v>
      </c>
      <c r="HK97" s="11">
        <v>8.9250000000000007</v>
      </c>
      <c r="HL97" s="6">
        <v>90.69</v>
      </c>
      <c r="HM97" s="7">
        <f t="shared" ref="HM97:HM110" si="679">HL97/HK97*1000</f>
        <v>10161.344537815126</v>
      </c>
      <c r="HN97" s="11"/>
      <c r="HO97" s="6"/>
      <c r="HP97" s="7"/>
      <c r="HQ97" s="11">
        <v>0</v>
      </c>
      <c r="HR97" s="6">
        <v>0</v>
      </c>
      <c r="HS97" s="7">
        <v>0</v>
      </c>
      <c r="HT97" s="11">
        <v>0.29499999999999998</v>
      </c>
      <c r="HU97" s="6">
        <v>6.53</v>
      </c>
      <c r="HV97" s="7">
        <f t="shared" ref="HV97:HV108" si="680">HU97/HT97*1000</f>
        <v>22135.593220338986</v>
      </c>
      <c r="HW97" s="11">
        <v>243.959</v>
      </c>
      <c r="HX97" s="6">
        <v>2437.09</v>
      </c>
      <c r="HY97" s="7">
        <f t="shared" ref="HY97:HY108" si="681">HX97/HW97*1000</f>
        <v>9989.7523764239086</v>
      </c>
      <c r="HZ97" s="16">
        <f>SUM(HW97,HT97,HK97,HH97,HE97,HB97,GY97,GS97,GG97,FU97,FO97,EZ97,EQ97,EK97,EH97,DV97,DS97,DG97,DD97,CF97,CC97,BZ97,AY97,AV97,F97+HQ97+GA97+CL97+BK97+EN97+DP97+CI97+BT97+AA97,AJ97,CR97,CU97,FF97,AP97+R97+I97+BN97+FI97+AD97+BQ97+FX97+GP97+DJ97+EW97+CO97+CX97)</f>
        <v>1232.373</v>
      </c>
      <c r="IA97" s="7">
        <f>SUM(HX97,HU97,HL97,HI97,HF97,HC97,GZ97,GT97,GH97,FV97,FP97,FA97,ER97,EL97,EI97,DW97,DT97,DH97,DE97,CG97,CD97,CA97,AZ97,AW97,G97+HR97+GB97+CM97+BL97+EO97+DQ97+CJ97+BU97+AB97,AK97,CS97,CV97,FG97,AQ97+S97+J97+BO97+FJ97+AE97+BR97+FY97+GQ97+DK97+EX97+CP97+CY97)</f>
        <v>9298.0400000000009</v>
      </c>
    </row>
    <row r="98" spans="1:235" x14ac:dyDescent="0.3">
      <c r="A98" s="61">
        <v>2018</v>
      </c>
      <c r="B98" s="62" t="s">
        <v>6</v>
      </c>
      <c r="C98" s="11">
        <v>0</v>
      </c>
      <c r="D98" s="6">
        <v>0</v>
      </c>
      <c r="E98" s="7">
        <v>0</v>
      </c>
      <c r="F98" s="11">
        <v>4.2119999999999997</v>
      </c>
      <c r="G98" s="6">
        <v>41.66</v>
      </c>
      <c r="H98" s="7">
        <f t="shared" si="649"/>
        <v>9890.7882241215575</v>
      </c>
      <c r="I98" s="11">
        <v>0</v>
      </c>
      <c r="J98" s="6">
        <v>0</v>
      </c>
      <c r="K98" s="7">
        <v>0</v>
      </c>
      <c r="L98" s="11">
        <v>0</v>
      </c>
      <c r="M98" s="6">
        <v>0</v>
      </c>
      <c r="N98" s="7">
        <v>0</v>
      </c>
      <c r="O98" s="11"/>
      <c r="P98" s="6"/>
      <c r="Q98" s="7"/>
      <c r="R98" s="11">
        <v>0</v>
      </c>
      <c r="S98" s="6">
        <v>0</v>
      </c>
      <c r="T98" s="7">
        <v>0</v>
      </c>
      <c r="U98" s="11">
        <v>0</v>
      </c>
      <c r="V98" s="6">
        <v>0</v>
      </c>
      <c r="W98" s="7">
        <f t="shared" si="650"/>
        <v>0</v>
      </c>
      <c r="X98" s="11">
        <v>0</v>
      </c>
      <c r="Y98" s="6">
        <v>0</v>
      </c>
      <c r="Z98" s="7">
        <v>0</v>
      </c>
      <c r="AA98" s="11">
        <v>204.78299999999999</v>
      </c>
      <c r="AB98" s="6">
        <v>1469</v>
      </c>
      <c r="AC98" s="7">
        <f t="shared" si="651"/>
        <v>7173.4470146447711</v>
      </c>
      <c r="AD98" s="11">
        <v>0</v>
      </c>
      <c r="AE98" s="6">
        <v>0</v>
      </c>
      <c r="AF98" s="7">
        <v>0</v>
      </c>
      <c r="AG98" s="11">
        <v>0</v>
      </c>
      <c r="AH98" s="6">
        <v>0</v>
      </c>
      <c r="AI98" s="7">
        <f t="shared" si="652"/>
        <v>0</v>
      </c>
      <c r="AJ98" s="11">
        <v>0</v>
      </c>
      <c r="AK98" s="6">
        <v>0</v>
      </c>
      <c r="AL98" s="7">
        <v>0</v>
      </c>
      <c r="AM98" s="11">
        <v>0</v>
      </c>
      <c r="AN98" s="6">
        <v>0</v>
      </c>
      <c r="AO98" s="7">
        <f t="shared" si="654"/>
        <v>0</v>
      </c>
      <c r="AP98" s="11">
        <v>0</v>
      </c>
      <c r="AQ98" s="6">
        <v>0</v>
      </c>
      <c r="AR98" s="7">
        <v>0</v>
      </c>
      <c r="AS98" s="11">
        <v>0</v>
      </c>
      <c r="AT98" s="6">
        <v>0</v>
      </c>
      <c r="AU98" s="7">
        <f t="shared" si="655"/>
        <v>0</v>
      </c>
      <c r="AV98" s="11">
        <v>0</v>
      </c>
      <c r="AW98" s="6">
        <v>0</v>
      </c>
      <c r="AX98" s="7">
        <v>0</v>
      </c>
      <c r="AY98" s="11">
        <v>6.8840000000000003</v>
      </c>
      <c r="AZ98" s="6">
        <v>105.32</v>
      </c>
      <c r="BA98" s="7">
        <f t="shared" si="656"/>
        <v>15299.244625217894</v>
      </c>
      <c r="BB98" s="11"/>
      <c r="BC98" s="6"/>
      <c r="BD98" s="7"/>
      <c r="BE98" s="11">
        <v>0</v>
      </c>
      <c r="BF98" s="6">
        <v>0</v>
      </c>
      <c r="BG98" s="7">
        <f t="shared" si="657"/>
        <v>0</v>
      </c>
      <c r="BH98" s="11">
        <v>0</v>
      </c>
      <c r="BI98" s="6">
        <v>0</v>
      </c>
      <c r="BJ98" s="7">
        <f t="shared" si="658"/>
        <v>0</v>
      </c>
      <c r="BK98" s="11">
        <v>0.65800000000000003</v>
      </c>
      <c r="BL98" s="6">
        <v>5.53</v>
      </c>
      <c r="BM98" s="7">
        <f t="shared" si="659"/>
        <v>8404.2553191489351</v>
      </c>
      <c r="BN98" s="11">
        <v>0</v>
      </c>
      <c r="BO98" s="6">
        <v>0</v>
      </c>
      <c r="BP98" s="7">
        <v>0</v>
      </c>
      <c r="BQ98" s="11">
        <v>0</v>
      </c>
      <c r="BR98" s="6">
        <v>0</v>
      </c>
      <c r="BS98" s="7">
        <v>0</v>
      </c>
      <c r="BT98" s="11">
        <v>0</v>
      </c>
      <c r="BU98" s="6">
        <v>0</v>
      </c>
      <c r="BV98" s="7">
        <v>0</v>
      </c>
      <c r="BW98" s="11">
        <v>0</v>
      </c>
      <c r="BX98" s="6">
        <v>0</v>
      </c>
      <c r="BY98" s="7">
        <v>0</v>
      </c>
      <c r="BZ98" s="11">
        <v>0</v>
      </c>
      <c r="CA98" s="6">
        <v>0</v>
      </c>
      <c r="CB98" s="7">
        <v>0</v>
      </c>
      <c r="CC98" s="11">
        <v>2.7909999999999999</v>
      </c>
      <c r="CD98" s="6">
        <v>19.239999999999998</v>
      </c>
      <c r="CE98" s="7">
        <f t="shared" si="660"/>
        <v>6893.5865281261194</v>
      </c>
      <c r="CF98" s="11">
        <v>0</v>
      </c>
      <c r="CG98" s="6">
        <v>0</v>
      </c>
      <c r="CH98" s="7">
        <v>0</v>
      </c>
      <c r="CI98" s="11">
        <v>0</v>
      </c>
      <c r="CJ98" s="6">
        <v>0</v>
      </c>
      <c r="CK98" s="7">
        <v>0</v>
      </c>
      <c r="CL98" s="11">
        <v>0</v>
      </c>
      <c r="CM98" s="6">
        <v>0</v>
      </c>
      <c r="CN98" s="7">
        <v>0</v>
      </c>
      <c r="CO98" s="11">
        <v>0</v>
      </c>
      <c r="CP98" s="6">
        <v>0</v>
      </c>
      <c r="CQ98" s="7">
        <v>0</v>
      </c>
      <c r="CR98" s="11">
        <v>0</v>
      </c>
      <c r="CS98" s="6">
        <v>0</v>
      </c>
      <c r="CT98" s="7">
        <v>0</v>
      </c>
      <c r="CU98" s="11">
        <v>0</v>
      </c>
      <c r="CV98" s="6">
        <v>0</v>
      </c>
      <c r="CW98" s="7">
        <v>0</v>
      </c>
      <c r="CX98" s="11">
        <v>0</v>
      </c>
      <c r="CY98" s="6">
        <v>0</v>
      </c>
      <c r="CZ98" s="7">
        <v>0</v>
      </c>
      <c r="DA98" s="14">
        <v>0</v>
      </c>
      <c r="DB98" s="6">
        <v>0</v>
      </c>
      <c r="DC98" s="7">
        <f t="shared" si="661"/>
        <v>0</v>
      </c>
      <c r="DD98" s="11">
        <v>4.1000000000000002E-2</v>
      </c>
      <c r="DE98" s="6">
        <v>194.65</v>
      </c>
      <c r="DF98" s="7">
        <f t="shared" ref="DF98:DF108" si="682">DE98/DD98*1000</f>
        <v>4747560.9756097551</v>
      </c>
      <c r="DG98" s="11">
        <v>0</v>
      </c>
      <c r="DH98" s="6">
        <v>0</v>
      </c>
      <c r="DI98" s="7">
        <v>0</v>
      </c>
      <c r="DJ98" s="11">
        <v>0</v>
      </c>
      <c r="DK98" s="6">
        <v>0</v>
      </c>
      <c r="DL98" s="7">
        <v>0</v>
      </c>
      <c r="DM98" s="11">
        <v>0</v>
      </c>
      <c r="DN98" s="6">
        <v>0</v>
      </c>
      <c r="DO98" s="7">
        <f t="shared" si="662"/>
        <v>0</v>
      </c>
      <c r="DP98" s="11">
        <v>461.95800000000003</v>
      </c>
      <c r="DQ98" s="6">
        <v>2992.66</v>
      </c>
      <c r="DR98" s="7">
        <f t="shared" si="663"/>
        <v>6478.2079756168305</v>
      </c>
      <c r="DS98" s="11">
        <v>0</v>
      </c>
      <c r="DT98" s="6">
        <v>0</v>
      </c>
      <c r="DU98" s="7">
        <v>0</v>
      </c>
      <c r="DV98" s="11">
        <v>10.862</v>
      </c>
      <c r="DW98" s="6">
        <v>87.73</v>
      </c>
      <c r="DX98" s="7">
        <f t="shared" si="665"/>
        <v>8076.7814398821574</v>
      </c>
      <c r="DY98" s="11">
        <v>0</v>
      </c>
      <c r="DZ98" s="6">
        <v>0</v>
      </c>
      <c r="EA98" s="7">
        <v>0</v>
      </c>
      <c r="EB98" s="11">
        <v>0</v>
      </c>
      <c r="EC98" s="6">
        <v>0</v>
      </c>
      <c r="ED98" s="7">
        <f t="shared" si="666"/>
        <v>0</v>
      </c>
      <c r="EE98" s="11">
        <v>0</v>
      </c>
      <c r="EF98" s="6">
        <v>0</v>
      </c>
      <c r="EG98" s="7">
        <f t="shared" si="667"/>
        <v>0</v>
      </c>
      <c r="EH98" s="11">
        <v>0.93100000000000005</v>
      </c>
      <c r="EI98" s="6">
        <v>23.79</v>
      </c>
      <c r="EJ98" s="7">
        <f t="shared" si="668"/>
        <v>25553.168635875401</v>
      </c>
      <c r="EK98" s="11">
        <v>8.0250000000000004</v>
      </c>
      <c r="EL98" s="6">
        <v>60.77</v>
      </c>
      <c r="EM98" s="7">
        <f t="shared" si="669"/>
        <v>7572.5856697819318</v>
      </c>
      <c r="EN98" s="11">
        <v>26.727</v>
      </c>
      <c r="EO98" s="6">
        <v>615.24</v>
      </c>
      <c r="EP98" s="7">
        <f t="shared" si="670"/>
        <v>23019.418565495565</v>
      </c>
      <c r="EQ98" s="11">
        <v>0</v>
      </c>
      <c r="ER98" s="6">
        <v>0</v>
      </c>
      <c r="ES98" s="7">
        <v>0</v>
      </c>
      <c r="ET98" s="11">
        <v>0</v>
      </c>
      <c r="EU98" s="6">
        <v>0</v>
      </c>
      <c r="EV98" s="7">
        <f t="shared" si="671"/>
        <v>0</v>
      </c>
      <c r="EW98" s="11">
        <v>0</v>
      </c>
      <c r="EX98" s="6">
        <v>0</v>
      </c>
      <c r="EY98" s="7">
        <v>0</v>
      </c>
      <c r="EZ98" s="11">
        <v>1.4330000000000001</v>
      </c>
      <c r="FA98" s="6">
        <v>10.199999999999999</v>
      </c>
      <c r="FB98" s="7">
        <f t="shared" si="672"/>
        <v>7117.9344033496154</v>
      </c>
      <c r="FC98" s="11">
        <v>0</v>
      </c>
      <c r="FD98" s="6">
        <v>0</v>
      </c>
      <c r="FE98" s="7">
        <v>0</v>
      </c>
      <c r="FF98" s="11">
        <v>0</v>
      </c>
      <c r="FG98" s="6">
        <v>0</v>
      </c>
      <c r="FH98" s="7">
        <v>0</v>
      </c>
      <c r="FI98" s="11">
        <v>0</v>
      </c>
      <c r="FJ98" s="6">
        <v>0</v>
      </c>
      <c r="FK98" s="7">
        <v>0</v>
      </c>
      <c r="FL98" s="11">
        <v>0</v>
      </c>
      <c r="FM98" s="6">
        <v>0</v>
      </c>
      <c r="FN98" s="7">
        <v>0</v>
      </c>
      <c r="FO98" s="11">
        <v>2.8679999999999999</v>
      </c>
      <c r="FP98" s="6">
        <v>114.81</v>
      </c>
      <c r="FQ98" s="7">
        <f t="shared" si="673"/>
        <v>40031.380753138081</v>
      </c>
      <c r="FR98" s="11">
        <v>0</v>
      </c>
      <c r="FS98" s="6">
        <v>0</v>
      </c>
      <c r="FT98" s="7">
        <v>0</v>
      </c>
      <c r="FU98" s="11">
        <v>0</v>
      </c>
      <c r="FV98" s="6">
        <v>0</v>
      </c>
      <c r="FW98" s="7">
        <v>0</v>
      </c>
      <c r="FX98" s="11">
        <v>0</v>
      </c>
      <c r="FY98" s="6">
        <v>0</v>
      </c>
      <c r="FZ98" s="7">
        <v>0</v>
      </c>
      <c r="GA98" s="11">
        <v>0</v>
      </c>
      <c r="GB98" s="6">
        <v>0</v>
      </c>
      <c r="GC98" s="7">
        <v>0</v>
      </c>
      <c r="GD98" s="11"/>
      <c r="GE98" s="6"/>
      <c r="GF98" s="7"/>
      <c r="GG98" s="11">
        <v>0</v>
      </c>
      <c r="GH98" s="6">
        <v>0</v>
      </c>
      <c r="GI98" s="7">
        <v>0</v>
      </c>
      <c r="GJ98" s="11">
        <v>0</v>
      </c>
      <c r="GK98" s="6">
        <v>0</v>
      </c>
      <c r="GL98" s="7">
        <v>0</v>
      </c>
      <c r="GM98" s="11">
        <v>0</v>
      </c>
      <c r="GN98" s="6">
        <v>0</v>
      </c>
      <c r="GO98" s="7">
        <f t="shared" si="675"/>
        <v>0</v>
      </c>
      <c r="GP98" s="11">
        <v>0</v>
      </c>
      <c r="GQ98" s="6">
        <v>0</v>
      </c>
      <c r="GR98" s="7">
        <v>0</v>
      </c>
      <c r="GS98" s="11">
        <v>0</v>
      </c>
      <c r="GT98" s="6">
        <v>0</v>
      </c>
      <c r="GU98" s="7">
        <v>0</v>
      </c>
      <c r="GV98" s="11">
        <v>0</v>
      </c>
      <c r="GW98" s="6">
        <v>0</v>
      </c>
      <c r="GX98" s="7">
        <f t="shared" si="676"/>
        <v>0</v>
      </c>
      <c r="GY98" s="11">
        <v>0.47399999999999998</v>
      </c>
      <c r="GZ98" s="6">
        <v>3.29</v>
      </c>
      <c r="HA98" s="7">
        <f t="shared" si="677"/>
        <v>6940.9282700421945</v>
      </c>
      <c r="HB98" s="11">
        <v>0</v>
      </c>
      <c r="HC98" s="6">
        <v>0</v>
      </c>
      <c r="HD98" s="7">
        <v>0</v>
      </c>
      <c r="HE98" s="11">
        <v>0</v>
      </c>
      <c r="HF98" s="6">
        <v>0</v>
      </c>
      <c r="HG98" s="7">
        <v>0</v>
      </c>
      <c r="HH98" s="11">
        <v>0</v>
      </c>
      <c r="HI98" s="6">
        <v>0</v>
      </c>
      <c r="HJ98" s="7">
        <v>0</v>
      </c>
      <c r="HK98" s="11">
        <v>0</v>
      </c>
      <c r="HL98" s="6">
        <v>0</v>
      </c>
      <c r="HM98" s="7">
        <v>0</v>
      </c>
      <c r="HN98" s="11"/>
      <c r="HO98" s="6"/>
      <c r="HP98" s="7"/>
      <c r="HQ98" s="11">
        <v>0</v>
      </c>
      <c r="HR98" s="6">
        <v>0</v>
      </c>
      <c r="HS98" s="7">
        <v>0</v>
      </c>
      <c r="HT98" s="11">
        <v>4.0039999999999996</v>
      </c>
      <c r="HU98" s="6">
        <v>26.78</v>
      </c>
      <c r="HV98" s="7">
        <f t="shared" si="680"/>
        <v>6688.3116883116891</v>
      </c>
      <c r="HW98" s="11">
        <v>261.255</v>
      </c>
      <c r="HX98" s="6">
        <v>617.65</v>
      </c>
      <c r="HY98" s="7">
        <f t="shared" si="681"/>
        <v>2364.1652791334136</v>
      </c>
      <c r="HZ98" s="16">
        <f>SUM(HW98,HT98,HK98,HH98,HE98,HB98,GY98,GS98,GG98,FU98,FO98,EZ98,EQ98,EK98,EH98,DV98,DS98,DG98,DD98,CF98,CC98,BZ98,AY98,AV98,F98+HQ98+GA98+CL98+BK98+EN98+DP98+CI98+BT98+AA98,AJ98,CR98,CU98,FF98,AP98+R98+I98+BN98+FI98+AD98+BQ98+FX98+GP98+DJ98+EW98+CO98+CX98)</f>
        <v>997.90599999999995</v>
      </c>
      <c r="IA98" s="7">
        <f>SUM(HX98,HU98,HL98,HI98,HF98,HC98,GZ98,GT98,GH98,FV98,FP98,FA98,ER98,EL98,EI98,DW98,DT98,DH98,DE98,CG98,CD98,CA98,AZ98,AW98,G98+HR98+GB98+CM98+BL98+EO98+DQ98+CJ98+BU98+AB98,AK98,CS98,CV98,FG98,AQ98+S98+J98+BO98+FJ98+AE98+BR98+FY98+GQ98+DK98+EX98+CP98+CY98)</f>
        <v>6388.32</v>
      </c>
    </row>
    <row r="99" spans="1:235" x14ac:dyDescent="0.3">
      <c r="A99" s="61">
        <v>2018</v>
      </c>
      <c r="B99" s="62" t="s">
        <v>7</v>
      </c>
      <c r="C99" s="11">
        <v>0</v>
      </c>
      <c r="D99" s="6">
        <v>0</v>
      </c>
      <c r="E99" s="7">
        <v>0</v>
      </c>
      <c r="F99" s="11">
        <v>18.373000000000001</v>
      </c>
      <c r="G99" s="6">
        <v>181.98</v>
      </c>
      <c r="H99" s="7">
        <f t="shared" si="649"/>
        <v>9904.7515375823205</v>
      </c>
      <c r="I99" s="11">
        <v>0</v>
      </c>
      <c r="J99" s="6">
        <v>0</v>
      </c>
      <c r="K99" s="7">
        <v>0</v>
      </c>
      <c r="L99" s="11">
        <v>0</v>
      </c>
      <c r="M99" s="6">
        <v>0</v>
      </c>
      <c r="N99" s="7">
        <v>0</v>
      </c>
      <c r="O99" s="11"/>
      <c r="P99" s="6"/>
      <c r="Q99" s="7"/>
      <c r="R99" s="11">
        <v>0</v>
      </c>
      <c r="S99" s="6">
        <v>0</v>
      </c>
      <c r="T99" s="7">
        <v>0</v>
      </c>
      <c r="U99" s="11">
        <v>0</v>
      </c>
      <c r="V99" s="6">
        <v>0</v>
      </c>
      <c r="W99" s="7">
        <f t="shared" si="650"/>
        <v>0</v>
      </c>
      <c r="X99" s="11">
        <v>0</v>
      </c>
      <c r="Y99" s="6">
        <v>0</v>
      </c>
      <c r="Z99" s="7">
        <v>0</v>
      </c>
      <c r="AA99" s="11">
        <v>219.136</v>
      </c>
      <c r="AB99" s="6">
        <v>1543.66</v>
      </c>
      <c r="AC99" s="7">
        <f t="shared" si="651"/>
        <v>7044.3012558411228</v>
      </c>
      <c r="AD99" s="11">
        <v>0</v>
      </c>
      <c r="AE99" s="6">
        <v>0</v>
      </c>
      <c r="AF99" s="7">
        <v>0</v>
      </c>
      <c r="AG99" s="11">
        <v>0</v>
      </c>
      <c r="AH99" s="6">
        <v>0</v>
      </c>
      <c r="AI99" s="7">
        <f t="shared" si="652"/>
        <v>0</v>
      </c>
      <c r="AJ99" s="11">
        <v>0</v>
      </c>
      <c r="AK99" s="6">
        <v>0</v>
      </c>
      <c r="AL99" s="7">
        <v>0</v>
      </c>
      <c r="AM99" s="11">
        <v>0</v>
      </c>
      <c r="AN99" s="6">
        <v>0</v>
      </c>
      <c r="AO99" s="7">
        <f t="shared" si="654"/>
        <v>0</v>
      </c>
      <c r="AP99" s="11">
        <v>0</v>
      </c>
      <c r="AQ99" s="6">
        <v>0</v>
      </c>
      <c r="AR99" s="7">
        <v>0</v>
      </c>
      <c r="AS99" s="11">
        <v>0</v>
      </c>
      <c r="AT99" s="6">
        <v>0</v>
      </c>
      <c r="AU99" s="7">
        <f t="shared" si="655"/>
        <v>0</v>
      </c>
      <c r="AV99" s="11">
        <v>0</v>
      </c>
      <c r="AW99" s="6">
        <v>0</v>
      </c>
      <c r="AX99" s="7">
        <v>0</v>
      </c>
      <c r="AY99" s="11">
        <v>0.76300000000000001</v>
      </c>
      <c r="AZ99" s="6">
        <v>7.35</v>
      </c>
      <c r="BA99" s="7">
        <f t="shared" si="656"/>
        <v>9633.0275229357776</v>
      </c>
      <c r="BB99" s="11"/>
      <c r="BC99" s="6"/>
      <c r="BD99" s="7"/>
      <c r="BE99" s="11">
        <v>0</v>
      </c>
      <c r="BF99" s="6">
        <v>0</v>
      </c>
      <c r="BG99" s="7">
        <f t="shared" si="657"/>
        <v>0</v>
      </c>
      <c r="BH99" s="11">
        <v>0</v>
      </c>
      <c r="BI99" s="6">
        <v>0</v>
      </c>
      <c r="BJ99" s="7">
        <f t="shared" si="658"/>
        <v>0</v>
      </c>
      <c r="BK99" s="11">
        <v>0.214</v>
      </c>
      <c r="BL99" s="6">
        <v>16.3</v>
      </c>
      <c r="BM99" s="7">
        <f t="shared" si="659"/>
        <v>76168.224299065434</v>
      </c>
      <c r="BN99" s="11">
        <v>0</v>
      </c>
      <c r="BO99" s="6">
        <v>0</v>
      </c>
      <c r="BP99" s="7">
        <v>0</v>
      </c>
      <c r="BQ99" s="11">
        <v>0</v>
      </c>
      <c r="BR99" s="6">
        <v>0</v>
      </c>
      <c r="BS99" s="7">
        <v>0</v>
      </c>
      <c r="BT99" s="11">
        <v>0</v>
      </c>
      <c r="BU99" s="6">
        <v>0</v>
      </c>
      <c r="BV99" s="7">
        <v>0</v>
      </c>
      <c r="BW99" s="11">
        <v>0</v>
      </c>
      <c r="BX99" s="6">
        <v>0</v>
      </c>
      <c r="BY99" s="7">
        <v>0</v>
      </c>
      <c r="BZ99" s="11">
        <v>0</v>
      </c>
      <c r="CA99" s="6">
        <v>0</v>
      </c>
      <c r="CB99" s="7">
        <v>0</v>
      </c>
      <c r="CC99" s="11">
        <v>3.5459999999999998</v>
      </c>
      <c r="CD99" s="6">
        <v>25.64</v>
      </c>
      <c r="CE99" s="7">
        <f t="shared" si="660"/>
        <v>7230.6824591088553</v>
      </c>
      <c r="CF99" s="11">
        <v>0</v>
      </c>
      <c r="CG99" s="6">
        <v>0</v>
      </c>
      <c r="CH99" s="7">
        <v>0</v>
      </c>
      <c r="CI99" s="11">
        <v>0</v>
      </c>
      <c r="CJ99" s="6">
        <v>0</v>
      </c>
      <c r="CK99" s="7">
        <v>0</v>
      </c>
      <c r="CL99" s="11">
        <v>0</v>
      </c>
      <c r="CM99" s="6">
        <v>0</v>
      </c>
      <c r="CN99" s="7">
        <v>0</v>
      </c>
      <c r="CO99" s="11">
        <v>0</v>
      </c>
      <c r="CP99" s="6">
        <v>0</v>
      </c>
      <c r="CQ99" s="7">
        <v>0</v>
      </c>
      <c r="CR99" s="11">
        <v>0</v>
      </c>
      <c r="CS99" s="6">
        <v>0</v>
      </c>
      <c r="CT99" s="7">
        <v>0</v>
      </c>
      <c r="CU99" s="11">
        <v>0</v>
      </c>
      <c r="CV99" s="6">
        <v>0</v>
      </c>
      <c r="CW99" s="7">
        <v>0</v>
      </c>
      <c r="CX99" s="11">
        <v>6.0999999999999999E-2</v>
      </c>
      <c r="CY99" s="6">
        <v>5.69</v>
      </c>
      <c r="CZ99" s="7">
        <f t="shared" ref="CZ99" si="683">CY99/CX99*1000</f>
        <v>93278.688524590165</v>
      </c>
      <c r="DA99" s="14">
        <v>0</v>
      </c>
      <c r="DB99" s="6">
        <v>0</v>
      </c>
      <c r="DC99" s="7">
        <f t="shared" si="661"/>
        <v>0</v>
      </c>
      <c r="DD99" s="11">
        <v>0</v>
      </c>
      <c r="DE99" s="6">
        <v>0</v>
      </c>
      <c r="DF99" s="7">
        <v>0</v>
      </c>
      <c r="DG99" s="11">
        <v>0</v>
      </c>
      <c r="DH99" s="6">
        <v>0</v>
      </c>
      <c r="DI99" s="7">
        <v>0</v>
      </c>
      <c r="DJ99" s="11">
        <v>0</v>
      </c>
      <c r="DK99" s="6">
        <v>0</v>
      </c>
      <c r="DL99" s="7">
        <v>0</v>
      </c>
      <c r="DM99" s="11">
        <v>0</v>
      </c>
      <c r="DN99" s="6">
        <v>0</v>
      </c>
      <c r="DO99" s="7">
        <f t="shared" si="662"/>
        <v>0</v>
      </c>
      <c r="DP99" s="11">
        <v>798.00599999999997</v>
      </c>
      <c r="DQ99" s="6">
        <v>5262.71</v>
      </c>
      <c r="DR99" s="7">
        <f t="shared" si="663"/>
        <v>6594.8251015656533</v>
      </c>
      <c r="DS99" s="11">
        <v>0.71899999999999997</v>
      </c>
      <c r="DT99" s="6">
        <v>5.18</v>
      </c>
      <c r="DU99" s="7">
        <f t="shared" si="664"/>
        <v>7204.4506258692627</v>
      </c>
      <c r="DV99" s="11">
        <v>12.409000000000001</v>
      </c>
      <c r="DW99" s="6">
        <v>131.94999999999999</v>
      </c>
      <c r="DX99" s="7">
        <f t="shared" si="665"/>
        <v>10633.411233781932</v>
      </c>
      <c r="DY99" s="11">
        <v>0</v>
      </c>
      <c r="DZ99" s="6">
        <v>0</v>
      </c>
      <c r="EA99" s="7">
        <v>0</v>
      </c>
      <c r="EB99" s="11">
        <v>0</v>
      </c>
      <c r="EC99" s="6">
        <v>0</v>
      </c>
      <c r="ED99" s="7">
        <f t="shared" si="666"/>
        <v>0</v>
      </c>
      <c r="EE99" s="11">
        <v>0</v>
      </c>
      <c r="EF99" s="6">
        <v>0</v>
      </c>
      <c r="EG99" s="7">
        <f t="shared" si="667"/>
        <v>0</v>
      </c>
      <c r="EH99" s="11">
        <v>1.06</v>
      </c>
      <c r="EI99" s="6">
        <v>21.13</v>
      </c>
      <c r="EJ99" s="7">
        <f t="shared" si="668"/>
        <v>19933.962264150941</v>
      </c>
      <c r="EK99" s="11">
        <v>7.6820000000000004</v>
      </c>
      <c r="EL99" s="6">
        <v>56.72</v>
      </c>
      <c r="EM99" s="7">
        <f t="shared" si="669"/>
        <v>7383.4938818016135</v>
      </c>
      <c r="EN99" s="11">
        <v>2.52</v>
      </c>
      <c r="EO99" s="6">
        <v>49.86</v>
      </c>
      <c r="EP99" s="7">
        <f t="shared" si="670"/>
        <v>19785.714285714286</v>
      </c>
      <c r="EQ99" s="11">
        <v>0</v>
      </c>
      <c r="ER99" s="6">
        <v>0</v>
      </c>
      <c r="ES99" s="7">
        <v>0</v>
      </c>
      <c r="ET99" s="11">
        <v>0</v>
      </c>
      <c r="EU99" s="6">
        <v>0</v>
      </c>
      <c r="EV99" s="7">
        <f t="shared" si="671"/>
        <v>0</v>
      </c>
      <c r="EW99" s="11">
        <v>0</v>
      </c>
      <c r="EX99" s="6">
        <v>0</v>
      </c>
      <c r="EY99" s="7">
        <v>0</v>
      </c>
      <c r="EZ99" s="11">
        <v>2.42</v>
      </c>
      <c r="FA99" s="6">
        <v>18.100000000000001</v>
      </c>
      <c r="FB99" s="7">
        <f t="shared" si="672"/>
        <v>7479.3388429752076</v>
      </c>
      <c r="FC99" s="11">
        <v>0</v>
      </c>
      <c r="FD99" s="6">
        <v>0</v>
      </c>
      <c r="FE99" s="7">
        <v>0</v>
      </c>
      <c r="FF99" s="11">
        <v>0</v>
      </c>
      <c r="FG99" s="6">
        <v>0</v>
      </c>
      <c r="FH99" s="7">
        <v>0</v>
      </c>
      <c r="FI99" s="11">
        <v>0</v>
      </c>
      <c r="FJ99" s="6">
        <v>0</v>
      </c>
      <c r="FK99" s="7">
        <v>0</v>
      </c>
      <c r="FL99" s="11">
        <v>0</v>
      </c>
      <c r="FM99" s="6">
        <v>0</v>
      </c>
      <c r="FN99" s="7">
        <v>0</v>
      </c>
      <c r="FO99" s="11">
        <v>0.16200000000000001</v>
      </c>
      <c r="FP99" s="6">
        <v>2.64</v>
      </c>
      <c r="FQ99" s="7">
        <f t="shared" si="673"/>
        <v>16296.296296296297</v>
      </c>
      <c r="FR99" s="11">
        <v>0</v>
      </c>
      <c r="FS99" s="6">
        <v>0</v>
      </c>
      <c r="FT99" s="7">
        <v>0</v>
      </c>
      <c r="FU99" s="11">
        <v>0</v>
      </c>
      <c r="FV99" s="6">
        <v>0</v>
      </c>
      <c r="FW99" s="7">
        <v>0</v>
      </c>
      <c r="FX99" s="11">
        <v>0</v>
      </c>
      <c r="FY99" s="6">
        <v>0</v>
      </c>
      <c r="FZ99" s="7">
        <v>0</v>
      </c>
      <c r="GA99" s="11">
        <v>0</v>
      </c>
      <c r="GB99" s="6">
        <v>0</v>
      </c>
      <c r="GC99" s="7">
        <v>0</v>
      </c>
      <c r="GD99" s="11"/>
      <c r="GE99" s="6"/>
      <c r="GF99" s="7"/>
      <c r="GG99" s="11">
        <v>0</v>
      </c>
      <c r="GH99" s="6">
        <v>0</v>
      </c>
      <c r="GI99" s="7">
        <v>0</v>
      </c>
      <c r="GJ99" s="11">
        <v>0</v>
      </c>
      <c r="GK99" s="6">
        <v>0</v>
      </c>
      <c r="GL99" s="7">
        <v>0</v>
      </c>
      <c r="GM99" s="11">
        <v>0</v>
      </c>
      <c r="GN99" s="6">
        <v>0</v>
      </c>
      <c r="GO99" s="7">
        <f t="shared" si="675"/>
        <v>0</v>
      </c>
      <c r="GP99" s="11">
        <v>0</v>
      </c>
      <c r="GQ99" s="6">
        <v>0</v>
      </c>
      <c r="GR99" s="7">
        <v>0</v>
      </c>
      <c r="GS99" s="11">
        <v>0</v>
      </c>
      <c r="GT99" s="6">
        <v>0</v>
      </c>
      <c r="GU99" s="7">
        <v>0</v>
      </c>
      <c r="GV99" s="11">
        <v>0</v>
      </c>
      <c r="GW99" s="6">
        <v>0</v>
      </c>
      <c r="GX99" s="7">
        <f t="shared" si="676"/>
        <v>0</v>
      </c>
      <c r="GY99" s="11">
        <v>0.81899999999999995</v>
      </c>
      <c r="GZ99" s="6">
        <v>6.09</v>
      </c>
      <c r="HA99" s="7">
        <f t="shared" si="677"/>
        <v>7435.8974358974365</v>
      </c>
      <c r="HB99" s="11">
        <v>5.29</v>
      </c>
      <c r="HC99" s="6">
        <v>56.06</v>
      </c>
      <c r="HD99" s="7">
        <f t="shared" ref="HD99:HD107" si="684">HC99/HB99*1000</f>
        <v>10597.35349716446</v>
      </c>
      <c r="HE99" s="11">
        <v>0</v>
      </c>
      <c r="HF99" s="6">
        <v>0</v>
      </c>
      <c r="HG99" s="7">
        <v>0</v>
      </c>
      <c r="HH99" s="11">
        <v>0</v>
      </c>
      <c r="HI99" s="6">
        <v>0</v>
      </c>
      <c r="HJ99" s="7">
        <v>0</v>
      </c>
      <c r="HK99" s="11">
        <v>0</v>
      </c>
      <c r="HL99" s="6">
        <v>0</v>
      </c>
      <c r="HM99" s="7">
        <v>0</v>
      </c>
      <c r="HN99" s="11"/>
      <c r="HO99" s="6"/>
      <c r="HP99" s="7"/>
      <c r="HQ99" s="11">
        <v>0</v>
      </c>
      <c r="HR99" s="6">
        <v>0</v>
      </c>
      <c r="HS99" s="7">
        <v>0</v>
      </c>
      <c r="HT99" s="11">
        <v>2069.9789999999998</v>
      </c>
      <c r="HU99" s="6">
        <v>7006.45</v>
      </c>
      <c r="HV99" s="7">
        <f t="shared" si="680"/>
        <v>3384.7927925838867</v>
      </c>
      <c r="HW99" s="11">
        <v>37.569000000000003</v>
      </c>
      <c r="HX99" s="6">
        <v>338.27</v>
      </c>
      <c r="HY99" s="7">
        <f t="shared" si="681"/>
        <v>9003.9660358274105</v>
      </c>
      <c r="HZ99" s="16">
        <f>SUM(HW99,HT99,HK99,HH99,HE99,HB99,GY99,GS99,GG99,FU99,FO99,EZ99,EQ99,EK99,EH99,DV99,DS99,DG99,DD99,CF99,CC99,BZ99,AY99,AV99,F99+HQ99+GA99+CL99+BK99+EN99+DP99+CI99+BT99+AA99,AJ99,CR99,CU99,FF99,AP99+R99+I99+BN99+FI99+AD99+BQ99+FX99+GP99+DJ99+EW99+CO99+CX99)</f>
        <v>3180.7279999999996</v>
      </c>
      <c r="IA99" s="7">
        <f>SUM(HX99,HU99,HL99,HI99,HF99,HC99,GZ99,GT99,GH99,FV99,FP99,FA99,ER99,EL99,EI99,DW99,DT99,DH99,DE99,CG99,CD99,CA99,AZ99,AW99,G99+HR99+GB99+CM99+BL99+EO99+DQ99+CJ99+BU99+AB99,AK99,CS99,CV99,FG99,AQ99+S99+J99+BO99+FJ99+AE99+BR99+FY99+GQ99+DK99+EX99+CP99+CY99)</f>
        <v>14735.780000000002</v>
      </c>
    </row>
    <row r="100" spans="1:235" x14ac:dyDescent="0.3">
      <c r="A100" s="61">
        <v>2018</v>
      </c>
      <c r="B100" s="62" t="s">
        <v>8</v>
      </c>
      <c r="C100" s="11">
        <v>0</v>
      </c>
      <c r="D100" s="6">
        <v>0</v>
      </c>
      <c r="E100" s="7">
        <v>0</v>
      </c>
      <c r="F100" s="11">
        <v>16.302</v>
      </c>
      <c r="G100" s="6">
        <v>150.53</v>
      </c>
      <c r="H100" s="7">
        <f t="shared" si="649"/>
        <v>9233.8363390994964</v>
      </c>
      <c r="I100" s="11">
        <v>0</v>
      </c>
      <c r="J100" s="6">
        <v>0</v>
      </c>
      <c r="K100" s="7">
        <v>0</v>
      </c>
      <c r="L100" s="11">
        <v>0</v>
      </c>
      <c r="M100" s="6">
        <v>0</v>
      </c>
      <c r="N100" s="7">
        <v>0</v>
      </c>
      <c r="O100" s="11"/>
      <c r="P100" s="6"/>
      <c r="Q100" s="7"/>
      <c r="R100" s="11">
        <v>0</v>
      </c>
      <c r="S100" s="6">
        <v>0</v>
      </c>
      <c r="T100" s="7">
        <v>0</v>
      </c>
      <c r="U100" s="11">
        <v>0</v>
      </c>
      <c r="V100" s="6">
        <v>0</v>
      </c>
      <c r="W100" s="7">
        <f t="shared" si="650"/>
        <v>0</v>
      </c>
      <c r="X100" s="11">
        <v>0</v>
      </c>
      <c r="Y100" s="6">
        <v>0</v>
      </c>
      <c r="Z100" s="7">
        <v>0</v>
      </c>
      <c r="AA100" s="11">
        <v>223.29499999999999</v>
      </c>
      <c r="AB100" s="6">
        <v>2547.62</v>
      </c>
      <c r="AC100" s="7">
        <f t="shared" si="651"/>
        <v>11409.212028930338</v>
      </c>
      <c r="AD100" s="11">
        <v>0</v>
      </c>
      <c r="AE100" s="6">
        <v>0</v>
      </c>
      <c r="AF100" s="7">
        <v>0</v>
      </c>
      <c r="AG100" s="11">
        <v>0</v>
      </c>
      <c r="AH100" s="6">
        <v>0</v>
      </c>
      <c r="AI100" s="7">
        <f t="shared" si="652"/>
        <v>0</v>
      </c>
      <c r="AJ100" s="11">
        <v>0</v>
      </c>
      <c r="AK100" s="6">
        <v>0</v>
      </c>
      <c r="AL100" s="7">
        <v>0</v>
      </c>
      <c r="AM100" s="11">
        <v>0</v>
      </c>
      <c r="AN100" s="6">
        <v>0</v>
      </c>
      <c r="AO100" s="7">
        <f t="shared" si="654"/>
        <v>0</v>
      </c>
      <c r="AP100" s="11">
        <v>0</v>
      </c>
      <c r="AQ100" s="6">
        <v>0</v>
      </c>
      <c r="AR100" s="7">
        <v>0</v>
      </c>
      <c r="AS100" s="11">
        <v>0</v>
      </c>
      <c r="AT100" s="6">
        <v>0</v>
      </c>
      <c r="AU100" s="7">
        <f t="shared" si="655"/>
        <v>0</v>
      </c>
      <c r="AV100" s="11">
        <v>0</v>
      </c>
      <c r="AW100" s="6">
        <v>0</v>
      </c>
      <c r="AX100" s="7">
        <v>0</v>
      </c>
      <c r="AY100" s="11">
        <v>0.08</v>
      </c>
      <c r="AZ100" s="6">
        <v>0.56999999999999995</v>
      </c>
      <c r="BA100" s="7">
        <f t="shared" si="656"/>
        <v>7124.9999999999991</v>
      </c>
      <c r="BB100" s="11"/>
      <c r="BC100" s="6"/>
      <c r="BD100" s="7"/>
      <c r="BE100" s="11">
        <v>0</v>
      </c>
      <c r="BF100" s="6">
        <v>0</v>
      </c>
      <c r="BG100" s="7">
        <f t="shared" si="657"/>
        <v>0</v>
      </c>
      <c r="BH100" s="11">
        <v>0</v>
      </c>
      <c r="BI100" s="6">
        <v>0</v>
      </c>
      <c r="BJ100" s="7">
        <f t="shared" si="658"/>
        <v>0</v>
      </c>
      <c r="BK100" s="11">
        <v>0.252</v>
      </c>
      <c r="BL100" s="6">
        <v>17.84</v>
      </c>
      <c r="BM100" s="7">
        <f t="shared" si="659"/>
        <v>70793.650793650799</v>
      </c>
      <c r="BN100" s="11">
        <v>0</v>
      </c>
      <c r="BO100" s="6">
        <v>0</v>
      </c>
      <c r="BP100" s="7">
        <v>0</v>
      </c>
      <c r="BQ100" s="11">
        <v>0</v>
      </c>
      <c r="BR100" s="6">
        <v>0</v>
      </c>
      <c r="BS100" s="7">
        <v>0</v>
      </c>
      <c r="BT100" s="11">
        <v>0</v>
      </c>
      <c r="BU100" s="6">
        <v>0</v>
      </c>
      <c r="BV100" s="7">
        <v>0</v>
      </c>
      <c r="BW100" s="11">
        <v>0</v>
      </c>
      <c r="BX100" s="6">
        <v>0</v>
      </c>
      <c r="BY100" s="7">
        <v>0</v>
      </c>
      <c r="BZ100" s="11">
        <v>0</v>
      </c>
      <c r="CA100" s="6">
        <v>0</v>
      </c>
      <c r="CB100" s="7">
        <v>0</v>
      </c>
      <c r="CC100" s="11">
        <v>4.0819999999999999</v>
      </c>
      <c r="CD100" s="6">
        <v>44.46</v>
      </c>
      <c r="CE100" s="7">
        <f t="shared" si="660"/>
        <v>10891.71974522293</v>
      </c>
      <c r="CF100" s="11">
        <v>0</v>
      </c>
      <c r="CG100" s="6">
        <v>0</v>
      </c>
      <c r="CH100" s="7">
        <v>0</v>
      </c>
      <c r="CI100" s="11">
        <v>0</v>
      </c>
      <c r="CJ100" s="6">
        <v>0</v>
      </c>
      <c r="CK100" s="7">
        <v>0</v>
      </c>
      <c r="CL100" s="11">
        <v>0</v>
      </c>
      <c r="CM100" s="6">
        <v>0</v>
      </c>
      <c r="CN100" s="7">
        <v>0</v>
      </c>
      <c r="CO100" s="11">
        <v>0</v>
      </c>
      <c r="CP100" s="6">
        <v>0</v>
      </c>
      <c r="CQ100" s="7">
        <v>0</v>
      </c>
      <c r="CR100" s="11">
        <v>0</v>
      </c>
      <c r="CS100" s="6">
        <v>0</v>
      </c>
      <c r="CT100" s="7">
        <v>0</v>
      </c>
      <c r="CU100" s="11">
        <v>0</v>
      </c>
      <c r="CV100" s="6">
        <v>0</v>
      </c>
      <c r="CW100" s="7">
        <v>0</v>
      </c>
      <c r="CX100" s="11">
        <v>0</v>
      </c>
      <c r="CY100" s="6">
        <v>0</v>
      </c>
      <c r="CZ100" s="7">
        <v>0</v>
      </c>
      <c r="DA100" s="14">
        <v>0</v>
      </c>
      <c r="DB100" s="6">
        <v>0</v>
      </c>
      <c r="DC100" s="7">
        <f t="shared" si="661"/>
        <v>0</v>
      </c>
      <c r="DD100" s="11">
        <v>0</v>
      </c>
      <c r="DE100" s="6">
        <v>0</v>
      </c>
      <c r="DF100" s="7">
        <v>0</v>
      </c>
      <c r="DG100" s="11">
        <v>0</v>
      </c>
      <c r="DH100" s="6">
        <v>0</v>
      </c>
      <c r="DI100" s="7">
        <v>0</v>
      </c>
      <c r="DJ100" s="11">
        <v>0</v>
      </c>
      <c r="DK100" s="6">
        <v>0</v>
      </c>
      <c r="DL100" s="7">
        <v>0</v>
      </c>
      <c r="DM100" s="11">
        <v>0</v>
      </c>
      <c r="DN100" s="6">
        <v>0</v>
      </c>
      <c r="DO100" s="7">
        <f t="shared" si="662"/>
        <v>0</v>
      </c>
      <c r="DP100" s="11">
        <v>676.89200000000005</v>
      </c>
      <c r="DQ100" s="6">
        <v>4152.3100000000004</v>
      </c>
      <c r="DR100" s="7">
        <f t="shared" si="663"/>
        <v>6134.3759418046011</v>
      </c>
      <c r="DS100" s="11">
        <v>6.0999999999999999E-2</v>
      </c>
      <c r="DT100" s="6">
        <v>0.42</v>
      </c>
      <c r="DU100" s="7">
        <f t="shared" si="664"/>
        <v>6885.2459016393441</v>
      </c>
      <c r="DV100" s="11">
        <v>3.6320000000000001</v>
      </c>
      <c r="DW100" s="6">
        <v>29.66</v>
      </c>
      <c r="DX100" s="7">
        <f t="shared" si="665"/>
        <v>8166.2995594713657</v>
      </c>
      <c r="DY100" s="11">
        <v>0</v>
      </c>
      <c r="DZ100" s="6">
        <v>0</v>
      </c>
      <c r="EA100" s="7">
        <v>0</v>
      </c>
      <c r="EB100" s="11">
        <v>0</v>
      </c>
      <c r="EC100" s="6">
        <v>0</v>
      </c>
      <c r="ED100" s="7">
        <f t="shared" si="666"/>
        <v>0</v>
      </c>
      <c r="EE100" s="11">
        <v>0</v>
      </c>
      <c r="EF100" s="6">
        <v>0</v>
      </c>
      <c r="EG100" s="7">
        <f t="shared" si="667"/>
        <v>0</v>
      </c>
      <c r="EH100" s="11">
        <v>0</v>
      </c>
      <c r="EI100" s="6">
        <v>0</v>
      </c>
      <c r="EJ100" s="7">
        <v>0</v>
      </c>
      <c r="EK100" s="11">
        <v>11.324</v>
      </c>
      <c r="EL100" s="6">
        <v>139.16</v>
      </c>
      <c r="EM100" s="7">
        <f t="shared" si="669"/>
        <v>12288.943836100318</v>
      </c>
      <c r="EN100" s="11">
        <v>21.114999999999998</v>
      </c>
      <c r="EO100" s="6">
        <v>547.6</v>
      </c>
      <c r="EP100" s="7">
        <f t="shared" si="670"/>
        <v>25934.170021311867</v>
      </c>
      <c r="EQ100" s="11">
        <v>0</v>
      </c>
      <c r="ER100" s="6">
        <v>0</v>
      </c>
      <c r="ES100" s="7">
        <v>0</v>
      </c>
      <c r="ET100" s="11">
        <v>0</v>
      </c>
      <c r="EU100" s="6">
        <v>0</v>
      </c>
      <c r="EV100" s="7">
        <f t="shared" si="671"/>
        <v>0</v>
      </c>
      <c r="EW100" s="11">
        <v>0</v>
      </c>
      <c r="EX100" s="6">
        <v>0</v>
      </c>
      <c r="EY100" s="7">
        <v>0</v>
      </c>
      <c r="EZ100" s="11">
        <v>3.75</v>
      </c>
      <c r="FA100" s="6">
        <v>28.21</v>
      </c>
      <c r="FB100" s="7">
        <f t="shared" si="672"/>
        <v>7522.666666666667</v>
      </c>
      <c r="FC100" s="11">
        <v>0</v>
      </c>
      <c r="FD100" s="6">
        <v>0</v>
      </c>
      <c r="FE100" s="7">
        <v>0</v>
      </c>
      <c r="FF100" s="11">
        <v>0</v>
      </c>
      <c r="FG100" s="6">
        <v>0</v>
      </c>
      <c r="FH100" s="7">
        <v>0</v>
      </c>
      <c r="FI100" s="11">
        <v>0</v>
      </c>
      <c r="FJ100" s="6">
        <v>0</v>
      </c>
      <c r="FK100" s="7">
        <v>0</v>
      </c>
      <c r="FL100" s="11">
        <v>0</v>
      </c>
      <c r="FM100" s="6">
        <v>0</v>
      </c>
      <c r="FN100" s="7">
        <v>0</v>
      </c>
      <c r="FO100" s="11">
        <v>2.0710000000000002</v>
      </c>
      <c r="FP100" s="6">
        <v>44.78</v>
      </c>
      <c r="FQ100" s="7">
        <f t="shared" si="673"/>
        <v>21622.404635441813</v>
      </c>
      <c r="FR100" s="11">
        <v>0</v>
      </c>
      <c r="FS100" s="6">
        <v>0</v>
      </c>
      <c r="FT100" s="7">
        <v>0</v>
      </c>
      <c r="FU100" s="11">
        <v>0</v>
      </c>
      <c r="FV100" s="6">
        <v>0</v>
      </c>
      <c r="FW100" s="7">
        <v>0</v>
      </c>
      <c r="FX100" s="11">
        <v>0</v>
      </c>
      <c r="FY100" s="6">
        <v>0</v>
      </c>
      <c r="FZ100" s="7">
        <v>0</v>
      </c>
      <c r="GA100" s="11">
        <v>0</v>
      </c>
      <c r="GB100" s="6">
        <v>0</v>
      </c>
      <c r="GC100" s="7">
        <v>0</v>
      </c>
      <c r="GD100" s="11"/>
      <c r="GE100" s="6"/>
      <c r="GF100" s="7"/>
      <c r="GG100" s="11">
        <v>0</v>
      </c>
      <c r="GH100" s="6">
        <v>0</v>
      </c>
      <c r="GI100" s="7">
        <v>0</v>
      </c>
      <c r="GJ100" s="11">
        <v>0</v>
      </c>
      <c r="GK100" s="6">
        <v>0</v>
      </c>
      <c r="GL100" s="7">
        <v>0</v>
      </c>
      <c r="GM100" s="11">
        <v>0</v>
      </c>
      <c r="GN100" s="6">
        <v>0</v>
      </c>
      <c r="GO100" s="7">
        <f t="shared" si="675"/>
        <v>0</v>
      </c>
      <c r="GP100" s="11">
        <v>0</v>
      </c>
      <c r="GQ100" s="6">
        <v>0</v>
      </c>
      <c r="GR100" s="7">
        <v>0</v>
      </c>
      <c r="GS100" s="11">
        <v>0</v>
      </c>
      <c r="GT100" s="6">
        <v>0</v>
      </c>
      <c r="GU100" s="7">
        <v>0</v>
      </c>
      <c r="GV100" s="11">
        <v>0</v>
      </c>
      <c r="GW100" s="6">
        <v>0</v>
      </c>
      <c r="GX100" s="7">
        <f t="shared" si="676"/>
        <v>0</v>
      </c>
      <c r="GY100" s="11">
        <v>0.73699999999999999</v>
      </c>
      <c r="GZ100" s="6">
        <v>5.45</v>
      </c>
      <c r="HA100" s="7">
        <f t="shared" si="677"/>
        <v>7394.8439620081417</v>
      </c>
      <c r="HB100" s="11">
        <v>1.397</v>
      </c>
      <c r="HC100" s="6">
        <v>16.93</v>
      </c>
      <c r="HD100" s="7">
        <f t="shared" si="684"/>
        <v>12118.82605583393</v>
      </c>
      <c r="HE100" s="11">
        <v>0</v>
      </c>
      <c r="HF100" s="6">
        <v>0</v>
      </c>
      <c r="HG100" s="7">
        <v>0</v>
      </c>
      <c r="HH100" s="11">
        <v>0</v>
      </c>
      <c r="HI100" s="6">
        <v>0</v>
      </c>
      <c r="HJ100" s="7">
        <v>0</v>
      </c>
      <c r="HK100" s="11">
        <v>0</v>
      </c>
      <c r="HL100" s="6">
        <v>0</v>
      </c>
      <c r="HM100" s="7">
        <v>0</v>
      </c>
      <c r="HN100" s="11"/>
      <c r="HO100" s="6"/>
      <c r="HP100" s="7"/>
      <c r="HQ100" s="11">
        <v>0</v>
      </c>
      <c r="HR100" s="6">
        <v>0</v>
      </c>
      <c r="HS100" s="7">
        <v>0</v>
      </c>
      <c r="HT100" s="11">
        <v>8935.1540000000005</v>
      </c>
      <c r="HU100" s="6">
        <v>29937.43</v>
      </c>
      <c r="HV100" s="7">
        <f t="shared" si="680"/>
        <v>3350.5219943607012</v>
      </c>
      <c r="HW100" s="11">
        <v>52.335999999999999</v>
      </c>
      <c r="HX100" s="6">
        <v>507.96</v>
      </c>
      <c r="HY100" s="7">
        <f t="shared" si="681"/>
        <v>9705.7474778355245</v>
      </c>
      <c r="HZ100" s="16">
        <f>SUM(HW100,HT100,HK100,HH100,HE100,HB100,GY100,GS100,GG100,FU100,FO100,EZ100,EQ100,EK100,EH100,DV100,DS100,DG100,DD100,CF100,CC100,BZ100,AY100,AV100,F100+HQ100+GA100+CL100+BK100+EN100+DP100+CI100+BT100+AA100,AJ100,CR100,CU100,FF100,AP100+R100+I100+BN100+FI100+AD100+BQ100+FX100+GP100+DJ100+EW100+CO100+CX100)</f>
        <v>9952.48</v>
      </c>
      <c r="IA100" s="7">
        <f>SUM(HX100,HU100,HL100,HI100,HF100,HC100,GZ100,GT100,GH100,FV100,FP100,FA100,ER100,EL100,EI100,DW100,DT100,DH100,DE100,CG100,CD100,CA100,AZ100,AW100,G100+HR100+GB100+CM100+BL100+EO100+DQ100+CJ100+BU100+AB100,AK100,CS100,CV100,FG100,AQ100+S100+J100+BO100+FJ100+AE100+BR100+FY100+GQ100+DK100+EX100+CP100+CY100)</f>
        <v>38170.929999999993</v>
      </c>
    </row>
    <row r="101" spans="1:235" x14ac:dyDescent="0.3">
      <c r="A101" s="61">
        <v>2018</v>
      </c>
      <c r="B101" s="62" t="s">
        <v>9</v>
      </c>
      <c r="C101" s="11">
        <v>0</v>
      </c>
      <c r="D101" s="6">
        <v>0</v>
      </c>
      <c r="E101" s="7">
        <v>0</v>
      </c>
      <c r="F101" s="11">
        <v>34.243000000000002</v>
      </c>
      <c r="G101" s="6">
        <v>317.69</v>
      </c>
      <c r="H101" s="7">
        <f t="shared" si="649"/>
        <v>9277.5165727301919</v>
      </c>
      <c r="I101" s="11">
        <v>0</v>
      </c>
      <c r="J101" s="6">
        <v>0</v>
      </c>
      <c r="K101" s="7">
        <v>0</v>
      </c>
      <c r="L101" s="11">
        <v>0</v>
      </c>
      <c r="M101" s="6">
        <v>0</v>
      </c>
      <c r="N101" s="7">
        <v>0</v>
      </c>
      <c r="O101" s="11"/>
      <c r="P101" s="6"/>
      <c r="Q101" s="7"/>
      <c r="R101" s="11">
        <v>0</v>
      </c>
      <c r="S101" s="6">
        <v>0</v>
      </c>
      <c r="T101" s="7">
        <v>0</v>
      </c>
      <c r="U101" s="11">
        <v>0</v>
      </c>
      <c r="V101" s="6">
        <v>0</v>
      </c>
      <c r="W101" s="7">
        <f t="shared" si="650"/>
        <v>0</v>
      </c>
      <c r="X101" s="11">
        <v>0</v>
      </c>
      <c r="Y101" s="6">
        <v>0</v>
      </c>
      <c r="Z101" s="7">
        <v>0</v>
      </c>
      <c r="AA101" s="11">
        <v>165.667</v>
      </c>
      <c r="AB101" s="6">
        <v>1558.14</v>
      </c>
      <c r="AC101" s="7">
        <f t="shared" si="651"/>
        <v>9405.2527057289626</v>
      </c>
      <c r="AD101" s="11">
        <v>0</v>
      </c>
      <c r="AE101" s="6">
        <v>0</v>
      </c>
      <c r="AF101" s="7">
        <v>0</v>
      </c>
      <c r="AG101" s="11">
        <v>0</v>
      </c>
      <c r="AH101" s="6">
        <v>0</v>
      </c>
      <c r="AI101" s="7">
        <f t="shared" si="652"/>
        <v>0</v>
      </c>
      <c r="AJ101" s="11">
        <v>0</v>
      </c>
      <c r="AK101" s="6">
        <v>0</v>
      </c>
      <c r="AL101" s="7">
        <v>0</v>
      </c>
      <c r="AM101" s="11">
        <v>0</v>
      </c>
      <c r="AN101" s="6">
        <v>0</v>
      </c>
      <c r="AO101" s="7">
        <f t="shared" si="654"/>
        <v>0</v>
      </c>
      <c r="AP101" s="11">
        <v>0</v>
      </c>
      <c r="AQ101" s="6">
        <v>0</v>
      </c>
      <c r="AR101" s="7">
        <v>0</v>
      </c>
      <c r="AS101" s="11">
        <v>0</v>
      </c>
      <c r="AT101" s="6">
        <v>0</v>
      </c>
      <c r="AU101" s="7">
        <f t="shared" si="655"/>
        <v>0</v>
      </c>
      <c r="AV101" s="11">
        <v>0</v>
      </c>
      <c r="AW101" s="6">
        <v>0</v>
      </c>
      <c r="AX101" s="7">
        <v>0</v>
      </c>
      <c r="AY101" s="11">
        <v>0.41</v>
      </c>
      <c r="AZ101" s="6">
        <v>3.55</v>
      </c>
      <c r="BA101" s="7">
        <f t="shared" si="656"/>
        <v>8658.5365853658532</v>
      </c>
      <c r="BB101" s="11"/>
      <c r="BC101" s="6"/>
      <c r="BD101" s="7"/>
      <c r="BE101" s="11">
        <v>0</v>
      </c>
      <c r="BF101" s="6">
        <v>0</v>
      </c>
      <c r="BG101" s="7">
        <f t="shared" si="657"/>
        <v>0</v>
      </c>
      <c r="BH101" s="11">
        <v>0</v>
      </c>
      <c r="BI101" s="6">
        <v>0</v>
      </c>
      <c r="BJ101" s="7">
        <f t="shared" si="658"/>
        <v>0</v>
      </c>
      <c r="BK101" s="11">
        <v>37.829000000000001</v>
      </c>
      <c r="BL101" s="6">
        <v>198.32</v>
      </c>
      <c r="BM101" s="7">
        <f t="shared" si="659"/>
        <v>5242.5387929895051</v>
      </c>
      <c r="BN101" s="11">
        <v>0</v>
      </c>
      <c r="BO101" s="6">
        <v>0</v>
      </c>
      <c r="BP101" s="7">
        <v>0</v>
      </c>
      <c r="BQ101" s="11">
        <v>0</v>
      </c>
      <c r="BR101" s="6">
        <v>0</v>
      </c>
      <c r="BS101" s="7">
        <v>0</v>
      </c>
      <c r="BT101" s="11">
        <v>0</v>
      </c>
      <c r="BU101" s="6">
        <v>0</v>
      </c>
      <c r="BV101" s="7">
        <v>0</v>
      </c>
      <c r="BW101" s="11">
        <v>0</v>
      </c>
      <c r="BX101" s="6">
        <v>0</v>
      </c>
      <c r="BY101" s="7">
        <v>0</v>
      </c>
      <c r="BZ101" s="11">
        <v>0</v>
      </c>
      <c r="CA101" s="6">
        <v>0</v>
      </c>
      <c r="CB101" s="7">
        <v>0</v>
      </c>
      <c r="CC101" s="11">
        <v>3.177</v>
      </c>
      <c r="CD101" s="6">
        <v>22.97</v>
      </c>
      <c r="CE101" s="7">
        <f t="shared" si="660"/>
        <v>7230.0912810827822</v>
      </c>
      <c r="CF101" s="11">
        <v>0</v>
      </c>
      <c r="CG101" s="6">
        <v>0</v>
      </c>
      <c r="CH101" s="7">
        <v>0</v>
      </c>
      <c r="CI101" s="11">
        <v>0</v>
      </c>
      <c r="CJ101" s="6">
        <v>0</v>
      </c>
      <c r="CK101" s="7">
        <v>0</v>
      </c>
      <c r="CL101" s="11">
        <v>0</v>
      </c>
      <c r="CM101" s="6">
        <v>0</v>
      </c>
      <c r="CN101" s="7">
        <v>0</v>
      </c>
      <c r="CO101" s="11">
        <v>0</v>
      </c>
      <c r="CP101" s="6">
        <v>0</v>
      </c>
      <c r="CQ101" s="7">
        <v>0</v>
      </c>
      <c r="CR101" s="11">
        <v>0</v>
      </c>
      <c r="CS101" s="6">
        <v>0</v>
      </c>
      <c r="CT101" s="7">
        <v>0</v>
      </c>
      <c r="CU101" s="11">
        <v>0</v>
      </c>
      <c r="CV101" s="6">
        <v>0</v>
      </c>
      <c r="CW101" s="7">
        <v>0</v>
      </c>
      <c r="CX101" s="11">
        <v>0</v>
      </c>
      <c r="CY101" s="6">
        <v>0</v>
      </c>
      <c r="CZ101" s="7">
        <v>0</v>
      </c>
      <c r="DA101" s="14">
        <v>0</v>
      </c>
      <c r="DB101" s="6">
        <v>0</v>
      </c>
      <c r="DC101" s="7">
        <f t="shared" si="661"/>
        <v>0</v>
      </c>
      <c r="DD101" s="11">
        <v>0</v>
      </c>
      <c r="DE101" s="6">
        <v>0</v>
      </c>
      <c r="DF101" s="7">
        <v>0</v>
      </c>
      <c r="DG101" s="11">
        <v>0</v>
      </c>
      <c r="DH101" s="6">
        <v>0</v>
      </c>
      <c r="DI101" s="7">
        <v>0</v>
      </c>
      <c r="DJ101" s="11">
        <v>0</v>
      </c>
      <c r="DK101" s="6">
        <v>0</v>
      </c>
      <c r="DL101" s="7">
        <v>0</v>
      </c>
      <c r="DM101" s="11">
        <v>0</v>
      </c>
      <c r="DN101" s="6">
        <v>0</v>
      </c>
      <c r="DO101" s="7">
        <f t="shared" si="662"/>
        <v>0</v>
      </c>
      <c r="DP101" s="11">
        <v>692.88699999999994</v>
      </c>
      <c r="DQ101" s="6">
        <v>4310.78</v>
      </c>
      <c r="DR101" s="7">
        <f t="shared" si="663"/>
        <v>6221.4762291686811</v>
      </c>
      <c r="DS101" s="11">
        <v>0.02</v>
      </c>
      <c r="DT101" s="6">
        <v>0.14000000000000001</v>
      </c>
      <c r="DU101" s="7">
        <f t="shared" si="664"/>
        <v>7000.0000000000009</v>
      </c>
      <c r="DV101" s="11">
        <v>15.365</v>
      </c>
      <c r="DW101" s="6">
        <v>186.89</v>
      </c>
      <c r="DX101" s="7">
        <f t="shared" si="665"/>
        <v>12163.358281809305</v>
      </c>
      <c r="DY101" s="11">
        <v>0</v>
      </c>
      <c r="DZ101" s="6">
        <v>0</v>
      </c>
      <c r="EA101" s="7">
        <v>0</v>
      </c>
      <c r="EB101" s="11">
        <v>0</v>
      </c>
      <c r="EC101" s="6">
        <v>0</v>
      </c>
      <c r="ED101" s="7">
        <f t="shared" si="666"/>
        <v>0</v>
      </c>
      <c r="EE101" s="11">
        <v>0</v>
      </c>
      <c r="EF101" s="6">
        <v>0</v>
      </c>
      <c r="EG101" s="7">
        <f t="shared" si="667"/>
        <v>0</v>
      </c>
      <c r="EH101" s="11">
        <v>0.16200000000000001</v>
      </c>
      <c r="EI101" s="6">
        <v>1.1000000000000001</v>
      </c>
      <c r="EJ101" s="7">
        <f t="shared" si="668"/>
        <v>6790.1234567901238</v>
      </c>
      <c r="EK101" s="11">
        <v>5.0119999999999996</v>
      </c>
      <c r="EL101" s="6">
        <v>34.21</v>
      </c>
      <c r="EM101" s="7">
        <f t="shared" si="669"/>
        <v>6825.6185155626508</v>
      </c>
      <c r="EN101" s="11">
        <v>24.838999999999999</v>
      </c>
      <c r="EO101" s="6">
        <v>491.69</v>
      </c>
      <c r="EP101" s="7">
        <f t="shared" si="670"/>
        <v>19795.080317243046</v>
      </c>
      <c r="EQ101" s="11">
        <v>0</v>
      </c>
      <c r="ER101" s="6">
        <v>0</v>
      </c>
      <c r="ES101" s="7">
        <v>0</v>
      </c>
      <c r="ET101" s="11">
        <v>0</v>
      </c>
      <c r="EU101" s="6">
        <v>0</v>
      </c>
      <c r="EV101" s="7">
        <f t="shared" si="671"/>
        <v>0</v>
      </c>
      <c r="EW101" s="11">
        <v>0</v>
      </c>
      <c r="EX101" s="6">
        <v>0</v>
      </c>
      <c r="EY101" s="7">
        <v>0</v>
      </c>
      <c r="EZ101" s="11">
        <v>1.802</v>
      </c>
      <c r="FA101" s="6">
        <v>14.06</v>
      </c>
      <c r="FB101" s="7">
        <f t="shared" si="672"/>
        <v>7802.4417314095454</v>
      </c>
      <c r="FC101" s="11">
        <v>0</v>
      </c>
      <c r="FD101" s="6">
        <v>0</v>
      </c>
      <c r="FE101" s="7">
        <v>0</v>
      </c>
      <c r="FF101" s="11">
        <v>0</v>
      </c>
      <c r="FG101" s="6">
        <v>0</v>
      </c>
      <c r="FH101" s="7">
        <v>0</v>
      </c>
      <c r="FI101" s="11">
        <v>0</v>
      </c>
      <c r="FJ101" s="6">
        <v>0</v>
      </c>
      <c r="FK101" s="7">
        <v>0</v>
      </c>
      <c r="FL101" s="11">
        <v>0</v>
      </c>
      <c r="FM101" s="6">
        <v>0</v>
      </c>
      <c r="FN101" s="7">
        <v>0</v>
      </c>
      <c r="FO101" s="11">
        <v>4.4770000000000003</v>
      </c>
      <c r="FP101" s="6">
        <v>39.81</v>
      </c>
      <c r="FQ101" s="7">
        <f t="shared" si="673"/>
        <v>8892.1152557516198</v>
      </c>
      <c r="FR101" s="11">
        <v>0</v>
      </c>
      <c r="FS101" s="6">
        <v>0</v>
      </c>
      <c r="FT101" s="7">
        <v>0</v>
      </c>
      <c r="FU101" s="11">
        <v>0</v>
      </c>
      <c r="FV101" s="6">
        <v>0</v>
      </c>
      <c r="FW101" s="7">
        <v>0</v>
      </c>
      <c r="FX101" s="11">
        <v>0</v>
      </c>
      <c r="FY101" s="6">
        <v>0</v>
      </c>
      <c r="FZ101" s="7">
        <v>0</v>
      </c>
      <c r="GA101" s="11">
        <v>0</v>
      </c>
      <c r="GB101" s="6">
        <v>0</v>
      </c>
      <c r="GC101" s="7">
        <v>0</v>
      </c>
      <c r="GD101" s="11"/>
      <c r="GE101" s="6"/>
      <c r="GF101" s="7"/>
      <c r="GG101" s="11">
        <v>0</v>
      </c>
      <c r="GH101" s="6">
        <v>0</v>
      </c>
      <c r="GI101" s="7">
        <v>0</v>
      </c>
      <c r="GJ101" s="11">
        <v>0</v>
      </c>
      <c r="GK101" s="6">
        <v>0</v>
      </c>
      <c r="GL101" s="7">
        <v>0</v>
      </c>
      <c r="GM101" s="11">
        <v>0</v>
      </c>
      <c r="GN101" s="6">
        <v>0</v>
      </c>
      <c r="GO101" s="7">
        <f t="shared" si="675"/>
        <v>0</v>
      </c>
      <c r="GP101" s="11">
        <v>0</v>
      </c>
      <c r="GQ101" s="6">
        <v>0</v>
      </c>
      <c r="GR101" s="7">
        <v>0</v>
      </c>
      <c r="GS101" s="11">
        <v>0</v>
      </c>
      <c r="GT101" s="6">
        <v>0</v>
      </c>
      <c r="GU101" s="7">
        <v>0</v>
      </c>
      <c r="GV101" s="11">
        <v>0</v>
      </c>
      <c r="GW101" s="6">
        <v>0</v>
      </c>
      <c r="GX101" s="7">
        <f t="shared" si="676"/>
        <v>0</v>
      </c>
      <c r="GY101" s="11">
        <v>0.2</v>
      </c>
      <c r="GZ101" s="6">
        <v>1.49</v>
      </c>
      <c r="HA101" s="7">
        <f t="shared" si="677"/>
        <v>7449.9999999999991</v>
      </c>
      <c r="HB101" s="11">
        <v>0</v>
      </c>
      <c r="HC101" s="6">
        <v>0</v>
      </c>
      <c r="HD101" s="7">
        <v>0</v>
      </c>
      <c r="HE101" s="11">
        <v>0</v>
      </c>
      <c r="HF101" s="6">
        <v>0</v>
      </c>
      <c r="HG101" s="7">
        <v>0</v>
      </c>
      <c r="HH101" s="11">
        <v>0</v>
      </c>
      <c r="HI101" s="6">
        <v>0</v>
      </c>
      <c r="HJ101" s="7">
        <v>0</v>
      </c>
      <c r="HK101" s="11">
        <v>0</v>
      </c>
      <c r="HL101" s="6">
        <v>0</v>
      </c>
      <c r="HM101" s="7">
        <v>0</v>
      </c>
      <c r="HN101" s="11"/>
      <c r="HO101" s="6"/>
      <c r="HP101" s="7"/>
      <c r="HQ101" s="11">
        <v>0</v>
      </c>
      <c r="HR101" s="6">
        <v>0</v>
      </c>
      <c r="HS101" s="7">
        <v>0</v>
      </c>
      <c r="HT101" s="11">
        <v>4847.2179999999998</v>
      </c>
      <c r="HU101" s="6">
        <v>16331.65</v>
      </c>
      <c r="HV101" s="7">
        <f t="shared" si="680"/>
        <v>3369.2831640747331</v>
      </c>
      <c r="HW101" s="11">
        <v>104.53400000000001</v>
      </c>
      <c r="HX101" s="6">
        <v>1216.6600000000001</v>
      </c>
      <c r="HY101" s="7">
        <f t="shared" si="681"/>
        <v>11638.892609103259</v>
      </c>
      <c r="HZ101" s="16">
        <f>SUM(HW101,HT101,HK101,HH101,HE101,HB101,GY101,GS101,GG101,FU101,FO101,EZ101,EQ101,EK101,EH101,DV101,DS101,DG101,DD101,CF101,CC101,BZ101,AY101,AV101,F101+HQ101+GA101+CL101+BK101+EN101+DP101+CI101+BT101+AA101,AJ101,CR101,CU101,FF101,AP101+R101+I101+BN101+FI101+AD101+BQ101+FX101+GP101+DJ101+EW101+CO101+CX101)</f>
        <v>5937.8419999999987</v>
      </c>
      <c r="IA101" s="7">
        <f>SUM(HX101,HU101,HL101,HI101,HF101,HC101,GZ101,GT101,GH101,FV101,FP101,FA101,ER101,EL101,EI101,DW101,DT101,DH101,DE101,CG101,CD101,CA101,AZ101,AW101,G101+HR101+GB101+CM101+BL101+EO101+DQ101+CJ101+BU101+AB101,AK101,CS101,CV101,FG101,AQ101+S101+J101+BO101+FJ101+AE101+BR101+FY101+GQ101+DK101+EX101+CP101+CY101)</f>
        <v>24729.15</v>
      </c>
    </row>
    <row r="102" spans="1:235" x14ac:dyDescent="0.3">
      <c r="A102" s="61">
        <v>2018</v>
      </c>
      <c r="B102" s="62" t="s">
        <v>10</v>
      </c>
      <c r="C102" s="11">
        <v>0</v>
      </c>
      <c r="D102" s="6">
        <v>0</v>
      </c>
      <c r="E102" s="7">
        <v>0</v>
      </c>
      <c r="F102" s="11">
        <v>9.6094400000000011</v>
      </c>
      <c r="G102" s="6">
        <v>87.42</v>
      </c>
      <c r="H102" s="7">
        <f t="shared" si="649"/>
        <v>9097.3043174212016</v>
      </c>
      <c r="I102" s="11">
        <v>0.32</v>
      </c>
      <c r="J102" s="6">
        <v>1.6060000000000001</v>
      </c>
      <c r="K102" s="7">
        <f t="shared" ref="K102:K105" si="685">J102/I102*1000</f>
        <v>5018.75</v>
      </c>
      <c r="L102" s="11">
        <v>0</v>
      </c>
      <c r="M102" s="6">
        <v>0</v>
      </c>
      <c r="N102" s="7">
        <v>0</v>
      </c>
      <c r="O102" s="11"/>
      <c r="P102" s="6"/>
      <c r="Q102" s="7"/>
      <c r="R102" s="11">
        <v>0</v>
      </c>
      <c r="S102" s="6">
        <v>0</v>
      </c>
      <c r="T102" s="7">
        <v>0</v>
      </c>
      <c r="U102" s="11">
        <v>0</v>
      </c>
      <c r="V102" s="6">
        <v>0</v>
      </c>
      <c r="W102" s="7">
        <f t="shared" si="650"/>
        <v>0</v>
      </c>
      <c r="X102" s="11">
        <v>0</v>
      </c>
      <c r="Y102" s="6">
        <v>0</v>
      </c>
      <c r="Z102" s="7">
        <v>0</v>
      </c>
      <c r="AA102" s="11">
        <v>66.229710000000011</v>
      </c>
      <c r="AB102" s="6">
        <v>746.63599999999997</v>
      </c>
      <c r="AC102" s="7">
        <f t="shared" si="651"/>
        <v>11273.430005959559</v>
      </c>
      <c r="AD102" s="11">
        <v>0</v>
      </c>
      <c r="AE102" s="6">
        <v>0</v>
      </c>
      <c r="AF102" s="7">
        <v>0</v>
      </c>
      <c r="AG102" s="11">
        <v>0</v>
      </c>
      <c r="AH102" s="6">
        <v>0</v>
      </c>
      <c r="AI102" s="7">
        <f t="shared" si="652"/>
        <v>0</v>
      </c>
      <c r="AJ102" s="11">
        <v>0</v>
      </c>
      <c r="AK102" s="6">
        <v>0</v>
      </c>
      <c r="AL102" s="7">
        <v>0</v>
      </c>
      <c r="AM102" s="11">
        <v>0</v>
      </c>
      <c r="AN102" s="6">
        <v>0</v>
      </c>
      <c r="AO102" s="7">
        <f t="shared" si="654"/>
        <v>0</v>
      </c>
      <c r="AP102" s="11">
        <v>0</v>
      </c>
      <c r="AQ102" s="6">
        <v>0</v>
      </c>
      <c r="AR102" s="7">
        <v>0</v>
      </c>
      <c r="AS102" s="11">
        <v>0</v>
      </c>
      <c r="AT102" s="6">
        <v>0</v>
      </c>
      <c r="AU102" s="7">
        <f t="shared" si="655"/>
        <v>0</v>
      </c>
      <c r="AV102" s="11">
        <v>0</v>
      </c>
      <c r="AW102" s="6">
        <v>0</v>
      </c>
      <c r="AX102" s="7">
        <v>0</v>
      </c>
      <c r="AY102" s="11">
        <v>0.56799999999999995</v>
      </c>
      <c r="AZ102" s="6">
        <v>4.048</v>
      </c>
      <c r="BA102" s="7">
        <f t="shared" si="656"/>
        <v>7126.7605633802823</v>
      </c>
      <c r="BB102" s="11"/>
      <c r="BC102" s="6"/>
      <c r="BD102" s="7"/>
      <c r="BE102" s="11">
        <v>0</v>
      </c>
      <c r="BF102" s="6">
        <v>0</v>
      </c>
      <c r="BG102" s="7">
        <f t="shared" si="657"/>
        <v>0</v>
      </c>
      <c r="BH102" s="11">
        <v>0</v>
      </c>
      <c r="BI102" s="6">
        <v>0</v>
      </c>
      <c r="BJ102" s="7">
        <f t="shared" si="658"/>
        <v>0</v>
      </c>
      <c r="BK102" s="11">
        <v>33.256</v>
      </c>
      <c r="BL102" s="6">
        <v>139.58500000000001</v>
      </c>
      <c r="BM102" s="7">
        <f t="shared" si="659"/>
        <v>4197.2877074813568</v>
      </c>
      <c r="BN102" s="11">
        <v>0</v>
      </c>
      <c r="BO102" s="6">
        <v>0</v>
      </c>
      <c r="BP102" s="7">
        <v>0</v>
      </c>
      <c r="BQ102" s="11">
        <v>1.213E-2</v>
      </c>
      <c r="BR102" s="6">
        <v>0.309</v>
      </c>
      <c r="BS102" s="7">
        <f t="shared" ref="BS102:BS103" si="686">BR102/BQ102*1000</f>
        <v>25474.031327287714</v>
      </c>
      <c r="BT102" s="11">
        <v>0</v>
      </c>
      <c r="BU102" s="6">
        <v>0</v>
      </c>
      <c r="BV102" s="7">
        <v>0</v>
      </c>
      <c r="BW102" s="11">
        <v>0</v>
      </c>
      <c r="BX102" s="6">
        <v>0</v>
      </c>
      <c r="BY102" s="7">
        <v>0</v>
      </c>
      <c r="BZ102" s="11">
        <v>0</v>
      </c>
      <c r="CA102" s="6">
        <v>0</v>
      </c>
      <c r="CB102" s="7">
        <v>0</v>
      </c>
      <c r="CC102" s="11">
        <v>1.1982000000000002</v>
      </c>
      <c r="CD102" s="6">
        <v>9.1679999999999993</v>
      </c>
      <c r="CE102" s="7">
        <f t="shared" si="660"/>
        <v>7651.4772158237338</v>
      </c>
      <c r="CF102" s="11">
        <v>0</v>
      </c>
      <c r="CG102" s="6">
        <v>0</v>
      </c>
      <c r="CH102" s="7">
        <v>0</v>
      </c>
      <c r="CI102" s="11">
        <v>0</v>
      </c>
      <c r="CJ102" s="6">
        <v>0</v>
      </c>
      <c r="CK102" s="7">
        <v>0</v>
      </c>
      <c r="CL102" s="11">
        <v>0</v>
      </c>
      <c r="CM102" s="6">
        <v>0</v>
      </c>
      <c r="CN102" s="7">
        <v>0</v>
      </c>
      <c r="CO102" s="11">
        <v>0</v>
      </c>
      <c r="CP102" s="6">
        <v>0</v>
      </c>
      <c r="CQ102" s="7">
        <v>0</v>
      </c>
      <c r="CR102" s="11">
        <v>0</v>
      </c>
      <c r="CS102" s="6">
        <v>0</v>
      </c>
      <c r="CT102" s="7">
        <v>0</v>
      </c>
      <c r="CU102" s="11">
        <v>0</v>
      </c>
      <c r="CV102" s="6">
        <v>0</v>
      </c>
      <c r="CW102" s="7">
        <v>0</v>
      </c>
      <c r="CX102" s="11">
        <v>0</v>
      </c>
      <c r="CY102" s="6">
        <v>0</v>
      </c>
      <c r="CZ102" s="7">
        <v>0</v>
      </c>
      <c r="DA102" s="14">
        <v>0</v>
      </c>
      <c r="DB102" s="6">
        <v>0</v>
      </c>
      <c r="DC102" s="7">
        <f t="shared" si="661"/>
        <v>0</v>
      </c>
      <c r="DD102" s="11">
        <v>0</v>
      </c>
      <c r="DE102" s="6">
        <v>0</v>
      </c>
      <c r="DF102" s="7">
        <v>0</v>
      </c>
      <c r="DG102" s="11">
        <v>0</v>
      </c>
      <c r="DH102" s="6">
        <v>0</v>
      </c>
      <c r="DI102" s="7">
        <v>0</v>
      </c>
      <c r="DJ102" s="11">
        <v>0</v>
      </c>
      <c r="DK102" s="6">
        <v>0</v>
      </c>
      <c r="DL102" s="7">
        <v>0</v>
      </c>
      <c r="DM102" s="11">
        <v>0</v>
      </c>
      <c r="DN102" s="6">
        <v>0</v>
      </c>
      <c r="DO102" s="7">
        <f t="shared" si="662"/>
        <v>0</v>
      </c>
      <c r="DP102" s="11">
        <v>702.66055000000006</v>
      </c>
      <c r="DQ102" s="6">
        <v>4528.1099999999997</v>
      </c>
      <c r="DR102" s="7">
        <f t="shared" si="663"/>
        <v>6444.2354135293344</v>
      </c>
      <c r="DS102" s="11">
        <v>2.7899999999999999E-3</v>
      </c>
      <c r="DT102" s="6">
        <v>0.371</v>
      </c>
      <c r="DU102" s="7">
        <f t="shared" si="664"/>
        <v>132974.91039426523</v>
      </c>
      <c r="DV102" s="11">
        <v>27.335599999999999</v>
      </c>
      <c r="DW102" s="6">
        <v>229.947</v>
      </c>
      <c r="DX102" s="7">
        <f t="shared" si="665"/>
        <v>8411.9975416672751</v>
      </c>
      <c r="DY102" s="11">
        <v>0</v>
      </c>
      <c r="DZ102" s="6">
        <v>0</v>
      </c>
      <c r="EA102" s="7">
        <v>0</v>
      </c>
      <c r="EB102" s="11">
        <v>0</v>
      </c>
      <c r="EC102" s="6">
        <v>0</v>
      </c>
      <c r="ED102" s="7">
        <f t="shared" si="666"/>
        <v>0</v>
      </c>
      <c r="EE102" s="11">
        <v>0</v>
      </c>
      <c r="EF102" s="6">
        <v>0</v>
      </c>
      <c r="EG102" s="7">
        <f t="shared" si="667"/>
        <v>0</v>
      </c>
      <c r="EH102" s="11">
        <v>0</v>
      </c>
      <c r="EI102" s="6">
        <v>0</v>
      </c>
      <c r="EJ102" s="7">
        <v>0</v>
      </c>
      <c r="EK102" s="11">
        <v>22.118599999999997</v>
      </c>
      <c r="EL102" s="6">
        <v>159.845</v>
      </c>
      <c r="EM102" s="7">
        <f t="shared" si="669"/>
        <v>7226.7232103297683</v>
      </c>
      <c r="EN102" s="11">
        <v>5.4749999999999996</v>
      </c>
      <c r="EO102" s="6">
        <v>44.991999999999997</v>
      </c>
      <c r="EP102" s="7">
        <f t="shared" si="670"/>
        <v>8217.7168949771694</v>
      </c>
      <c r="EQ102" s="11">
        <v>0</v>
      </c>
      <c r="ER102" s="6">
        <v>0</v>
      </c>
      <c r="ES102" s="7">
        <v>0</v>
      </c>
      <c r="ET102" s="11">
        <v>0</v>
      </c>
      <c r="EU102" s="6">
        <v>0</v>
      </c>
      <c r="EV102" s="7">
        <f t="shared" si="671"/>
        <v>0</v>
      </c>
      <c r="EW102" s="11">
        <v>0</v>
      </c>
      <c r="EX102" s="6">
        <v>0</v>
      </c>
      <c r="EY102" s="7">
        <v>0</v>
      </c>
      <c r="EZ102" s="11">
        <v>1.8612299999999999</v>
      </c>
      <c r="FA102" s="6">
        <v>14.663</v>
      </c>
      <c r="FB102" s="7">
        <f t="shared" si="672"/>
        <v>7878.1236064323057</v>
      </c>
      <c r="FC102" s="11">
        <v>0</v>
      </c>
      <c r="FD102" s="6">
        <v>0</v>
      </c>
      <c r="FE102" s="7">
        <v>0</v>
      </c>
      <c r="FF102" s="11">
        <v>0</v>
      </c>
      <c r="FG102" s="6">
        <v>0</v>
      </c>
      <c r="FH102" s="7">
        <v>0</v>
      </c>
      <c r="FI102" s="11">
        <v>0</v>
      </c>
      <c r="FJ102" s="6">
        <v>0</v>
      </c>
      <c r="FK102" s="7">
        <v>0</v>
      </c>
      <c r="FL102" s="11">
        <v>0</v>
      </c>
      <c r="FM102" s="6">
        <v>0</v>
      </c>
      <c r="FN102" s="7">
        <v>0</v>
      </c>
      <c r="FO102" s="11">
        <v>2.0533800000000002</v>
      </c>
      <c r="FP102" s="6">
        <v>45.904000000000003</v>
      </c>
      <c r="FQ102" s="7">
        <f t="shared" si="673"/>
        <v>22355.336080024157</v>
      </c>
      <c r="FR102" s="11">
        <v>0</v>
      </c>
      <c r="FS102" s="6">
        <v>0</v>
      </c>
      <c r="FT102" s="7">
        <v>0</v>
      </c>
      <c r="FU102" s="11">
        <v>0</v>
      </c>
      <c r="FV102" s="6">
        <v>0</v>
      </c>
      <c r="FW102" s="7">
        <v>0</v>
      </c>
      <c r="FX102" s="11">
        <v>0</v>
      </c>
      <c r="FY102" s="6">
        <v>0</v>
      </c>
      <c r="FZ102" s="7">
        <v>0</v>
      </c>
      <c r="GA102" s="11">
        <v>0</v>
      </c>
      <c r="GB102" s="6">
        <v>0</v>
      </c>
      <c r="GC102" s="7">
        <v>0</v>
      </c>
      <c r="GD102" s="11"/>
      <c r="GE102" s="6"/>
      <c r="GF102" s="7"/>
      <c r="GG102" s="11">
        <v>0</v>
      </c>
      <c r="GH102" s="6">
        <v>0</v>
      </c>
      <c r="GI102" s="7">
        <v>0</v>
      </c>
      <c r="GJ102" s="11">
        <v>0</v>
      </c>
      <c r="GK102" s="6">
        <v>0</v>
      </c>
      <c r="GL102" s="7">
        <v>0</v>
      </c>
      <c r="GM102" s="11">
        <v>0</v>
      </c>
      <c r="GN102" s="6">
        <v>0</v>
      </c>
      <c r="GO102" s="7">
        <f t="shared" si="675"/>
        <v>0</v>
      </c>
      <c r="GP102" s="11">
        <v>0</v>
      </c>
      <c r="GQ102" s="6">
        <v>0</v>
      </c>
      <c r="GR102" s="7">
        <v>0</v>
      </c>
      <c r="GS102" s="11">
        <v>0</v>
      </c>
      <c r="GT102" s="6">
        <v>0</v>
      </c>
      <c r="GU102" s="7">
        <v>0</v>
      </c>
      <c r="GV102" s="11">
        <v>0</v>
      </c>
      <c r="GW102" s="6">
        <v>0</v>
      </c>
      <c r="GX102" s="7">
        <f t="shared" si="676"/>
        <v>0</v>
      </c>
      <c r="GY102" s="11">
        <v>0</v>
      </c>
      <c r="GZ102" s="6">
        <v>0</v>
      </c>
      <c r="HA102" s="7">
        <v>0</v>
      </c>
      <c r="HB102" s="11">
        <v>0</v>
      </c>
      <c r="HC102" s="6">
        <v>0</v>
      </c>
      <c r="HD102" s="7">
        <v>0</v>
      </c>
      <c r="HE102" s="11">
        <v>0</v>
      </c>
      <c r="HF102" s="6">
        <v>0</v>
      </c>
      <c r="HG102" s="7">
        <v>0</v>
      </c>
      <c r="HH102" s="11">
        <v>0</v>
      </c>
      <c r="HI102" s="6">
        <v>0</v>
      </c>
      <c r="HJ102" s="7">
        <v>0</v>
      </c>
      <c r="HK102" s="11">
        <v>0</v>
      </c>
      <c r="HL102" s="6">
        <v>0</v>
      </c>
      <c r="HM102" s="7">
        <v>0</v>
      </c>
      <c r="HN102" s="11"/>
      <c r="HO102" s="6"/>
      <c r="HP102" s="7"/>
      <c r="HQ102" s="11">
        <v>0</v>
      </c>
      <c r="HR102" s="6">
        <v>0</v>
      </c>
      <c r="HS102" s="7">
        <v>0</v>
      </c>
      <c r="HT102" s="11">
        <v>6908.3799600000002</v>
      </c>
      <c r="HU102" s="6">
        <v>23146.862000000001</v>
      </c>
      <c r="HV102" s="7">
        <f t="shared" si="680"/>
        <v>3350.5484837287381</v>
      </c>
      <c r="HW102" s="11">
        <v>43.57761</v>
      </c>
      <c r="HX102" s="6">
        <v>505.43299999999999</v>
      </c>
      <c r="HY102" s="7">
        <f t="shared" si="681"/>
        <v>11598.456179675755</v>
      </c>
      <c r="HZ102" s="16">
        <f>SUM(HW102,HT102,HK102,HH102,HE102,HB102,GY102,GS102,GG102,FU102,FO102,EZ102,EQ102,EK102,EH102,DV102,DS102,DG102,DD102,CF102,CC102,BZ102,AY102,AV102,F102+HQ102+GA102+CL102+BK102+EN102+DP102+CI102+BT102+AA102,AJ102,CR102,CU102,FF102,AP102+R102+I102+BN102+FI102+AD102+BQ102+FX102+GP102+DJ102+EW102+CO102+CX102)</f>
        <v>7824.6582000000008</v>
      </c>
      <c r="IA102" s="7">
        <f>SUM(HX102,HU102,HL102,HI102,HF102,HC102,GZ102,GT102,GH102,FV102,FP102,FA102,ER102,EL102,EI102,DW102,DT102,DH102,DE102,CG102,CD102,CA102,AZ102,AW102,G102+HR102+GB102+CM102+BL102+EO102+DQ102+CJ102+BU102+AB102,AK102,CS102,CV102,FG102,AQ102+S102+J102+BO102+FJ102+AE102+BR102+FY102+GQ102+DK102+EX102+CP102+CY102)</f>
        <v>29664.899000000005</v>
      </c>
    </row>
    <row r="103" spans="1:235" x14ac:dyDescent="0.3">
      <c r="A103" s="61">
        <v>2018</v>
      </c>
      <c r="B103" s="63" t="s">
        <v>11</v>
      </c>
      <c r="C103" s="11">
        <v>0</v>
      </c>
      <c r="D103" s="6">
        <v>0</v>
      </c>
      <c r="E103" s="7">
        <v>0</v>
      </c>
      <c r="F103" s="11">
        <v>1.2640400000000001</v>
      </c>
      <c r="G103" s="6">
        <v>59.055</v>
      </c>
      <c r="H103" s="7">
        <f t="shared" si="649"/>
        <v>46719.249390842058</v>
      </c>
      <c r="I103" s="11">
        <v>0</v>
      </c>
      <c r="J103" s="6">
        <v>0</v>
      </c>
      <c r="K103" s="7">
        <v>0</v>
      </c>
      <c r="L103" s="11">
        <v>0</v>
      </c>
      <c r="M103" s="6">
        <v>0</v>
      </c>
      <c r="N103" s="7">
        <v>0</v>
      </c>
      <c r="O103" s="11"/>
      <c r="P103" s="6"/>
      <c r="Q103" s="7"/>
      <c r="R103" s="11">
        <v>0</v>
      </c>
      <c r="S103" s="6">
        <v>0</v>
      </c>
      <c r="T103" s="7">
        <v>0</v>
      </c>
      <c r="U103" s="11">
        <v>0</v>
      </c>
      <c r="V103" s="6">
        <v>0</v>
      </c>
      <c r="W103" s="7">
        <f t="shared" si="650"/>
        <v>0</v>
      </c>
      <c r="X103" s="11">
        <v>0</v>
      </c>
      <c r="Y103" s="6">
        <v>0</v>
      </c>
      <c r="Z103" s="7">
        <v>0</v>
      </c>
      <c r="AA103" s="11">
        <v>136.94584</v>
      </c>
      <c r="AB103" s="6">
        <v>1581.644</v>
      </c>
      <c r="AC103" s="7">
        <f t="shared" si="651"/>
        <v>11549.41252687924</v>
      </c>
      <c r="AD103" s="11">
        <v>0</v>
      </c>
      <c r="AE103" s="6">
        <v>0</v>
      </c>
      <c r="AF103" s="7">
        <v>0</v>
      </c>
      <c r="AG103" s="11">
        <v>0</v>
      </c>
      <c r="AH103" s="6">
        <v>0</v>
      </c>
      <c r="AI103" s="7">
        <f t="shared" si="652"/>
        <v>0</v>
      </c>
      <c r="AJ103" s="11">
        <v>2.7949999999999999E-2</v>
      </c>
      <c r="AK103" s="6">
        <v>0.63400000000000001</v>
      </c>
      <c r="AL103" s="7">
        <f t="shared" si="653"/>
        <v>22683.363148479431</v>
      </c>
      <c r="AM103" s="11">
        <v>0</v>
      </c>
      <c r="AN103" s="6">
        <v>0</v>
      </c>
      <c r="AO103" s="7">
        <f t="shared" si="654"/>
        <v>0</v>
      </c>
      <c r="AP103" s="11">
        <v>0</v>
      </c>
      <c r="AQ103" s="6">
        <v>0</v>
      </c>
      <c r="AR103" s="7">
        <v>0</v>
      </c>
      <c r="AS103" s="11">
        <v>0</v>
      </c>
      <c r="AT103" s="6">
        <v>0</v>
      </c>
      <c r="AU103" s="7">
        <f t="shared" si="655"/>
        <v>0</v>
      </c>
      <c r="AV103" s="11">
        <v>0</v>
      </c>
      <c r="AW103" s="6">
        <v>0</v>
      </c>
      <c r="AX103" s="7">
        <v>0</v>
      </c>
      <c r="AY103" s="11">
        <v>0.8</v>
      </c>
      <c r="AZ103" s="6">
        <v>43.225000000000001</v>
      </c>
      <c r="BA103" s="7">
        <f t="shared" si="656"/>
        <v>54031.25</v>
      </c>
      <c r="BB103" s="11"/>
      <c r="BC103" s="6"/>
      <c r="BD103" s="7"/>
      <c r="BE103" s="11">
        <v>0</v>
      </c>
      <c r="BF103" s="6">
        <v>0</v>
      </c>
      <c r="BG103" s="7">
        <f t="shared" si="657"/>
        <v>0</v>
      </c>
      <c r="BH103" s="11">
        <v>0</v>
      </c>
      <c r="BI103" s="6">
        <v>0</v>
      </c>
      <c r="BJ103" s="7">
        <f t="shared" si="658"/>
        <v>0</v>
      </c>
      <c r="BK103" s="11">
        <v>0.27339999999999998</v>
      </c>
      <c r="BL103" s="6">
        <v>23.78</v>
      </c>
      <c r="BM103" s="7">
        <f t="shared" si="659"/>
        <v>86978.785662033653</v>
      </c>
      <c r="BN103" s="11">
        <v>0</v>
      </c>
      <c r="BO103" s="6">
        <v>0</v>
      </c>
      <c r="BP103" s="7">
        <v>0</v>
      </c>
      <c r="BQ103" s="11">
        <v>0.23300000000000001</v>
      </c>
      <c r="BR103" s="6">
        <v>27.841000000000001</v>
      </c>
      <c r="BS103" s="7">
        <f t="shared" si="686"/>
        <v>119489.2703862661</v>
      </c>
      <c r="BT103" s="11">
        <v>0</v>
      </c>
      <c r="BU103" s="6">
        <v>0</v>
      </c>
      <c r="BV103" s="7">
        <v>0</v>
      </c>
      <c r="BW103" s="11">
        <v>0</v>
      </c>
      <c r="BX103" s="6">
        <v>0</v>
      </c>
      <c r="BY103" s="7">
        <v>0</v>
      </c>
      <c r="BZ103" s="11">
        <v>0</v>
      </c>
      <c r="CA103" s="6">
        <v>0</v>
      </c>
      <c r="CB103" s="7">
        <v>0</v>
      </c>
      <c r="CC103" s="11">
        <v>0.63</v>
      </c>
      <c r="CD103" s="6">
        <v>5.3209999999999997</v>
      </c>
      <c r="CE103" s="7">
        <f t="shared" si="660"/>
        <v>8446.0317460317456</v>
      </c>
      <c r="CF103" s="11">
        <v>0</v>
      </c>
      <c r="CG103" s="6">
        <v>0</v>
      </c>
      <c r="CH103" s="7">
        <v>0</v>
      </c>
      <c r="CI103" s="11">
        <v>0</v>
      </c>
      <c r="CJ103" s="6">
        <v>0</v>
      </c>
      <c r="CK103" s="7">
        <v>0</v>
      </c>
      <c r="CL103" s="11">
        <v>0</v>
      </c>
      <c r="CM103" s="6">
        <v>0</v>
      </c>
      <c r="CN103" s="7">
        <v>0</v>
      </c>
      <c r="CO103" s="11">
        <v>0</v>
      </c>
      <c r="CP103" s="6">
        <v>0</v>
      </c>
      <c r="CQ103" s="7">
        <v>0</v>
      </c>
      <c r="CR103" s="11">
        <v>0</v>
      </c>
      <c r="CS103" s="6">
        <v>0</v>
      </c>
      <c r="CT103" s="7">
        <v>0</v>
      </c>
      <c r="CU103" s="11">
        <v>0</v>
      </c>
      <c r="CV103" s="6">
        <v>0</v>
      </c>
      <c r="CW103" s="7">
        <v>0</v>
      </c>
      <c r="CX103" s="11">
        <v>0</v>
      </c>
      <c r="CY103" s="6">
        <v>0</v>
      </c>
      <c r="CZ103" s="7">
        <v>0</v>
      </c>
      <c r="DA103" s="14">
        <v>0</v>
      </c>
      <c r="DB103" s="6">
        <v>0</v>
      </c>
      <c r="DC103" s="7">
        <f t="shared" si="661"/>
        <v>0</v>
      </c>
      <c r="DD103" s="11">
        <v>0</v>
      </c>
      <c r="DE103" s="6">
        <v>0</v>
      </c>
      <c r="DF103" s="7">
        <v>0</v>
      </c>
      <c r="DG103" s="11">
        <v>0</v>
      </c>
      <c r="DH103" s="6">
        <v>0</v>
      </c>
      <c r="DI103" s="7">
        <v>0</v>
      </c>
      <c r="DJ103" s="11">
        <v>0</v>
      </c>
      <c r="DK103" s="6">
        <v>0</v>
      </c>
      <c r="DL103" s="7">
        <v>0</v>
      </c>
      <c r="DM103" s="11">
        <v>0</v>
      </c>
      <c r="DN103" s="6">
        <v>0</v>
      </c>
      <c r="DO103" s="7">
        <f t="shared" si="662"/>
        <v>0</v>
      </c>
      <c r="DP103" s="11">
        <v>596.66359</v>
      </c>
      <c r="DQ103" s="6">
        <v>3910.2910000000002</v>
      </c>
      <c r="DR103" s="7">
        <f t="shared" si="663"/>
        <v>6553.594128309388</v>
      </c>
      <c r="DS103" s="11">
        <v>0.94379999999999997</v>
      </c>
      <c r="DT103" s="6">
        <v>7.0410000000000004</v>
      </c>
      <c r="DU103" s="7">
        <f t="shared" si="664"/>
        <v>7460.2670057215519</v>
      </c>
      <c r="DV103" s="11">
        <v>11.061999999999999</v>
      </c>
      <c r="DW103" s="6">
        <v>94.86</v>
      </c>
      <c r="DX103" s="7">
        <f t="shared" si="665"/>
        <v>8575.3028385463767</v>
      </c>
      <c r="DY103" s="11">
        <v>0</v>
      </c>
      <c r="DZ103" s="6">
        <v>0</v>
      </c>
      <c r="EA103" s="7">
        <v>0</v>
      </c>
      <c r="EB103" s="11">
        <v>0</v>
      </c>
      <c r="EC103" s="6">
        <v>0</v>
      </c>
      <c r="ED103" s="7">
        <f t="shared" si="666"/>
        <v>0</v>
      </c>
      <c r="EE103" s="11">
        <v>0</v>
      </c>
      <c r="EF103" s="6">
        <v>0</v>
      </c>
      <c r="EG103" s="7">
        <f t="shared" si="667"/>
        <v>0</v>
      </c>
      <c r="EH103" s="11">
        <v>1.73082</v>
      </c>
      <c r="EI103" s="6">
        <v>27.623000000000001</v>
      </c>
      <c r="EJ103" s="7">
        <f t="shared" si="668"/>
        <v>15959.487410591511</v>
      </c>
      <c r="EK103" s="11">
        <v>13.8565</v>
      </c>
      <c r="EL103" s="6">
        <v>92.106999999999999</v>
      </c>
      <c r="EM103" s="7">
        <f t="shared" si="669"/>
        <v>6647.2052827193011</v>
      </c>
      <c r="EN103" s="11">
        <v>18.780720000000002</v>
      </c>
      <c r="EO103" s="6">
        <v>155.214</v>
      </c>
      <c r="EP103" s="7">
        <f t="shared" si="670"/>
        <v>8264.5393786819659</v>
      </c>
      <c r="EQ103" s="11">
        <v>0</v>
      </c>
      <c r="ER103" s="6">
        <v>0</v>
      </c>
      <c r="ES103" s="7">
        <v>0</v>
      </c>
      <c r="ET103" s="11">
        <v>0</v>
      </c>
      <c r="EU103" s="6">
        <v>0</v>
      </c>
      <c r="EV103" s="7">
        <f t="shared" si="671"/>
        <v>0</v>
      </c>
      <c r="EW103" s="11">
        <v>0</v>
      </c>
      <c r="EX103" s="6">
        <v>0</v>
      </c>
      <c r="EY103" s="7">
        <v>0</v>
      </c>
      <c r="EZ103" s="11">
        <v>0.86338000000000004</v>
      </c>
      <c r="FA103" s="6">
        <v>6.2240000000000002</v>
      </c>
      <c r="FB103" s="7">
        <f t="shared" si="672"/>
        <v>7208.8767402534222</v>
      </c>
      <c r="FC103" s="11">
        <v>0</v>
      </c>
      <c r="FD103" s="6">
        <v>0</v>
      </c>
      <c r="FE103" s="7">
        <v>0</v>
      </c>
      <c r="FF103" s="11">
        <v>0</v>
      </c>
      <c r="FG103" s="6">
        <v>0</v>
      </c>
      <c r="FH103" s="7">
        <v>0</v>
      </c>
      <c r="FI103" s="11">
        <v>0</v>
      </c>
      <c r="FJ103" s="6">
        <v>0</v>
      </c>
      <c r="FK103" s="7">
        <v>0</v>
      </c>
      <c r="FL103" s="11">
        <v>0</v>
      </c>
      <c r="FM103" s="6">
        <v>0</v>
      </c>
      <c r="FN103" s="7">
        <v>0</v>
      </c>
      <c r="FO103" s="11">
        <v>22.716270000000002</v>
      </c>
      <c r="FP103" s="6">
        <v>199.488</v>
      </c>
      <c r="FQ103" s="7">
        <f t="shared" si="673"/>
        <v>8781.7234079362497</v>
      </c>
      <c r="FR103" s="11">
        <v>0</v>
      </c>
      <c r="FS103" s="6">
        <v>0</v>
      </c>
      <c r="FT103" s="7">
        <v>0</v>
      </c>
      <c r="FU103" s="11">
        <v>0</v>
      </c>
      <c r="FV103" s="6">
        <v>0</v>
      </c>
      <c r="FW103" s="7">
        <v>0</v>
      </c>
      <c r="FX103" s="11">
        <v>0</v>
      </c>
      <c r="FY103" s="6">
        <v>0</v>
      </c>
      <c r="FZ103" s="7">
        <v>0</v>
      </c>
      <c r="GA103" s="11">
        <v>5.0000000000000001E-3</v>
      </c>
      <c r="GB103" s="6">
        <v>0.115</v>
      </c>
      <c r="GC103" s="7">
        <f t="shared" ref="GC103" si="687">GB103/GA103*1000</f>
        <v>23000</v>
      </c>
      <c r="GD103" s="11"/>
      <c r="GE103" s="6"/>
      <c r="GF103" s="7"/>
      <c r="GG103" s="11">
        <v>0</v>
      </c>
      <c r="GH103" s="6">
        <v>0</v>
      </c>
      <c r="GI103" s="7">
        <v>0</v>
      </c>
      <c r="GJ103" s="11">
        <v>0</v>
      </c>
      <c r="GK103" s="6">
        <v>0</v>
      </c>
      <c r="GL103" s="7">
        <v>0</v>
      </c>
      <c r="GM103" s="11">
        <v>0</v>
      </c>
      <c r="GN103" s="6">
        <v>0</v>
      </c>
      <c r="GO103" s="7">
        <f t="shared" si="675"/>
        <v>0</v>
      </c>
      <c r="GP103" s="11">
        <v>0</v>
      </c>
      <c r="GQ103" s="6">
        <v>0</v>
      </c>
      <c r="GR103" s="7">
        <v>0</v>
      </c>
      <c r="GS103" s="11">
        <v>0</v>
      </c>
      <c r="GT103" s="6">
        <v>0</v>
      </c>
      <c r="GU103" s="7">
        <v>0</v>
      </c>
      <c r="GV103" s="11">
        <v>0</v>
      </c>
      <c r="GW103" s="6">
        <v>0</v>
      </c>
      <c r="GX103" s="7">
        <f t="shared" si="676"/>
        <v>0</v>
      </c>
      <c r="GY103" s="11">
        <v>0</v>
      </c>
      <c r="GZ103" s="6">
        <v>0</v>
      </c>
      <c r="HA103" s="7">
        <v>0</v>
      </c>
      <c r="HB103" s="11">
        <v>0.48</v>
      </c>
      <c r="HC103" s="6">
        <v>4.8680000000000003</v>
      </c>
      <c r="HD103" s="7">
        <f t="shared" si="684"/>
        <v>10141.666666666668</v>
      </c>
      <c r="HE103" s="11">
        <v>0</v>
      </c>
      <c r="HF103" s="6">
        <v>0</v>
      </c>
      <c r="HG103" s="7">
        <v>0</v>
      </c>
      <c r="HH103" s="11">
        <v>0</v>
      </c>
      <c r="HI103" s="6">
        <v>0</v>
      </c>
      <c r="HJ103" s="7">
        <v>0</v>
      </c>
      <c r="HK103" s="11">
        <v>0</v>
      </c>
      <c r="HL103" s="6">
        <v>0</v>
      </c>
      <c r="HM103" s="7">
        <v>0</v>
      </c>
      <c r="HN103" s="11"/>
      <c r="HO103" s="6"/>
      <c r="HP103" s="7"/>
      <c r="HQ103" s="11">
        <v>0</v>
      </c>
      <c r="HR103" s="6">
        <v>0</v>
      </c>
      <c r="HS103" s="7">
        <v>0</v>
      </c>
      <c r="HT103" s="11">
        <v>4400.7077300000001</v>
      </c>
      <c r="HU103" s="6">
        <v>14746.441999999999</v>
      </c>
      <c r="HV103" s="7">
        <f t="shared" si="680"/>
        <v>3350.925102222137</v>
      </c>
      <c r="HW103" s="11">
        <v>63.990499999999997</v>
      </c>
      <c r="HX103" s="6">
        <v>685.21799999999996</v>
      </c>
      <c r="HY103" s="7">
        <f t="shared" si="681"/>
        <v>10708.12073667185</v>
      </c>
      <c r="HZ103" s="16">
        <f>SUM(HW103,HT103,HK103,HH103,HE103,HB103,GY103,GS103,GG103,FU103,FO103,EZ103,EQ103,EK103,EH103,DV103,DS103,DG103,DD103,CF103,CC103,BZ103,AY103,AV103,F103+HQ103+GA103+CL103+BK103+EN103+DP103+CI103+BT103+AA103,AJ103,CR103,CU103,FF103,AP103+R103+I103+BN103+FI103+AD103+BQ103+FX103+GP103+DJ103+EW103+CO103+CX103)</f>
        <v>5271.9745399999993</v>
      </c>
      <c r="IA103" s="7">
        <f>SUM(HX103,HU103,HL103,HI103,HF103,HC103,GZ103,GT103,GH103,FV103,FP103,FA103,ER103,EL103,EI103,DW103,DT103,DH103,DE103,CG103,CD103,CA103,AZ103,AW103,G103+HR103+GB103+CM103+BL103+EO103+DQ103+CJ103+BU103+AB103,AK103,CS103,CV103,FG103,AQ103+S103+J103+BO103+FJ103+AE103+BR103+FY103+GQ103+DK103+EX103+CP103+CY103)</f>
        <v>21670.990999999998</v>
      </c>
    </row>
    <row r="104" spans="1:235" x14ac:dyDescent="0.3">
      <c r="A104" s="61">
        <v>2018</v>
      </c>
      <c r="B104" s="63" t="s">
        <v>12</v>
      </c>
      <c r="C104" s="11">
        <v>0</v>
      </c>
      <c r="D104" s="6">
        <v>0</v>
      </c>
      <c r="E104" s="7">
        <v>0</v>
      </c>
      <c r="F104" s="11">
        <v>3.30444</v>
      </c>
      <c r="G104" s="6">
        <v>31.853000000000002</v>
      </c>
      <c r="H104" s="7">
        <f t="shared" si="649"/>
        <v>9639.454794155743</v>
      </c>
      <c r="I104" s="11">
        <v>8.7600000000000004E-3</v>
      </c>
      <c r="J104" s="6">
        <v>0.23200000000000001</v>
      </c>
      <c r="K104" s="7">
        <f t="shared" si="685"/>
        <v>26484.018264840186</v>
      </c>
      <c r="L104" s="11">
        <v>0</v>
      </c>
      <c r="M104" s="6">
        <v>0</v>
      </c>
      <c r="N104" s="7">
        <v>0</v>
      </c>
      <c r="O104" s="11"/>
      <c r="P104" s="6"/>
      <c r="Q104" s="7"/>
      <c r="R104" s="11">
        <v>0</v>
      </c>
      <c r="S104" s="6">
        <v>0</v>
      </c>
      <c r="T104" s="7">
        <v>0</v>
      </c>
      <c r="U104" s="11">
        <v>0</v>
      </c>
      <c r="V104" s="6">
        <v>0</v>
      </c>
      <c r="W104" s="7">
        <f t="shared" si="650"/>
        <v>0</v>
      </c>
      <c r="X104" s="11">
        <v>0</v>
      </c>
      <c r="Y104" s="6">
        <v>0</v>
      </c>
      <c r="Z104" s="7">
        <v>0</v>
      </c>
      <c r="AA104" s="11">
        <v>136.27592000000001</v>
      </c>
      <c r="AB104" s="6">
        <v>1334.5650000000001</v>
      </c>
      <c r="AC104" s="7">
        <f t="shared" si="651"/>
        <v>9793.1094502976011</v>
      </c>
      <c r="AD104" s="11">
        <v>0</v>
      </c>
      <c r="AE104" s="6">
        <v>0</v>
      </c>
      <c r="AF104" s="7">
        <v>0</v>
      </c>
      <c r="AG104" s="11">
        <v>0</v>
      </c>
      <c r="AH104" s="6">
        <v>0</v>
      </c>
      <c r="AI104" s="7">
        <f t="shared" si="652"/>
        <v>0</v>
      </c>
      <c r="AJ104" s="11">
        <v>0.10095999999999999</v>
      </c>
      <c r="AK104" s="6">
        <v>8.7409999999999997</v>
      </c>
      <c r="AL104" s="7">
        <f t="shared" si="653"/>
        <v>86578.843106180677</v>
      </c>
      <c r="AM104" s="11">
        <v>0</v>
      </c>
      <c r="AN104" s="6">
        <v>0</v>
      </c>
      <c r="AO104" s="7">
        <f t="shared" si="654"/>
        <v>0</v>
      </c>
      <c r="AP104" s="11">
        <v>0</v>
      </c>
      <c r="AQ104" s="6">
        <v>0</v>
      </c>
      <c r="AR104" s="7">
        <v>0</v>
      </c>
      <c r="AS104" s="11">
        <v>0</v>
      </c>
      <c r="AT104" s="6">
        <v>0</v>
      </c>
      <c r="AU104" s="7">
        <f t="shared" si="655"/>
        <v>0</v>
      </c>
      <c r="AV104" s="11">
        <v>0</v>
      </c>
      <c r="AW104" s="6">
        <v>0</v>
      </c>
      <c r="AX104" s="7">
        <v>0</v>
      </c>
      <c r="AY104" s="11">
        <v>2.7</v>
      </c>
      <c r="AZ104" s="6">
        <v>21.675000000000001</v>
      </c>
      <c r="BA104" s="7">
        <f t="shared" si="656"/>
        <v>8027.7777777777765</v>
      </c>
      <c r="BB104" s="11"/>
      <c r="BC104" s="6"/>
      <c r="BD104" s="7"/>
      <c r="BE104" s="11">
        <v>0</v>
      </c>
      <c r="BF104" s="6">
        <v>0</v>
      </c>
      <c r="BG104" s="7">
        <f t="shared" si="657"/>
        <v>0</v>
      </c>
      <c r="BH104" s="11">
        <v>0</v>
      </c>
      <c r="BI104" s="6">
        <v>0</v>
      </c>
      <c r="BJ104" s="7">
        <f t="shared" si="658"/>
        <v>0</v>
      </c>
      <c r="BK104" s="11">
        <v>0.38800000000000001</v>
      </c>
      <c r="BL104" s="6">
        <v>9.3070000000000004</v>
      </c>
      <c r="BM104" s="7">
        <f t="shared" si="659"/>
        <v>23987.113402061856</v>
      </c>
      <c r="BN104" s="11">
        <v>0</v>
      </c>
      <c r="BO104" s="6">
        <v>0</v>
      </c>
      <c r="BP104" s="7">
        <v>0</v>
      </c>
      <c r="BQ104" s="11">
        <v>0</v>
      </c>
      <c r="BR104" s="6">
        <v>0</v>
      </c>
      <c r="BS104" s="7">
        <v>0</v>
      </c>
      <c r="BT104" s="11">
        <v>0</v>
      </c>
      <c r="BU104" s="6">
        <v>0</v>
      </c>
      <c r="BV104" s="7">
        <v>0</v>
      </c>
      <c r="BW104" s="11">
        <v>0</v>
      </c>
      <c r="BX104" s="6">
        <v>0</v>
      </c>
      <c r="BY104" s="7">
        <v>0</v>
      </c>
      <c r="BZ104" s="11">
        <v>0</v>
      </c>
      <c r="CA104" s="6">
        <v>0</v>
      </c>
      <c r="CB104" s="7">
        <v>0</v>
      </c>
      <c r="CC104" s="11">
        <v>4.2853999999999992</v>
      </c>
      <c r="CD104" s="6">
        <v>33.201000000000001</v>
      </c>
      <c r="CE104" s="7">
        <f t="shared" si="660"/>
        <v>7747.4681476641645</v>
      </c>
      <c r="CF104" s="11">
        <v>0</v>
      </c>
      <c r="CG104" s="6">
        <v>0</v>
      </c>
      <c r="CH104" s="7">
        <v>0</v>
      </c>
      <c r="CI104" s="11">
        <v>0</v>
      </c>
      <c r="CJ104" s="6">
        <v>0</v>
      </c>
      <c r="CK104" s="7">
        <v>0</v>
      </c>
      <c r="CL104" s="11">
        <v>0</v>
      </c>
      <c r="CM104" s="6">
        <v>0</v>
      </c>
      <c r="CN104" s="7">
        <v>0</v>
      </c>
      <c r="CO104" s="11">
        <v>0</v>
      </c>
      <c r="CP104" s="6">
        <v>0</v>
      </c>
      <c r="CQ104" s="7">
        <v>0</v>
      </c>
      <c r="CR104" s="11">
        <v>0</v>
      </c>
      <c r="CS104" s="6">
        <v>0</v>
      </c>
      <c r="CT104" s="7">
        <v>0</v>
      </c>
      <c r="CU104" s="11">
        <v>0</v>
      </c>
      <c r="CV104" s="6">
        <v>0</v>
      </c>
      <c r="CW104" s="7">
        <v>0</v>
      </c>
      <c r="CX104" s="11">
        <v>0</v>
      </c>
      <c r="CY104" s="6">
        <v>0</v>
      </c>
      <c r="CZ104" s="7">
        <v>0</v>
      </c>
      <c r="DA104" s="14">
        <v>0</v>
      </c>
      <c r="DB104" s="6">
        <v>0</v>
      </c>
      <c r="DC104" s="7">
        <f t="shared" si="661"/>
        <v>0</v>
      </c>
      <c r="DD104" s="11">
        <v>0</v>
      </c>
      <c r="DE104" s="6">
        <v>0</v>
      </c>
      <c r="DF104" s="7">
        <v>0</v>
      </c>
      <c r="DG104" s="11">
        <v>0</v>
      </c>
      <c r="DH104" s="6">
        <v>0</v>
      </c>
      <c r="DI104" s="7">
        <v>0</v>
      </c>
      <c r="DJ104" s="11">
        <v>0</v>
      </c>
      <c r="DK104" s="6">
        <v>0</v>
      </c>
      <c r="DL104" s="7">
        <v>0</v>
      </c>
      <c r="DM104" s="11">
        <v>0</v>
      </c>
      <c r="DN104" s="6">
        <v>0</v>
      </c>
      <c r="DO104" s="7">
        <f t="shared" si="662"/>
        <v>0</v>
      </c>
      <c r="DP104" s="11">
        <v>1042.4922900000001</v>
      </c>
      <c r="DQ104" s="6">
        <v>6529.2439999999997</v>
      </c>
      <c r="DR104" s="7">
        <f t="shared" si="663"/>
        <v>6263.1101089486228</v>
      </c>
      <c r="DS104" s="11">
        <v>6.0899999999999996E-2</v>
      </c>
      <c r="DT104" s="6">
        <v>0.42799999999999999</v>
      </c>
      <c r="DU104" s="7">
        <f t="shared" si="664"/>
        <v>7027.9146141215106</v>
      </c>
      <c r="DV104" s="11">
        <v>14.675600000000001</v>
      </c>
      <c r="DW104" s="6">
        <v>121.322</v>
      </c>
      <c r="DX104" s="7">
        <f t="shared" si="665"/>
        <v>8266.9192400992106</v>
      </c>
      <c r="DY104" s="11">
        <v>0</v>
      </c>
      <c r="DZ104" s="6">
        <v>0</v>
      </c>
      <c r="EA104" s="7">
        <v>0</v>
      </c>
      <c r="EB104" s="11">
        <v>0</v>
      </c>
      <c r="EC104" s="6">
        <v>0</v>
      </c>
      <c r="ED104" s="7">
        <f t="shared" si="666"/>
        <v>0</v>
      </c>
      <c r="EE104" s="11">
        <v>0</v>
      </c>
      <c r="EF104" s="6">
        <v>0</v>
      </c>
      <c r="EG104" s="7">
        <f t="shared" si="667"/>
        <v>0</v>
      </c>
      <c r="EH104" s="11">
        <v>0.25</v>
      </c>
      <c r="EI104" s="6">
        <v>10.292999999999999</v>
      </c>
      <c r="EJ104" s="7">
        <f t="shared" si="668"/>
        <v>41172</v>
      </c>
      <c r="EK104" s="11">
        <v>12.068</v>
      </c>
      <c r="EL104" s="6">
        <v>81.724999999999994</v>
      </c>
      <c r="EM104" s="7">
        <f t="shared" si="669"/>
        <v>6772.0417633410671</v>
      </c>
      <c r="EN104" s="11">
        <v>9.3367199999999997</v>
      </c>
      <c r="EO104" s="6">
        <v>83.146000000000001</v>
      </c>
      <c r="EP104" s="7">
        <f t="shared" si="670"/>
        <v>8905.2686596577823</v>
      </c>
      <c r="EQ104" s="11">
        <v>0</v>
      </c>
      <c r="ER104" s="6">
        <v>0</v>
      </c>
      <c r="ES104" s="7">
        <v>0</v>
      </c>
      <c r="ET104" s="11">
        <v>0</v>
      </c>
      <c r="EU104" s="6">
        <v>0</v>
      </c>
      <c r="EV104" s="7">
        <f t="shared" si="671"/>
        <v>0</v>
      </c>
      <c r="EW104" s="11">
        <v>0</v>
      </c>
      <c r="EX104" s="6">
        <v>0</v>
      </c>
      <c r="EY104" s="7">
        <v>0</v>
      </c>
      <c r="EZ104" s="11">
        <v>0.61929999999999996</v>
      </c>
      <c r="FA104" s="6">
        <v>119.01300000000001</v>
      </c>
      <c r="FB104" s="7">
        <f t="shared" si="672"/>
        <v>192173.42160503796</v>
      </c>
      <c r="FC104" s="11">
        <v>0</v>
      </c>
      <c r="FD104" s="6">
        <v>0</v>
      </c>
      <c r="FE104" s="7">
        <v>0</v>
      </c>
      <c r="FF104" s="11">
        <v>0</v>
      </c>
      <c r="FG104" s="6">
        <v>0</v>
      </c>
      <c r="FH104" s="7">
        <v>0</v>
      </c>
      <c r="FI104" s="11">
        <v>0</v>
      </c>
      <c r="FJ104" s="6">
        <v>0</v>
      </c>
      <c r="FK104" s="7">
        <v>0</v>
      </c>
      <c r="FL104" s="11">
        <v>0</v>
      </c>
      <c r="FM104" s="6">
        <v>0</v>
      </c>
      <c r="FN104" s="7">
        <v>0</v>
      </c>
      <c r="FO104" s="11">
        <v>0.43417</v>
      </c>
      <c r="FP104" s="6">
        <v>12.975</v>
      </c>
      <c r="FQ104" s="7">
        <f t="shared" si="673"/>
        <v>29884.607411843288</v>
      </c>
      <c r="FR104" s="11">
        <v>0</v>
      </c>
      <c r="FS104" s="6">
        <v>0</v>
      </c>
      <c r="FT104" s="7">
        <v>0</v>
      </c>
      <c r="FU104" s="11">
        <v>0</v>
      </c>
      <c r="FV104" s="6">
        <v>0</v>
      </c>
      <c r="FW104" s="7">
        <v>0</v>
      </c>
      <c r="FX104" s="11">
        <v>0</v>
      </c>
      <c r="FY104" s="6">
        <v>0</v>
      </c>
      <c r="FZ104" s="7">
        <v>0</v>
      </c>
      <c r="GA104" s="11">
        <v>0</v>
      </c>
      <c r="GB104" s="6">
        <v>0</v>
      </c>
      <c r="GC104" s="7">
        <v>0</v>
      </c>
      <c r="GD104" s="11"/>
      <c r="GE104" s="6"/>
      <c r="GF104" s="7"/>
      <c r="GG104" s="11">
        <v>0</v>
      </c>
      <c r="GH104" s="6">
        <v>0</v>
      </c>
      <c r="GI104" s="7">
        <v>0</v>
      </c>
      <c r="GJ104" s="11">
        <v>0</v>
      </c>
      <c r="GK104" s="6">
        <v>0</v>
      </c>
      <c r="GL104" s="7">
        <v>0</v>
      </c>
      <c r="GM104" s="11">
        <v>0</v>
      </c>
      <c r="GN104" s="6">
        <v>0</v>
      </c>
      <c r="GO104" s="7">
        <f t="shared" si="675"/>
        <v>0</v>
      </c>
      <c r="GP104" s="11">
        <v>0</v>
      </c>
      <c r="GQ104" s="6">
        <v>0</v>
      </c>
      <c r="GR104" s="7">
        <v>0</v>
      </c>
      <c r="GS104" s="11">
        <v>0</v>
      </c>
      <c r="GT104" s="6">
        <v>0</v>
      </c>
      <c r="GU104" s="7">
        <v>0</v>
      </c>
      <c r="GV104" s="11">
        <v>0</v>
      </c>
      <c r="GW104" s="6">
        <v>0</v>
      </c>
      <c r="GX104" s="7">
        <f t="shared" si="676"/>
        <v>0</v>
      </c>
      <c r="GY104" s="11">
        <v>0.12</v>
      </c>
      <c r="GZ104" s="6">
        <v>0.83099999999999996</v>
      </c>
      <c r="HA104" s="7">
        <f t="shared" si="677"/>
        <v>6925</v>
      </c>
      <c r="HB104" s="11">
        <v>0</v>
      </c>
      <c r="HC104" s="6">
        <v>0</v>
      </c>
      <c r="HD104" s="7">
        <v>0</v>
      </c>
      <c r="HE104" s="11">
        <v>0</v>
      </c>
      <c r="HF104" s="6">
        <v>0</v>
      </c>
      <c r="HG104" s="7">
        <v>0</v>
      </c>
      <c r="HH104" s="11">
        <v>0</v>
      </c>
      <c r="HI104" s="6">
        <v>0</v>
      </c>
      <c r="HJ104" s="7">
        <v>0</v>
      </c>
      <c r="HK104" s="11">
        <v>0</v>
      </c>
      <c r="HL104" s="6">
        <v>0</v>
      </c>
      <c r="HM104" s="7">
        <v>0</v>
      </c>
      <c r="HN104" s="11"/>
      <c r="HO104" s="6"/>
      <c r="HP104" s="7"/>
      <c r="HQ104" s="11">
        <v>0</v>
      </c>
      <c r="HR104" s="6">
        <v>0</v>
      </c>
      <c r="HS104" s="7">
        <v>0</v>
      </c>
      <c r="HT104" s="11">
        <v>2948.2041600000002</v>
      </c>
      <c r="HU104" s="6">
        <v>9868.7829999999994</v>
      </c>
      <c r="HV104" s="7">
        <f t="shared" si="680"/>
        <v>3347.387923094172</v>
      </c>
      <c r="HW104" s="11">
        <v>239.61</v>
      </c>
      <c r="HX104" s="6">
        <v>1937.0219999999999</v>
      </c>
      <c r="HY104" s="7">
        <f t="shared" si="681"/>
        <v>8084.0616001001617</v>
      </c>
      <c r="HZ104" s="16">
        <f>SUM(HW104,HT104,HK104,HH104,HE104,HB104,GY104,GS104,GG104,FU104,FO104,EZ104,EQ104,EK104,EH104,DV104,DS104,DG104,DD104,CF104,CC104,BZ104,AY104,AV104,F104+HQ104+GA104+CL104+BK104+EN104+DP104+CI104+BT104+AA104,AJ104,CR104,CU104,FF104,AP104+R104+I104+BN104+FI104+AD104+BQ104+FX104+GP104+DJ104+EW104+CO104+CX104)</f>
        <v>4414.93462</v>
      </c>
      <c r="IA104" s="7">
        <f>SUM(HX104,HU104,HL104,HI104,HF104,HC104,GZ104,GT104,GH104,FV104,FP104,FA104,ER104,EL104,EI104,DW104,DT104,DH104,DE104,CG104,CD104,CA104,AZ104,AW104,G104+HR104+GB104+CM104+BL104+EO104+DQ104+CJ104+BU104+AB104,AK104,CS104,CV104,FG104,AQ104+S104+J104+BO104+FJ104+AE104+BR104+FY104+GQ104+DK104+EX104+CP104+CY104)</f>
        <v>20204.356000000003</v>
      </c>
    </row>
    <row r="105" spans="1:235" x14ac:dyDescent="0.3">
      <c r="A105" s="61">
        <v>2018</v>
      </c>
      <c r="B105" s="63" t="s">
        <v>13</v>
      </c>
      <c r="C105" s="11">
        <v>0</v>
      </c>
      <c r="D105" s="6">
        <v>0</v>
      </c>
      <c r="E105" s="7">
        <v>0</v>
      </c>
      <c r="F105" s="11">
        <v>1.3420799999999999</v>
      </c>
      <c r="G105" s="6">
        <v>12.667</v>
      </c>
      <c r="H105" s="7">
        <f t="shared" si="649"/>
        <v>9438.3345255126369</v>
      </c>
      <c r="I105" s="11">
        <v>5.2789999999999997E-2</v>
      </c>
      <c r="J105" s="6">
        <v>1.5429999999999999</v>
      </c>
      <c r="K105" s="7">
        <f t="shared" si="685"/>
        <v>29229.020647849971</v>
      </c>
      <c r="L105" s="11">
        <v>0</v>
      </c>
      <c r="M105" s="6">
        <v>0</v>
      </c>
      <c r="N105" s="7">
        <v>0</v>
      </c>
      <c r="O105" s="11"/>
      <c r="P105" s="6"/>
      <c r="Q105" s="7"/>
      <c r="R105" s="11">
        <v>0</v>
      </c>
      <c r="S105" s="6">
        <v>0</v>
      </c>
      <c r="T105" s="7">
        <v>0</v>
      </c>
      <c r="U105" s="11">
        <v>0</v>
      </c>
      <c r="V105" s="6">
        <v>0</v>
      </c>
      <c r="W105" s="7">
        <f t="shared" si="650"/>
        <v>0</v>
      </c>
      <c r="X105" s="11">
        <v>0</v>
      </c>
      <c r="Y105" s="6">
        <v>0</v>
      </c>
      <c r="Z105" s="7">
        <v>0</v>
      </c>
      <c r="AA105" s="11">
        <v>208.75066000000001</v>
      </c>
      <c r="AB105" s="6">
        <v>1785.7049999999999</v>
      </c>
      <c r="AC105" s="7">
        <f t="shared" si="651"/>
        <v>8554.2484033343899</v>
      </c>
      <c r="AD105" s="11">
        <v>0</v>
      </c>
      <c r="AE105" s="6">
        <v>0</v>
      </c>
      <c r="AF105" s="7">
        <v>0</v>
      </c>
      <c r="AG105" s="11">
        <v>0</v>
      </c>
      <c r="AH105" s="6">
        <v>0</v>
      </c>
      <c r="AI105" s="7">
        <f t="shared" si="652"/>
        <v>0</v>
      </c>
      <c r="AJ105" s="11">
        <v>0</v>
      </c>
      <c r="AK105" s="6">
        <v>0</v>
      </c>
      <c r="AL105" s="7">
        <v>0</v>
      </c>
      <c r="AM105" s="11">
        <v>0</v>
      </c>
      <c r="AN105" s="6">
        <v>0</v>
      </c>
      <c r="AO105" s="7">
        <f t="shared" si="654"/>
        <v>0</v>
      </c>
      <c r="AP105" s="11">
        <v>0</v>
      </c>
      <c r="AQ105" s="6">
        <v>0</v>
      </c>
      <c r="AR105" s="7">
        <v>0</v>
      </c>
      <c r="AS105" s="11">
        <v>0</v>
      </c>
      <c r="AT105" s="6">
        <v>0</v>
      </c>
      <c r="AU105" s="7">
        <f t="shared" si="655"/>
        <v>0</v>
      </c>
      <c r="AV105" s="11">
        <v>0</v>
      </c>
      <c r="AW105" s="6">
        <v>0</v>
      </c>
      <c r="AX105" s="7">
        <v>0</v>
      </c>
      <c r="AY105" s="11">
        <v>0.08</v>
      </c>
      <c r="AZ105" s="6">
        <v>0.52</v>
      </c>
      <c r="BA105" s="7">
        <f t="shared" si="656"/>
        <v>6500</v>
      </c>
      <c r="BB105" s="11"/>
      <c r="BC105" s="6"/>
      <c r="BD105" s="7"/>
      <c r="BE105" s="11">
        <v>0</v>
      </c>
      <c r="BF105" s="6">
        <v>0</v>
      </c>
      <c r="BG105" s="7">
        <f t="shared" si="657"/>
        <v>0</v>
      </c>
      <c r="BH105" s="11">
        <v>0</v>
      </c>
      <c r="BI105" s="6">
        <v>0</v>
      </c>
      <c r="BJ105" s="7">
        <f t="shared" si="658"/>
        <v>0</v>
      </c>
      <c r="BK105" s="11">
        <v>6.7726499999999996</v>
      </c>
      <c r="BL105" s="6">
        <v>70.061999999999998</v>
      </c>
      <c r="BM105" s="7">
        <f t="shared" si="659"/>
        <v>10344.842860623241</v>
      </c>
      <c r="BN105" s="11">
        <v>0</v>
      </c>
      <c r="BO105" s="6">
        <v>0</v>
      </c>
      <c r="BP105" s="7">
        <v>0</v>
      </c>
      <c r="BQ105" s="11">
        <v>0</v>
      </c>
      <c r="BR105" s="6">
        <v>0</v>
      </c>
      <c r="BS105" s="7">
        <v>0</v>
      </c>
      <c r="BT105" s="11">
        <v>0</v>
      </c>
      <c r="BU105" s="6">
        <v>0</v>
      </c>
      <c r="BV105" s="7">
        <v>0</v>
      </c>
      <c r="BW105" s="11">
        <v>0</v>
      </c>
      <c r="BX105" s="6">
        <v>0</v>
      </c>
      <c r="BY105" s="7">
        <v>0</v>
      </c>
      <c r="BZ105" s="11">
        <v>0</v>
      </c>
      <c r="CA105" s="6">
        <v>0</v>
      </c>
      <c r="CB105" s="7">
        <v>0</v>
      </c>
      <c r="CC105" s="11">
        <v>2.0339999999999998</v>
      </c>
      <c r="CD105" s="6">
        <v>14.981</v>
      </c>
      <c r="CE105" s="7">
        <f t="shared" si="660"/>
        <v>7365.2900688298923</v>
      </c>
      <c r="CF105" s="11">
        <v>0</v>
      </c>
      <c r="CG105" s="6">
        <v>0</v>
      </c>
      <c r="CH105" s="7">
        <v>0</v>
      </c>
      <c r="CI105" s="11">
        <v>0</v>
      </c>
      <c r="CJ105" s="6">
        <v>0</v>
      </c>
      <c r="CK105" s="7">
        <v>0</v>
      </c>
      <c r="CL105" s="11">
        <v>0</v>
      </c>
      <c r="CM105" s="6">
        <v>0</v>
      </c>
      <c r="CN105" s="7">
        <v>0</v>
      </c>
      <c r="CO105" s="11">
        <v>0</v>
      </c>
      <c r="CP105" s="6">
        <v>0</v>
      </c>
      <c r="CQ105" s="7">
        <v>0</v>
      </c>
      <c r="CR105" s="11">
        <v>0</v>
      </c>
      <c r="CS105" s="6">
        <v>0</v>
      </c>
      <c r="CT105" s="7">
        <v>0</v>
      </c>
      <c r="CU105" s="11">
        <v>0</v>
      </c>
      <c r="CV105" s="6">
        <v>0</v>
      </c>
      <c r="CW105" s="7">
        <v>0</v>
      </c>
      <c r="CX105" s="11">
        <v>0</v>
      </c>
      <c r="CY105" s="6">
        <v>0</v>
      </c>
      <c r="CZ105" s="7">
        <v>0</v>
      </c>
      <c r="DA105" s="14">
        <v>0</v>
      </c>
      <c r="DB105" s="6">
        <v>0</v>
      </c>
      <c r="DC105" s="7">
        <f t="shared" si="661"/>
        <v>0</v>
      </c>
      <c r="DD105" s="11">
        <v>9.9000000000000008E-3</v>
      </c>
      <c r="DE105" s="6">
        <v>0.39900000000000002</v>
      </c>
      <c r="DF105" s="7">
        <f t="shared" si="682"/>
        <v>40303.030303030304</v>
      </c>
      <c r="DG105" s="11">
        <v>0</v>
      </c>
      <c r="DH105" s="6">
        <v>0</v>
      </c>
      <c r="DI105" s="7">
        <v>0</v>
      </c>
      <c r="DJ105" s="11">
        <v>0</v>
      </c>
      <c r="DK105" s="6">
        <v>0</v>
      </c>
      <c r="DL105" s="7">
        <v>0</v>
      </c>
      <c r="DM105" s="11">
        <v>0</v>
      </c>
      <c r="DN105" s="6">
        <v>0</v>
      </c>
      <c r="DO105" s="7">
        <f t="shared" si="662"/>
        <v>0</v>
      </c>
      <c r="DP105" s="11">
        <v>684.13015000000007</v>
      </c>
      <c r="DQ105" s="6">
        <v>5076.0219999999999</v>
      </c>
      <c r="DR105" s="7">
        <f t="shared" si="663"/>
        <v>7419.6729964320375</v>
      </c>
      <c r="DS105" s="11">
        <v>0</v>
      </c>
      <c r="DT105" s="6">
        <v>0</v>
      </c>
      <c r="DU105" s="7">
        <v>0</v>
      </c>
      <c r="DV105" s="11">
        <v>16.078399999999998</v>
      </c>
      <c r="DW105" s="6">
        <v>165.16800000000001</v>
      </c>
      <c r="DX105" s="7">
        <f t="shared" si="665"/>
        <v>10272.66394666136</v>
      </c>
      <c r="DY105" s="11">
        <v>0</v>
      </c>
      <c r="DZ105" s="6">
        <v>0</v>
      </c>
      <c r="EA105" s="7">
        <v>0</v>
      </c>
      <c r="EB105" s="11">
        <v>0</v>
      </c>
      <c r="EC105" s="6">
        <v>0</v>
      </c>
      <c r="ED105" s="7">
        <f t="shared" si="666"/>
        <v>0</v>
      </c>
      <c r="EE105" s="11">
        <v>0</v>
      </c>
      <c r="EF105" s="6">
        <v>0</v>
      </c>
      <c r="EG105" s="7">
        <f t="shared" si="667"/>
        <v>0</v>
      </c>
      <c r="EH105" s="11">
        <v>0</v>
      </c>
      <c r="EI105" s="6">
        <v>0</v>
      </c>
      <c r="EJ105" s="7">
        <v>0</v>
      </c>
      <c r="EK105" s="11">
        <v>15.474729999999999</v>
      </c>
      <c r="EL105" s="6">
        <v>103.301</v>
      </c>
      <c r="EM105" s="7">
        <f t="shared" si="669"/>
        <v>6675.4638045381089</v>
      </c>
      <c r="EN105" s="11">
        <v>5.4200000000000005E-2</v>
      </c>
      <c r="EO105" s="6">
        <v>2.16</v>
      </c>
      <c r="EP105" s="7">
        <f t="shared" si="670"/>
        <v>39852.398523985234</v>
      </c>
      <c r="EQ105" s="11">
        <v>0</v>
      </c>
      <c r="ER105" s="6">
        <v>0</v>
      </c>
      <c r="ES105" s="7">
        <v>0</v>
      </c>
      <c r="ET105" s="11">
        <v>0</v>
      </c>
      <c r="EU105" s="6">
        <v>0</v>
      </c>
      <c r="EV105" s="7">
        <f t="shared" si="671"/>
        <v>0</v>
      </c>
      <c r="EW105" s="11">
        <v>0</v>
      </c>
      <c r="EX105" s="6">
        <v>0</v>
      </c>
      <c r="EY105" s="7">
        <v>0</v>
      </c>
      <c r="EZ105" s="11">
        <v>4.3106</v>
      </c>
      <c r="FA105" s="6">
        <v>29.015999999999998</v>
      </c>
      <c r="FB105" s="7">
        <f t="shared" si="672"/>
        <v>6731.3135062404299</v>
      </c>
      <c r="FC105" s="11">
        <v>0</v>
      </c>
      <c r="FD105" s="6">
        <v>0</v>
      </c>
      <c r="FE105" s="7">
        <v>0</v>
      </c>
      <c r="FF105" s="11">
        <v>0</v>
      </c>
      <c r="FG105" s="6">
        <v>0</v>
      </c>
      <c r="FH105" s="7">
        <v>0</v>
      </c>
      <c r="FI105" s="11">
        <v>0</v>
      </c>
      <c r="FJ105" s="6">
        <v>0</v>
      </c>
      <c r="FK105" s="7">
        <v>0</v>
      </c>
      <c r="FL105" s="11">
        <v>0</v>
      </c>
      <c r="FM105" s="6">
        <v>0</v>
      </c>
      <c r="FN105" s="7">
        <v>0</v>
      </c>
      <c r="FO105" s="11">
        <v>2.4709999999999999E-2</v>
      </c>
      <c r="FP105" s="6">
        <v>0.5</v>
      </c>
      <c r="FQ105" s="7">
        <f t="shared" si="673"/>
        <v>20234.722784297854</v>
      </c>
      <c r="FR105" s="11">
        <v>0</v>
      </c>
      <c r="FS105" s="6">
        <v>0</v>
      </c>
      <c r="FT105" s="7">
        <v>0</v>
      </c>
      <c r="FU105" s="11">
        <v>0</v>
      </c>
      <c r="FV105" s="6">
        <v>0</v>
      </c>
      <c r="FW105" s="7">
        <v>0</v>
      </c>
      <c r="FX105" s="11">
        <v>0</v>
      </c>
      <c r="FY105" s="6">
        <v>0</v>
      </c>
      <c r="FZ105" s="7">
        <v>0</v>
      </c>
      <c r="GA105" s="11">
        <v>0</v>
      </c>
      <c r="GB105" s="6">
        <v>0</v>
      </c>
      <c r="GC105" s="7">
        <v>0</v>
      </c>
      <c r="GD105" s="11"/>
      <c r="GE105" s="6"/>
      <c r="GF105" s="7"/>
      <c r="GG105" s="11">
        <v>0</v>
      </c>
      <c r="GH105" s="6">
        <v>0</v>
      </c>
      <c r="GI105" s="7">
        <v>0</v>
      </c>
      <c r="GJ105" s="11">
        <v>0</v>
      </c>
      <c r="GK105" s="6">
        <v>0</v>
      </c>
      <c r="GL105" s="7">
        <v>0</v>
      </c>
      <c r="GM105" s="11">
        <v>0</v>
      </c>
      <c r="GN105" s="6">
        <v>0</v>
      </c>
      <c r="GO105" s="7">
        <f t="shared" si="675"/>
        <v>0</v>
      </c>
      <c r="GP105" s="11">
        <v>0</v>
      </c>
      <c r="GQ105" s="6">
        <v>0</v>
      </c>
      <c r="GR105" s="7">
        <v>0</v>
      </c>
      <c r="GS105" s="11">
        <v>7.4999999999999997E-2</v>
      </c>
      <c r="GT105" s="6">
        <v>5.3209999999999997</v>
      </c>
      <c r="GU105" s="7">
        <f t="shared" ref="GU105" si="688">GT105/GS105*1000</f>
        <v>70946.666666666672</v>
      </c>
      <c r="GV105" s="11">
        <v>0</v>
      </c>
      <c r="GW105" s="6">
        <v>0</v>
      </c>
      <c r="GX105" s="7">
        <f t="shared" si="676"/>
        <v>0</v>
      </c>
      <c r="GY105" s="11">
        <v>7.959999999999999E-2</v>
      </c>
      <c r="GZ105" s="6">
        <v>0.57299999999999995</v>
      </c>
      <c r="HA105" s="7">
        <f t="shared" si="677"/>
        <v>7198.4924623115576</v>
      </c>
      <c r="HB105" s="11">
        <v>2.6</v>
      </c>
      <c r="HC105" s="6">
        <v>26.577999999999999</v>
      </c>
      <c r="HD105" s="7">
        <f t="shared" si="684"/>
        <v>10222.307692307691</v>
      </c>
      <c r="HE105" s="11">
        <v>0</v>
      </c>
      <c r="HF105" s="6">
        <v>0</v>
      </c>
      <c r="HG105" s="7">
        <v>0</v>
      </c>
      <c r="HH105" s="11">
        <v>0</v>
      </c>
      <c r="HI105" s="6">
        <v>0</v>
      </c>
      <c r="HJ105" s="7">
        <v>0</v>
      </c>
      <c r="HK105" s="11">
        <v>0</v>
      </c>
      <c r="HL105" s="6">
        <v>0</v>
      </c>
      <c r="HM105" s="7">
        <v>0</v>
      </c>
      <c r="HN105" s="11"/>
      <c r="HO105" s="6"/>
      <c r="HP105" s="7"/>
      <c r="HQ105" s="11">
        <v>0</v>
      </c>
      <c r="HR105" s="6">
        <v>0</v>
      </c>
      <c r="HS105" s="7">
        <v>0</v>
      </c>
      <c r="HT105" s="11">
        <v>0.99485000000000001</v>
      </c>
      <c r="HU105" s="6">
        <v>28.498000000000001</v>
      </c>
      <c r="HV105" s="7">
        <f t="shared" si="680"/>
        <v>28645.52445092225</v>
      </c>
      <c r="HW105" s="11">
        <v>838.6</v>
      </c>
      <c r="HX105" s="6">
        <v>6647.4560000000001</v>
      </c>
      <c r="HY105" s="7">
        <f t="shared" si="681"/>
        <v>7926.8495110899112</v>
      </c>
      <c r="HZ105" s="16">
        <f>SUM(HW105,HT105,HK105,HH105,HE105,HB105,GY105,GS105,GG105,FU105,FO105,EZ105,EQ105,EK105,EH105,DV105,DS105,DG105,DD105,CF105,CC105,BZ105,AY105,AV105,F105+HQ105+GA105+CL105+BK105+EN105+DP105+CI105+BT105+AA105,AJ105,CR105,CU105,FF105,AP105+R105+I105+BN105+FI105+AD105+BQ105+FX105+GP105+DJ105+EW105+CO105+CX105)</f>
        <v>1781.4643200000003</v>
      </c>
      <c r="IA105" s="7">
        <f>SUM(HX105,HU105,HL105,HI105,HF105,HC105,GZ105,GT105,GH105,FV105,FP105,FA105,ER105,EL105,EI105,DW105,DT105,DH105,DE105,CG105,CD105,CA105,AZ105,AW105,G105+HR105+GB105+CM105+BL105+EO105+DQ105+CJ105+BU105+AB105,AK105,CS105,CV105,FG105,AQ105+S105+J105+BO105+FJ105+AE105+BR105+FY105+GQ105+DK105+EX105+CP105+CY105)</f>
        <v>13970.47</v>
      </c>
    </row>
    <row r="106" spans="1:235" x14ac:dyDescent="0.3">
      <c r="A106" s="61">
        <v>2018</v>
      </c>
      <c r="B106" s="63" t="s">
        <v>14</v>
      </c>
      <c r="C106" s="11">
        <v>0</v>
      </c>
      <c r="D106" s="6">
        <v>0</v>
      </c>
      <c r="E106" s="7">
        <v>0</v>
      </c>
      <c r="F106" s="11">
        <v>3.7103000000000002</v>
      </c>
      <c r="G106" s="6">
        <v>72.991</v>
      </c>
      <c r="H106" s="7">
        <f t="shared" si="649"/>
        <v>19672.53321833814</v>
      </c>
      <c r="I106" s="11">
        <v>0</v>
      </c>
      <c r="J106" s="6">
        <v>0</v>
      </c>
      <c r="K106" s="7">
        <v>0</v>
      </c>
      <c r="L106" s="11">
        <v>0</v>
      </c>
      <c r="M106" s="6">
        <v>0</v>
      </c>
      <c r="N106" s="7">
        <v>0</v>
      </c>
      <c r="O106" s="11"/>
      <c r="P106" s="6"/>
      <c r="Q106" s="7"/>
      <c r="R106" s="11">
        <v>0</v>
      </c>
      <c r="S106" s="6">
        <v>0</v>
      </c>
      <c r="T106" s="7">
        <v>0</v>
      </c>
      <c r="U106" s="11">
        <v>0</v>
      </c>
      <c r="V106" s="6">
        <v>0</v>
      </c>
      <c r="W106" s="7">
        <f t="shared" si="650"/>
        <v>0</v>
      </c>
      <c r="X106" s="11">
        <v>0</v>
      </c>
      <c r="Y106" s="6">
        <v>0</v>
      </c>
      <c r="Z106" s="7">
        <v>0</v>
      </c>
      <c r="AA106" s="11">
        <v>210.69055</v>
      </c>
      <c r="AB106" s="6">
        <v>1748.32</v>
      </c>
      <c r="AC106" s="7">
        <f t="shared" si="651"/>
        <v>8298.0465901294574</v>
      </c>
      <c r="AD106" s="11">
        <v>0</v>
      </c>
      <c r="AE106" s="6">
        <v>0</v>
      </c>
      <c r="AF106" s="7">
        <v>0</v>
      </c>
      <c r="AG106" s="11">
        <v>0</v>
      </c>
      <c r="AH106" s="6">
        <v>0</v>
      </c>
      <c r="AI106" s="7">
        <f t="shared" si="652"/>
        <v>0</v>
      </c>
      <c r="AJ106" s="11">
        <v>0</v>
      </c>
      <c r="AK106" s="6">
        <v>0</v>
      </c>
      <c r="AL106" s="7">
        <v>0</v>
      </c>
      <c r="AM106" s="11">
        <v>0</v>
      </c>
      <c r="AN106" s="6">
        <v>0</v>
      </c>
      <c r="AO106" s="7">
        <f t="shared" si="654"/>
        <v>0</v>
      </c>
      <c r="AP106" s="11">
        <v>0</v>
      </c>
      <c r="AQ106" s="6">
        <v>0</v>
      </c>
      <c r="AR106" s="7">
        <v>0</v>
      </c>
      <c r="AS106" s="11">
        <v>0</v>
      </c>
      <c r="AT106" s="6">
        <v>0</v>
      </c>
      <c r="AU106" s="7">
        <f t="shared" si="655"/>
        <v>0</v>
      </c>
      <c r="AV106" s="11">
        <v>0</v>
      </c>
      <c r="AW106" s="6">
        <v>0</v>
      </c>
      <c r="AX106" s="7">
        <v>0</v>
      </c>
      <c r="AY106" s="11">
        <v>4.1779999999999999</v>
      </c>
      <c r="AZ106" s="6">
        <v>194.42400000000001</v>
      </c>
      <c r="BA106" s="7">
        <f t="shared" si="656"/>
        <v>46535.184298707522</v>
      </c>
      <c r="BB106" s="11"/>
      <c r="BC106" s="6"/>
      <c r="BD106" s="7"/>
      <c r="BE106" s="11">
        <v>0</v>
      </c>
      <c r="BF106" s="6">
        <v>0</v>
      </c>
      <c r="BG106" s="7">
        <f t="shared" si="657"/>
        <v>0</v>
      </c>
      <c r="BH106" s="11">
        <v>0</v>
      </c>
      <c r="BI106" s="6">
        <v>0</v>
      </c>
      <c r="BJ106" s="7">
        <f t="shared" si="658"/>
        <v>0</v>
      </c>
      <c r="BK106" s="11">
        <v>1.57141</v>
      </c>
      <c r="BL106" s="6">
        <v>14.114000000000001</v>
      </c>
      <c r="BM106" s="7">
        <f t="shared" si="659"/>
        <v>8981.7425115024089</v>
      </c>
      <c r="BN106" s="11">
        <v>0</v>
      </c>
      <c r="BO106" s="6">
        <v>0</v>
      </c>
      <c r="BP106" s="7">
        <v>0</v>
      </c>
      <c r="BQ106" s="11">
        <v>0</v>
      </c>
      <c r="BR106" s="6">
        <v>0</v>
      </c>
      <c r="BS106" s="7">
        <v>0</v>
      </c>
      <c r="BT106" s="11">
        <v>0</v>
      </c>
      <c r="BU106" s="6">
        <v>0</v>
      </c>
      <c r="BV106" s="7">
        <v>0</v>
      </c>
      <c r="BW106" s="11">
        <v>0</v>
      </c>
      <c r="BX106" s="6">
        <v>0</v>
      </c>
      <c r="BY106" s="7">
        <v>0</v>
      </c>
      <c r="BZ106" s="11">
        <v>3.5278700000000001</v>
      </c>
      <c r="CA106" s="6">
        <v>13.365</v>
      </c>
      <c r="CB106" s="7">
        <f t="shared" ref="CB106" si="689">CA106/BZ106*1000</f>
        <v>3788.4049015411565</v>
      </c>
      <c r="CC106" s="11">
        <v>1.2019000000000002</v>
      </c>
      <c r="CD106" s="6">
        <v>8.7379999999999995</v>
      </c>
      <c r="CE106" s="7">
        <f t="shared" si="660"/>
        <v>7270.1555869872682</v>
      </c>
      <c r="CF106" s="11">
        <v>0</v>
      </c>
      <c r="CG106" s="6">
        <v>0</v>
      </c>
      <c r="CH106" s="7">
        <v>0</v>
      </c>
      <c r="CI106" s="11">
        <v>0</v>
      </c>
      <c r="CJ106" s="6">
        <v>0</v>
      </c>
      <c r="CK106" s="7">
        <v>0</v>
      </c>
      <c r="CL106" s="11">
        <v>0</v>
      </c>
      <c r="CM106" s="6">
        <v>0</v>
      </c>
      <c r="CN106" s="7">
        <v>0</v>
      </c>
      <c r="CO106" s="11">
        <v>0</v>
      </c>
      <c r="CP106" s="6">
        <v>0</v>
      </c>
      <c r="CQ106" s="7">
        <v>0</v>
      </c>
      <c r="CR106" s="11">
        <v>0</v>
      </c>
      <c r="CS106" s="6">
        <v>0</v>
      </c>
      <c r="CT106" s="7">
        <v>0</v>
      </c>
      <c r="CU106" s="11">
        <v>0</v>
      </c>
      <c r="CV106" s="6">
        <v>0</v>
      </c>
      <c r="CW106" s="7">
        <v>0</v>
      </c>
      <c r="CX106" s="11">
        <v>0</v>
      </c>
      <c r="CY106" s="6">
        <v>0</v>
      </c>
      <c r="CZ106" s="7">
        <v>0</v>
      </c>
      <c r="DA106" s="14">
        <v>0</v>
      </c>
      <c r="DB106" s="6">
        <v>0</v>
      </c>
      <c r="DC106" s="7">
        <f t="shared" si="661"/>
        <v>0</v>
      </c>
      <c r="DD106" s="11">
        <v>0</v>
      </c>
      <c r="DE106" s="6">
        <v>0</v>
      </c>
      <c r="DF106" s="7">
        <v>0</v>
      </c>
      <c r="DG106" s="11">
        <v>0</v>
      </c>
      <c r="DH106" s="6">
        <v>0</v>
      </c>
      <c r="DI106" s="7">
        <v>0</v>
      </c>
      <c r="DJ106" s="11">
        <v>0</v>
      </c>
      <c r="DK106" s="6">
        <v>0</v>
      </c>
      <c r="DL106" s="7">
        <v>0</v>
      </c>
      <c r="DM106" s="11">
        <v>0</v>
      </c>
      <c r="DN106" s="6">
        <v>0</v>
      </c>
      <c r="DO106" s="7">
        <f t="shared" si="662"/>
        <v>0</v>
      </c>
      <c r="DP106" s="11">
        <v>599.72262999999998</v>
      </c>
      <c r="DQ106" s="6">
        <v>4491.9589999999998</v>
      </c>
      <c r="DR106" s="7">
        <f t="shared" si="663"/>
        <v>7490.0608636362449</v>
      </c>
      <c r="DS106" s="11">
        <v>0</v>
      </c>
      <c r="DT106" s="6">
        <v>0</v>
      </c>
      <c r="DU106" s="7">
        <v>0</v>
      </c>
      <c r="DV106" s="11">
        <v>6.7358000000000002</v>
      </c>
      <c r="DW106" s="6">
        <v>58.965000000000003</v>
      </c>
      <c r="DX106" s="7">
        <f t="shared" si="665"/>
        <v>8753.9713174381668</v>
      </c>
      <c r="DY106" s="11">
        <v>0</v>
      </c>
      <c r="DZ106" s="6">
        <v>0</v>
      </c>
      <c r="EA106" s="7">
        <v>0</v>
      </c>
      <c r="EB106" s="11">
        <v>0</v>
      </c>
      <c r="EC106" s="6">
        <v>0</v>
      </c>
      <c r="ED106" s="7">
        <f t="shared" si="666"/>
        <v>0</v>
      </c>
      <c r="EE106" s="11">
        <v>0</v>
      </c>
      <c r="EF106" s="6">
        <v>0</v>
      </c>
      <c r="EG106" s="7">
        <f t="shared" si="667"/>
        <v>0</v>
      </c>
      <c r="EH106" s="11">
        <v>2.165</v>
      </c>
      <c r="EI106" s="6">
        <v>70.599999999999994</v>
      </c>
      <c r="EJ106" s="7">
        <f t="shared" si="668"/>
        <v>32609.699769053117</v>
      </c>
      <c r="EK106" s="11">
        <v>5.9876499999999995</v>
      </c>
      <c r="EL106" s="6">
        <v>46.341999999999999</v>
      </c>
      <c r="EM106" s="7">
        <f t="shared" si="669"/>
        <v>7739.5973378537492</v>
      </c>
      <c r="EN106" s="11">
        <v>71.319999999999993</v>
      </c>
      <c r="EO106" s="6">
        <v>299.935</v>
      </c>
      <c r="EP106" s="7">
        <f t="shared" si="670"/>
        <v>4205.4823331463831</v>
      </c>
      <c r="EQ106" s="11">
        <v>0</v>
      </c>
      <c r="ER106" s="6">
        <v>0</v>
      </c>
      <c r="ES106" s="7">
        <v>0</v>
      </c>
      <c r="ET106" s="11">
        <v>0</v>
      </c>
      <c r="EU106" s="6">
        <v>0</v>
      </c>
      <c r="EV106" s="7">
        <f t="shared" si="671"/>
        <v>0</v>
      </c>
      <c r="EW106" s="11">
        <v>0</v>
      </c>
      <c r="EX106" s="6">
        <v>0</v>
      </c>
      <c r="EY106" s="7">
        <v>0</v>
      </c>
      <c r="EZ106" s="11">
        <v>0.16059999999999999</v>
      </c>
      <c r="FA106" s="6">
        <v>0.99199999999999999</v>
      </c>
      <c r="FB106" s="7">
        <f t="shared" si="672"/>
        <v>6176.8368617683682</v>
      </c>
      <c r="FC106" s="11">
        <v>0</v>
      </c>
      <c r="FD106" s="6">
        <v>0</v>
      </c>
      <c r="FE106" s="7">
        <v>0</v>
      </c>
      <c r="FF106" s="11">
        <v>0</v>
      </c>
      <c r="FG106" s="6">
        <v>0</v>
      </c>
      <c r="FH106" s="7">
        <v>0</v>
      </c>
      <c r="FI106" s="11">
        <v>0</v>
      </c>
      <c r="FJ106" s="6">
        <v>0</v>
      </c>
      <c r="FK106" s="7">
        <v>0</v>
      </c>
      <c r="FL106" s="11">
        <v>0</v>
      </c>
      <c r="FM106" s="6">
        <v>0</v>
      </c>
      <c r="FN106" s="7">
        <v>0</v>
      </c>
      <c r="FO106" s="11">
        <v>7.5088299999999997</v>
      </c>
      <c r="FP106" s="6">
        <v>174.03399999999999</v>
      </c>
      <c r="FQ106" s="7">
        <f t="shared" si="673"/>
        <v>23177.245989055555</v>
      </c>
      <c r="FR106" s="11">
        <v>0</v>
      </c>
      <c r="FS106" s="6">
        <v>0</v>
      </c>
      <c r="FT106" s="7">
        <v>0</v>
      </c>
      <c r="FU106" s="11">
        <v>0</v>
      </c>
      <c r="FV106" s="6">
        <v>0</v>
      </c>
      <c r="FW106" s="7">
        <v>0</v>
      </c>
      <c r="FX106" s="11">
        <v>0</v>
      </c>
      <c r="FY106" s="6">
        <v>0</v>
      </c>
      <c r="FZ106" s="7">
        <v>0</v>
      </c>
      <c r="GA106" s="11">
        <v>0</v>
      </c>
      <c r="GB106" s="6">
        <v>0</v>
      </c>
      <c r="GC106" s="7">
        <v>0</v>
      </c>
      <c r="GD106" s="11"/>
      <c r="GE106" s="6"/>
      <c r="GF106" s="7"/>
      <c r="GG106" s="11">
        <v>0</v>
      </c>
      <c r="GH106" s="6">
        <v>0</v>
      </c>
      <c r="GI106" s="7">
        <v>0</v>
      </c>
      <c r="GJ106" s="11">
        <v>0</v>
      </c>
      <c r="GK106" s="6">
        <v>0</v>
      </c>
      <c r="GL106" s="7">
        <v>0</v>
      </c>
      <c r="GM106" s="11">
        <v>0</v>
      </c>
      <c r="GN106" s="6">
        <v>0</v>
      </c>
      <c r="GO106" s="7">
        <f t="shared" si="675"/>
        <v>0</v>
      </c>
      <c r="GP106" s="11">
        <v>0</v>
      </c>
      <c r="GQ106" s="6">
        <v>0</v>
      </c>
      <c r="GR106" s="7">
        <v>0</v>
      </c>
      <c r="GS106" s="11">
        <v>0</v>
      </c>
      <c r="GT106" s="6">
        <v>0</v>
      </c>
      <c r="GU106" s="7">
        <v>0</v>
      </c>
      <c r="GV106" s="11">
        <v>0</v>
      </c>
      <c r="GW106" s="6">
        <v>0</v>
      </c>
      <c r="GX106" s="7">
        <f t="shared" si="676"/>
        <v>0</v>
      </c>
      <c r="GY106" s="11">
        <v>0.9294</v>
      </c>
      <c r="GZ106" s="6">
        <v>6.5430000000000001</v>
      </c>
      <c r="HA106" s="7">
        <f t="shared" si="677"/>
        <v>7040.0258231116859</v>
      </c>
      <c r="HB106" s="11">
        <v>0</v>
      </c>
      <c r="HC106" s="6">
        <v>0</v>
      </c>
      <c r="HD106" s="7">
        <v>0</v>
      </c>
      <c r="HE106" s="11">
        <v>1.75573</v>
      </c>
      <c r="HF106" s="6">
        <v>56.749000000000002</v>
      </c>
      <c r="HG106" s="7">
        <f t="shared" si="678"/>
        <v>32322.167987105084</v>
      </c>
      <c r="HH106" s="11">
        <v>0</v>
      </c>
      <c r="HI106" s="6">
        <v>0</v>
      </c>
      <c r="HJ106" s="7">
        <v>0</v>
      </c>
      <c r="HK106" s="11">
        <v>0</v>
      </c>
      <c r="HL106" s="6">
        <v>0</v>
      </c>
      <c r="HM106" s="7">
        <v>0</v>
      </c>
      <c r="HN106" s="11"/>
      <c r="HO106" s="6"/>
      <c r="HP106" s="7"/>
      <c r="HQ106" s="11">
        <v>0</v>
      </c>
      <c r="HR106" s="6">
        <v>0</v>
      </c>
      <c r="HS106" s="7">
        <v>0</v>
      </c>
      <c r="HT106" s="11">
        <v>14.58239</v>
      </c>
      <c r="HU106" s="6">
        <v>133.11000000000001</v>
      </c>
      <c r="HV106" s="7">
        <f t="shared" si="680"/>
        <v>9128.1333169665613</v>
      </c>
      <c r="HW106" s="11">
        <v>1455.34527</v>
      </c>
      <c r="HX106" s="6">
        <v>8834.2990000000009</v>
      </c>
      <c r="HY106" s="7">
        <f t="shared" si="681"/>
        <v>6070.2426991774946</v>
      </c>
      <c r="HZ106" s="16">
        <f>SUM(HW106,HT106,HK106,HH106,HE106,HB106,GY106,GS106,GG106,FU106,FO106,EZ106,EQ106,EK106,EH106,DV106,DS106,DG106,DD106,CF106,CC106,BZ106,AY106,AV106,F106+HQ106+GA106+CL106+BK106+EN106+DP106+CI106+BT106+AA106,AJ106,CR106,CU106,FF106,AP106+R106+I106+BN106+FI106+AD106+BQ106+FX106+GP106+DJ106+EW106+CO106+CX106)</f>
        <v>2391.0933300000002</v>
      </c>
      <c r="IA106" s="7">
        <f>SUM(HX106,HU106,HL106,HI106,HF106,HC106,GZ106,GT106,GH106,FV106,FP106,FA106,ER106,EL106,EI106,DW106,DT106,DH106,DE106,CG106,CD106,CA106,AZ106,AW106,G106+HR106+GB106+CM106+BL106+EO106+DQ106+CJ106+BU106+AB106,AK106,CS106,CV106,FG106,AQ106+S106+J106+BO106+FJ106+AE106+BR106+FY106+GQ106+DK106+EX106+CP106+CY106)</f>
        <v>16225.480000000001</v>
      </c>
    </row>
    <row r="107" spans="1:235" x14ac:dyDescent="0.3">
      <c r="A107" s="61">
        <v>2018</v>
      </c>
      <c r="B107" s="63" t="s">
        <v>15</v>
      </c>
      <c r="C107" s="11">
        <v>0</v>
      </c>
      <c r="D107" s="6">
        <v>0</v>
      </c>
      <c r="E107" s="7">
        <v>0</v>
      </c>
      <c r="F107" s="11">
        <v>8.1893899999999995</v>
      </c>
      <c r="G107" s="6">
        <v>215.38800000000001</v>
      </c>
      <c r="H107" s="7">
        <f t="shared" si="649"/>
        <v>26300.86001521481</v>
      </c>
      <c r="I107" s="11">
        <v>4.9880000000000001E-2</v>
      </c>
      <c r="J107" s="6">
        <v>1.1200000000000001</v>
      </c>
      <c r="K107" s="7">
        <f t="shared" ref="K107" si="690">J107/I107*1000</f>
        <v>22453.889334402567</v>
      </c>
      <c r="L107" s="11">
        <v>0</v>
      </c>
      <c r="M107" s="6">
        <v>0</v>
      </c>
      <c r="N107" s="7">
        <v>0</v>
      </c>
      <c r="O107" s="11"/>
      <c r="P107" s="6"/>
      <c r="Q107" s="7"/>
      <c r="R107" s="11">
        <v>0</v>
      </c>
      <c r="S107" s="6">
        <v>0</v>
      </c>
      <c r="T107" s="7">
        <v>0</v>
      </c>
      <c r="U107" s="11">
        <v>0</v>
      </c>
      <c r="V107" s="6">
        <v>0</v>
      </c>
      <c r="W107" s="7">
        <f t="shared" si="650"/>
        <v>0</v>
      </c>
      <c r="X107" s="11">
        <v>0</v>
      </c>
      <c r="Y107" s="6">
        <v>0</v>
      </c>
      <c r="Z107" s="7">
        <v>0</v>
      </c>
      <c r="AA107" s="11">
        <v>2088.7463700000003</v>
      </c>
      <c r="AB107" s="6">
        <v>9703.0879999999997</v>
      </c>
      <c r="AC107" s="7">
        <f t="shared" si="651"/>
        <v>4645.4122622843861</v>
      </c>
      <c r="AD107" s="11">
        <v>0</v>
      </c>
      <c r="AE107" s="6">
        <v>0</v>
      </c>
      <c r="AF107" s="7">
        <v>0</v>
      </c>
      <c r="AG107" s="11">
        <v>0</v>
      </c>
      <c r="AH107" s="6">
        <v>0</v>
      </c>
      <c r="AI107" s="7">
        <f t="shared" si="652"/>
        <v>0</v>
      </c>
      <c r="AJ107" s="11">
        <v>0</v>
      </c>
      <c r="AK107" s="6">
        <v>0</v>
      </c>
      <c r="AL107" s="7">
        <v>0</v>
      </c>
      <c r="AM107" s="11">
        <v>0</v>
      </c>
      <c r="AN107" s="6">
        <v>0</v>
      </c>
      <c r="AO107" s="7">
        <f t="shared" si="654"/>
        <v>0</v>
      </c>
      <c r="AP107" s="11">
        <v>0</v>
      </c>
      <c r="AQ107" s="6">
        <v>0</v>
      </c>
      <c r="AR107" s="7">
        <v>0</v>
      </c>
      <c r="AS107" s="11">
        <v>0</v>
      </c>
      <c r="AT107" s="6">
        <v>0</v>
      </c>
      <c r="AU107" s="7">
        <f t="shared" si="655"/>
        <v>0</v>
      </c>
      <c r="AV107" s="11">
        <v>0</v>
      </c>
      <c r="AW107" s="6">
        <v>0</v>
      </c>
      <c r="AX107" s="7">
        <v>0</v>
      </c>
      <c r="AY107" s="11">
        <v>1.4E-2</v>
      </c>
      <c r="AZ107" s="6">
        <v>1.0229999999999999</v>
      </c>
      <c r="BA107" s="7">
        <f t="shared" si="656"/>
        <v>73071.428571428565</v>
      </c>
      <c r="BB107" s="11"/>
      <c r="BC107" s="6"/>
      <c r="BD107" s="7"/>
      <c r="BE107" s="11">
        <v>0</v>
      </c>
      <c r="BF107" s="6">
        <v>0</v>
      </c>
      <c r="BG107" s="7">
        <f t="shared" si="657"/>
        <v>0</v>
      </c>
      <c r="BH107" s="11">
        <v>0</v>
      </c>
      <c r="BI107" s="6">
        <v>0</v>
      </c>
      <c r="BJ107" s="7">
        <f t="shared" si="658"/>
        <v>0</v>
      </c>
      <c r="BK107" s="11">
        <v>1.76614</v>
      </c>
      <c r="BL107" s="6">
        <v>14.521000000000001</v>
      </c>
      <c r="BM107" s="7">
        <f t="shared" si="659"/>
        <v>8221.8850147779904</v>
      </c>
      <c r="BN107" s="11">
        <v>0</v>
      </c>
      <c r="BO107" s="6">
        <v>0</v>
      </c>
      <c r="BP107" s="7">
        <v>0</v>
      </c>
      <c r="BQ107" s="11">
        <v>0</v>
      </c>
      <c r="BR107" s="6">
        <v>0</v>
      </c>
      <c r="BS107" s="7">
        <v>0</v>
      </c>
      <c r="BT107" s="11">
        <v>0</v>
      </c>
      <c r="BU107" s="6">
        <v>0</v>
      </c>
      <c r="BV107" s="7">
        <v>0</v>
      </c>
      <c r="BW107" s="11">
        <v>0</v>
      </c>
      <c r="BX107" s="6">
        <v>0</v>
      </c>
      <c r="BY107" s="7">
        <v>0</v>
      </c>
      <c r="BZ107" s="11">
        <v>0</v>
      </c>
      <c r="CA107" s="6">
        <v>0</v>
      </c>
      <c r="CB107" s="7">
        <v>0</v>
      </c>
      <c r="CC107" s="11">
        <v>2.4036</v>
      </c>
      <c r="CD107" s="6">
        <v>28.012</v>
      </c>
      <c r="CE107" s="7">
        <f t="shared" si="660"/>
        <v>11654.185388583792</v>
      </c>
      <c r="CF107" s="11">
        <v>0</v>
      </c>
      <c r="CG107" s="6">
        <v>0</v>
      </c>
      <c r="CH107" s="7">
        <v>0</v>
      </c>
      <c r="CI107" s="11">
        <v>0</v>
      </c>
      <c r="CJ107" s="6">
        <v>0</v>
      </c>
      <c r="CK107" s="7">
        <v>0</v>
      </c>
      <c r="CL107" s="11">
        <v>0</v>
      </c>
      <c r="CM107" s="6">
        <v>0</v>
      </c>
      <c r="CN107" s="7">
        <v>0</v>
      </c>
      <c r="CO107" s="11">
        <v>0</v>
      </c>
      <c r="CP107" s="6">
        <v>0</v>
      </c>
      <c r="CQ107" s="7">
        <v>0</v>
      </c>
      <c r="CR107" s="11">
        <v>0</v>
      </c>
      <c r="CS107" s="6">
        <v>0</v>
      </c>
      <c r="CT107" s="7">
        <v>0</v>
      </c>
      <c r="CU107" s="11">
        <v>0</v>
      </c>
      <c r="CV107" s="6">
        <v>0</v>
      </c>
      <c r="CW107" s="7">
        <v>0</v>
      </c>
      <c r="CX107" s="11">
        <v>0</v>
      </c>
      <c r="CY107" s="6">
        <v>0</v>
      </c>
      <c r="CZ107" s="7">
        <v>0</v>
      </c>
      <c r="DA107" s="14">
        <v>0</v>
      </c>
      <c r="DB107" s="6">
        <v>0</v>
      </c>
      <c r="DC107" s="7">
        <f t="shared" si="661"/>
        <v>0</v>
      </c>
      <c r="DD107" s="11">
        <v>6.6E-3</v>
      </c>
      <c r="DE107" s="6">
        <v>0.22500000000000001</v>
      </c>
      <c r="DF107" s="7">
        <f t="shared" si="682"/>
        <v>34090.909090909096</v>
      </c>
      <c r="DG107" s="11">
        <v>0</v>
      </c>
      <c r="DH107" s="6">
        <v>0</v>
      </c>
      <c r="DI107" s="7">
        <v>0</v>
      </c>
      <c r="DJ107" s="11">
        <v>0</v>
      </c>
      <c r="DK107" s="6">
        <v>0</v>
      </c>
      <c r="DL107" s="7">
        <v>0</v>
      </c>
      <c r="DM107" s="11">
        <v>0</v>
      </c>
      <c r="DN107" s="6">
        <v>0</v>
      </c>
      <c r="DO107" s="7">
        <f t="shared" si="662"/>
        <v>0</v>
      </c>
      <c r="DP107" s="11">
        <v>956.62293999999997</v>
      </c>
      <c r="DQ107" s="6">
        <v>6839.2160000000003</v>
      </c>
      <c r="DR107" s="7">
        <f t="shared" si="663"/>
        <v>7149.3330486095183</v>
      </c>
      <c r="DS107" s="11">
        <v>0</v>
      </c>
      <c r="DT107" s="6">
        <v>0</v>
      </c>
      <c r="DU107" s="7">
        <v>0</v>
      </c>
      <c r="DV107" s="11">
        <v>14.092379999999999</v>
      </c>
      <c r="DW107" s="6">
        <v>132.81100000000001</v>
      </c>
      <c r="DX107" s="7">
        <f t="shared" si="665"/>
        <v>9424.3129975206484</v>
      </c>
      <c r="DY107" s="11">
        <v>0</v>
      </c>
      <c r="DZ107" s="6">
        <v>0</v>
      </c>
      <c r="EA107" s="7">
        <v>0</v>
      </c>
      <c r="EB107" s="11">
        <v>0</v>
      </c>
      <c r="EC107" s="6">
        <v>0</v>
      </c>
      <c r="ED107" s="7">
        <f t="shared" si="666"/>
        <v>0</v>
      </c>
      <c r="EE107" s="11">
        <v>0</v>
      </c>
      <c r="EF107" s="6">
        <v>0</v>
      </c>
      <c r="EG107" s="7">
        <f t="shared" si="667"/>
        <v>0</v>
      </c>
      <c r="EH107" s="11">
        <v>6.4200000000000004E-3</v>
      </c>
      <c r="EI107" s="6">
        <v>1.379</v>
      </c>
      <c r="EJ107" s="7">
        <f t="shared" si="668"/>
        <v>214797.50778816198</v>
      </c>
      <c r="EK107" s="11">
        <v>80.432829999999996</v>
      </c>
      <c r="EL107" s="6">
        <v>570.37900000000002</v>
      </c>
      <c r="EM107" s="7">
        <f t="shared" si="669"/>
        <v>7091.3705261893692</v>
      </c>
      <c r="EN107" s="11">
        <v>13.737</v>
      </c>
      <c r="EO107" s="6">
        <v>500.54500000000002</v>
      </c>
      <c r="EP107" s="7">
        <f t="shared" si="670"/>
        <v>36437.722938050523</v>
      </c>
      <c r="EQ107" s="11">
        <v>0</v>
      </c>
      <c r="ER107" s="6">
        <v>0</v>
      </c>
      <c r="ES107" s="7">
        <v>0</v>
      </c>
      <c r="ET107" s="11">
        <v>0</v>
      </c>
      <c r="EU107" s="6">
        <v>0</v>
      </c>
      <c r="EV107" s="7">
        <f t="shared" si="671"/>
        <v>0</v>
      </c>
      <c r="EW107" s="11">
        <v>0</v>
      </c>
      <c r="EX107" s="6">
        <v>0</v>
      </c>
      <c r="EY107" s="7">
        <v>0</v>
      </c>
      <c r="EZ107" s="11">
        <v>0</v>
      </c>
      <c r="FA107" s="6">
        <v>0</v>
      </c>
      <c r="FB107" s="7">
        <v>0</v>
      </c>
      <c r="FC107" s="11">
        <v>0</v>
      </c>
      <c r="FD107" s="6">
        <v>0</v>
      </c>
      <c r="FE107" s="7">
        <v>0</v>
      </c>
      <c r="FF107" s="11">
        <v>0</v>
      </c>
      <c r="FG107" s="6">
        <v>0</v>
      </c>
      <c r="FH107" s="7">
        <v>0</v>
      </c>
      <c r="FI107" s="11">
        <v>0</v>
      </c>
      <c r="FJ107" s="6">
        <v>0</v>
      </c>
      <c r="FK107" s="7">
        <v>0</v>
      </c>
      <c r="FL107" s="11">
        <v>0</v>
      </c>
      <c r="FM107" s="6">
        <v>0</v>
      </c>
      <c r="FN107" s="7">
        <v>0</v>
      </c>
      <c r="FO107" s="11">
        <v>2.4341900000000001</v>
      </c>
      <c r="FP107" s="6">
        <v>63.06</v>
      </c>
      <c r="FQ107" s="7">
        <f t="shared" si="673"/>
        <v>25905.948179887353</v>
      </c>
      <c r="FR107" s="11">
        <v>0</v>
      </c>
      <c r="FS107" s="6">
        <v>0</v>
      </c>
      <c r="FT107" s="7">
        <v>0</v>
      </c>
      <c r="FU107" s="11">
        <v>0</v>
      </c>
      <c r="FV107" s="6">
        <v>0</v>
      </c>
      <c r="FW107" s="7">
        <v>0</v>
      </c>
      <c r="FX107" s="11">
        <v>0</v>
      </c>
      <c r="FY107" s="6">
        <v>0</v>
      </c>
      <c r="FZ107" s="7">
        <v>0</v>
      </c>
      <c r="GA107" s="11">
        <v>0</v>
      </c>
      <c r="GB107" s="6">
        <v>0</v>
      </c>
      <c r="GC107" s="7">
        <v>0</v>
      </c>
      <c r="GD107" s="11"/>
      <c r="GE107" s="6"/>
      <c r="GF107" s="7"/>
      <c r="GG107" s="11">
        <v>0</v>
      </c>
      <c r="GH107" s="6">
        <v>0</v>
      </c>
      <c r="GI107" s="7">
        <v>0</v>
      </c>
      <c r="GJ107" s="11">
        <v>0</v>
      </c>
      <c r="GK107" s="6">
        <v>0</v>
      </c>
      <c r="GL107" s="7">
        <v>0</v>
      </c>
      <c r="GM107" s="11">
        <v>0</v>
      </c>
      <c r="GN107" s="6">
        <v>0</v>
      </c>
      <c r="GO107" s="7">
        <f t="shared" si="675"/>
        <v>0</v>
      </c>
      <c r="GP107" s="11">
        <v>0</v>
      </c>
      <c r="GQ107" s="6">
        <v>0</v>
      </c>
      <c r="GR107" s="7">
        <v>0</v>
      </c>
      <c r="GS107" s="11">
        <v>0</v>
      </c>
      <c r="GT107" s="6">
        <v>0</v>
      </c>
      <c r="GU107" s="7">
        <v>0</v>
      </c>
      <c r="GV107" s="11">
        <v>0</v>
      </c>
      <c r="GW107" s="6">
        <v>0</v>
      </c>
      <c r="GX107" s="7">
        <f t="shared" si="676"/>
        <v>0</v>
      </c>
      <c r="GY107" s="11">
        <v>1.0844</v>
      </c>
      <c r="GZ107" s="6">
        <v>7.9530000000000003</v>
      </c>
      <c r="HA107" s="7">
        <f t="shared" si="677"/>
        <v>7334.0095905569897</v>
      </c>
      <c r="HB107" s="11">
        <v>9.8999999999999999E-4</v>
      </c>
      <c r="HC107" s="6">
        <v>1.4E-2</v>
      </c>
      <c r="HD107" s="7">
        <f t="shared" si="684"/>
        <v>14141.414141414141</v>
      </c>
      <c r="HE107" s="11">
        <v>0</v>
      </c>
      <c r="HF107" s="6">
        <v>0</v>
      </c>
      <c r="HG107" s="7">
        <v>0</v>
      </c>
      <c r="HH107" s="11">
        <v>0</v>
      </c>
      <c r="HI107" s="6">
        <v>0</v>
      </c>
      <c r="HJ107" s="7">
        <v>0</v>
      </c>
      <c r="HK107" s="11">
        <v>0</v>
      </c>
      <c r="HL107" s="6">
        <v>0</v>
      </c>
      <c r="HM107" s="7">
        <v>0</v>
      </c>
      <c r="HN107" s="11"/>
      <c r="HO107" s="6"/>
      <c r="HP107" s="7"/>
      <c r="HQ107" s="11">
        <v>0</v>
      </c>
      <c r="HR107" s="6">
        <v>0</v>
      </c>
      <c r="HS107" s="7">
        <v>0</v>
      </c>
      <c r="HT107" s="11">
        <v>9.6901299999999999</v>
      </c>
      <c r="HU107" s="6">
        <v>75.14</v>
      </c>
      <c r="HV107" s="7">
        <f t="shared" si="680"/>
        <v>7754.2819342980956</v>
      </c>
      <c r="HW107" s="11">
        <v>241.68882000000002</v>
      </c>
      <c r="HX107" s="6">
        <v>1956.404</v>
      </c>
      <c r="HY107" s="7">
        <f t="shared" si="681"/>
        <v>8094.7227927216491</v>
      </c>
      <c r="HZ107" s="16">
        <f>SUM(HW107,HT107,HK107,HH107,HE107,HB107,GY107,GS107,GG107,FU107,FO107,EZ107,EQ107,EK107,EH107,DV107,DS107,DG107,DD107,CF107,CC107,BZ107,AY107,AV107,F107+HQ107+GA107+CL107+BK107+EN107+DP107+CI107+BT107+AA107,AJ107,CR107,CU107,FF107,AP107+R107+I107+BN107+FI107+AD107+BQ107+FX107+GP107+DJ107+EW107+CO107+CX107)</f>
        <v>3420.9660800000001</v>
      </c>
      <c r="IA107" s="7">
        <f>SUM(HX107,HU107,HL107,HI107,HF107,HC107,GZ107,GT107,GH107,FV107,FP107,FA107,ER107,EL107,EI107,DW107,DT107,DH107,DE107,CG107,CD107,CA107,AZ107,AW107,G107+HR107+GB107+CM107+BL107+EO107+DQ107+CJ107+BU107+AB107,AK107,CS107,CV107,FG107,AQ107+S107+J107+BO107+FJ107+AE107+BR107+FY107+GQ107+DK107+EX107+CP107+CY107)</f>
        <v>20110.278000000002</v>
      </c>
    </row>
    <row r="108" spans="1:235" x14ac:dyDescent="0.3">
      <c r="A108" s="61">
        <v>2018</v>
      </c>
      <c r="B108" s="63" t="s">
        <v>16</v>
      </c>
      <c r="C108" s="11">
        <v>0</v>
      </c>
      <c r="D108" s="6">
        <v>0</v>
      </c>
      <c r="E108" s="7">
        <v>0</v>
      </c>
      <c r="F108" s="11">
        <v>5.9483999999999995</v>
      </c>
      <c r="G108" s="6">
        <v>28.247</v>
      </c>
      <c r="H108" s="7">
        <f t="shared" si="649"/>
        <v>4748.6719117745952</v>
      </c>
      <c r="I108" s="11">
        <v>0</v>
      </c>
      <c r="J108" s="6">
        <v>0</v>
      </c>
      <c r="K108" s="7">
        <v>0</v>
      </c>
      <c r="L108" s="11">
        <v>0</v>
      </c>
      <c r="M108" s="6">
        <v>0</v>
      </c>
      <c r="N108" s="7">
        <v>0</v>
      </c>
      <c r="O108" s="11"/>
      <c r="P108" s="6"/>
      <c r="Q108" s="7"/>
      <c r="R108" s="11">
        <v>0</v>
      </c>
      <c r="S108" s="6">
        <v>0</v>
      </c>
      <c r="T108" s="7">
        <v>0</v>
      </c>
      <c r="U108" s="11">
        <v>0</v>
      </c>
      <c r="V108" s="6">
        <v>0</v>
      </c>
      <c r="W108" s="7">
        <f t="shared" si="650"/>
        <v>0</v>
      </c>
      <c r="X108" s="11">
        <v>0</v>
      </c>
      <c r="Y108" s="6">
        <v>0</v>
      </c>
      <c r="Z108" s="7">
        <v>0</v>
      </c>
      <c r="AA108" s="11">
        <v>643.10942</v>
      </c>
      <c r="AB108" s="6">
        <v>3723.348</v>
      </c>
      <c r="AC108" s="7">
        <f t="shared" si="651"/>
        <v>5789.6026464672213</v>
      </c>
      <c r="AD108" s="11">
        <v>0</v>
      </c>
      <c r="AE108" s="6">
        <v>0</v>
      </c>
      <c r="AF108" s="7">
        <v>0</v>
      </c>
      <c r="AG108" s="11">
        <v>0</v>
      </c>
      <c r="AH108" s="6">
        <v>0</v>
      </c>
      <c r="AI108" s="7">
        <f t="shared" si="652"/>
        <v>0</v>
      </c>
      <c r="AJ108" s="11">
        <v>0</v>
      </c>
      <c r="AK108" s="6">
        <v>0</v>
      </c>
      <c r="AL108" s="7">
        <v>0</v>
      </c>
      <c r="AM108" s="11">
        <v>0</v>
      </c>
      <c r="AN108" s="6">
        <v>0</v>
      </c>
      <c r="AO108" s="7">
        <f t="shared" si="654"/>
        <v>0</v>
      </c>
      <c r="AP108" s="11">
        <v>0</v>
      </c>
      <c r="AQ108" s="6">
        <v>0</v>
      </c>
      <c r="AR108" s="7">
        <v>0</v>
      </c>
      <c r="AS108" s="11">
        <v>0</v>
      </c>
      <c r="AT108" s="6">
        <v>0</v>
      </c>
      <c r="AU108" s="7">
        <f t="shared" si="655"/>
        <v>0</v>
      </c>
      <c r="AV108" s="11">
        <v>0</v>
      </c>
      <c r="AW108" s="6">
        <v>0</v>
      </c>
      <c r="AX108" s="7">
        <v>0</v>
      </c>
      <c r="AY108" s="11">
        <v>16.32</v>
      </c>
      <c r="AZ108" s="6">
        <v>261.12</v>
      </c>
      <c r="BA108" s="7">
        <f t="shared" si="656"/>
        <v>16000</v>
      </c>
      <c r="BB108" s="11"/>
      <c r="BC108" s="6"/>
      <c r="BD108" s="7"/>
      <c r="BE108" s="11">
        <v>0</v>
      </c>
      <c r="BF108" s="6">
        <v>0</v>
      </c>
      <c r="BG108" s="7">
        <f t="shared" si="657"/>
        <v>0</v>
      </c>
      <c r="BH108" s="11">
        <v>0</v>
      </c>
      <c r="BI108" s="6">
        <v>0</v>
      </c>
      <c r="BJ108" s="7">
        <f t="shared" si="658"/>
        <v>0</v>
      </c>
      <c r="BK108" s="11">
        <v>6.2679999999999998</v>
      </c>
      <c r="BL108" s="6">
        <v>65.406999999999996</v>
      </c>
      <c r="BM108" s="7">
        <f t="shared" si="659"/>
        <v>10435.067007019783</v>
      </c>
      <c r="BN108" s="11">
        <v>0</v>
      </c>
      <c r="BO108" s="6">
        <v>0</v>
      </c>
      <c r="BP108" s="7">
        <v>0</v>
      </c>
      <c r="BQ108" s="11">
        <v>0</v>
      </c>
      <c r="BR108" s="6">
        <v>0</v>
      </c>
      <c r="BS108" s="7">
        <v>0</v>
      </c>
      <c r="BT108" s="11">
        <v>0</v>
      </c>
      <c r="BU108" s="6">
        <v>0</v>
      </c>
      <c r="BV108" s="7">
        <v>0</v>
      </c>
      <c r="BW108" s="11">
        <v>0</v>
      </c>
      <c r="BX108" s="6">
        <v>0</v>
      </c>
      <c r="BY108" s="7">
        <v>0</v>
      </c>
      <c r="BZ108" s="11">
        <v>0</v>
      </c>
      <c r="CA108" s="6">
        <v>0</v>
      </c>
      <c r="CB108" s="7">
        <v>0</v>
      </c>
      <c r="CC108" s="11">
        <v>6.0558000000000005</v>
      </c>
      <c r="CD108" s="6">
        <v>44.597999999999999</v>
      </c>
      <c r="CE108" s="7">
        <f t="shared" si="660"/>
        <v>7364.5100564747845</v>
      </c>
      <c r="CF108" s="11">
        <v>0</v>
      </c>
      <c r="CG108" s="6">
        <v>0</v>
      </c>
      <c r="CH108" s="7">
        <v>0</v>
      </c>
      <c r="CI108" s="11">
        <v>0</v>
      </c>
      <c r="CJ108" s="6">
        <v>0</v>
      </c>
      <c r="CK108" s="7">
        <v>0</v>
      </c>
      <c r="CL108" s="11">
        <v>0</v>
      </c>
      <c r="CM108" s="6">
        <v>0</v>
      </c>
      <c r="CN108" s="7">
        <v>0</v>
      </c>
      <c r="CO108" s="11">
        <v>0</v>
      </c>
      <c r="CP108" s="6">
        <v>0</v>
      </c>
      <c r="CQ108" s="7">
        <v>0</v>
      </c>
      <c r="CR108" s="11">
        <v>0</v>
      </c>
      <c r="CS108" s="6">
        <v>0</v>
      </c>
      <c r="CT108" s="7">
        <v>0</v>
      </c>
      <c r="CU108" s="11">
        <v>0</v>
      </c>
      <c r="CV108" s="6">
        <v>0</v>
      </c>
      <c r="CW108" s="7">
        <v>0</v>
      </c>
      <c r="CX108" s="11">
        <v>0</v>
      </c>
      <c r="CY108" s="6">
        <v>0</v>
      </c>
      <c r="CZ108" s="7">
        <v>0</v>
      </c>
      <c r="DA108" s="14">
        <v>0</v>
      </c>
      <c r="DB108" s="6">
        <v>0</v>
      </c>
      <c r="DC108" s="7">
        <f t="shared" si="661"/>
        <v>0</v>
      </c>
      <c r="DD108" s="11">
        <v>6.6E-3</v>
      </c>
      <c r="DE108" s="6">
        <v>0.24199999999999999</v>
      </c>
      <c r="DF108" s="7">
        <f t="shared" si="682"/>
        <v>36666.666666666664</v>
      </c>
      <c r="DG108" s="11">
        <v>0</v>
      </c>
      <c r="DH108" s="6">
        <v>0</v>
      </c>
      <c r="DI108" s="7">
        <v>0</v>
      </c>
      <c r="DJ108" s="11">
        <v>0</v>
      </c>
      <c r="DK108" s="6">
        <v>0</v>
      </c>
      <c r="DL108" s="7">
        <v>0</v>
      </c>
      <c r="DM108" s="11">
        <v>0</v>
      </c>
      <c r="DN108" s="6">
        <v>0</v>
      </c>
      <c r="DO108" s="7">
        <f t="shared" si="662"/>
        <v>0</v>
      </c>
      <c r="DP108" s="11">
        <v>983.84861999999998</v>
      </c>
      <c r="DQ108" s="6">
        <v>7272.5910000000003</v>
      </c>
      <c r="DR108" s="7">
        <f t="shared" si="663"/>
        <v>7391.981705478227</v>
      </c>
      <c r="DS108" s="11">
        <v>0.23469999999999999</v>
      </c>
      <c r="DT108" s="6">
        <v>1.6719999999999999</v>
      </c>
      <c r="DU108" s="7">
        <f t="shared" si="664"/>
        <v>7123.9880698764373</v>
      </c>
      <c r="DV108" s="11">
        <v>32.95964</v>
      </c>
      <c r="DW108" s="6">
        <v>314.52699999999999</v>
      </c>
      <c r="DX108" s="7">
        <f t="shared" si="665"/>
        <v>9542.7923363240607</v>
      </c>
      <c r="DY108" s="11">
        <v>0</v>
      </c>
      <c r="DZ108" s="6">
        <v>0</v>
      </c>
      <c r="EA108" s="7">
        <v>0</v>
      </c>
      <c r="EB108" s="11">
        <v>0</v>
      </c>
      <c r="EC108" s="6">
        <v>0</v>
      </c>
      <c r="ED108" s="7">
        <f t="shared" si="666"/>
        <v>0</v>
      </c>
      <c r="EE108" s="11">
        <v>0</v>
      </c>
      <c r="EF108" s="6">
        <v>0</v>
      </c>
      <c r="EG108" s="7">
        <f t="shared" si="667"/>
        <v>0</v>
      </c>
      <c r="EH108" s="11">
        <v>0</v>
      </c>
      <c r="EI108" s="6">
        <v>0</v>
      </c>
      <c r="EJ108" s="7">
        <v>0</v>
      </c>
      <c r="EK108" s="11">
        <v>25.367999999999999</v>
      </c>
      <c r="EL108" s="6">
        <v>205.756</v>
      </c>
      <c r="EM108" s="7">
        <f t="shared" si="669"/>
        <v>8110.848312835069</v>
      </c>
      <c r="EN108" s="11">
        <v>1.48383</v>
      </c>
      <c r="EO108" s="6">
        <v>21.408000000000001</v>
      </c>
      <c r="EP108" s="7">
        <f t="shared" si="670"/>
        <v>14427.528760033159</v>
      </c>
      <c r="EQ108" s="11"/>
      <c r="ER108" s="6"/>
      <c r="ES108" s="7" t="e">
        <f t="shared" ref="ES108" si="691">ER108/EQ108*1000</f>
        <v>#DIV/0!</v>
      </c>
      <c r="ET108" s="11">
        <v>0</v>
      </c>
      <c r="EU108" s="6">
        <v>0</v>
      </c>
      <c r="EV108" s="7">
        <f t="shared" si="671"/>
        <v>0</v>
      </c>
      <c r="EW108" s="11"/>
      <c r="EX108" s="6"/>
      <c r="EY108" s="7" t="e">
        <f t="shared" ref="EY108" si="692">EX108/EW108*1000</f>
        <v>#DIV/0!</v>
      </c>
      <c r="EZ108" s="11"/>
      <c r="FA108" s="6"/>
      <c r="FB108" s="7" t="e">
        <f t="shared" ref="FB108" si="693">FA108/EZ108*1000</f>
        <v>#DIV/0!</v>
      </c>
      <c r="FC108" s="11"/>
      <c r="FD108" s="6"/>
      <c r="FE108" s="7" t="e">
        <f t="shared" ref="FE108" si="694">FD108/FC108*1000</f>
        <v>#DIV/0!</v>
      </c>
      <c r="FF108" s="11"/>
      <c r="FG108" s="6"/>
      <c r="FH108" s="7" t="e">
        <f t="shared" ref="FH108" si="695">FG108/FF108*1000</f>
        <v>#DIV/0!</v>
      </c>
      <c r="FI108" s="11">
        <v>0</v>
      </c>
      <c r="FJ108" s="6">
        <v>0</v>
      </c>
      <c r="FK108" s="7">
        <v>0</v>
      </c>
      <c r="FL108" s="11">
        <v>0</v>
      </c>
      <c r="FM108" s="6">
        <v>0</v>
      </c>
      <c r="FN108" s="7">
        <v>0</v>
      </c>
      <c r="FO108" s="11">
        <v>3.5510700000000002</v>
      </c>
      <c r="FP108" s="6">
        <v>29.218</v>
      </c>
      <c r="FQ108" s="7">
        <f t="shared" si="673"/>
        <v>8227.9425637906334</v>
      </c>
      <c r="FR108" s="11">
        <v>0</v>
      </c>
      <c r="FS108" s="6">
        <v>0</v>
      </c>
      <c r="FT108" s="7">
        <v>0</v>
      </c>
      <c r="FU108" s="11">
        <v>0</v>
      </c>
      <c r="FV108" s="6">
        <v>0</v>
      </c>
      <c r="FW108" s="7">
        <v>0</v>
      </c>
      <c r="FX108" s="11">
        <v>0</v>
      </c>
      <c r="FY108" s="6">
        <v>0</v>
      </c>
      <c r="FZ108" s="7">
        <v>0</v>
      </c>
      <c r="GA108" s="11">
        <v>0</v>
      </c>
      <c r="GB108" s="6">
        <v>0</v>
      </c>
      <c r="GC108" s="7">
        <v>0</v>
      </c>
      <c r="GD108" s="11"/>
      <c r="GE108" s="6"/>
      <c r="GF108" s="7"/>
      <c r="GG108" s="11">
        <v>0</v>
      </c>
      <c r="GH108" s="6">
        <v>0</v>
      </c>
      <c r="GI108" s="7">
        <v>0</v>
      </c>
      <c r="GJ108" s="11">
        <v>0</v>
      </c>
      <c r="GK108" s="6">
        <v>0</v>
      </c>
      <c r="GL108" s="7">
        <v>0</v>
      </c>
      <c r="GM108" s="11">
        <v>0</v>
      </c>
      <c r="GN108" s="6">
        <v>0</v>
      </c>
      <c r="GO108" s="7">
        <f t="shared" si="675"/>
        <v>0</v>
      </c>
      <c r="GP108" s="11">
        <v>0</v>
      </c>
      <c r="GQ108" s="6">
        <v>0</v>
      </c>
      <c r="GR108" s="7">
        <v>0</v>
      </c>
      <c r="GS108" s="11">
        <v>0</v>
      </c>
      <c r="GT108" s="6">
        <v>0</v>
      </c>
      <c r="GU108" s="7">
        <v>0</v>
      </c>
      <c r="GV108" s="11">
        <v>0</v>
      </c>
      <c r="GW108" s="6">
        <v>0</v>
      </c>
      <c r="GX108" s="7">
        <f t="shared" si="676"/>
        <v>0</v>
      </c>
      <c r="GY108" s="11">
        <v>0.41460000000000002</v>
      </c>
      <c r="GZ108" s="6">
        <v>2.9929999999999999</v>
      </c>
      <c r="HA108" s="7">
        <f t="shared" si="677"/>
        <v>7219.0062711046785</v>
      </c>
      <c r="HB108" s="11">
        <v>0</v>
      </c>
      <c r="HC108" s="6">
        <v>0</v>
      </c>
      <c r="HD108" s="7">
        <v>0</v>
      </c>
      <c r="HE108" s="11">
        <v>0</v>
      </c>
      <c r="HF108" s="6">
        <v>0</v>
      </c>
      <c r="HG108" s="7">
        <v>0</v>
      </c>
      <c r="HH108" s="11">
        <v>0</v>
      </c>
      <c r="HI108" s="6">
        <v>0</v>
      </c>
      <c r="HJ108" s="7">
        <v>0</v>
      </c>
      <c r="HK108" s="11">
        <v>34.5</v>
      </c>
      <c r="HL108" s="6">
        <v>181.624</v>
      </c>
      <c r="HM108" s="7">
        <f t="shared" si="679"/>
        <v>5264.463768115942</v>
      </c>
      <c r="HN108" s="11"/>
      <c r="HO108" s="6"/>
      <c r="HP108" s="7"/>
      <c r="HQ108" s="11">
        <v>0</v>
      </c>
      <c r="HR108" s="6">
        <v>0</v>
      </c>
      <c r="HS108" s="7">
        <v>0</v>
      </c>
      <c r="HT108" s="11">
        <v>17.40438</v>
      </c>
      <c r="HU108" s="6">
        <v>198.374</v>
      </c>
      <c r="HV108" s="7">
        <f t="shared" si="680"/>
        <v>11397.935462222727</v>
      </c>
      <c r="HW108" s="11">
        <v>755.31793999999991</v>
      </c>
      <c r="HX108" s="6">
        <v>5199.9719999999998</v>
      </c>
      <c r="HY108" s="7">
        <f t="shared" si="681"/>
        <v>6884.4809908791531</v>
      </c>
      <c r="HZ108" s="16">
        <f>SUM(HW108,HT108,HK108,HH108,HE108,HB108,GY108,GS108,GG108,FU108,FO108,EZ108,EQ108,EK108,EH108,DV108,DS108,DG108,DD108,CF108,CC108,BZ108,AY108,AV108,F108+HQ108+GA108+CL108+BK108+EN108+DP108+CI108+BT108+AA108,AJ108,CR108,CU108,FF108,AP108+R108+I108+BN108+FI108+AD108+BQ108+FX108+GP108+DJ108+EW108+CO108+CX108)</f>
        <v>2532.7909999999997</v>
      </c>
      <c r="IA108" s="7">
        <f>SUM(HX108,HU108,HL108,HI108,HF108,HC108,GZ108,GT108,GH108,FV108,FP108,FA108,ER108,EL108,EI108,DW108,DT108,DH108,DE108,CG108,CD108,CA108,AZ108,AW108,G108+HR108+GB108+CM108+BL108+EO108+DQ108+CJ108+BU108+AB108,AK108,CS108,CV108,FG108,AQ108+S108+J108+BO108+FJ108+AE108+BR108+FY108+GQ108+DK108+EX108+CP108+CY108)</f>
        <v>17551.097000000002</v>
      </c>
    </row>
    <row r="109" spans="1:235" ht="15" thickBot="1" x14ac:dyDescent="0.35">
      <c r="A109" s="58"/>
      <c r="B109" s="59" t="s">
        <v>17</v>
      </c>
      <c r="C109" s="65">
        <f>SUM(C97:C108)</f>
        <v>0</v>
      </c>
      <c r="D109" s="51">
        <f>SUM(D97:D108)</f>
        <v>0</v>
      </c>
      <c r="E109" s="52"/>
      <c r="F109" s="65">
        <f>SUM(F97:F108)</f>
        <v>112.49309</v>
      </c>
      <c r="G109" s="51">
        <f>SUM(G97:G108)</f>
        <v>1264.9109999999998</v>
      </c>
      <c r="H109" s="52"/>
      <c r="I109" s="65">
        <f>SUM(I97:I108)</f>
        <v>0.43142999999999998</v>
      </c>
      <c r="J109" s="51">
        <f>SUM(J97:J108)</f>
        <v>4.5010000000000003</v>
      </c>
      <c r="K109" s="52"/>
      <c r="L109" s="65">
        <f>SUM(L97:L108)</f>
        <v>0</v>
      </c>
      <c r="M109" s="51">
        <f>SUM(M97:M108)</f>
        <v>0</v>
      </c>
      <c r="N109" s="52"/>
      <c r="O109" s="65"/>
      <c r="P109" s="51"/>
      <c r="Q109" s="52"/>
      <c r="R109" s="65">
        <f>SUM(R97:R108)</f>
        <v>0</v>
      </c>
      <c r="S109" s="51">
        <f>SUM(S97:S108)</f>
        <v>0</v>
      </c>
      <c r="T109" s="52"/>
      <c r="U109" s="65">
        <f t="shared" ref="U109:V109" si="696">SUM(U97:U108)</f>
        <v>0</v>
      </c>
      <c r="V109" s="51">
        <f t="shared" si="696"/>
        <v>0</v>
      </c>
      <c r="W109" s="52"/>
      <c r="X109" s="65">
        <f>SUM(X97:X108)</f>
        <v>0</v>
      </c>
      <c r="Y109" s="51">
        <f>SUM(Y97:Y108)</f>
        <v>0</v>
      </c>
      <c r="Z109" s="52"/>
      <c r="AA109" s="65">
        <f>SUM(AA97:AA108)</f>
        <v>4521.3494700000001</v>
      </c>
      <c r="AB109" s="51">
        <f>SUM(AB97:AB108)</f>
        <v>29275.695999999996</v>
      </c>
      <c r="AC109" s="52"/>
      <c r="AD109" s="65">
        <f>SUM(AD97:AD108)</f>
        <v>0</v>
      </c>
      <c r="AE109" s="51">
        <f>SUM(AE97:AE108)</f>
        <v>0</v>
      </c>
      <c r="AF109" s="52"/>
      <c r="AG109" s="65">
        <f t="shared" ref="AG109:AH109" si="697">SUM(AG97:AG108)</f>
        <v>0</v>
      </c>
      <c r="AH109" s="51">
        <f t="shared" si="697"/>
        <v>0</v>
      </c>
      <c r="AI109" s="52"/>
      <c r="AJ109" s="65">
        <f>SUM(AJ97:AJ108)</f>
        <v>19.57891</v>
      </c>
      <c r="AK109" s="51">
        <f>SUM(AK97:AK108)</f>
        <v>471.88499999999999</v>
      </c>
      <c r="AL109" s="52"/>
      <c r="AM109" s="65">
        <f t="shared" ref="AM109:AN109" si="698">SUM(AM97:AM108)</f>
        <v>0</v>
      </c>
      <c r="AN109" s="51">
        <f t="shared" si="698"/>
        <v>0</v>
      </c>
      <c r="AO109" s="52"/>
      <c r="AP109" s="65">
        <f>SUM(AP97:AP108)</f>
        <v>0</v>
      </c>
      <c r="AQ109" s="51">
        <f>SUM(AQ97:AQ108)</f>
        <v>0</v>
      </c>
      <c r="AR109" s="52"/>
      <c r="AS109" s="65">
        <f t="shared" ref="AS109:AT109" si="699">SUM(AS97:AS108)</f>
        <v>0</v>
      </c>
      <c r="AT109" s="51">
        <f t="shared" si="699"/>
        <v>0</v>
      </c>
      <c r="AU109" s="52"/>
      <c r="AV109" s="65">
        <f>SUM(AV97:AV108)</f>
        <v>0</v>
      </c>
      <c r="AW109" s="51">
        <f>SUM(AW97:AW108)</f>
        <v>0</v>
      </c>
      <c r="AX109" s="52"/>
      <c r="AY109" s="65">
        <f>SUM(AY97:AY108)</f>
        <v>33.247</v>
      </c>
      <c r="AZ109" s="51">
        <f>SUM(AZ97:AZ108)</f>
        <v>645.80500000000006</v>
      </c>
      <c r="BA109" s="52"/>
      <c r="BB109" s="65"/>
      <c r="BC109" s="51"/>
      <c r="BD109" s="52"/>
      <c r="BE109" s="65">
        <f t="shared" ref="BE109:BF109" si="700">SUM(BE97:BE108)</f>
        <v>0</v>
      </c>
      <c r="BF109" s="51">
        <f t="shared" si="700"/>
        <v>0</v>
      </c>
      <c r="BG109" s="52"/>
      <c r="BH109" s="65">
        <f t="shared" ref="BH109:BI109" si="701">SUM(BH97:BH108)</f>
        <v>0</v>
      </c>
      <c r="BI109" s="51">
        <f t="shared" si="701"/>
        <v>0</v>
      </c>
      <c r="BJ109" s="52"/>
      <c r="BK109" s="65">
        <f>SUM(BK97:BK108)</f>
        <v>91.09559999999999</v>
      </c>
      <c r="BL109" s="51">
        <f>SUM(BL97:BL108)</f>
        <v>588.45600000000002</v>
      </c>
      <c r="BM109" s="52"/>
      <c r="BN109" s="65">
        <f>SUM(BN97:BN108)</f>
        <v>0</v>
      </c>
      <c r="BO109" s="51">
        <f>SUM(BO97:BO108)</f>
        <v>0</v>
      </c>
      <c r="BP109" s="52"/>
      <c r="BQ109" s="65">
        <f>SUM(BQ97:BQ108)</f>
        <v>0.24513000000000001</v>
      </c>
      <c r="BR109" s="51">
        <f>SUM(BR97:BR108)</f>
        <v>28.150000000000002</v>
      </c>
      <c r="BS109" s="52"/>
      <c r="BT109" s="65">
        <f>SUM(BT97:BT108)</f>
        <v>0</v>
      </c>
      <c r="BU109" s="51">
        <f>SUM(BU97:BU108)</f>
        <v>0</v>
      </c>
      <c r="BV109" s="52"/>
      <c r="BW109" s="65">
        <f>SUM(BW97:BW108)</f>
        <v>0</v>
      </c>
      <c r="BX109" s="51">
        <f>SUM(BX97:BX108)</f>
        <v>0</v>
      </c>
      <c r="BY109" s="52"/>
      <c r="BZ109" s="65">
        <f>SUM(BZ97:BZ108)</f>
        <v>3.5278700000000001</v>
      </c>
      <c r="CA109" s="51">
        <f>SUM(CA97:CA108)</f>
        <v>13.365</v>
      </c>
      <c r="CB109" s="52"/>
      <c r="CC109" s="65">
        <f>SUM(CC97:CC108)</f>
        <v>37.725899999999996</v>
      </c>
      <c r="CD109" s="51">
        <f>SUM(CD97:CD108)</f>
        <v>299.459</v>
      </c>
      <c r="CE109" s="52"/>
      <c r="CF109" s="65">
        <f>SUM(CF97:CF108)</f>
        <v>0</v>
      </c>
      <c r="CG109" s="51">
        <f>SUM(CG97:CG108)</f>
        <v>0</v>
      </c>
      <c r="CH109" s="52"/>
      <c r="CI109" s="65">
        <f>SUM(CI97:CI108)</f>
        <v>0</v>
      </c>
      <c r="CJ109" s="51">
        <f>SUM(CJ97:CJ108)</f>
        <v>0</v>
      </c>
      <c r="CK109" s="52"/>
      <c r="CL109" s="65">
        <f>SUM(CL97:CL108)</f>
        <v>0</v>
      </c>
      <c r="CM109" s="51">
        <f>SUM(CM97:CM108)</f>
        <v>0</v>
      </c>
      <c r="CN109" s="52"/>
      <c r="CO109" s="65">
        <f>SUM(CO97:CO108)</f>
        <v>0</v>
      </c>
      <c r="CP109" s="51">
        <f>SUM(CP97:CP108)</f>
        <v>0</v>
      </c>
      <c r="CQ109" s="52"/>
      <c r="CR109" s="65">
        <f>SUM(CR97:CR108)</f>
        <v>0</v>
      </c>
      <c r="CS109" s="51">
        <f>SUM(CS97:CS108)</f>
        <v>0</v>
      </c>
      <c r="CT109" s="52"/>
      <c r="CU109" s="65">
        <f>SUM(CU97:CU108)</f>
        <v>0</v>
      </c>
      <c r="CV109" s="51">
        <f>SUM(CV97:CV108)</f>
        <v>0</v>
      </c>
      <c r="CW109" s="52"/>
      <c r="CX109" s="65">
        <f>SUM(CX97:CX108)</f>
        <v>6.0999999999999999E-2</v>
      </c>
      <c r="CY109" s="51">
        <f>SUM(CY97:CY108)</f>
        <v>5.69</v>
      </c>
      <c r="CZ109" s="52"/>
      <c r="DA109" s="78">
        <f t="shared" ref="DA109:DB109" si="702">SUM(DA97:DA108)</f>
        <v>0</v>
      </c>
      <c r="DB109" s="79">
        <f t="shared" si="702"/>
        <v>0</v>
      </c>
      <c r="DC109" s="72"/>
      <c r="DD109" s="65">
        <f>SUM(DD97:DD108)</f>
        <v>6.4100000000000004E-2</v>
      </c>
      <c r="DE109" s="51">
        <f>SUM(DE97:DE108)</f>
        <v>195.51599999999999</v>
      </c>
      <c r="DF109" s="52"/>
      <c r="DG109" s="65">
        <f>SUM(DG97:DG108)</f>
        <v>0</v>
      </c>
      <c r="DH109" s="51">
        <f>SUM(DH97:DH108)</f>
        <v>0</v>
      </c>
      <c r="DI109" s="52"/>
      <c r="DJ109" s="65">
        <f>SUM(DJ97:DJ108)</f>
        <v>0</v>
      </c>
      <c r="DK109" s="51">
        <f>SUM(DK97:DK108)</f>
        <v>0</v>
      </c>
      <c r="DL109" s="52"/>
      <c r="DM109" s="65">
        <f t="shared" ref="DM109:DN109" si="703">SUM(DM97:DM108)</f>
        <v>0</v>
      </c>
      <c r="DN109" s="51">
        <f t="shared" si="703"/>
        <v>0</v>
      </c>
      <c r="DO109" s="52"/>
      <c r="DP109" s="65">
        <f>SUM(DP97:DP108)</f>
        <v>8821.3727699999999</v>
      </c>
      <c r="DQ109" s="51">
        <f>SUM(DQ97:DQ108)</f>
        <v>59117.803</v>
      </c>
      <c r="DR109" s="52"/>
      <c r="DS109" s="65">
        <f>SUM(DS97:DS108)</f>
        <v>2.0621899999999997</v>
      </c>
      <c r="DT109" s="51">
        <f>SUM(DT97:DT108)</f>
        <v>15.392000000000001</v>
      </c>
      <c r="DU109" s="52"/>
      <c r="DV109" s="65">
        <f>SUM(DV97:DV108)</f>
        <v>169.21442000000002</v>
      </c>
      <c r="DW109" s="51">
        <f>SUM(DW97:DW108)</f>
        <v>1596.7399999999998</v>
      </c>
      <c r="DX109" s="52"/>
      <c r="DY109" s="65">
        <f>SUM(DY97:DY108)</f>
        <v>0</v>
      </c>
      <c r="DZ109" s="51">
        <f>SUM(DZ97:DZ108)</f>
        <v>0</v>
      </c>
      <c r="EA109" s="52"/>
      <c r="EB109" s="65">
        <f t="shared" ref="EB109:EC109" si="704">SUM(EB97:EB108)</f>
        <v>0</v>
      </c>
      <c r="EC109" s="51">
        <f t="shared" si="704"/>
        <v>0</v>
      </c>
      <c r="ED109" s="52"/>
      <c r="EE109" s="65">
        <f t="shared" ref="EE109:EF109" si="705">SUM(EE97:EE108)</f>
        <v>0</v>
      </c>
      <c r="EF109" s="51">
        <f t="shared" si="705"/>
        <v>0</v>
      </c>
      <c r="EG109" s="52"/>
      <c r="EH109" s="65">
        <f>SUM(EH97:EH108)</f>
        <v>6.4222400000000004</v>
      </c>
      <c r="EI109" s="51">
        <f>SUM(EI97:EI108)</f>
        <v>156.89499999999998</v>
      </c>
      <c r="EJ109" s="52"/>
      <c r="EK109" s="65">
        <f>SUM(EK97:EK108)</f>
        <v>227.45531</v>
      </c>
      <c r="EL109" s="51">
        <f>SUM(EL97:EL108)</f>
        <v>1695.3750000000002</v>
      </c>
      <c r="EM109" s="52"/>
      <c r="EN109" s="65">
        <f>SUM(EN97:EN108)</f>
        <v>252.05747000000002</v>
      </c>
      <c r="EO109" s="51">
        <f>SUM(EO97:EO108)</f>
        <v>3347.38</v>
      </c>
      <c r="EP109" s="52"/>
      <c r="EQ109" s="65">
        <f>SUM(EQ97:EQ108)</f>
        <v>0</v>
      </c>
      <c r="ER109" s="51">
        <f>SUM(ER97:ER108)</f>
        <v>0</v>
      </c>
      <c r="ES109" s="52"/>
      <c r="ET109" s="65">
        <f t="shared" ref="ET109:EU109" si="706">SUM(ET97:ET108)</f>
        <v>0</v>
      </c>
      <c r="EU109" s="51">
        <f t="shared" si="706"/>
        <v>0</v>
      </c>
      <c r="EV109" s="52"/>
      <c r="EW109" s="65">
        <f>SUM(EW97:EW108)</f>
        <v>0</v>
      </c>
      <c r="EX109" s="51">
        <f>SUM(EX97:EX108)</f>
        <v>0</v>
      </c>
      <c r="EY109" s="52"/>
      <c r="EZ109" s="65">
        <f>SUM(EZ97:EZ108)</f>
        <v>18.973109999999998</v>
      </c>
      <c r="FA109" s="51">
        <f>SUM(FA97:FA108)</f>
        <v>251.82799999999997</v>
      </c>
      <c r="FB109" s="52"/>
      <c r="FC109" s="65">
        <f>SUM(FC97:FC108)</f>
        <v>0</v>
      </c>
      <c r="FD109" s="51">
        <f>SUM(FD97:FD108)</f>
        <v>0</v>
      </c>
      <c r="FE109" s="52"/>
      <c r="FF109" s="65">
        <f>SUM(FF97:FF108)</f>
        <v>0</v>
      </c>
      <c r="FG109" s="51">
        <f>SUM(FG97:FG108)</f>
        <v>0</v>
      </c>
      <c r="FH109" s="52"/>
      <c r="FI109" s="65">
        <f>SUM(FI97:FI108)</f>
        <v>0</v>
      </c>
      <c r="FJ109" s="51">
        <f>SUM(FJ97:FJ108)</f>
        <v>0</v>
      </c>
      <c r="FK109" s="52"/>
      <c r="FL109" s="65">
        <f>SUM(FL97:FL108)</f>
        <v>0</v>
      </c>
      <c r="FM109" s="51">
        <f>SUM(FM97:FM108)</f>
        <v>0</v>
      </c>
      <c r="FN109" s="52"/>
      <c r="FO109" s="65">
        <f>SUM(FO97:FO108)</f>
        <v>48.597619999999999</v>
      </c>
      <c r="FP109" s="51">
        <f>SUM(FP97:FP108)</f>
        <v>733.15899999999999</v>
      </c>
      <c r="FQ109" s="52"/>
      <c r="FR109" s="65">
        <f>SUM(FR97:FR108)</f>
        <v>0</v>
      </c>
      <c r="FS109" s="51">
        <f>SUM(FS97:FS108)</f>
        <v>0</v>
      </c>
      <c r="FT109" s="52"/>
      <c r="FU109" s="65">
        <f>SUM(FU97:FU108)</f>
        <v>17.963000000000001</v>
      </c>
      <c r="FV109" s="51">
        <f>SUM(FV97:FV108)</f>
        <v>140.49</v>
      </c>
      <c r="FW109" s="52"/>
      <c r="FX109" s="65">
        <f>SUM(FX97:FX108)</f>
        <v>0</v>
      </c>
      <c r="FY109" s="51">
        <f>SUM(FY97:FY108)</f>
        <v>0</v>
      </c>
      <c r="FZ109" s="52"/>
      <c r="GA109" s="65">
        <f>SUM(GA97:GA108)</f>
        <v>5.0000000000000001E-3</v>
      </c>
      <c r="GB109" s="51">
        <f>SUM(GB97:GB108)</f>
        <v>0.115</v>
      </c>
      <c r="GC109" s="52"/>
      <c r="GD109" s="65"/>
      <c r="GE109" s="51"/>
      <c r="GF109" s="52"/>
      <c r="GG109" s="65">
        <f>SUM(GG97:GG108)</f>
        <v>0</v>
      </c>
      <c r="GH109" s="51">
        <f>SUM(GH97:GH108)</f>
        <v>0</v>
      </c>
      <c r="GI109" s="52"/>
      <c r="GJ109" s="65">
        <f>SUM(GJ97:GJ108)</f>
        <v>0</v>
      </c>
      <c r="GK109" s="51">
        <f>SUM(GK97:GK108)</f>
        <v>0</v>
      </c>
      <c r="GL109" s="52"/>
      <c r="GM109" s="65">
        <f t="shared" ref="GM109:GN109" si="707">SUM(GM97:GM108)</f>
        <v>0</v>
      </c>
      <c r="GN109" s="51">
        <f t="shared" si="707"/>
        <v>0</v>
      </c>
      <c r="GO109" s="52"/>
      <c r="GP109" s="65">
        <f>SUM(GP97:GP108)</f>
        <v>0</v>
      </c>
      <c r="GQ109" s="51">
        <f>SUM(GQ97:GQ108)</f>
        <v>0</v>
      </c>
      <c r="GR109" s="52"/>
      <c r="GS109" s="65">
        <f>SUM(GS97:GS108)</f>
        <v>7.4999999999999997E-2</v>
      </c>
      <c r="GT109" s="51">
        <f>SUM(GT97:GT108)</f>
        <v>5.3209999999999997</v>
      </c>
      <c r="GU109" s="52"/>
      <c r="GV109" s="65">
        <f t="shared" ref="GV109:GW109" si="708">SUM(GV97:GV108)</f>
        <v>0</v>
      </c>
      <c r="GW109" s="51">
        <f t="shared" si="708"/>
        <v>0</v>
      </c>
      <c r="GX109" s="52"/>
      <c r="GY109" s="65">
        <f>SUM(GY97:GY108)</f>
        <v>5.5380000000000003</v>
      </c>
      <c r="GZ109" s="51">
        <f>SUM(GZ97:GZ108)</f>
        <v>40.003</v>
      </c>
      <c r="HA109" s="52"/>
      <c r="HB109" s="65">
        <f>SUM(HB97:HB108)</f>
        <v>9.7679899999999993</v>
      </c>
      <c r="HC109" s="51">
        <f>SUM(HC97:HC108)</f>
        <v>104.45</v>
      </c>
      <c r="HD109" s="52"/>
      <c r="HE109" s="65">
        <f>SUM(HE97:HE108)</f>
        <v>2.0657299999999998</v>
      </c>
      <c r="HF109" s="51">
        <f>SUM(HF97:HF108)</f>
        <v>59.609000000000002</v>
      </c>
      <c r="HG109" s="52"/>
      <c r="HH109" s="65">
        <f>SUM(HH97:HH108)</f>
        <v>0</v>
      </c>
      <c r="HI109" s="51">
        <f>SUM(HI97:HI108)</f>
        <v>0</v>
      </c>
      <c r="HJ109" s="52"/>
      <c r="HK109" s="65">
        <f>SUM(HK97:HK108)</f>
        <v>43.424999999999997</v>
      </c>
      <c r="HL109" s="51">
        <f>SUM(HL97:HL108)</f>
        <v>272.31399999999996</v>
      </c>
      <c r="HM109" s="52"/>
      <c r="HN109" s="65"/>
      <c r="HO109" s="51"/>
      <c r="HP109" s="52"/>
      <c r="HQ109" s="65">
        <f>SUM(HQ97:HQ108)</f>
        <v>0</v>
      </c>
      <c r="HR109" s="51">
        <f>SUM(HR97:HR108)</f>
        <v>0</v>
      </c>
      <c r="HS109" s="52"/>
      <c r="HT109" s="65">
        <f>SUM(HT97:HT108)</f>
        <v>30156.613600000001</v>
      </c>
      <c r="HU109" s="51">
        <f>SUM(HU97:HU108)</f>
        <v>101506.049</v>
      </c>
      <c r="HV109" s="52"/>
      <c r="HW109" s="65">
        <f>SUM(HW97:HW108)</f>
        <v>4337.7831399999995</v>
      </c>
      <c r="HX109" s="51">
        <f>SUM(HX97:HX108)</f>
        <v>30883.434000000001</v>
      </c>
      <c r="HY109" s="52"/>
      <c r="HZ109" s="93">
        <f>SUM(HW109,HT109,HK109,HH109,HE109,HB109,GY109,GS109,GG109,FU109,FO109,EZ109,EQ109,EK109,EH109,DV109,DS109,DG109,DD109,CF109,CC109,BZ109,AY109,AV109,F109+HQ109+GA109+CL109+BK109+EN109+DP109+CI109+BT109+AA109,AJ109,CR109,CU109,FF109,AP109+R109+I109+BN109+FI109+AD109+BQ109+FX109+GP109+DJ109+EW109+CO109+CX109)</f>
        <v>48939.21108999999</v>
      </c>
      <c r="IA109" s="52">
        <f>SUM(HX109,HU109,HL109,HI109,HF109,HC109,GZ109,GT109,GH109,FV109,FP109,FA109,ER109,EL109,EI109,DW109,DT109,DH109,DE109,CG109,CD109,CA109,AZ109,AW109,G109+HR109+GB109+CM109+BL109+EO109+DQ109+CJ109+BU109+AB109,AK109,CS109,CV109,FG109,AQ109+S109+J109+BO109+FJ109+AE109+BR109+FY109+GQ109+DK109+EX109+CP109+CY109)</f>
        <v>232719.791</v>
      </c>
    </row>
    <row r="110" spans="1:235" x14ac:dyDescent="0.3">
      <c r="A110" s="61">
        <v>2019</v>
      </c>
      <c r="B110" s="62" t="s">
        <v>5</v>
      </c>
      <c r="C110" s="11">
        <v>2.4300000000000002E-2</v>
      </c>
      <c r="D110" s="6">
        <v>1.1000000000000001</v>
      </c>
      <c r="E110" s="7">
        <f t="shared" ref="E110" si="709">D110/C110*1000</f>
        <v>45267.489711934155</v>
      </c>
      <c r="F110" s="11">
        <v>0</v>
      </c>
      <c r="G110" s="6">
        <v>0</v>
      </c>
      <c r="H110" s="7">
        <v>0</v>
      </c>
      <c r="I110" s="11">
        <v>0</v>
      </c>
      <c r="J110" s="6">
        <v>0</v>
      </c>
      <c r="K110" s="7">
        <v>0</v>
      </c>
      <c r="L110" s="11">
        <v>0</v>
      </c>
      <c r="M110" s="6">
        <v>0</v>
      </c>
      <c r="N110" s="7">
        <v>0</v>
      </c>
      <c r="O110" s="11"/>
      <c r="P110" s="6"/>
      <c r="Q110" s="7"/>
      <c r="R110" s="11">
        <v>0</v>
      </c>
      <c r="S110" s="6">
        <v>0</v>
      </c>
      <c r="T110" s="7">
        <v>0</v>
      </c>
      <c r="U110" s="11">
        <v>0</v>
      </c>
      <c r="V110" s="6">
        <v>0</v>
      </c>
      <c r="W110" s="7">
        <f t="shared" ref="W110:W121" si="710">IF(U110=0,0,V110/U110*1000)</f>
        <v>0</v>
      </c>
      <c r="X110" s="11">
        <v>0</v>
      </c>
      <c r="Y110" s="6">
        <v>0</v>
      </c>
      <c r="Z110" s="7">
        <v>0</v>
      </c>
      <c r="AA110" s="11">
        <v>1265.5282</v>
      </c>
      <c r="AB110" s="6">
        <v>5872.6840000000002</v>
      </c>
      <c r="AC110" s="7">
        <f t="shared" ref="AC110:AC121" si="711">AB110/AA110*1000</f>
        <v>4640.5003065123319</v>
      </c>
      <c r="AD110" s="11">
        <v>0</v>
      </c>
      <c r="AE110" s="6">
        <v>0</v>
      </c>
      <c r="AF110" s="7">
        <v>0</v>
      </c>
      <c r="AG110" s="11">
        <v>0</v>
      </c>
      <c r="AH110" s="6">
        <v>0</v>
      </c>
      <c r="AI110" s="7">
        <f t="shared" ref="AI110:AI121" si="712">IF(AG110=0,0,AH110/AG110*1000)</f>
        <v>0</v>
      </c>
      <c r="AJ110" s="11">
        <v>0</v>
      </c>
      <c r="AK110" s="6">
        <v>0</v>
      </c>
      <c r="AL110" s="7">
        <v>0</v>
      </c>
      <c r="AM110" s="11">
        <v>0</v>
      </c>
      <c r="AN110" s="6">
        <v>0</v>
      </c>
      <c r="AO110" s="7">
        <f t="shared" ref="AO110:AO121" si="713">IF(AM110=0,0,AN110/AM110*1000)</f>
        <v>0</v>
      </c>
      <c r="AP110" s="11">
        <v>0</v>
      </c>
      <c r="AQ110" s="6">
        <v>0</v>
      </c>
      <c r="AR110" s="7">
        <v>0</v>
      </c>
      <c r="AS110" s="11">
        <v>0</v>
      </c>
      <c r="AT110" s="6">
        <v>0</v>
      </c>
      <c r="AU110" s="7">
        <f t="shared" ref="AU110:AU121" si="714">IF(AS110=0,0,AT110/AS110*1000)</f>
        <v>0</v>
      </c>
      <c r="AV110" s="11">
        <v>0</v>
      </c>
      <c r="AW110" s="6">
        <v>0</v>
      </c>
      <c r="AX110" s="7">
        <v>0</v>
      </c>
      <c r="AY110" s="11">
        <v>0.84</v>
      </c>
      <c r="AZ110" s="6">
        <v>6.4989999999999997</v>
      </c>
      <c r="BA110" s="7">
        <f t="shared" ref="BA110:BA121" si="715">AZ110/AY110*1000</f>
        <v>7736.9047619047615</v>
      </c>
      <c r="BB110" s="11"/>
      <c r="BC110" s="6"/>
      <c r="BD110" s="7"/>
      <c r="BE110" s="11">
        <v>0</v>
      </c>
      <c r="BF110" s="6">
        <v>0</v>
      </c>
      <c r="BG110" s="7">
        <f t="shared" ref="BG110:BG121" si="716">IF(BE110=0,0,BF110/BE110*1000)</f>
        <v>0</v>
      </c>
      <c r="BH110" s="11">
        <v>0</v>
      </c>
      <c r="BI110" s="6">
        <v>0</v>
      </c>
      <c r="BJ110" s="7">
        <f t="shared" ref="BJ110:BJ121" si="717">IF(BH110=0,0,BI110/BH110*1000)</f>
        <v>0</v>
      </c>
      <c r="BK110" s="11">
        <v>1.5558699999999999</v>
      </c>
      <c r="BL110" s="6">
        <v>13.574</v>
      </c>
      <c r="BM110" s="7">
        <f t="shared" ref="BM110:BM121" si="718">BL110/BK110*1000</f>
        <v>8724.3792861871498</v>
      </c>
      <c r="BN110" s="11">
        <v>0</v>
      </c>
      <c r="BO110" s="6">
        <v>0</v>
      </c>
      <c r="BP110" s="7">
        <v>0</v>
      </c>
      <c r="BQ110" s="11">
        <v>0</v>
      </c>
      <c r="BR110" s="6">
        <v>0</v>
      </c>
      <c r="BS110" s="7">
        <v>0</v>
      </c>
      <c r="BT110" s="11">
        <v>0</v>
      </c>
      <c r="BU110" s="6">
        <v>0</v>
      </c>
      <c r="BV110" s="7">
        <v>0</v>
      </c>
      <c r="BW110" s="11">
        <v>0</v>
      </c>
      <c r="BX110" s="6">
        <v>0</v>
      </c>
      <c r="BY110" s="7">
        <v>0</v>
      </c>
      <c r="BZ110" s="11">
        <v>0</v>
      </c>
      <c r="CA110" s="6">
        <v>0</v>
      </c>
      <c r="CB110" s="7">
        <v>0</v>
      </c>
      <c r="CC110" s="11">
        <v>0.02</v>
      </c>
      <c r="CD110" s="6">
        <v>0.17399999999999999</v>
      </c>
      <c r="CE110" s="7">
        <f t="shared" ref="CE110:CE121" si="719">CD110/CC110*1000</f>
        <v>8700</v>
      </c>
      <c r="CF110" s="11">
        <v>0</v>
      </c>
      <c r="CG110" s="6">
        <v>0</v>
      </c>
      <c r="CH110" s="7">
        <v>0</v>
      </c>
      <c r="CI110" s="11">
        <v>0</v>
      </c>
      <c r="CJ110" s="6">
        <v>0</v>
      </c>
      <c r="CK110" s="7">
        <v>0</v>
      </c>
      <c r="CL110" s="11">
        <v>0</v>
      </c>
      <c r="CM110" s="6">
        <v>0</v>
      </c>
      <c r="CN110" s="7">
        <v>0</v>
      </c>
      <c r="CO110" s="11">
        <v>0</v>
      </c>
      <c r="CP110" s="6">
        <v>0</v>
      </c>
      <c r="CQ110" s="7">
        <v>0</v>
      </c>
      <c r="CR110" s="11">
        <v>0</v>
      </c>
      <c r="CS110" s="6">
        <v>0</v>
      </c>
      <c r="CT110" s="7">
        <v>0</v>
      </c>
      <c r="CU110" s="11">
        <v>0</v>
      </c>
      <c r="CV110" s="6">
        <v>0</v>
      </c>
      <c r="CW110" s="7">
        <v>0</v>
      </c>
      <c r="CX110" s="11">
        <v>0</v>
      </c>
      <c r="CY110" s="6">
        <v>0</v>
      </c>
      <c r="CZ110" s="7">
        <v>0</v>
      </c>
      <c r="DA110" s="14">
        <v>0</v>
      </c>
      <c r="DB110" s="6">
        <v>0</v>
      </c>
      <c r="DC110" s="7">
        <f t="shared" ref="DC110:DC121" si="720">IF(DA110=0,0,DB110/DA110*1000)</f>
        <v>0</v>
      </c>
      <c r="DD110" s="11">
        <v>0</v>
      </c>
      <c r="DE110" s="6">
        <v>0</v>
      </c>
      <c r="DF110" s="7">
        <v>0</v>
      </c>
      <c r="DG110" s="11">
        <v>0</v>
      </c>
      <c r="DH110" s="6">
        <v>0</v>
      </c>
      <c r="DI110" s="7">
        <v>0</v>
      </c>
      <c r="DJ110" s="11">
        <v>0</v>
      </c>
      <c r="DK110" s="6">
        <v>0</v>
      </c>
      <c r="DL110" s="7">
        <v>0</v>
      </c>
      <c r="DM110" s="11">
        <v>0</v>
      </c>
      <c r="DN110" s="6">
        <v>0</v>
      </c>
      <c r="DO110" s="7">
        <f t="shared" ref="DO110:DO121" si="721">IF(DM110=0,0,DN110/DM110*1000)</f>
        <v>0</v>
      </c>
      <c r="DP110" s="11">
        <v>840.31997999999999</v>
      </c>
      <c r="DQ110" s="6">
        <v>6315.62</v>
      </c>
      <c r="DR110" s="7">
        <f t="shared" ref="DR110:DR121" si="722">DQ110/DP110*1000</f>
        <v>7515.7322809342222</v>
      </c>
      <c r="DS110" s="11">
        <v>0.30449999999999999</v>
      </c>
      <c r="DT110" s="6">
        <v>1.9350000000000001</v>
      </c>
      <c r="DU110" s="7">
        <f t="shared" ref="DU110:DU119" si="723">DT110/DS110*1000</f>
        <v>6354.6798029556658</v>
      </c>
      <c r="DV110" s="11">
        <v>14.544360000000001</v>
      </c>
      <c r="DW110" s="6">
        <v>136.517</v>
      </c>
      <c r="DX110" s="7">
        <f t="shared" ref="DX110:DX121" si="724">DW110/DV110*1000</f>
        <v>9386.2500653174138</v>
      </c>
      <c r="DY110" s="11">
        <v>0</v>
      </c>
      <c r="DZ110" s="6">
        <v>0</v>
      </c>
      <c r="EA110" s="7">
        <v>0</v>
      </c>
      <c r="EB110" s="11">
        <v>0</v>
      </c>
      <c r="EC110" s="6">
        <v>0</v>
      </c>
      <c r="ED110" s="7">
        <f t="shared" ref="ED110:ED121" si="725">IF(EB110=0,0,EC110/EB110*1000)</f>
        <v>0</v>
      </c>
      <c r="EE110" s="11">
        <v>0</v>
      </c>
      <c r="EF110" s="6">
        <v>0</v>
      </c>
      <c r="EG110" s="7">
        <f t="shared" ref="EG110:EG121" si="726">IF(EE110=0,0,EF110/EE110*1000)</f>
        <v>0</v>
      </c>
      <c r="EH110" s="11">
        <v>0</v>
      </c>
      <c r="EI110" s="6">
        <v>0</v>
      </c>
      <c r="EJ110" s="7">
        <v>0</v>
      </c>
      <c r="EK110" s="11">
        <v>13.837999999999999</v>
      </c>
      <c r="EL110" s="6">
        <v>97.296000000000006</v>
      </c>
      <c r="EM110" s="7">
        <f t="shared" ref="EM110:EM121" si="727">EL110/EK110*1000</f>
        <v>7031.0738546032671</v>
      </c>
      <c r="EN110" s="11">
        <v>9.0999999999999998E-2</v>
      </c>
      <c r="EO110" s="6">
        <v>6.7119999999999997</v>
      </c>
      <c r="EP110" s="7">
        <f t="shared" ref="EP110:EP121" si="728">EO110/EN110*1000</f>
        <v>73758.241758241755</v>
      </c>
      <c r="EQ110" s="11">
        <v>0</v>
      </c>
      <c r="ER110" s="6">
        <v>0</v>
      </c>
      <c r="ES110" s="7">
        <v>0</v>
      </c>
      <c r="ET110" s="11">
        <v>0</v>
      </c>
      <c r="EU110" s="6">
        <v>0</v>
      </c>
      <c r="EV110" s="7">
        <f t="shared" ref="EV110:EV121" si="729">IF(ET110=0,0,EU110/ET110*1000)</f>
        <v>0</v>
      </c>
      <c r="EW110" s="11">
        <v>0</v>
      </c>
      <c r="EX110" s="6">
        <v>0</v>
      </c>
      <c r="EY110" s="7">
        <v>0</v>
      </c>
      <c r="EZ110" s="11">
        <v>2.67394</v>
      </c>
      <c r="FA110" s="6">
        <v>19.885999999999999</v>
      </c>
      <c r="FB110" s="7">
        <f t="shared" ref="FB110:FB114" si="730">FA110/EZ110*1000</f>
        <v>7436.9656761183869</v>
      </c>
      <c r="FC110" s="11">
        <v>0</v>
      </c>
      <c r="FD110" s="6">
        <v>0</v>
      </c>
      <c r="FE110" s="7">
        <v>0</v>
      </c>
      <c r="FF110" s="11">
        <v>0</v>
      </c>
      <c r="FG110" s="6">
        <v>0</v>
      </c>
      <c r="FH110" s="7">
        <v>0</v>
      </c>
      <c r="FI110" s="11">
        <v>0</v>
      </c>
      <c r="FJ110" s="6">
        <v>0</v>
      </c>
      <c r="FK110" s="7">
        <v>0</v>
      </c>
      <c r="FL110" s="11">
        <v>0</v>
      </c>
      <c r="FM110" s="6">
        <v>0</v>
      </c>
      <c r="FN110" s="7">
        <v>0</v>
      </c>
      <c r="FO110" s="11">
        <v>1.4470699999999999</v>
      </c>
      <c r="FP110" s="6">
        <v>21.893000000000001</v>
      </c>
      <c r="FQ110" s="7">
        <f t="shared" ref="FQ110:FQ120" si="731">FP110/FO110*1000</f>
        <v>15129.192091605799</v>
      </c>
      <c r="FR110" s="11">
        <v>0</v>
      </c>
      <c r="FS110" s="6">
        <v>0</v>
      </c>
      <c r="FT110" s="7">
        <v>0</v>
      </c>
      <c r="FU110" s="11">
        <v>0</v>
      </c>
      <c r="FV110" s="6">
        <v>0</v>
      </c>
      <c r="FW110" s="7">
        <v>0</v>
      </c>
      <c r="FX110" s="11">
        <v>0</v>
      </c>
      <c r="FY110" s="6">
        <v>0</v>
      </c>
      <c r="FZ110" s="7">
        <v>0</v>
      </c>
      <c r="GA110" s="11">
        <v>0</v>
      </c>
      <c r="GB110" s="6">
        <v>0</v>
      </c>
      <c r="GC110" s="7">
        <v>0</v>
      </c>
      <c r="GD110" s="11"/>
      <c r="GE110" s="6"/>
      <c r="GF110" s="7"/>
      <c r="GG110" s="11">
        <v>0</v>
      </c>
      <c r="GH110" s="6">
        <v>0</v>
      </c>
      <c r="GI110" s="7">
        <v>0</v>
      </c>
      <c r="GJ110" s="11">
        <v>0</v>
      </c>
      <c r="GK110" s="6">
        <v>0</v>
      </c>
      <c r="GL110" s="7">
        <v>0</v>
      </c>
      <c r="GM110" s="11">
        <v>0</v>
      </c>
      <c r="GN110" s="6">
        <v>0</v>
      </c>
      <c r="GO110" s="7">
        <f t="shared" ref="GO110:GO121" si="732">IF(GM110=0,0,GN110/GM110*1000)</f>
        <v>0</v>
      </c>
      <c r="GP110" s="11">
        <v>0</v>
      </c>
      <c r="GQ110" s="6">
        <v>0</v>
      </c>
      <c r="GR110" s="7">
        <v>0</v>
      </c>
      <c r="GS110" s="11">
        <v>0</v>
      </c>
      <c r="GT110" s="6">
        <v>0</v>
      </c>
      <c r="GU110" s="7">
        <v>0</v>
      </c>
      <c r="GV110" s="11">
        <v>0</v>
      </c>
      <c r="GW110" s="6">
        <v>0</v>
      </c>
      <c r="GX110" s="7">
        <f t="shared" ref="GX110:GX121" si="733">IF(GV110=0,0,GW110/GV110*1000)</f>
        <v>0</v>
      </c>
      <c r="GY110" s="11">
        <v>0</v>
      </c>
      <c r="GZ110" s="6">
        <v>0</v>
      </c>
      <c r="HA110" s="7">
        <v>0</v>
      </c>
      <c r="HB110" s="11">
        <v>0</v>
      </c>
      <c r="HC110" s="6">
        <v>0</v>
      </c>
      <c r="HD110" s="7">
        <v>0</v>
      </c>
      <c r="HE110" s="11">
        <v>0</v>
      </c>
      <c r="HF110" s="6">
        <v>0</v>
      </c>
      <c r="HG110" s="7">
        <v>0</v>
      </c>
      <c r="HH110" s="11">
        <v>0</v>
      </c>
      <c r="HI110" s="6">
        <v>0</v>
      </c>
      <c r="HJ110" s="7">
        <v>0</v>
      </c>
      <c r="HK110" s="11">
        <v>4.3449999999999998</v>
      </c>
      <c r="HL110" s="6">
        <v>50.965000000000003</v>
      </c>
      <c r="HM110" s="7">
        <f t="shared" si="679"/>
        <v>11729.57422324511</v>
      </c>
      <c r="HN110" s="11"/>
      <c r="HO110" s="6"/>
      <c r="HP110" s="7"/>
      <c r="HQ110" s="11">
        <v>0</v>
      </c>
      <c r="HR110" s="6">
        <v>0</v>
      </c>
      <c r="HS110" s="7">
        <v>0</v>
      </c>
      <c r="HT110" s="11">
        <v>3.25075</v>
      </c>
      <c r="HU110" s="6">
        <v>29.529</v>
      </c>
      <c r="HV110" s="7">
        <f t="shared" ref="HV110:HV121" si="734">HU110/HT110*1000</f>
        <v>9083.7499038683382</v>
      </c>
      <c r="HW110" s="11">
        <v>57.15</v>
      </c>
      <c r="HX110" s="6">
        <v>539.51499999999999</v>
      </c>
      <c r="HY110" s="7">
        <f t="shared" ref="HY110:HY121" si="735">HX110/HW110*1000</f>
        <v>9440.3324584426955</v>
      </c>
      <c r="HZ110" s="16">
        <f>SUM(HW110,HT110,HK110,HH110,HE110,HB110,GY110,GS110,GG110,FU110,FO110,EZ110,EQ110,EK110,EH110,DV110,DS110,DG110,DD110,CF110,CC110,BZ110,AY110,AV110,F110+HQ110+GA110+CL110+BK110+EN110+DP110+CI110+BT110+AA110,AJ110,CR110,CU110,FF110,AP110+R110+I110+BN110+FI110+AD110+BQ110+FX110+GP110+DJ110+EW110+CO110+CX110)+C110+BW110+X110</f>
        <v>2205.9329699999998</v>
      </c>
      <c r="IA110" s="7">
        <f>SUM(HX110,HU110,HL110,HI110,HF110,HC110,GZ110,GT110,GH110,FV110,FP110,FA110,ER110,EL110,EI110,DW110,DT110,DH110,DE110,CG110,CD110,CA110,AZ110,AW110,G110+HR110+GB110+CM110+BL110+EO110+DQ110+CJ110+BU110+AB110,AK110,CS110,CV110,FG110,AQ110+S110+J110+BO110+FJ110+AE110+BR110+FY110+GQ110+DK110+EX110+CP110+CY110)+D110+BX110+Y110</f>
        <v>13113.899000000001</v>
      </c>
    </row>
    <row r="111" spans="1:235" x14ac:dyDescent="0.3">
      <c r="A111" s="61">
        <v>2019</v>
      </c>
      <c r="B111" s="62" t="s">
        <v>6</v>
      </c>
      <c r="C111" s="11">
        <v>0</v>
      </c>
      <c r="D111" s="6">
        <v>0</v>
      </c>
      <c r="E111" s="7">
        <v>0</v>
      </c>
      <c r="F111" s="11">
        <v>34.85568</v>
      </c>
      <c r="G111" s="6">
        <v>236.53</v>
      </c>
      <c r="H111" s="7">
        <f t="shared" ref="H111:H120" si="736">G111/F111*1000</f>
        <v>6785.9815100436999</v>
      </c>
      <c r="I111" s="11">
        <v>0</v>
      </c>
      <c r="J111" s="6">
        <v>0</v>
      </c>
      <c r="K111" s="7">
        <v>0</v>
      </c>
      <c r="L111" s="11">
        <v>0</v>
      </c>
      <c r="M111" s="6">
        <v>0</v>
      </c>
      <c r="N111" s="7">
        <v>0</v>
      </c>
      <c r="O111" s="11"/>
      <c r="P111" s="6"/>
      <c r="Q111" s="7"/>
      <c r="R111" s="11">
        <v>0</v>
      </c>
      <c r="S111" s="6">
        <v>0</v>
      </c>
      <c r="T111" s="7">
        <v>0</v>
      </c>
      <c r="U111" s="11">
        <v>0</v>
      </c>
      <c r="V111" s="6">
        <v>0</v>
      </c>
      <c r="W111" s="7">
        <f t="shared" si="710"/>
        <v>0</v>
      </c>
      <c r="X111" s="11">
        <v>0</v>
      </c>
      <c r="Y111" s="6">
        <v>0</v>
      </c>
      <c r="Z111" s="7">
        <v>0</v>
      </c>
      <c r="AA111" s="11">
        <v>146.01675</v>
      </c>
      <c r="AB111" s="6">
        <v>1371.8040000000001</v>
      </c>
      <c r="AC111" s="7">
        <f t="shared" si="711"/>
        <v>9394.8399755507508</v>
      </c>
      <c r="AD111" s="11">
        <v>0</v>
      </c>
      <c r="AE111" s="6">
        <v>0</v>
      </c>
      <c r="AF111" s="7">
        <v>0</v>
      </c>
      <c r="AG111" s="11">
        <v>0</v>
      </c>
      <c r="AH111" s="6">
        <v>0</v>
      </c>
      <c r="AI111" s="7">
        <f t="shared" si="712"/>
        <v>0</v>
      </c>
      <c r="AJ111" s="11">
        <v>0</v>
      </c>
      <c r="AK111" s="6">
        <v>0</v>
      </c>
      <c r="AL111" s="7">
        <v>0</v>
      </c>
      <c r="AM111" s="11">
        <v>0</v>
      </c>
      <c r="AN111" s="6">
        <v>0</v>
      </c>
      <c r="AO111" s="7">
        <f t="shared" si="713"/>
        <v>0</v>
      </c>
      <c r="AP111" s="11">
        <v>0</v>
      </c>
      <c r="AQ111" s="6">
        <v>0</v>
      </c>
      <c r="AR111" s="7">
        <v>0</v>
      </c>
      <c r="AS111" s="11">
        <v>0</v>
      </c>
      <c r="AT111" s="6">
        <v>0</v>
      </c>
      <c r="AU111" s="7">
        <f t="shared" si="714"/>
        <v>0</v>
      </c>
      <c r="AV111" s="11">
        <v>0</v>
      </c>
      <c r="AW111" s="6">
        <v>0</v>
      </c>
      <c r="AX111" s="7">
        <v>0</v>
      </c>
      <c r="AY111" s="11">
        <v>0</v>
      </c>
      <c r="AZ111" s="6">
        <v>0</v>
      </c>
      <c r="BA111" s="7">
        <v>0</v>
      </c>
      <c r="BB111" s="11"/>
      <c r="BC111" s="6"/>
      <c r="BD111" s="7"/>
      <c r="BE111" s="11">
        <v>0</v>
      </c>
      <c r="BF111" s="6">
        <v>0</v>
      </c>
      <c r="BG111" s="7">
        <f t="shared" si="716"/>
        <v>0</v>
      </c>
      <c r="BH111" s="11">
        <v>0</v>
      </c>
      <c r="BI111" s="6">
        <v>0</v>
      </c>
      <c r="BJ111" s="7">
        <f t="shared" si="717"/>
        <v>0</v>
      </c>
      <c r="BK111" s="11">
        <v>1.218</v>
      </c>
      <c r="BL111" s="6">
        <v>7.6980000000000004</v>
      </c>
      <c r="BM111" s="7">
        <f t="shared" si="718"/>
        <v>6320.1970443349755</v>
      </c>
      <c r="BN111" s="11">
        <v>0</v>
      </c>
      <c r="BO111" s="6">
        <v>0</v>
      </c>
      <c r="BP111" s="7">
        <v>0</v>
      </c>
      <c r="BQ111" s="11">
        <v>0</v>
      </c>
      <c r="BR111" s="6">
        <v>0</v>
      </c>
      <c r="BS111" s="7">
        <v>0</v>
      </c>
      <c r="BT111" s="11">
        <v>0</v>
      </c>
      <c r="BU111" s="6">
        <v>0</v>
      </c>
      <c r="BV111" s="7">
        <v>0</v>
      </c>
      <c r="BW111" s="11">
        <v>0</v>
      </c>
      <c r="BX111" s="6">
        <v>0</v>
      </c>
      <c r="BY111" s="7">
        <v>0</v>
      </c>
      <c r="BZ111" s="11">
        <v>0</v>
      </c>
      <c r="CA111" s="6">
        <v>0</v>
      </c>
      <c r="CB111" s="7">
        <v>0</v>
      </c>
      <c r="CC111" s="11">
        <v>0</v>
      </c>
      <c r="CD111" s="6">
        <v>0</v>
      </c>
      <c r="CE111" s="7">
        <v>0</v>
      </c>
      <c r="CF111" s="11">
        <v>0</v>
      </c>
      <c r="CG111" s="6">
        <v>0</v>
      </c>
      <c r="CH111" s="7">
        <v>0</v>
      </c>
      <c r="CI111" s="11">
        <v>0</v>
      </c>
      <c r="CJ111" s="6">
        <v>0</v>
      </c>
      <c r="CK111" s="7">
        <v>0</v>
      </c>
      <c r="CL111" s="11">
        <v>0</v>
      </c>
      <c r="CM111" s="6">
        <v>0</v>
      </c>
      <c r="CN111" s="7">
        <v>0</v>
      </c>
      <c r="CO111" s="11">
        <v>0</v>
      </c>
      <c r="CP111" s="6">
        <v>0</v>
      </c>
      <c r="CQ111" s="7">
        <v>0</v>
      </c>
      <c r="CR111" s="11">
        <v>0</v>
      </c>
      <c r="CS111" s="6">
        <v>0</v>
      </c>
      <c r="CT111" s="7">
        <v>0</v>
      </c>
      <c r="CU111" s="11">
        <v>0</v>
      </c>
      <c r="CV111" s="6">
        <v>0</v>
      </c>
      <c r="CW111" s="7">
        <v>0</v>
      </c>
      <c r="CX111" s="11">
        <v>0</v>
      </c>
      <c r="CY111" s="6">
        <v>0</v>
      </c>
      <c r="CZ111" s="7">
        <v>0</v>
      </c>
      <c r="DA111" s="14">
        <v>0</v>
      </c>
      <c r="DB111" s="6">
        <v>0</v>
      </c>
      <c r="DC111" s="7">
        <f t="shared" si="720"/>
        <v>0</v>
      </c>
      <c r="DD111" s="11">
        <v>9.9000000000000008E-3</v>
      </c>
      <c r="DE111" s="6">
        <v>0.35599999999999998</v>
      </c>
      <c r="DF111" s="7">
        <f t="shared" ref="DF111:DF121" si="737">DE111/DD111*1000</f>
        <v>35959.595959595958</v>
      </c>
      <c r="DG111" s="11">
        <v>0</v>
      </c>
      <c r="DH111" s="6">
        <v>0</v>
      </c>
      <c r="DI111" s="7">
        <v>0</v>
      </c>
      <c r="DJ111" s="11">
        <v>0</v>
      </c>
      <c r="DK111" s="6">
        <v>0</v>
      </c>
      <c r="DL111" s="7">
        <v>0</v>
      </c>
      <c r="DM111" s="11">
        <v>0</v>
      </c>
      <c r="DN111" s="6">
        <v>0</v>
      </c>
      <c r="DO111" s="7">
        <f t="shared" si="721"/>
        <v>0</v>
      </c>
      <c r="DP111" s="11">
        <v>584.41309999999999</v>
      </c>
      <c r="DQ111" s="6">
        <v>4284.4340000000002</v>
      </c>
      <c r="DR111" s="7">
        <f t="shared" si="722"/>
        <v>7331.17378785657</v>
      </c>
      <c r="DS111" s="11">
        <v>0.30449999999999999</v>
      </c>
      <c r="DT111" s="6">
        <v>1.996</v>
      </c>
      <c r="DU111" s="7">
        <f t="shared" si="723"/>
        <v>6555.0082101806238</v>
      </c>
      <c r="DV111" s="11">
        <v>15.141399999999999</v>
      </c>
      <c r="DW111" s="6">
        <v>130.99199999999999</v>
      </c>
      <c r="DX111" s="7">
        <f t="shared" si="724"/>
        <v>8651.2475728796544</v>
      </c>
      <c r="DY111" s="11">
        <v>0</v>
      </c>
      <c r="DZ111" s="6">
        <v>0</v>
      </c>
      <c r="EA111" s="7">
        <v>0</v>
      </c>
      <c r="EB111" s="11">
        <v>0</v>
      </c>
      <c r="EC111" s="6">
        <v>0</v>
      </c>
      <c r="ED111" s="7">
        <f t="shared" si="725"/>
        <v>0</v>
      </c>
      <c r="EE111" s="11">
        <v>0</v>
      </c>
      <c r="EF111" s="6">
        <v>0</v>
      </c>
      <c r="EG111" s="7">
        <f t="shared" si="726"/>
        <v>0</v>
      </c>
      <c r="EH111" s="11">
        <v>0.18602000000000002</v>
      </c>
      <c r="EI111" s="6">
        <v>7.9</v>
      </c>
      <c r="EJ111" s="7">
        <f t="shared" ref="EJ111:EJ121" si="738">EI111/EH111*1000</f>
        <v>42468.551768627032</v>
      </c>
      <c r="EK111" s="11">
        <v>23.672999999999998</v>
      </c>
      <c r="EL111" s="6">
        <v>190.005</v>
      </c>
      <c r="EM111" s="7">
        <f t="shared" si="727"/>
        <v>8026.2324166772278</v>
      </c>
      <c r="EN111" s="11">
        <v>33.704449999999994</v>
      </c>
      <c r="EO111" s="6">
        <v>882.69100000000003</v>
      </c>
      <c r="EP111" s="7">
        <f t="shared" si="728"/>
        <v>26189.153064357975</v>
      </c>
      <c r="EQ111" s="11">
        <v>0</v>
      </c>
      <c r="ER111" s="6">
        <v>0</v>
      </c>
      <c r="ES111" s="7">
        <v>0</v>
      </c>
      <c r="ET111" s="11">
        <v>0</v>
      </c>
      <c r="EU111" s="6">
        <v>0</v>
      </c>
      <c r="EV111" s="7">
        <f t="shared" si="729"/>
        <v>0</v>
      </c>
      <c r="EW111" s="11">
        <v>0</v>
      </c>
      <c r="EX111" s="6">
        <v>0</v>
      </c>
      <c r="EY111" s="7">
        <v>0</v>
      </c>
      <c r="EZ111" s="11">
        <v>1.8499000000000001</v>
      </c>
      <c r="FA111" s="6">
        <v>17.992000000000001</v>
      </c>
      <c r="FB111" s="7">
        <f t="shared" si="730"/>
        <v>9725.931131412508</v>
      </c>
      <c r="FC111" s="11">
        <v>0</v>
      </c>
      <c r="FD111" s="6">
        <v>0</v>
      </c>
      <c r="FE111" s="7">
        <v>0</v>
      </c>
      <c r="FF111" s="11">
        <v>0</v>
      </c>
      <c r="FG111" s="6">
        <v>0</v>
      </c>
      <c r="FH111" s="7">
        <v>0</v>
      </c>
      <c r="FI111" s="11">
        <v>0</v>
      </c>
      <c r="FJ111" s="6">
        <v>0</v>
      </c>
      <c r="FK111" s="7">
        <v>0</v>
      </c>
      <c r="FL111" s="11">
        <v>0</v>
      </c>
      <c r="FM111" s="6">
        <v>0</v>
      </c>
      <c r="FN111" s="7">
        <v>0</v>
      </c>
      <c r="FO111" s="11">
        <v>0</v>
      </c>
      <c r="FP111" s="6">
        <v>0</v>
      </c>
      <c r="FQ111" s="7">
        <v>0</v>
      </c>
      <c r="FR111" s="11">
        <v>0</v>
      </c>
      <c r="FS111" s="6">
        <v>0</v>
      </c>
      <c r="FT111" s="7">
        <v>0</v>
      </c>
      <c r="FU111" s="11">
        <v>0</v>
      </c>
      <c r="FV111" s="6">
        <v>0</v>
      </c>
      <c r="FW111" s="7">
        <v>0</v>
      </c>
      <c r="FX111" s="11">
        <v>0</v>
      </c>
      <c r="FY111" s="6">
        <v>0</v>
      </c>
      <c r="FZ111" s="7">
        <v>0</v>
      </c>
      <c r="GA111" s="11">
        <v>0</v>
      </c>
      <c r="GB111" s="6">
        <v>0</v>
      </c>
      <c r="GC111" s="7">
        <v>0</v>
      </c>
      <c r="GD111" s="11"/>
      <c r="GE111" s="6"/>
      <c r="GF111" s="7"/>
      <c r="GG111" s="11">
        <v>0</v>
      </c>
      <c r="GH111" s="6">
        <v>0</v>
      </c>
      <c r="GI111" s="7">
        <v>0</v>
      </c>
      <c r="GJ111" s="11">
        <v>0</v>
      </c>
      <c r="GK111" s="6">
        <v>0</v>
      </c>
      <c r="GL111" s="7">
        <v>0</v>
      </c>
      <c r="GM111" s="11">
        <v>0</v>
      </c>
      <c r="GN111" s="6">
        <v>0</v>
      </c>
      <c r="GO111" s="7">
        <f t="shared" si="732"/>
        <v>0</v>
      </c>
      <c r="GP111" s="11">
        <v>0</v>
      </c>
      <c r="GQ111" s="6">
        <v>0</v>
      </c>
      <c r="GR111" s="7">
        <v>0</v>
      </c>
      <c r="GS111" s="11">
        <v>0</v>
      </c>
      <c r="GT111" s="6">
        <v>0</v>
      </c>
      <c r="GU111" s="7">
        <v>0</v>
      </c>
      <c r="GV111" s="11">
        <v>0</v>
      </c>
      <c r="GW111" s="6">
        <v>0</v>
      </c>
      <c r="GX111" s="7">
        <f t="shared" si="733"/>
        <v>0</v>
      </c>
      <c r="GY111" s="11">
        <v>0</v>
      </c>
      <c r="GZ111" s="6">
        <v>0</v>
      </c>
      <c r="HA111" s="7">
        <v>0</v>
      </c>
      <c r="HB111" s="11">
        <v>0.182</v>
      </c>
      <c r="HC111" s="6">
        <v>12.971</v>
      </c>
      <c r="HD111" s="7">
        <f t="shared" ref="HD111:HD114" si="739">HC111/HB111*1000</f>
        <v>71269.23076923078</v>
      </c>
      <c r="HE111" s="11">
        <v>0</v>
      </c>
      <c r="HF111" s="6">
        <v>0</v>
      </c>
      <c r="HG111" s="7">
        <v>0</v>
      </c>
      <c r="HH111" s="11">
        <v>0</v>
      </c>
      <c r="HI111" s="6">
        <v>0</v>
      </c>
      <c r="HJ111" s="7">
        <v>0</v>
      </c>
      <c r="HK111" s="11">
        <v>0</v>
      </c>
      <c r="HL111" s="6">
        <v>0</v>
      </c>
      <c r="HM111" s="7">
        <v>0</v>
      </c>
      <c r="HN111" s="11"/>
      <c r="HO111" s="6"/>
      <c r="HP111" s="7"/>
      <c r="HQ111" s="11">
        <v>0</v>
      </c>
      <c r="HR111" s="6">
        <v>0</v>
      </c>
      <c r="HS111" s="7">
        <v>0</v>
      </c>
      <c r="HT111" s="11">
        <v>1.8932</v>
      </c>
      <c r="HU111" s="6">
        <v>46.362000000000002</v>
      </c>
      <c r="HV111" s="7">
        <f t="shared" si="734"/>
        <v>24488.696387069514</v>
      </c>
      <c r="HW111" s="11">
        <v>154.20795999999999</v>
      </c>
      <c r="HX111" s="6">
        <v>1473.6379999999999</v>
      </c>
      <c r="HY111" s="7">
        <f t="shared" si="735"/>
        <v>9556.1733648509453</v>
      </c>
      <c r="HZ111" s="16">
        <f>SUM(HW111,HT111,HK111,HH111,HE111,HB111,GY111,GS111,GG111,FU111,FO111,EZ111,EQ111,EK111,EH111,DV111,DS111,DG111,DD111,CF111,CC111,BZ111,AY111,AV111,F111+HQ111+GA111+CL111+BK111+EN111+DP111+CI111+BT111+AA111,AJ111,CR111,CU111,FF111,AP111+R111+I111+BN111+FI111+AD111+BQ111+FX111+GP111+DJ111+EW111+CO111+CX111)+C111+BW111+X111</f>
        <v>997.65585999999996</v>
      </c>
      <c r="IA111" s="7">
        <f>SUM(HX111,HU111,HL111,HI111,HF111,HC111,GZ111,GT111,GH111,FV111,FP111,FA111,ER111,EL111,EI111,DW111,DT111,DH111,DE111,CG111,CD111,CA111,AZ111,AW111,G111+HR111+GB111+CM111+BL111+EO111+DQ111+CJ111+BU111+AB111,AK111,CS111,CV111,FG111,AQ111+S111+J111+BO111+FJ111+AE111+BR111+FY111+GQ111+DK111+EX111+CP111+CY111)+D111+BX111+Y111</f>
        <v>8665.3690000000006</v>
      </c>
    </row>
    <row r="112" spans="1:235" x14ac:dyDescent="0.3">
      <c r="A112" s="61">
        <v>2019</v>
      </c>
      <c r="B112" s="62" t="s">
        <v>7</v>
      </c>
      <c r="C112" s="11">
        <v>0</v>
      </c>
      <c r="D112" s="6">
        <v>0</v>
      </c>
      <c r="E112" s="7">
        <v>0</v>
      </c>
      <c r="F112" s="11">
        <v>0.73209999999999997</v>
      </c>
      <c r="G112" s="6">
        <v>26.649000000000001</v>
      </c>
      <c r="H112" s="7">
        <f t="shared" si="736"/>
        <v>36400.764922824754</v>
      </c>
      <c r="I112" s="11">
        <v>0</v>
      </c>
      <c r="J112" s="6">
        <v>0</v>
      </c>
      <c r="K112" s="7">
        <v>0</v>
      </c>
      <c r="L112" s="11">
        <v>0</v>
      </c>
      <c r="M112" s="6">
        <v>0</v>
      </c>
      <c r="N112" s="7">
        <v>0</v>
      </c>
      <c r="O112" s="11"/>
      <c r="P112" s="6"/>
      <c r="Q112" s="7"/>
      <c r="R112" s="11">
        <v>0</v>
      </c>
      <c r="S112" s="6">
        <v>0</v>
      </c>
      <c r="T112" s="7">
        <v>0</v>
      </c>
      <c r="U112" s="11">
        <v>0</v>
      </c>
      <c r="V112" s="6">
        <v>0</v>
      </c>
      <c r="W112" s="7">
        <f t="shared" si="710"/>
        <v>0</v>
      </c>
      <c r="X112" s="11">
        <v>0</v>
      </c>
      <c r="Y112" s="6">
        <v>0</v>
      </c>
      <c r="Z112" s="7">
        <v>0</v>
      </c>
      <c r="AA112" s="11">
        <v>95.480199999999996</v>
      </c>
      <c r="AB112" s="6">
        <v>1186.8030000000001</v>
      </c>
      <c r="AC112" s="7">
        <f t="shared" si="711"/>
        <v>12429.833619954716</v>
      </c>
      <c r="AD112" s="11">
        <v>0</v>
      </c>
      <c r="AE112" s="6">
        <v>0</v>
      </c>
      <c r="AF112" s="7">
        <v>0</v>
      </c>
      <c r="AG112" s="11">
        <v>0</v>
      </c>
      <c r="AH112" s="6">
        <v>0</v>
      </c>
      <c r="AI112" s="7">
        <f t="shared" si="712"/>
        <v>0</v>
      </c>
      <c r="AJ112" s="11">
        <v>0</v>
      </c>
      <c r="AK112" s="6">
        <v>0</v>
      </c>
      <c r="AL112" s="7">
        <v>0</v>
      </c>
      <c r="AM112" s="11">
        <v>0</v>
      </c>
      <c r="AN112" s="6">
        <v>0</v>
      </c>
      <c r="AO112" s="7">
        <f t="shared" si="713"/>
        <v>0</v>
      </c>
      <c r="AP112" s="11">
        <v>0</v>
      </c>
      <c r="AQ112" s="6">
        <v>0</v>
      </c>
      <c r="AR112" s="7">
        <v>0</v>
      </c>
      <c r="AS112" s="11">
        <v>0</v>
      </c>
      <c r="AT112" s="6">
        <v>0</v>
      </c>
      <c r="AU112" s="7">
        <f t="shared" si="714"/>
        <v>0</v>
      </c>
      <c r="AV112" s="11">
        <v>0</v>
      </c>
      <c r="AW112" s="6">
        <v>0</v>
      </c>
      <c r="AX112" s="7">
        <v>0</v>
      </c>
      <c r="AY112" s="11">
        <v>1.891</v>
      </c>
      <c r="AZ112" s="6">
        <v>22.315999999999999</v>
      </c>
      <c r="BA112" s="7">
        <f t="shared" si="715"/>
        <v>11801.163405605499</v>
      </c>
      <c r="BB112" s="11"/>
      <c r="BC112" s="6"/>
      <c r="BD112" s="7"/>
      <c r="BE112" s="11">
        <v>0</v>
      </c>
      <c r="BF112" s="6">
        <v>0</v>
      </c>
      <c r="BG112" s="7">
        <f t="shared" si="716"/>
        <v>0</v>
      </c>
      <c r="BH112" s="11">
        <v>0</v>
      </c>
      <c r="BI112" s="6">
        <v>0</v>
      </c>
      <c r="BJ112" s="7">
        <f t="shared" si="717"/>
        <v>0</v>
      </c>
      <c r="BK112" s="11">
        <v>1.4827999999999999</v>
      </c>
      <c r="BL112" s="6">
        <v>12.326000000000001</v>
      </c>
      <c r="BM112" s="7">
        <f t="shared" si="718"/>
        <v>8312.6517399514451</v>
      </c>
      <c r="BN112" s="11">
        <v>0</v>
      </c>
      <c r="BO112" s="6">
        <v>0</v>
      </c>
      <c r="BP112" s="7">
        <v>0</v>
      </c>
      <c r="BQ112" s="11">
        <v>0</v>
      </c>
      <c r="BR112" s="6">
        <v>0</v>
      </c>
      <c r="BS112" s="7">
        <v>0</v>
      </c>
      <c r="BT112" s="11">
        <v>0</v>
      </c>
      <c r="BU112" s="6">
        <v>0</v>
      </c>
      <c r="BV112" s="7">
        <v>0</v>
      </c>
      <c r="BW112" s="11">
        <v>0</v>
      </c>
      <c r="BX112" s="6">
        <v>0</v>
      </c>
      <c r="BY112" s="7">
        <v>0</v>
      </c>
      <c r="BZ112" s="11">
        <v>0</v>
      </c>
      <c r="CA112" s="6">
        <v>0</v>
      </c>
      <c r="CB112" s="7">
        <v>0</v>
      </c>
      <c r="CC112" s="11">
        <v>3.9125999999999999</v>
      </c>
      <c r="CD112" s="6">
        <v>28.625</v>
      </c>
      <c r="CE112" s="7">
        <f t="shared" si="719"/>
        <v>7316.1069365639223</v>
      </c>
      <c r="CF112" s="11">
        <v>0</v>
      </c>
      <c r="CG112" s="6">
        <v>0</v>
      </c>
      <c r="CH112" s="7">
        <v>0</v>
      </c>
      <c r="CI112" s="11">
        <v>0</v>
      </c>
      <c r="CJ112" s="6">
        <v>0</v>
      </c>
      <c r="CK112" s="7">
        <v>0</v>
      </c>
      <c r="CL112" s="11">
        <v>0</v>
      </c>
      <c r="CM112" s="6">
        <v>0</v>
      </c>
      <c r="CN112" s="7">
        <v>0</v>
      </c>
      <c r="CO112" s="11">
        <v>0</v>
      </c>
      <c r="CP112" s="6">
        <v>0</v>
      </c>
      <c r="CQ112" s="7">
        <v>0</v>
      </c>
      <c r="CR112" s="11">
        <v>0</v>
      </c>
      <c r="CS112" s="6">
        <v>0</v>
      </c>
      <c r="CT112" s="7">
        <v>0</v>
      </c>
      <c r="CU112" s="11">
        <v>0</v>
      </c>
      <c r="CV112" s="6">
        <v>0</v>
      </c>
      <c r="CW112" s="7">
        <v>0</v>
      </c>
      <c r="CX112" s="11">
        <v>0</v>
      </c>
      <c r="CY112" s="6">
        <v>0</v>
      </c>
      <c r="CZ112" s="7">
        <v>0</v>
      </c>
      <c r="DA112" s="14">
        <v>0</v>
      </c>
      <c r="DB112" s="6">
        <v>0</v>
      </c>
      <c r="DC112" s="7">
        <f t="shared" si="720"/>
        <v>0</v>
      </c>
      <c r="DD112" s="11">
        <v>0</v>
      </c>
      <c r="DE112" s="6">
        <v>0</v>
      </c>
      <c r="DF112" s="7">
        <v>0</v>
      </c>
      <c r="DG112" s="11">
        <v>0</v>
      </c>
      <c r="DH112" s="6">
        <v>0</v>
      </c>
      <c r="DI112" s="7">
        <v>0</v>
      </c>
      <c r="DJ112" s="11">
        <v>0</v>
      </c>
      <c r="DK112" s="6">
        <v>0</v>
      </c>
      <c r="DL112" s="7">
        <v>0</v>
      </c>
      <c r="DM112" s="11">
        <v>0</v>
      </c>
      <c r="DN112" s="6">
        <v>0</v>
      </c>
      <c r="DO112" s="7">
        <f t="shared" si="721"/>
        <v>0</v>
      </c>
      <c r="DP112" s="11">
        <v>789.96037999999999</v>
      </c>
      <c r="DQ112" s="6">
        <v>5979.1469999999999</v>
      </c>
      <c r="DR112" s="7">
        <f t="shared" si="722"/>
        <v>7568.9201020435985</v>
      </c>
      <c r="DS112" s="11">
        <v>0</v>
      </c>
      <c r="DT112" s="6">
        <v>0</v>
      </c>
      <c r="DU112" s="7">
        <v>0</v>
      </c>
      <c r="DV112" s="11">
        <v>19.838380000000001</v>
      </c>
      <c r="DW112" s="6">
        <v>212.8</v>
      </c>
      <c r="DX112" s="7">
        <f t="shared" si="724"/>
        <v>10726.682319826517</v>
      </c>
      <c r="DY112" s="11">
        <v>0</v>
      </c>
      <c r="DZ112" s="6">
        <v>0</v>
      </c>
      <c r="EA112" s="7">
        <v>0</v>
      </c>
      <c r="EB112" s="11">
        <v>0</v>
      </c>
      <c r="EC112" s="6">
        <v>0</v>
      </c>
      <c r="ED112" s="7">
        <f t="shared" si="725"/>
        <v>0</v>
      </c>
      <c r="EE112" s="11">
        <v>0</v>
      </c>
      <c r="EF112" s="6">
        <v>0</v>
      </c>
      <c r="EG112" s="7">
        <f t="shared" si="726"/>
        <v>0</v>
      </c>
      <c r="EH112" s="11">
        <v>0</v>
      </c>
      <c r="EI112" s="6">
        <v>0</v>
      </c>
      <c r="EJ112" s="7">
        <v>0</v>
      </c>
      <c r="EK112" s="11">
        <v>1434.9568700000002</v>
      </c>
      <c r="EL112" s="6">
        <v>6467.259</v>
      </c>
      <c r="EM112" s="7">
        <f t="shared" si="727"/>
        <v>4506.9361562065624</v>
      </c>
      <c r="EN112" s="11">
        <v>1.3053699999999999</v>
      </c>
      <c r="EO112" s="6">
        <v>25.728000000000002</v>
      </c>
      <c r="EP112" s="7">
        <f t="shared" si="728"/>
        <v>19709.354435907062</v>
      </c>
      <c r="EQ112" s="11">
        <v>0</v>
      </c>
      <c r="ER112" s="6">
        <v>0</v>
      </c>
      <c r="ES112" s="7">
        <v>0</v>
      </c>
      <c r="ET112" s="11">
        <v>0</v>
      </c>
      <c r="EU112" s="6">
        <v>0</v>
      </c>
      <c r="EV112" s="7">
        <f t="shared" si="729"/>
        <v>0</v>
      </c>
      <c r="EW112" s="11">
        <v>0</v>
      </c>
      <c r="EX112" s="6">
        <v>0</v>
      </c>
      <c r="EY112" s="7">
        <v>0</v>
      </c>
      <c r="EZ112" s="11">
        <v>2.3210199999999999</v>
      </c>
      <c r="FA112" s="6">
        <v>24.51</v>
      </c>
      <c r="FB112" s="7">
        <f t="shared" si="730"/>
        <v>10560.012408337714</v>
      </c>
      <c r="FC112" s="11">
        <v>0</v>
      </c>
      <c r="FD112" s="6">
        <v>0</v>
      </c>
      <c r="FE112" s="7">
        <v>0</v>
      </c>
      <c r="FF112" s="11">
        <v>0</v>
      </c>
      <c r="FG112" s="6">
        <v>0</v>
      </c>
      <c r="FH112" s="7">
        <v>0</v>
      </c>
      <c r="FI112" s="11">
        <v>0</v>
      </c>
      <c r="FJ112" s="6">
        <v>0</v>
      </c>
      <c r="FK112" s="7">
        <v>0</v>
      </c>
      <c r="FL112" s="11">
        <v>0</v>
      </c>
      <c r="FM112" s="6">
        <v>0</v>
      </c>
      <c r="FN112" s="7">
        <v>0</v>
      </c>
      <c r="FO112" s="11">
        <v>1.2096800000000001</v>
      </c>
      <c r="FP112" s="6">
        <v>26.443000000000001</v>
      </c>
      <c r="FQ112" s="7">
        <f t="shared" si="731"/>
        <v>21859.500033066597</v>
      </c>
      <c r="FR112" s="11">
        <v>0</v>
      </c>
      <c r="FS112" s="6">
        <v>0</v>
      </c>
      <c r="FT112" s="7">
        <v>0</v>
      </c>
      <c r="FU112" s="11">
        <v>0</v>
      </c>
      <c r="FV112" s="6">
        <v>0</v>
      </c>
      <c r="FW112" s="7">
        <v>0</v>
      </c>
      <c r="FX112" s="11">
        <v>0</v>
      </c>
      <c r="FY112" s="6">
        <v>0</v>
      </c>
      <c r="FZ112" s="7">
        <v>0</v>
      </c>
      <c r="GA112" s="11">
        <v>0</v>
      </c>
      <c r="GB112" s="6">
        <v>0</v>
      </c>
      <c r="GC112" s="7">
        <v>0</v>
      </c>
      <c r="GD112" s="11"/>
      <c r="GE112" s="6"/>
      <c r="GF112" s="7"/>
      <c r="GG112" s="11">
        <v>0</v>
      </c>
      <c r="GH112" s="6">
        <v>0</v>
      </c>
      <c r="GI112" s="7">
        <v>0</v>
      </c>
      <c r="GJ112" s="11">
        <v>0</v>
      </c>
      <c r="GK112" s="6">
        <v>0</v>
      </c>
      <c r="GL112" s="7">
        <v>0</v>
      </c>
      <c r="GM112" s="11">
        <v>0</v>
      </c>
      <c r="GN112" s="6">
        <v>0</v>
      </c>
      <c r="GO112" s="7">
        <f t="shared" si="732"/>
        <v>0</v>
      </c>
      <c r="GP112" s="11">
        <v>0</v>
      </c>
      <c r="GQ112" s="6">
        <v>0</v>
      </c>
      <c r="GR112" s="7">
        <v>0</v>
      </c>
      <c r="GS112" s="11">
        <v>0</v>
      </c>
      <c r="GT112" s="6">
        <v>0</v>
      </c>
      <c r="GU112" s="7">
        <v>0</v>
      </c>
      <c r="GV112" s="11">
        <v>0</v>
      </c>
      <c r="GW112" s="6">
        <v>0</v>
      </c>
      <c r="GX112" s="7">
        <f t="shared" si="733"/>
        <v>0</v>
      </c>
      <c r="GY112" s="11">
        <v>0</v>
      </c>
      <c r="GZ112" s="6">
        <v>0</v>
      </c>
      <c r="HA112" s="7">
        <v>0</v>
      </c>
      <c r="HB112" s="11">
        <v>0</v>
      </c>
      <c r="HC112" s="6">
        <v>0</v>
      </c>
      <c r="HD112" s="7">
        <v>0</v>
      </c>
      <c r="HE112" s="11">
        <v>0</v>
      </c>
      <c r="HF112" s="6">
        <v>0</v>
      </c>
      <c r="HG112" s="7">
        <v>0</v>
      </c>
      <c r="HH112" s="11">
        <v>0</v>
      </c>
      <c r="HI112" s="6">
        <v>0</v>
      </c>
      <c r="HJ112" s="7">
        <v>0</v>
      </c>
      <c r="HK112" s="11">
        <v>0.58499999999999996</v>
      </c>
      <c r="HL112" s="6">
        <v>7.57</v>
      </c>
      <c r="HM112" s="7">
        <f t="shared" ref="HM112:HM120" si="740">HL112/HK112*1000</f>
        <v>12940.170940170941</v>
      </c>
      <c r="HN112" s="11"/>
      <c r="HO112" s="6"/>
      <c r="HP112" s="7"/>
      <c r="HQ112" s="11">
        <v>0</v>
      </c>
      <c r="HR112" s="6">
        <v>0</v>
      </c>
      <c r="HS112" s="7">
        <v>0</v>
      </c>
      <c r="HT112" s="11">
        <v>3.3686199999999999</v>
      </c>
      <c r="HU112" s="6">
        <v>33.143000000000001</v>
      </c>
      <c r="HV112" s="7">
        <f t="shared" si="734"/>
        <v>9838.7470240038947</v>
      </c>
      <c r="HW112" s="11">
        <v>60.259</v>
      </c>
      <c r="HX112" s="6">
        <v>636.61599999999999</v>
      </c>
      <c r="HY112" s="7">
        <f t="shared" si="735"/>
        <v>10564.662540035513</v>
      </c>
      <c r="HZ112" s="16">
        <f>SUM(HW112,HT112,HK112,HH112,HE112,HB112,GY112,GS112,GG112,FU112,FO112,EZ112,EQ112,EK112,EH112,DV112,DS112,DG112,DD112,CF112,CC112,BZ112,AY112,AV112,F112+HQ112+GA112+CL112+BK112+EN112+DP112+CI112+BT112+AA112,AJ112,CR112,CU112,FF112,AP112+R112+I112+BN112+FI112+AD112+BQ112+FX112+GP112+DJ112+EW112+CO112+CX112)+C112+BW112+X112</f>
        <v>2417.3030200000003</v>
      </c>
      <c r="IA112" s="7">
        <f>SUM(HX112,HU112,HL112,HI112,HF112,HC112,GZ112,GT112,GH112,FV112,FP112,FA112,ER112,EL112,EI112,DW112,DT112,DH112,DE112,CG112,CD112,CA112,AZ112,AW112,G112+HR112+GB112+CM112+BL112+EO112+DQ112+CJ112+BU112+AB112,AK112,CS112,CV112,FG112,AQ112+S112+J112+BO112+FJ112+AE112+BR112+FY112+GQ112+DK112+EX112+CP112+CY112)+D112+BX112+Y112</f>
        <v>14689.935000000001</v>
      </c>
    </row>
    <row r="113" spans="1:235" x14ac:dyDescent="0.3">
      <c r="A113" s="61">
        <v>2019</v>
      </c>
      <c r="B113" s="62" t="s">
        <v>8</v>
      </c>
      <c r="C113" s="11">
        <v>0</v>
      </c>
      <c r="D113" s="6">
        <v>0</v>
      </c>
      <c r="E113" s="7">
        <v>0</v>
      </c>
      <c r="F113" s="11">
        <v>23.125</v>
      </c>
      <c r="G113" s="6">
        <v>185.10400000000001</v>
      </c>
      <c r="H113" s="7">
        <f t="shared" si="736"/>
        <v>8004.4972972972982</v>
      </c>
      <c r="I113" s="11">
        <v>0</v>
      </c>
      <c r="J113" s="6">
        <v>0</v>
      </c>
      <c r="K113" s="7">
        <v>0</v>
      </c>
      <c r="L113" s="11">
        <v>0</v>
      </c>
      <c r="M113" s="6">
        <v>0</v>
      </c>
      <c r="N113" s="7">
        <v>0</v>
      </c>
      <c r="O113" s="11"/>
      <c r="P113" s="6"/>
      <c r="Q113" s="7"/>
      <c r="R113" s="11">
        <v>0</v>
      </c>
      <c r="S113" s="6">
        <v>0</v>
      </c>
      <c r="T113" s="7">
        <v>0</v>
      </c>
      <c r="U113" s="11">
        <v>0</v>
      </c>
      <c r="V113" s="6">
        <v>0</v>
      </c>
      <c r="W113" s="7">
        <f t="shared" si="710"/>
        <v>0</v>
      </c>
      <c r="X113" s="11">
        <v>0</v>
      </c>
      <c r="Y113" s="6">
        <v>0</v>
      </c>
      <c r="Z113" s="7">
        <v>0</v>
      </c>
      <c r="AA113" s="11">
        <v>77.167450000000002</v>
      </c>
      <c r="AB113" s="6">
        <v>738.52700000000004</v>
      </c>
      <c r="AC113" s="7">
        <f t="shared" si="711"/>
        <v>9570.4471250507813</v>
      </c>
      <c r="AD113" s="11">
        <v>0</v>
      </c>
      <c r="AE113" s="6">
        <v>0</v>
      </c>
      <c r="AF113" s="7">
        <v>0</v>
      </c>
      <c r="AG113" s="11">
        <v>0</v>
      </c>
      <c r="AH113" s="6">
        <v>0</v>
      </c>
      <c r="AI113" s="7">
        <f t="shared" si="712"/>
        <v>0</v>
      </c>
      <c r="AJ113" s="11">
        <v>0</v>
      </c>
      <c r="AK113" s="6">
        <v>0</v>
      </c>
      <c r="AL113" s="7">
        <v>0</v>
      </c>
      <c r="AM113" s="11">
        <v>0</v>
      </c>
      <c r="AN113" s="6">
        <v>0</v>
      </c>
      <c r="AO113" s="7">
        <f t="shared" si="713"/>
        <v>0</v>
      </c>
      <c r="AP113" s="11">
        <v>0</v>
      </c>
      <c r="AQ113" s="6">
        <v>0</v>
      </c>
      <c r="AR113" s="7">
        <v>0</v>
      </c>
      <c r="AS113" s="11">
        <v>0</v>
      </c>
      <c r="AT113" s="6">
        <v>0</v>
      </c>
      <c r="AU113" s="7">
        <f t="shared" si="714"/>
        <v>0</v>
      </c>
      <c r="AV113" s="11">
        <v>0</v>
      </c>
      <c r="AW113" s="6">
        <v>0</v>
      </c>
      <c r="AX113" s="7">
        <v>0</v>
      </c>
      <c r="AY113" s="11">
        <v>0.5</v>
      </c>
      <c r="AZ113" s="6">
        <v>5</v>
      </c>
      <c r="BA113" s="7">
        <f t="shared" si="715"/>
        <v>10000</v>
      </c>
      <c r="BB113" s="11"/>
      <c r="BC113" s="6"/>
      <c r="BD113" s="7"/>
      <c r="BE113" s="11">
        <v>0</v>
      </c>
      <c r="BF113" s="6">
        <v>0</v>
      </c>
      <c r="BG113" s="7">
        <f t="shared" si="716"/>
        <v>0</v>
      </c>
      <c r="BH113" s="11">
        <v>0</v>
      </c>
      <c r="BI113" s="6">
        <v>0</v>
      </c>
      <c r="BJ113" s="7">
        <f t="shared" si="717"/>
        <v>0</v>
      </c>
      <c r="BK113" s="11">
        <v>0.61358000000000001</v>
      </c>
      <c r="BL113" s="6">
        <v>5.7610000000000001</v>
      </c>
      <c r="BM113" s="7">
        <f t="shared" si="718"/>
        <v>9389.1587079109504</v>
      </c>
      <c r="BN113" s="11">
        <v>0</v>
      </c>
      <c r="BO113" s="6">
        <v>0</v>
      </c>
      <c r="BP113" s="7">
        <v>0</v>
      </c>
      <c r="BQ113" s="11">
        <v>0</v>
      </c>
      <c r="BR113" s="6">
        <v>0</v>
      </c>
      <c r="BS113" s="7">
        <v>0</v>
      </c>
      <c r="BT113" s="11">
        <v>0</v>
      </c>
      <c r="BU113" s="6">
        <v>0</v>
      </c>
      <c r="BV113" s="7">
        <v>0</v>
      </c>
      <c r="BW113" s="11">
        <v>0.26200000000000001</v>
      </c>
      <c r="BX113" s="6">
        <v>2.371</v>
      </c>
      <c r="BY113" s="7">
        <f t="shared" ref="BY113:BY114" si="741">BX113/BW113*1000</f>
        <v>9049.6183206106871</v>
      </c>
      <c r="BZ113" s="11">
        <v>0</v>
      </c>
      <c r="CA113" s="6">
        <v>0</v>
      </c>
      <c r="CB113" s="7">
        <v>0</v>
      </c>
      <c r="CC113" s="11">
        <v>3.0364</v>
      </c>
      <c r="CD113" s="6">
        <v>22.303000000000001</v>
      </c>
      <c r="CE113" s="7">
        <f t="shared" si="719"/>
        <v>7345.2114345935988</v>
      </c>
      <c r="CF113" s="11">
        <v>0</v>
      </c>
      <c r="CG113" s="6">
        <v>0</v>
      </c>
      <c r="CH113" s="7">
        <v>0</v>
      </c>
      <c r="CI113" s="11">
        <v>0</v>
      </c>
      <c r="CJ113" s="6">
        <v>0</v>
      </c>
      <c r="CK113" s="7">
        <v>0</v>
      </c>
      <c r="CL113" s="11">
        <v>0</v>
      </c>
      <c r="CM113" s="6">
        <v>0</v>
      </c>
      <c r="CN113" s="7">
        <v>0</v>
      </c>
      <c r="CO113" s="11">
        <v>0</v>
      </c>
      <c r="CP113" s="6">
        <v>0</v>
      </c>
      <c r="CQ113" s="7">
        <v>0</v>
      </c>
      <c r="CR113" s="11">
        <v>0</v>
      </c>
      <c r="CS113" s="6">
        <v>0</v>
      </c>
      <c r="CT113" s="7">
        <v>0</v>
      </c>
      <c r="CU113" s="11">
        <v>0</v>
      </c>
      <c r="CV113" s="6">
        <v>0</v>
      </c>
      <c r="CW113" s="7">
        <v>0</v>
      </c>
      <c r="CX113" s="11">
        <v>0</v>
      </c>
      <c r="CY113" s="6">
        <v>0</v>
      </c>
      <c r="CZ113" s="7">
        <v>0</v>
      </c>
      <c r="DA113" s="14">
        <v>0</v>
      </c>
      <c r="DB113" s="6">
        <v>0</v>
      </c>
      <c r="DC113" s="7">
        <f t="shared" si="720"/>
        <v>0</v>
      </c>
      <c r="DD113" s="11">
        <v>9.9000000000000008E-3</v>
      </c>
      <c r="DE113" s="6">
        <v>0.33300000000000002</v>
      </c>
      <c r="DF113" s="7">
        <f t="shared" si="737"/>
        <v>33636.363636363632</v>
      </c>
      <c r="DG113" s="11">
        <v>0</v>
      </c>
      <c r="DH113" s="6">
        <v>0</v>
      </c>
      <c r="DI113" s="7">
        <v>0</v>
      </c>
      <c r="DJ113" s="11">
        <v>0</v>
      </c>
      <c r="DK113" s="6">
        <v>0</v>
      </c>
      <c r="DL113" s="7">
        <v>0</v>
      </c>
      <c r="DM113" s="11">
        <v>0</v>
      </c>
      <c r="DN113" s="6">
        <v>0</v>
      </c>
      <c r="DO113" s="7">
        <f t="shared" si="721"/>
        <v>0</v>
      </c>
      <c r="DP113" s="11">
        <v>2709.4151900000002</v>
      </c>
      <c r="DQ113" s="6">
        <v>18988.918000000001</v>
      </c>
      <c r="DR113" s="7">
        <f t="shared" si="722"/>
        <v>7008.4932239565696</v>
      </c>
      <c r="DS113" s="11">
        <v>0.68220000000000003</v>
      </c>
      <c r="DT113" s="6">
        <v>5.2460000000000004</v>
      </c>
      <c r="DU113" s="7">
        <f t="shared" si="723"/>
        <v>7689.827030196423</v>
      </c>
      <c r="DV113" s="11">
        <v>6.7350000000000003</v>
      </c>
      <c r="DW113" s="6">
        <v>64.061000000000007</v>
      </c>
      <c r="DX113" s="7">
        <f t="shared" si="724"/>
        <v>9511.6555308092065</v>
      </c>
      <c r="DY113" s="11">
        <v>0</v>
      </c>
      <c r="DZ113" s="6">
        <v>0</v>
      </c>
      <c r="EA113" s="7">
        <v>0</v>
      </c>
      <c r="EB113" s="11">
        <v>0</v>
      </c>
      <c r="EC113" s="6">
        <v>0</v>
      </c>
      <c r="ED113" s="7">
        <f t="shared" si="725"/>
        <v>0</v>
      </c>
      <c r="EE113" s="11">
        <v>0</v>
      </c>
      <c r="EF113" s="6">
        <v>0</v>
      </c>
      <c r="EG113" s="7">
        <f t="shared" si="726"/>
        <v>0</v>
      </c>
      <c r="EH113" s="11">
        <v>8.3800000000000003E-3</v>
      </c>
      <c r="EI113" s="6">
        <v>1.6479999999999999</v>
      </c>
      <c r="EJ113" s="7">
        <f t="shared" si="738"/>
        <v>196658.71121718377</v>
      </c>
      <c r="EK113" s="11">
        <v>424.13921000000005</v>
      </c>
      <c r="EL113" s="6">
        <v>1972.9739999999999</v>
      </c>
      <c r="EM113" s="7">
        <f t="shared" si="727"/>
        <v>4651.7132900775669</v>
      </c>
      <c r="EN113" s="11">
        <v>17.699090000000002</v>
      </c>
      <c r="EO113" s="6">
        <v>459.11200000000002</v>
      </c>
      <c r="EP113" s="7">
        <f t="shared" si="728"/>
        <v>25939.864704908556</v>
      </c>
      <c r="EQ113" s="11">
        <v>0</v>
      </c>
      <c r="ER113" s="6">
        <v>0</v>
      </c>
      <c r="ES113" s="7">
        <v>0</v>
      </c>
      <c r="ET113" s="11">
        <v>0</v>
      </c>
      <c r="EU113" s="6">
        <v>0</v>
      </c>
      <c r="EV113" s="7">
        <f t="shared" si="729"/>
        <v>0</v>
      </c>
      <c r="EW113" s="11">
        <v>0</v>
      </c>
      <c r="EX113" s="6">
        <v>0</v>
      </c>
      <c r="EY113" s="7">
        <v>0</v>
      </c>
      <c r="EZ113" s="11">
        <v>2.6895599999999997</v>
      </c>
      <c r="FA113" s="6">
        <v>21.66</v>
      </c>
      <c r="FB113" s="7">
        <f t="shared" si="730"/>
        <v>8053.3618881898901</v>
      </c>
      <c r="FC113" s="11">
        <v>0</v>
      </c>
      <c r="FD113" s="6">
        <v>0</v>
      </c>
      <c r="FE113" s="7">
        <v>0</v>
      </c>
      <c r="FF113" s="11">
        <v>0</v>
      </c>
      <c r="FG113" s="6">
        <v>0</v>
      </c>
      <c r="FH113" s="7">
        <v>0</v>
      </c>
      <c r="FI113" s="11">
        <v>0</v>
      </c>
      <c r="FJ113" s="6">
        <v>0</v>
      </c>
      <c r="FK113" s="7">
        <v>0</v>
      </c>
      <c r="FL113" s="11">
        <v>0</v>
      </c>
      <c r="FM113" s="6">
        <v>0</v>
      </c>
      <c r="FN113" s="7">
        <v>0</v>
      </c>
      <c r="FO113" s="11">
        <v>0</v>
      </c>
      <c r="FP113" s="6">
        <v>0</v>
      </c>
      <c r="FQ113" s="7">
        <v>0</v>
      </c>
      <c r="FR113" s="11">
        <v>0</v>
      </c>
      <c r="FS113" s="6">
        <v>0</v>
      </c>
      <c r="FT113" s="7">
        <v>0</v>
      </c>
      <c r="FU113" s="11">
        <v>0</v>
      </c>
      <c r="FV113" s="6">
        <v>0</v>
      </c>
      <c r="FW113" s="7">
        <v>0</v>
      </c>
      <c r="FX113" s="11">
        <v>0</v>
      </c>
      <c r="FY113" s="6">
        <v>0</v>
      </c>
      <c r="FZ113" s="7">
        <v>0</v>
      </c>
      <c r="GA113" s="11">
        <v>0</v>
      </c>
      <c r="GB113" s="6">
        <v>0</v>
      </c>
      <c r="GC113" s="7">
        <v>0</v>
      </c>
      <c r="GD113" s="11"/>
      <c r="GE113" s="6"/>
      <c r="GF113" s="7"/>
      <c r="GG113" s="11">
        <v>0</v>
      </c>
      <c r="GH113" s="6">
        <v>0</v>
      </c>
      <c r="GI113" s="7">
        <v>0</v>
      </c>
      <c r="GJ113" s="11">
        <v>0</v>
      </c>
      <c r="GK113" s="6">
        <v>0</v>
      </c>
      <c r="GL113" s="7">
        <v>0</v>
      </c>
      <c r="GM113" s="11">
        <v>0</v>
      </c>
      <c r="GN113" s="6">
        <v>0</v>
      </c>
      <c r="GO113" s="7">
        <f t="shared" si="732"/>
        <v>0</v>
      </c>
      <c r="GP113" s="11">
        <v>0</v>
      </c>
      <c r="GQ113" s="6">
        <v>0</v>
      </c>
      <c r="GR113" s="7">
        <v>0</v>
      </c>
      <c r="GS113" s="11">
        <v>0</v>
      </c>
      <c r="GT113" s="6">
        <v>0</v>
      </c>
      <c r="GU113" s="7">
        <v>0</v>
      </c>
      <c r="GV113" s="11">
        <v>0</v>
      </c>
      <c r="GW113" s="6">
        <v>0</v>
      </c>
      <c r="GX113" s="7">
        <f t="shared" si="733"/>
        <v>0</v>
      </c>
      <c r="GY113" s="11">
        <v>0.28399999999999997</v>
      </c>
      <c r="GZ113" s="6">
        <v>2.3039999999999998</v>
      </c>
      <c r="HA113" s="7">
        <f t="shared" ref="HA113:HA120" si="742">GZ113/GY113*1000</f>
        <v>8112.6760563380276</v>
      </c>
      <c r="HB113" s="11">
        <v>0.4</v>
      </c>
      <c r="HC113" s="6">
        <v>3.9990000000000001</v>
      </c>
      <c r="HD113" s="7">
        <f t="shared" si="739"/>
        <v>9997.5</v>
      </c>
      <c r="HE113" s="11">
        <v>0</v>
      </c>
      <c r="HF113" s="6">
        <v>0</v>
      </c>
      <c r="HG113" s="7">
        <v>0</v>
      </c>
      <c r="HH113" s="11">
        <v>0</v>
      </c>
      <c r="HI113" s="6">
        <v>0</v>
      </c>
      <c r="HJ113" s="7">
        <v>0</v>
      </c>
      <c r="HK113" s="11">
        <v>4.8768799999999999</v>
      </c>
      <c r="HL113" s="6">
        <v>52.555</v>
      </c>
      <c r="HM113" s="7">
        <f t="shared" si="740"/>
        <v>10776.357015140828</v>
      </c>
      <c r="HN113" s="11"/>
      <c r="HO113" s="6"/>
      <c r="HP113" s="7"/>
      <c r="HQ113" s="11">
        <v>0</v>
      </c>
      <c r="HR113" s="6">
        <v>0</v>
      </c>
      <c r="HS113" s="7">
        <v>0</v>
      </c>
      <c r="HT113" s="11">
        <v>1.9689700000000001</v>
      </c>
      <c r="HU113" s="6">
        <v>36.08</v>
      </c>
      <c r="HV113" s="7">
        <f t="shared" si="734"/>
        <v>18324.301538367774</v>
      </c>
      <c r="HW113" s="11">
        <v>113.11722</v>
      </c>
      <c r="HX113" s="6">
        <v>1134.4849999999999</v>
      </c>
      <c r="HY113" s="7">
        <f t="shared" si="735"/>
        <v>10029.286434019506</v>
      </c>
      <c r="HZ113" s="16">
        <f>SUM(HW113,HT113,HK113,HH113,HE113,HB113,GY113,GS113,GG113,FU113,FO113,EZ113,EQ113,EK113,EH113,DV113,DS113,DG113,DD113,CF113,CC113,BZ113,AY113,AV113,F113+HQ113+GA113+CL113+BK113+EN113+DP113+CI113+BT113+AA113,AJ113,CR113,CU113,FF113,AP113+R113+I113+BN113+FI113+AD113+BQ113+FX113+GP113+DJ113+EW113+CO113+CX113)+C113+BW113+X113</f>
        <v>3386.7300300000002</v>
      </c>
      <c r="IA113" s="7">
        <f>SUM(HX113,HU113,HL113,HI113,HF113,HC113,GZ113,GT113,GH113,FV113,FP113,FA113,ER113,EL113,EI113,DW113,DT113,DH113,DE113,CG113,CD113,CA113,AZ113,AW113,G113+HR113+GB113+CM113+BL113+EO113+DQ113+CJ113+BU113+AB113,AK113,CS113,CV113,FG113,AQ113+S113+J113+BO113+FJ113+AE113+BR113+FY113+GQ113+DK113+EX113+CP113+CY113)+D113+BX113+Y113</f>
        <v>23702.440999999999</v>
      </c>
    </row>
    <row r="114" spans="1:235" x14ac:dyDescent="0.3">
      <c r="A114" s="61">
        <v>2019</v>
      </c>
      <c r="B114" s="62" t="s">
        <v>9</v>
      </c>
      <c r="C114" s="11">
        <v>0</v>
      </c>
      <c r="D114" s="6">
        <v>0</v>
      </c>
      <c r="E114" s="7">
        <v>0</v>
      </c>
      <c r="F114" s="11">
        <v>0</v>
      </c>
      <c r="G114" s="6">
        <v>0</v>
      </c>
      <c r="H114" s="7">
        <v>0</v>
      </c>
      <c r="I114" s="11">
        <v>0</v>
      </c>
      <c r="J114" s="6">
        <v>0</v>
      </c>
      <c r="K114" s="7">
        <v>0</v>
      </c>
      <c r="L114" s="11">
        <v>0</v>
      </c>
      <c r="M114" s="6">
        <v>0</v>
      </c>
      <c r="N114" s="7">
        <v>0</v>
      </c>
      <c r="O114" s="11"/>
      <c r="P114" s="6"/>
      <c r="Q114" s="7"/>
      <c r="R114" s="11">
        <v>0</v>
      </c>
      <c r="S114" s="6">
        <v>0</v>
      </c>
      <c r="T114" s="7">
        <v>0</v>
      </c>
      <c r="U114" s="11">
        <v>0</v>
      </c>
      <c r="V114" s="6">
        <v>0</v>
      </c>
      <c r="W114" s="7">
        <f t="shared" si="710"/>
        <v>0</v>
      </c>
      <c r="X114" s="11">
        <v>0</v>
      </c>
      <c r="Y114" s="6">
        <v>0</v>
      </c>
      <c r="Z114" s="7">
        <v>0</v>
      </c>
      <c r="AA114" s="11">
        <v>183.64236</v>
      </c>
      <c r="AB114" s="6">
        <v>1697.182</v>
      </c>
      <c r="AC114" s="7">
        <f t="shared" si="711"/>
        <v>9241.7784219283603</v>
      </c>
      <c r="AD114" s="11">
        <v>0</v>
      </c>
      <c r="AE114" s="6">
        <v>0</v>
      </c>
      <c r="AF114" s="7">
        <v>0</v>
      </c>
      <c r="AG114" s="11">
        <v>0</v>
      </c>
      <c r="AH114" s="6">
        <v>0</v>
      </c>
      <c r="AI114" s="7">
        <f t="shared" si="712"/>
        <v>0</v>
      </c>
      <c r="AJ114" s="11">
        <v>0</v>
      </c>
      <c r="AK114" s="6">
        <v>0</v>
      </c>
      <c r="AL114" s="7">
        <v>0</v>
      </c>
      <c r="AM114" s="11">
        <v>0</v>
      </c>
      <c r="AN114" s="6">
        <v>0</v>
      </c>
      <c r="AO114" s="7">
        <f t="shared" si="713"/>
        <v>0</v>
      </c>
      <c r="AP114" s="11">
        <v>0</v>
      </c>
      <c r="AQ114" s="6">
        <v>0</v>
      </c>
      <c r="AR114" s="7">
        <v>0</v>
      </c>
      <c r="AS114" s="11">
        <v>0</v>
      </c>
      <c r="AT114" s="6">
        <v>0</v>
      </c>
      <c r="AU114" s="7">
        <f t="shared" si="714"/>
        <v>0</v>
      </c>
      <c r="AV114" s="11">
        <v>0</v>
      </c>
      <c r="AW114" s="6">
        <v>0</v>
      </c>
      <c r="AX114" s="7">
        <v>0</v>
      </c>
      <c r="AY114" s="11">
        <v>0</v>
      </c>
      <c r="AZ114" s="6">
        <v>0</v>
      </c>
      <c r="BA114" s="7">
        <v>0</v>
      </c>
      <c r="BB114" s="11"/>
      <c r="BC114" s="6"/>
      <c r="BD114" s="7"/>
      <c r="BE114" s="11">
        <v>0</v>
      </c>
      <c r="BF114" s="6">
        <v>0</v>
      </c>
      <c r="BG114" s="7">
        <f t="shared" si="716"/>
        <v>0</v>
      </c>
      <c r="BH114" s="11">
        <v>0</v>
      </c>
      <c r="BI114" s="6">
        <v>0</v>
      </c>
      <c r="BJ114" s="7">
        <f t="shared" si="717"/>
        <v>0</v>
      </c>
      <c r="BK114" s="11">
        <v>0.42337000000000002</v>
      </c>
      <c r="BL114" s="6">
        <v>4.181</v>
      </c>
      <c r="BM114" s="7">
        <f t="shared" si="718"/>
        <v>9875.5225925313553</v>
      </c>
      <c r="BN114" s="11">
        <v>0</v>
      </c>
      <c r="BO114" s="6">
        <v>0</v>
      </c>
      <c r="BP114" s="7">
        <v>0</v>
      </c>
      <c r="BQ114" s="11">
        <v>0</v>
      </c>
      <c r="BR114" s="6">
        <v>0</v>
      </c>
      <c r="BS114" s="7">
        <v>0</v>
      </c>
      <c r="BT114" s="11">
        <v>0</v>
      </c>
      <c r="BU114" s="6">
        <v>0</v>
      </c>
      <c r="BV114" s="7">
        <v>0</v>
      </c>
      <c r="BW114" s="11">
        <v>1.5450699999999999</v>
      </c>
      <c r="BX114" s="6">
        <v>27.613</v>
      </c>
      <c r="BY114" s="7">
        <f t="shared" si="741"/>
        <v>17871.682189156476</v>
      </c>
      <c r="BZ114" s="11">
        <v>0</v>
      </c>
      <c r="CA114" s="6">
        <v>0</v>
      </c>
      <c r="CB114" s="7">
        <v>0</v>
      </c>
      <c r="CC114" s="11">
        <v>0.996</v>
      </c>
      <c r="CD114" s="6">
        <v>8.5540000000000003</v>
      </c>
      <c r="CE114" s="7">
        <f t="shared" si="719"/>
        <v>8588.3534136546205</v>
      </c>
      <c r="CF114" s="11">
        <v>0</v>
      </c>
      <c r="CG114" s="6">
        <v>0</v>
      </c>
      <c r="CH114" s="7">
        <v>0</v>
      </c>
      <c r="CI114" s="11">
        <v>0</v>
      </c>
      <c r="CJ114" s="6">
        <v>0</v>
      </c>
      <c r="CK114" s="7">
        <v>0</v>
      </c>
      <c r="CL114" s="11">
        <v>0</v>
      </c>
      <c r="CM114" s="6">
        <v>0</v>
      </c>
      <c r="CN114" s="7">
        <v>0</v>
      </c>
      <c r="CO114" s="11">
        <v>0</v>
      </c>
      <c r="CP114" s="6">
        <v>0</v>
      </c>
      <c r="CQ114" s="7">
        <v>0</v>
      </c>
      <c r="CR114" s="11">
        <v>0</v>
      </c>
      <c r="CS114" s="6">
        <v>0</v>
      </c>
      <c r="CT114" s="7">
        <v>0</v>
      </c>
      <c r="CU114" s="11">
        <v>0</v>
      </c>
      <c r="CV114" s="6">
        <v>0</v>
      </c>
      <c r="CW114" s="7">
        <v>0</v>
      </c>
      <c r="CX114" s="11">
        <v>0</v>
      </c>
      <c r="CY114" s="6">
        <v>0</v>
      </c>
      <c r="CZ114" s="7">
        <v>0</v>
      </c>
      <c r="DA114" s="14">
        <v>0</v>
      </c>
      <c r="DB114" s="6">
        <v>0</v>
      </c>
      <c r="DC114" s="7">
        <f t="shared" si="720"/>
        <v>0</v>
      </c>
      <c r="DD114" s="11">
        <v>6.6E-3</v>
      </c>
      <c r="DE114" s="6">
        <v>0.23</v>
      </c>
      <c r="DF114" s="7">
        <f t="shared" si="737"/>
        <v>34848.484848484848</v>
      </c>
      <c r="DG114" s="11">
        <v>0</v>
      </c>
      <c r="DH114" s="6">
        <v>0</v>
      </c>
      <c r="DI114" s="7">
        <v>0</v>
      </c>
      <c r="DJ114" s="11">
        <v>0</v>
      </c>
      <c r="DK114" s="6">
        <v>0</v>
      </c>
      <c r="DL114" s="7">
        <v>0</v>
      </c>
      <c r="DM114" s="11">
        <v>0</v>
      </c>
      <c r="DN114" s="6">
        <v>0</v>
      </c>
      <c r="DO114" s="7">
        <f t="shared" si="721"/>
        <v>0</v>
      </c>
      <c r="DP114" s="11">
        <v>2291.0840200000002</v>
      </c>
      <c r="DQ114" s="6">
        <v>15897.925999999999</v>
      </c>
      <c r="DR114" s="7">
        <f t="shared" si="722"/>
        <v>6939.0410221620759</v>
      </c>
      <c r="DS114" s="11">
        <v>0</v>
      </c>
      <c r="DT114" s="6">
        <v>0</v>
      </c>
      <c r="DU114" s="7">
        <v>0</v>
      </c>
      <c r="DV114" s="11">
        <v>6.6970000000000001</v>
      </c>
      <c r="DW114" s="6">
        <v>58.064</v>
      </c>
      <c r="DX114" s="7">
        <f t="shared" si="724"/>
        <v>8670.1508137972232</v>
      </c>
      <c r="DY114" s="11">
        <v>0</v>
      </c>
      <c r="DZ114" s="6">
        <v>0</v>
      </c>
      <c r="EA114" s="7">
        <v>0</v>
      </c>
      <c r="EB114" s="11">
        <v>0</v>
      </c>
      <c r="EC114" s="6">
        <v>0</v>
      </c>
      <c r="ED114" s="7">
        <f t="shared" si="725"/>
        <v>0</v>
      </c>
      <c r="EE114" s="11">
        <v>0</v>
      </c>
      <c r="EF114" s="6">
        <v>0</v>
      </c>
      <c r="EG114" s="7">
        <f t="shared" si="726"/>
        <v>0</v>
      </c>
      <c r="EH114" s="11">
        <v>0</v>
      </c>
      <c r="EI114" s="6">
        <v>0</v>
      </c>
      <c r="EJ114" s="7">
        <v>0</v>
      </c>
      <c r="EK114" s="11">
        <v>26.803909999999998</v>
      </c>
      <c r="EL114" s="6">
        <v>228.94</v>
      </c>
      <c r="EM114" s="7">
        <f t="shared" si="727"/>
        <v>8541.2911772946572</v>
      </c>
      <c r="EN114" s="11">
        <v>8.0886800000000001</v>
      </c>
      <c r="EO114" s="6">
        <v>282.27699999999999</v>
      </c>
      <c r="EP114" s="7">
        <f t="shared" si="728"/>
        <v>34897.783074617859</v>
      </c>
      <c r="EQ114" s="11">
        <v>0</v>
      </c>
      <c r="ER114" s="6">
        <v>0</v>
      </c>
      <c r="ES114" s="7">
        <v>0</v>
      </c>
      <c r="ET114" s="11">
        <v>0</v>
      </c>
      <c r="EU114" s="6">
        <v>0</v>
      </c>
      <c r="EV114" s="7">
        <f t="shared" si="729"/>
        <v>0</v>
      </c>
      <c r="EW114" s="11">
        <v>4.6149999999999997E-2</v>
      </c>
      <c r="EX114" s="6">
        <v>1.1679999999999999</v>
      </c>
      <c r="EY114" s="7">
        <f t="shared" ref="EY114" si="743">EX114/EW114*1000</f>
        <v>25308.77573131094</v>
      </c>
      <c r="EZ114" s="11">
        <v>0.46</v>
      </c>
      <c r="FA114" s="6">
        <v>3.0129999999999999</v>
      </c>
      <c r="FB114" s="7">
        <f t="shared" si="730"/>
        <v>6550</v>
      </c>
      <c r="FC114" s="11">
        <v>0</v>
      </c>
      <c r="FD114" s="6">
        <v>0</v>
      </c>
      <c r="FE114" s="7">
        <v>0</v>
      </c>
      <c r="FF114" s="11">
        <v>0</v>
      </c>
      <c r="FG114" s="6">
        <v>0</v>
      </c>
      <c r="FH114" s="7">
        <v>0</v>
      </c>
      <c r="FI114" s="11">
        <v>0</v>
      </c>
      <c r="FJ114" s="6">
        <v>0</v>
      </c>
      <c r="FK114" s="7">
        <v>0</v>
      </c>
      <c r="FL114" s="11">
        <v>0</v>
      </c>
      <c r="FM114" s="6">
        <v>0</v>
      </c>
      <c r="FN114" s="7">
        <v>0</v>
      </c>
      <c r="FO114" s="11">
        <v>0.16965</v>
      </c>
      <c r="FP114" s="6">
        <v>2.5329999999999999</v>
      </c>
      <c r="FQ114" s="7">
        <f t="shared" si="731"/>
        <v>14930.739758325964</v>
      </c>
      <c r="FR114" s="11">
        <v>0</v>
      </c>
      <c r="FS114" s="6">
        <v>0</v>
      </c>
      <c r="FT114" s="7">
        <v>0</v>
      </c>
      <c r="FU114" s="11">
        <v>0.4</v>
      </c>
      <c r="FV114" s="6">
        <v>8.9879999999999995</v>
      </c>
      <c r="FW114" s="7">
        <f t="shared" ref="FW114" si="744">FV114/FU114*1000</f>
        <v>22470</v>
      </c>
      <c r="FX114" s="11">
        <v>0</v>
      </c>
      <c r="FY114" s="6">
        <v>0</v>
      </c>
      <c r="FZ114" s="7">
        <v>0</v>
      </c>
      <c r="GA114" s="11">
        <v>0</v>
      </c>
      <c r="GB114" s="6">
        <v>0</v>
      </c>
      <c r="GC114" s="7">
        <v>0</v>
      </c>
      <c r="GD114" s="11"/>
      <c r="GE114" s="6"/>
      <c r="GF114" s="7"/>
      <c r="GG114" s="11">
        <v>0</v>
      </c>
      <c r="GH114" s="6">
        <v>0</v>
      </c>
      <c r="GI114" s="7">
        <v>0</v>
      </c>
      <c r="GJ114" s="11">
        <v>0</v>
      </c>
      <c r="GK114" s="6">
        <v>0</v>
      </c>
      <c r="GL114" s="7">
        <v>0</v>
      </c>
      <c r="GM114" s="11">
        <v>0</v>
      </c>
      <c r="GN114" s="6">
        <v>0</v>
      </c>
      <c r="GO114" s="7">
        <f t="shared" si="732"/>
        <v>0</v>
      </c>
      <c r="GP114" s="11">
        <v>0</v>
      </c>
      <c r="GQ114" s="6">
        <v>0</v>
      </c>
      <c r="GR114" s="7">
        <v>0</v>
      </c>
      <c r="GS114" s="11">
        <v>0</v>
      </c>
      <c r="GT114" s="6">
        <v>0</v>
      </c>
      <c r="GU114" s="7">
        <v>0</v>
      </c>
      <c r="GV114" s="11">
        <v>0</v>
      </c>
      <c r="GW114" s="6">
        <v>0</v>
      </c>
      <c r="GX114" s="7">
        <f t="shared" si="733"/>
        <v>0</v>
      </c>
      <c r="GY114" s="11">
        <v>2.5999999999999999E-2</v>
      </c>
      <c r="GZ114" s="6">
        <v>0.21099999999999999</v>
      </c>
      <c r="HA114" s="7">
        <f t="shared" si="742"/>
        <v>8115.3846153846152</v>
      </c>
      <c r="HB114" s="11">
        <v>0.26400000000000001</v>
      </c>
      <c r="HC114" s="6">
        <v>16.992999999999999</v>
      </c>
      <c r="HD114" s="7">
        <f t="shared" si="739"/>
        <v>64367.424242424233</v>
      </c>
      <c r="HE114" s="11">
        <v>0</v>
      </c>
      <c r="HF114" s="6">
        <v>0</v>
      </c>
      <c r="HG114" s="7">
        <v>0</v>
      </c>
      <c r="HH114" s="11">
        <v>0</v>
      </c>
      <c r="HI114" s="6">
        <v>0</v>
      </c>
      <c r="HJ114" s="7">
        <v>0</v>
      </c>
      <c r="HK114" s="11">
        <v>1.3390000000000001E-2</v>
      </c>
      <c r="HL114" s="6">
        <v>0.23699999999999999</v>
      </c>
      <c r="HM114" s="7">
        <f t="shared" si="740"/>
        <v>17699.775952203134</v>
      </c>
      <c r="HN114" s="11"/>
      <c r="HO114" s="6"/>
      <c r="HP114" s="7"/>
      <c r="HQ114" s="11">
        <v>0</v>
      </c>
      <c r="HR114" s="6">
        <v>0</v>
      </c>
      <c r="HS114" s="7">
        <v>0</v>
      </c>
      <c r="HT114" s="11">
        <v>2.5366999999999997</v>
      </c>
      <c r="HU114" s="6">
        <v>34.869999999999997</v>
      </c>
      <c r="HV114" s="7">
        <f t="shared" si="734"/>
        <v>13746.205700319313</v>
      </c>
      <c r="HW114" s="11">
        <v>11.459190000000001</v>
      </c>
      <c r="HX114" s="6">
        <v>167.125</v>
      </c>
      <c r="HY114" s="7">
        <f t="shared" si="735"/>
        <v>14584.36416535549</v>
      </c>
      <c r="HZ114" s="16">
        <f>SUM(HW114,HT114,HK114,HH114,HE114,HB114,GY114,GS114,GG114,FU114,FO114,EZ114,EQ114,EK114,EH114,DV114,DS114,DG114,DD114,CF114,CC114,BZ114,AY114,AV114,F114+HQ114+GA114+CL114+BK114+EN114+DP114+CI114+BT114+AA114,AJ114,CR114,CU114,FF114,AP114+R114+I114+BN114+FI114+AD114+BQ114+FX114+GP114+DJ114+EW114+CO114+CX114)+C114+BW114+X114</f>
        <v>2534.6620900000003</v>
      </c>
      <c r="IA114" s="7">
        <f>SUM(HX114,HU114,HL114,HI114,HF114,HC114,GZ114,GT114,GH114,FV114,FP114,FA114,ER114,EL114,EI114,DW114,DT114,DH114,DE114,CG114,CD114,CA114,AZ114,AW114,G114+HR114+GB114+CM114+BL114+EO114+DQ114+CJ114+BU114+AB114,AK114,CS114,CV114,FG114,AQ114+S114+J114+BO114+FJ114+AE114+BR114+FY114+GQ114+DK114+EX114+CP114+CY114)+D114+BX114+Y114</f>
        <v>18440.105000000003</v>
      </c>
    </row>
    <row r="115" spans="1:235" x14ac:dyDescent="0.3">
      <c r="A115" s="61">
        <v>2019</v>
      </c>
      <c r="B115" s="62" t="s">
        <v>10</v>
      </c>
      <c r="C115" s="11">
        <v>0</v>
      </c>
      <c r="D115" s="6">
        <v>0</v>
      </c>
      <c r="E115" s="7">
        <v>0</v>
      </c>
      <c r="F115" s="11">
        <v>10</v>
      </c>
      <c r="G115" s="6">
        <v>401.77100000000002</v>
      </c>
      <c r="H115" s="7">
        <f t="shared" si="736"/>
        <v>40177.100000000006</v>
      </c>
      <c r="I115" s="11">
        <v>0</v>
      </c>
      <c r="J115" s="6">
        <v>0</v>
      </c>
      <c r="K115" s="7">
        <v>0</v>
      </c>
      <c r="L115" s="11">
        <v>0</v>
      </c>
      <c r="M115" s="6">
        <v>0</v>
      </c>
      <c r="N115" s="7">
        <v>0</v>
      </c>
      <c r="O115" s="11"/>
      <c r="P115" s="6"/>
      <c r="Q115" s="7"/>
      <c r="R115" s="11">
        <v>0</v>
      </c>
      <c r="S115" s="6">
        <v>0</v>
      </c>
      <c r="T115" s="7">
        <v>0</v>
      </c>
      <c r="U115" s="11">
        <v>0</v>
      </c>
      <c r="V115" s="6">
        <v>0</v>
      </c>
      <c r="W115" s="7">
        <f t="shared" si="710"/>
        <v>0</v>
      </c>
      <c r="X115" s="11">
        <v>0</v>
      </c>
      <c r="Y115" s="6">
        <v>0</v>
      </c>
      <c r="Z115" s="7">
        <v>0</v>
      </c>
      <c r="AA115" s="11">
        <v>163.68696</v>
      </c>
      <c r="AB115" s="6">
        <v>1738.9010000000001</v>
      </c>
      <c r="AC115" s="7">
        <f t="shared" si="711"/>
        <v>10623.33248781699</v>
      </c>
      <c r="AD115" s="11">
        <v>0</v>
      </c>
      <c r="AE115" s="6">
        <v>0</v>
      </c>
      <c r="AF115" s="7">
        <v>0</v>
      </c>
      <c r="AG115" s="11">
        <v>0</v>
      </c>
      <c r="AH115" s="6">
        <v>0</v>
      </c>
      <c r="AI115" s="7">
        <f t="shared" si="712"/>
        <v>0</v>
      </c>
      <c r="AJ115" s="11">
        <v>0</v>
      </c>
      <c r="AK115" s="6">
        <v>0</v>
      </c>
      <c r="AL115" s="7">
        <v>0</v>
      </c>
      <c r="AM115" s="11">
        <v>0</v>
      </c>
      <c r="AN115" s="6">
        <v>0</v>
      </c>
      <c r="AO115" s="7">
        <f t="shared" si="713"/>
        <v>0</v>
      </c>
      <c r="AP115" s="11">
        <v>0</v>
      </c>
      <c r="AQ115" s="6">
        <v>0</v>
      </c>
      <c r="AR115" s="7">
        <v>0</v>
      </c>
      <c r="AS115" s="11">
        <v>0</v>
      </c>
      <c r="AT115" s="6">
        <v>0</v>
      </c>
      <c r="AU115" s="7">
        <f t="shared" si="714"/>
        <v>0</v>
      </c>
      <c r="AV115" s="11">
        <v>0.20965999999999999</v>
      </c>
      <c r="AW115" s="6">
        <v>2.7810000000000001</v>
      </c>
      <c r="AX115" s="7">
        <f t="shared" ref="AX115" si="745">AW115/AV115*1000</f>
        <v>13264.33272918058</v>
      </c>
      <c r="AY115" s="11">
        <v>1.19</v>
      </c>
      <c r="AZ115" s="6">
        <v>9.94</v>
      </c>
      <c r="BA115" s="7">
        <f t="shared" si="715"/>
        <v>8352.9411764705892</v>
      </c>
      <c r="BB115" s="11"/>
      <c r="BC115" s="6"/>
      <c r="BD115" s="7"/>
      <c r="BE115" s="11">
        <v>0</v>
      </c>
      <c r="BF115" s="6">
        <v>0</v>
      </c>
      <c r="BG115" s="7">
        <f t="shared" si="716"/>
        <v>0</v>
      </c>
      <c r="BH115" s="11">
        <v>0</v>
      </c>
      <c r="BI115" s="6">
        <v>0</v>
      </c>
      <c r="BJ115" s="7">
        <f t="shared" si="717"/>
        <v>0</v>
      </c>
      <c r="BK115" s="11">
        <v>5.2529899999999996</v>
      </c>
      <c r="BL115" s="6">
        <v>58.91</v>
      </c>
      <c r="BM115" s="7">
        <f t="shared" si="718"/>
        <v>11214.565418932838</v>
      </c>
      <c r="BN115" s="11">
        <v>0</v>
      </c>
      <c r="BO115" s="6">
        <v>0</v>
      </c>
      <c r="BP115" s="7">
        <v>0</v>
      </c>
      <c r="BQ115" s="11">
        <v>0</v>
      </c>
      <c r="BR115" s="6">
        <v>0</v>
      </c>
      <c r="BS115" s="7">
        <v>0</v>
      </c>
      <c r="BT115" s="11">
        <v>0</v>
      </c>
      <c r="BU115" s="6">
        <v>0</v>
      </c>
      <c r="BV115" s="7">
        <v>0</v>
      </c>
      <c r="BW115" s="11">
        <v>0</v>
      </c>
      <c r="BX115" s="6">
        <v>0</v>
      </c>
      <c r="BY115" s="7">
        <v>0</v>
      </c>
      <c r="BZ115" s="11">
        <v>0</v>
      </c>
      <c r="CA115" s="6">
        <v>0</v>
      </c>
      <c r="CB115" s="7">
        <v>0</v>
      </c>
      <c r="CC115" s="11">
        <v>6.5000000000000002E-2</v>
      </c>
      <c r="CD115" s="6">
        <v>0.54300000000000004</v>
      </c>
      <c r="CE115" s="7">
        <f t="shared" si="719"/>
        <v>8353.8461538461543</v>
      </c>
      <c r="CF115" s="11">
        <v>0</v>
      </c>
      <c r="CG115" s="6">
        <v>0</v>
      </c>
      <c r="CH115" s="7">
        <v>0</v>
      </c>
      <c r="CI115" s="11">
        <v>0</v>
      </c>
      <c r="CJ115" s="6">
        <v>0</v>
      </c>
      <c r="CK115" s="7">
        <v>0</v>
      </c>
      <c r="CL115" s="11">
        <v>0</v>
      </c>
      <c r="CM115" s="6">
        <v>0</v>
      </c>
      <c r="CN115" s="7">
        <v>0</v>
      </c>
      <c r="CO115" s="11">
        <v>0</v>
      </c>
      <c r="CP115" s="6">
        <v>0</v>
      </c>
      <c r="CQ115" s="7">
        <v>0</v>
      </c>
      <c r="CR115" s="11">
        <v>0</v>
      </c>
      <c r="CS115" s="6">
        <v>0</v>
      </c>
      <c r="CT115" s="7">
        <v>0</v>
      </c>
      <c r="CU115" s="11">
        <v>0</v>
      </c>
      <c r="CV115" s="6">
        <v>0</v>
      </c>
      <c r="CW115" s="7">
        <v>0</v>
      </c>
      <c r="CX115" s="11">
        <v>0</v>
      </c>
      <c r="CY115" s="6">
        <v>0</v>
      </c>
      <c r="CZ115" s="7">
        <v>0</v>
      </c>
      <c r="DA115" s="14">
        <v>0</v>
      </c>
      <c r="DB115" s="6">
        <v>0</v>
      </c>
      <c r="DC115" s="7">
        <f t="shared" si="720"/>
        <v>0</v>
      </c>
      <c r="DD115" s="11">
        <v>0</v>
      </c>
      <c r="DE115" s="6">
        <v>0</v>
      </c>
      <c r="DF115" s="7">
        <v>0</v>
      </c>
      <c r="DG115" s="11">
        <v>0</v>
      </c>
      <c r="DH115" s="6">
        <v>0</v>
      </c>
      <c r="DI115" s="7">
        <v>0</v>
      </c>
      <c r="DJ115" s="11">
        <v>0</v>
      </c>
      <c r="DK115" s="6">
        <v>0</v>
      </c>
      <c r="DL115" s="7">
        <v>0</v>
      </c>
      <c r="DM115" s="11">
        <v>0</v>
      </c>
      <c r="DN115" s="6">
        <v>0</v>
      </c>
      <c r="DO115" s="7">
        <f t="shared" si="721"/>
        <v>0</v>
      </c>
      <c r="DP115" s="11">
        <v>1193.9315200000001</v>
      </c>
      <c r="DQ115" s="6">
        <v>8135.7529999999997</v>
      </c>
      <c r="DR115" s="7">
        <f t="shared" si="722"/>
        <v>6814.2543049705218</v>
      </c>
      <c r="DS115" s="11">
        <v>0.104</v>
      </c>
      <c r="DT115" s="6">
        <v>0.88300000000000001</v>
      </c>
      <c r="DU115" s="7">
        <f t="shared" si="723"/>
        <v>8490.3846153846152</v>
      </c>
      <c r="DV115" s="11">
        <v>14.156000000000001</v>
      </c>
      <c r="DW115" s="6">
        <v>142.47800000000001</v>
      </c>
      <c r="DX115" s="7">
        <f t="shared" si="724"/>
        <v>10064.84882735236</v>
      </c>
      <c r="DY115" s="11">
        <v>0</v>
      </c>
      <c r="DZ115" s="6">
        <v>0</v>
      </c>
      <c r="EA115" s="7">
        <v>0</v>
      </c>
      <c r="EB115" s="11">
        <v>0</v>
      </c>
      <c r="EC115" s="6">
        <v>0</v>
      </c>
      <c r="ED115" s="7">
        <f t="shared" si="725"/>
        <v>0</v>
      </c>
      <c r="EE115" s="11">
        <v>0</v>
      </c>
      <c r="EF115" s="6">
        <v>0</v>
      </c>
      <c r="EG115" s="7">
        <f t="shared" si="726"/>
        <v>0</v>
      </c>
      <c r="EH115" s="11">
        <v>0</v>
      </c>
      <c r="EI115" s="6">
        <v>0</v>
      </c>
      <c r="EJ115" s="7">
        <v>0</v>
      </c>
      <c r="EK115" s="11">
        <v>0.48082999999999998</v>
      </c>
      <c r="EL115" s="6">
        <v>9.0749999999999993</v>
      </c>
      <c r="EM115" s="7">
        <f t="shared" si="727"/>
        <v>18873.614375142981</v>
      </c>
      <c r="EN115" s="11">
        <v>463.69319999999999</v>
      </c>
      <c r="EO115" s="6">
        <v>2417.1030000000001</v>
      </c>
      <c r="EP115" s="7">
        <f t="shared" si="728"/>
        <v>5212.7203935705775</v>
      </c>
      <c r="EQ115" s="11">
        <v>0</v>
      </c>
      <c r="ER115" s="6">
        <v>0</v>
      </c>
      <c r="ES115" s="7">
        <v>0</v>
      </c>
      <c r="ET115" s="11">
        <v>0</v>
      </c>
      <c r="EU115" s="6">
        <v>0</v>
      </c>
      <c r="EV115" s="7">
        <f t="shared" si="729"/>
        <v>0</v>
      </c>
      <c r="EW115" s="11">
        <v>0</v>
      </c>
      <c r="EX115" s="6">
        <v>0</v>
      </c>
      <c r="EY115" s="7">
        <v>0</v>
      </c>
      <c r="EZ115" s="11">
        <v>0</v>
      </c>
      <c r="FA115" s="6">
        <v>0</v>
      </c>
      <c r="FB115" s="7">
        <v>0</v>
      </c>
      <c r="FC115" s="11">
        <v>0</v>
      </c>
      <c r="FD115" s="6">
        <v>0</v>
      </c>
      <c r="FE115" s="7">
        <v>0</v>
      </c>
      <c r="FF115" s="11">
        <v>0</v>
      </c>
      <c r="FG115" s="6">
        <v>0</v>
      </c>
      <c r="FH115" s="7">
        <v>0</v>
      </c>
      <c r="FI115" s="11">
        <v>0</v>
      </c>
      <c r="FJ115" s="6">
        <v>0</v>
      </c>
      <c r="FK115" s="7">
        <v>0</v>
      </c>
      <c r="FL115" s="11">
        <v>0</v>
      </c>
      <c r="FM115" s="6">
        <v>0</v>
      </c>
      <c r="FN115" s="7">
        <v>0</v>
      </c>
      <c r="FO115" s="11">
        <v>0</v>
      </c>
      <c r="FP115" s="6">
        <v>0</v>
      </c>
      <c r="FQ115" s="7">
        <v>0</v>
      </c>
      <c r="FR115" s="11">
        <v>0</v>
      </c>
      <c r="FS115" s="6">
        <v>0</v>
      </c>
      <c r="FT115" s="7">
        <v>0</v>
      </c>
      <c r="FU115" s="11">
        <v>0</v>
      </c>
      <c r="FV115" s="6">
        <v>0</v>
      </c>
      <c r="FW115" s="7">
        <v>0</v>
      </c>
      <c r="FX115" s="11">
        <v>0</v>
      </c>
      <c r="FY115" s="6">
        <v>0</v>
      </c>
      <c r="FZ115" s="7">
        <v>0</v>
      </c>
      <c r="GA115" s="11">
        <v>0</v>
      </c>
      <c r="GB115" s="6">
        <v>0</v>
      </c>
      <c r="GC115" s="7">
        <v>0</v>
      </c>
      <c r="GD115" s="11"/>
      <c r="GE115" s="6"/>
      <c r="GF115" s="7"/>
      <c r="GG115" s="11">
        <v>0</v>
      </c>
      <c r="GH115" s="6">
        <v>0</v>
      </c>
      <c r="GI115" s="7">
        <v>0</v>
      </c>
      <c r="GJ115" s="11">
        <v>0</v>
      </c>
      <c r="GK115" s="6">
        <v>0</v>
      </c>
      <c r="GL115" s="7">
        <v>0</v>
      </c>
      <c r="GM115" s="11">
        <v>0</v>
      </c>
      <c r="GN115" s="6">
        <v>0</v>
      </c>
      <c r="GO115" s="7">
        <f t="shared" si="732"/>
        <v>0</v>
      </c>
      <c r="GP115" s="11">
        <v>0</v>
      </c>
      <c r="GQ115" s="6">
        <v>0</v>
      </c>
      <c r="GR115" s="7">
        <v>0</v>
      </c>
      <c r="GS115" s="11">
        <v>0</v>
      </c>
      <c r="GT115" s="6">
        <v>0</v>
      </c>
      <c r="GU115" s="7">
        <v>0</v>
      </c>
      <c r="GV115" s="11">
        <v>0</v>
      </c>
      <c r="GW115" s="6">
        <v>0</v>
      </c>
      <c r="GX115" s="7">
        <f t="shared" si="733"/>
        <v>0</v>
      </c>
      <c r="GY115" s="11">
        <v>0</v>
      </c>
      <c r="GZ115" s="6">
        <v>0</v>
      </c>
      <c r="HA115" s="7">
        <v>0</v>
      </c>
      <c r="HB115" s="11">
        <v>0</v>
      </c>
      <c r="HC115" s="6">
        <v>0</v>
      </c>
      <c r="HD115" s="7">
        <v>0</v>
      </c>
      <c r="HE115" s="11">
        <v>0</v>
      </c>
      <c r="HF115" s="6">
        <v>0</v>
      </c>
      <c r="HG115" s="7">
        <v>0</v>
      </c>
      <c r="HH115" s="11">
        <v>0</v>
      </c>
      <c r="HI115" s="6">
        <v>0</v>
      </c>
      <c r="HJ115" s="7">
        <v>0</v>
      </c>
      <c r="HK115" s="11">
        <v>9.300000000000001E-3</v>
      </c>
      <c r="HL115" s="6">
        <v>2.149</v>
      </c>
      <c r="HM115" s="7">
        <f t="shared" si="740"/>
        <v>231075.26881720428</v>
      </c>
      <c r="HN115" s="11"/>
      <c r="HO115" s="6"/>
      <c r="HP115" s="7"/>
      <c r="HQ115" s="11">
        <v>0</v>
      </c>
      <c r="HR115" s="6">
        <v>0</v>
      </c>
      <c r="HS115" s="7">
        <v>0</v>
      </c>
      <c r="HT115" s="11">
        <v>1.19228</v>
      </c>
      <c r="HU115" s="6">
        <v>15.635999999999999</v>
      </c>
      <c r="HV115" s="7">
        <f t="shared" si="734"/>
        <v>13114.369107927667</v>
      </c>
      <c r="HW115" s="11">
        <v>11.57081</v>
      </c>
      <c r="HX115" s="6">
        <v>403.697</v>
      </c>
      <c r="HY115" s="7">
        <f t="shared" si="735"/>
        <v>34889.260129584705</v>
      </c>
      <c r="HZ115" s="16">
        <f>SUM(HW115,HT115,HK115,HH115,HE115,HB115,GY115,GS115,GG115,FU115,FO115,EZ115,EQ115,EK115,EH115,DV115,DS115,DG115,DD115,CF115,CC115,BZ115,AY115,AV115,F115+HQ115+GA115+CL115+BK115+EN115+DP115+CI115+BT115+AA115,AJ115,CR115,CU115,FF115,AP115+R115+I115+BN115+FI115+AD115+BQ115+FX115+GP115+DJ115+EW115+CO115+CX115)+C115+BW115+X115</f>
        <v>1865.5425500000001</v>
      </c>
      <c r="IA115" s="7">
        <f>SUM(HX115,HU115,HL115,HI115,HF115,HC115,GZ115,GT115,GH115,FV115,FP115,FA115,ER115,EL115,EI115,DW115,DT115,DH115,DE115,CG115,CD115,CA115,AZ115,AW115,G115+HR115+GB115+CM115+BL115+EO115+DQ115+CJ115+BU115+AB115,AK115,CS115,CV115,FG115,AQ115+S115+J115+BO115+FJ115+AE115+BR115+FY115+GQ115+DK115+EX115+CP115+CY115)+D115+BX115+Y115</f>
        <v>13339.62</v>
      </c>
    </row>
    <row r="116" spans="1:235" x14ac:dyDescent="0.3">
      <c r="A116" s="61">
        <v>2019</v>
      </c>
      <c r="B116" s="63" t="s">
        <v>11</v>
      </c>
      <c r="C116" s="11">
        <v>0</v>
      </c>
      <c r="D116" s="6">
        <v>0</v>
      </c>
      <c r="E116" s="7">
        <v>0</v>
      </c>
      <c r="F116" s="11">
        <v>0</v>
      </c>
      <c r="G116" s="6">
        <v>0</v>
      </c>
      <c r="H116" s="7">
        <v>0</v>
      </c>
      <c r="I116" s="11">
        <v>0</v>
      </c>
      <c r="J116" s="6">
        <v>0</v>
      </c>
      <c r="K116" s="7">
        <v>0</v>
      </c>
      <c r="L116" s="11">
        <v>0</v>
      </c>
      <c r="M116" s="6">
        <v>0</v>
      </c>
      <c r="N116" s="7">
        <v>0</v>
      </c>
      <c r="O116" s="11"/>
      <c r="P116" s="6"/>
      <c r="Q116" s="7"/>
      <c r="R116" s="11">
        <v>0</v>
      </c>
      <c r="S116" s="6">
        <v>0</v>
      </c>
      <c r="T116" s="7">
        <v>0</v>
      </c>
      <c r="U116" s="11">
        <v>0</v>
      </c>
      <c r="V116" s="6">
        <v>0</v>
      </c>
      <c r="W116" s="7">
        <f t="shared" si="710"/>
        <v>0</v>
      </c>
      <c r="X116" s="11">
        <v>2.0299999999999997E-3</v>
      </c>
      <c r="Y116" s="6">
        <v>0.14299999999999999</v>
      </c>
      <c r="Z116" s="7">
        <f t="shared" ref="Z116" si="746">Y116/X116*1000</f>
        <v>70443.349753694594</v>
      </c>
      <c r="AA116" s="11">
        <v>188.48227</v>
      </c>
      <c r="AB116" s="6">
        <v>1829.5540000000001</v>
      </c>
      <c r="AC116" s="7">
        <f t="shared" si="711"/>
        <v>9706.7697667266002</v>
      </c>
      <c r="AD116" s="11">
        <v>0</v>
      </c>
      <c r="AE116" s="6">
        <v>0</v>
      </c>
      <c r="AF116" s="7">
        <v>0</v>
      </c>
      <c r="AG116" s="11">
        <v>0</v>
      </c>
      <c r="AH116" s="6">
        <v>0</v>
      </c>
      <c r="AI116" s="7">
        <f t="shared" si="712"/>
        <v>0</v>
      </c>
      <c r="AJ116" s="11">
        <v>0</v>
      </c>
      <c r="AK116" s="6">
        <v>0</v>
      </c>
      <c r="AL116" s="7">
        <v>0</v>
      </c>
      <c r="AM116" s="11">
        <v>0</v>
      </c>
      <c r="AN116" s="6">
        <v>0</v>
      </c>
      <c r="AO116" s="7">
        <f t="shared" si="713"/>
        <v>0</v>
      </c>
      <c r="AP116" s="11">
        <v>0</v>
      </c>
      <c r="AQ116" s="6">
        <v>0</v>
      </c>
      <c r="AR116" s="7">
        <v>0</v>
      </c>
      <c r="AS116" s="11">
        <v>0</v>
      </c>
      <c r="AT116" s="6">
        <v>0</v>
      </c>
      <c r="AU116" s="7">
        <f t="shared" si="714"/>
        <v>0</v>
      </c>
      <c r="AV116" s="11">
        <v>0</v>
      </c>
      <c r="AW116" s="6">
        <v>0</v>
      </c>
      <c r="AX116" s="7">
        <v>0</v>
      </c>
      <c r="AY116" s="11">
        <v>5.7949999999999999</v>
      </c>
      <c r="AZ116" s="6">
        <v>38.808</v>
      </c>
      <c r="BA116" s="7">
        <f t="shared" si="715"/>
        <v>6696.8075927523732</v>
      </c>
      <c r="BB116" s="11"/>
      <c r="BC116" s="6"/>
      <c r="BD116" s="7"/>
      <c r="BE116" s="11">
        <v>0</v>
      </c>
      <c r="BF116" s="6">
        <v>0</v>
      </c>
      <c r="BG116" s="7">
        <f t="shared" si="716"/>
        <v>0</v>
      </c>
      <c r="BH116" s="11">
        <v>0</v>
      </c>
      <c r="BI116" s="6">
        <v>0</v>
      </c>
      <c r="BJ116" s="7">
        <f t="shared" si="717"/>
        <v>0</v>
      </c>
      <c r="BK116" s="11">
        <v>0.44830000000000003</v>
      </c>
      <c r="BL116" s="6">
        <v>5.1680000000000001</v>
      </c>
      <c r="BM116" s="7">
        <f t="shared" si="718"/>
        <v>11527.994646442114</v>
      </c>
      <c r="BN116" s="11">
        <v>0</v>
      </c>
      <c r="BO116" s="6">
        <v>0</v>
      </c>
      <c r="BP116" s="7">
        <v>0</v>
      </c>
      <c r="BQ116" s="11">
        <v>0</v>
      </c>
      <c r="BR116" s="6">
        <v>0</v>
      </c>
      <c r="BS116" s="7">
        <v>0</v>
      </c>
      <c r="BT116" s="11">
        <v>0</v>
      </c>
      <c r="BU116" s="6">
        <v>0</v>
      </c>
      <c r="BV116" s="7">
        <v>0</v>
      </c>
      <c r="BW116" s="11">
        <v>0</v>
      </c>
      <c r="BX116" s="6">
        <v>0</v>
      </c>
      <c r="BY116" s="7">
        <v>0</v>
      </c>
      <c r="BZ116" s="11">
        <v>3.2000000000000001E-2</v>
      </c>
      <c r="CA116" s="6">
        <v>6.4000000000000001E-2</v>
      </c>
      <c r="CB116" s="7">
        <f t="shared" ref="CB116:CB121" si="747">CA116/BZ116*1000</f>
        <v>2000</v>
      </c>
      <c r="CC116" s="11">
        <v>1.1359999999999999</v>
      </c>
      <c r="CD116" s="6">
        <v>9.5470000000000006</v>
      </c>
      <c r="CE116" s="7">
        <f t="shared" si="719"/>
        <v>8404.0492957746501</v>
      </c>
      <c r="CF116" s="11">
        <v>0</v>
      </c>
      <c r="CG116" s="6">
        <v>0</v>
      </c>
      <c r="CH116" s="7">
        <v>0</v>
      </c>
      <c r="CI116" s="11">
        <v>0</v>
      </c>
      <c r="CJ116" s="6">
        <v>0</v>
      </c>
      <c r="CK116" s="7">
        <v>0</v>
      </c>
      <c r="CL116" s="11">
        <v>0</v>
      </c>
      <c r="CM116" s="6">
        <v>0</v>
      </c>
      <c r="CN116" s="7">
        <v>0</v>
      </c>
      <c r="CO116" s="11">
        <v>0</v>
      </c>
      <c r="CP116" s="6">
        <v>0</v>
      </c>
      <c r="CQ116" s="7">
        <v>0</v>
      </c>
      <c r="CR116" s="11">
        <v>0</v>
      </c>
      <c r="CS116" s="6">
        <v>0</v>
      </c>
      <c r="CT116" s="7">
        <v>0</v>
      </c>
      <c r="CU116" s="11">
        <v>0</v>
      </c>
      <c r="CV116" s="6">
        <v>0</v>
      </c>
      <c r="CW116" s="7">
        <v>0</v>
      </c>
      <c r="CX116" s="11">
        <v>0</v>
      </c>
      <c r="CY116" s="6">
        <v>0</v>
      </c>
      <c r="CZ116" s="7">
        <v>0</v>
      </c>
      <c r="DA116" s="14">
        <v>0</v>
      </c>
      <c r="DB116" s="6">
        <v>0</v>
      </c>
      <c r="DC116" s="7">
        <f t="shared" si="720"/>
        <v>0</v>
      </c>
      <c r="DD116" s="11">
        <v>0</v>
      </c>
      <c r="DE116" s="6">
        <v>0</v>
      </c>
      <c r="DF116" s="7">
        <v>0</v>
      </c>
      <c r="DG116" s="11">
        <v>0</v>
      </c>
      <c r="DH116" s="6">
        <v>0</v>
      </c>
      <c r="DI116" s="7">
        <v>0</v>
      </c>
      <c r="DJ116" s="11">
        <v>0</v>
      </c>
      <c r="DK116" s="6">
        <v>0</v>
      </c>
      <c r="DL116" s="7">
        <v>0</v>
      </c>
      <c r="DM116" s="11">
        <v>0</v>
      </c>
      <c r="DN116" s="6">
        <v>0</v>
      </c>
      <c r="DO116" s="7">
        <f t="shared" si="721"/>
        <v>0</v>
      </c>
      <c r="DP116" s="11">
        <v>338.11781000000002</v>
      </c>
      <c r="DQ116" s="6">
        <v>2140.19</v>
      </c>
      <c r="DR116" s="7">
        <f t="shared" si="722"/>
        <v>6329.7168522415313</v>
      </c>
      <c r="DS116" s="11">
        <v>0</v>
      </c>
      <c r="DT116" s="6">
        <v>0</v>
      </c>
      <c r="DU116" s="7">
        <v>0</v>
      </c>
      <c r="DV116" s="11">
        <v>23.096799999999998</v>
      </c>
      <c r="DW116" s="6">
        <v>224.745</v>
      </c>
      <c r="DX116" s="7">
        <f t="shared" si="724"/>
        <v>9730.5687367947085</v>
      </c>
      <c r="DY116" s="11">
        <v>0</v>
      </c>
      <c r="DZ116" s="6">
        <v>0</v>
      </c>
      <c r="EA116" s="7">
        <v>0</v>
      </c>
      <c r="EB116" s="11">
        <v>0</v>
      </c>
      <c r="EC116" s="6">
        <v>0</v>
      </c>
      <c r="ED116" s="7">
        <f t="shared" si="725"/>
        <v>0</v>
      </c>
      <c r="EE116" s="11">
        <v>0</v>
      </c>
      <c r="EF116" s="6">
        <v>0</v>
      </c>
      <c r="EG116" s="7">
        <f t="shared" si="726"/>
        <v>0</v>
      </c>
      <c r="EH116" s="11">
        <v>0</v>
      </c>
      <c r="EI116" s="6">
        <v>0</v>
      </c>
      <c r="EJ116" s="7">
        <v>0</v>
      </c>
      <c r="EK116" s="11">
        <v>19.237500000000001</v>
      </c>
      <c r="EL116" s="6">
        <v>166.89</v>
      </c>
      <c r="EM116" s="7">
        <f t="shared" si="727"/>
        <v>8675.2436647173472</v>
      </c>
      <c r="EN116" s="11">
        <v>2.56507</v>
      </c>
      <c r="EO116" s="6">
        <v>57.131</v>
      </c>
      <c r="EP116" s="7">
        <f t="shared" si="728"/>
        <v>22272.686515377751</v>
      </c>
      <c r="EQ116" s="11">
        <v>0</v>
      </c>
      <c r="ER116" s="6">
        <v>0</v>
      </c>
      <c r="ES116" s="7">
        <v>0</v>
      </c>
      <c r="ET116" s="11">
        <v>0</v>
      </c>
      <c r="EU116" s="6">
        <v>0</v>
      </c>
      <c r="EV116" s="7">
        <f t="shared" si="729"/>
        <v>0</v>
      </c>
      <c r="EW116" s="11">
        <v>0</v>
      </c>
      <c r="EX116" s="6">
        <v>0</v>
      </c>
      <c r="EY116" s="7">
        <v>0</v>
      </c>
      <c r="EZ116" s="11">
        <v>0</v>
      </c>
      <c r="FA116" s="6">
        <v>0</v>
      </c>
      <c r="FB116" s="7">
        <v>0</v>
      </c>
      <c r="FC116" s="11">
        <v>0</v>
      </c>
      <c r="FD116" s="6">
        <v>0</v>
      </c>
      <c r="FE116" s="7">
        <v>0</v>
      </c>
      <c r="FF116" s="11">
        <v>0</v>
      </c>
      <c r="FG116" s="6">
        <v>0</v>
      </c>
      <c r="FH116" s="7">
        <v>0</v>
      </c>
      <c r="FI116" s="11">
        <v>0</v>
      </c>
      <c r="FJ116" s="6">
        <v>0</v>
      </c>
      <c r="FK116" s="7">
        <v>0</v>
      </c>
      <c r="FL116" s="11">
        <v>0</v>
      </c>
      <c r="FM116" s="6">
        <v>0</v>
      </c>
      <c r="FN116" s="7">
        <v>0</v>
      </c>
      <c r="FO116" s="11">
        <v>6.6839999999999997E-2</v>
      </c>
      <c r="FP116" s="6">
        <v>2.242</v>
      </c>
      <c r="FQ116" s="7">
        <f t="shared" si="731"/>
        <v>33542.788749251944</v>
      </c>
      <c r="FR116" s="11">
        <v>0</v>
      </c>
      <c r="FS116" s="6">
        <v>0</v>
      </c>
      <c r="FT116" s="7">
        <v>0</v>
      </c>
      <c r="FU116" s="11">
        <v>0</v>
      </c>
      <c r="FV116" s="6">
        <v>0</v>
      </c>
      <c r="FW116" s="7">
        <v>0</v>
      </c>
      <c r="FX116" s="11">
        <v>0</v>
      </c>
      <c r="FY116" s="6">
        <v>0</v>
      </c>
      <c r="FZ116" s="7">
        <v>0</v>
      </c>
      <c r="GA116" s="11">
        <v>0</v>
      </c>
      <c r="GB116" s="6">
        <v>0</v>
      </c>
      <c r="GC116" s="7">
        <v>0</v>
      </c>
      <c r="GD116" s="11"/>
      <c r="GE116" s="6"/>
      <c r="GF116" s="7"/>
      <c r="GG116" s="11">
        <v>0</v>
      </c>
      <c r="GH116" s="6">
        <v>0</v>
      </c>
      <c r="GI116" s="7">
        <v>0</v>
      </c>
      <c r="GJ116" s="11">
        <v>0</v>
      </c>
      <c r="GK116" s="6">
        <v>0</v>
      </c>
      <c r="GL116" s="7">
        <v>0</v>
      </c>
      <c r="GM116" s="11">
        <v>0</v>
      </c>
      <c r="GN116" s="6">
        <v>0</v>
      </c>
      <c r="GO116" s="7">
        <f t="shared" si="732"/>
        <v>0</v>
      </c>
      <c r="GP116" s="11">
        <v>0</v>
      </c>
      <c r="GQ116" s="6">
        <v>0</v>
      </c>
      <c r="GR116" s="7">
        <v>0</v>
      </c>
      <c r="GS116" s="11">
        <v>0</v>
      </c>
      <c r="GT116" s="6">
        <v>0</v>
      </c>
      <c r="GU116" s="7">
        <v>0</v>
      </c>
      <c r="GV116" s="11">
        <v>0</v>
      </c>
      <c r="GW116" s="6">
        <v>0</v>
      </c>
      <c r="GX116" s="7">
        <f t="shared" si="733"/>
        <v>0</v>
      </c>
      <c r="GY116" s="11">
        <v>9.0999999999999998E-2</v>
      </c>
      <c r="GZ116" s="6">
        <v>0.73699999999999999</v>
      </c>
      <c r="HA116" s="7">
        <f t="shared" si="742"/>
        <v>8098.9010989010985</v>
      </c>
      <c r="HB116" s="11">
        <v>0</v>
      </c>
      <c r="HC116" s="6">
        <v>0</v>
      </c>
      <c r="HD116" s="7">
        <v>0</v>
      </c>
      <c r="HE116" s="11">
        <v>0</v>
      </c>
      <c r="HF116" s="6">
        <v>0</v>
      </c>
      <c r="HG116" s="7">
        <v>0</v>
      </c>
      <c r="HH116" s="11">
        <v>0</v>
      </c>
      <c r="HI116" s="6">
        <v>0</v>
      </c>
      <c r="HJ116" s="7">
        <v>0</v>
      </c>
      <c r="HK116" s="11">
        <v>0</v>
      </c>
      <c r="HL116" s="6">
        <v>0</v>
      </c>
      <c r="HM116" s="7">
        <v>0</v>
      </c>
      <c r="HN116" s="11"/>
      <c r="HO116" s="6"/>
      <c r="HP116" s="7"/>
      <c r="HQ116" s="11">
        <v>0</v>
      </c>
      <c r="HR116" s="6">
        <v>0</v>
      </c>
      <c r="HS116" s="7">
        <v>0</v>
      </c>
      <c r="HT116" s="11">
        <v>2.7323899999999997</v>
      </c>
      <c r="HU116" s="6">
        <v>52.11</v>
      </c>
      <c r="HV116" s="7">
        <f t="shared" si="734"/>
        <v>19071.216041633881</v>
      </c>
      <c r="HW116" s="11">
        <v>208.85173999999998</v>
      </c>
      <c r="HX116" s="6">
        <v>1928.251</v>
      </c>
      <c r="HY116" s="7">
        <f t="shared" si="735"/>
        <v>9232.6307647712201</v>
      </c>
      <c r="HZ116" s="16">
        <f>SUM(HW116,HT116,HK116,HH116,HE116,HB116,GY116,GS116,GG116,FU116,FO116,EZ116,EQ116,EK116,EH116,DV116,DS116,DG116,DD116,CF116,CC116,BZ116,AY116,AV116,F116+HQ116+GA116+CL116+BK116+EN116+DP116+CI116+BT116+AA116,AJ116,CR116,CU116,FF116,AP116+R116+I116+BN116+FI116+AD116+BQ116+FX116+GP116+DJ116+EW116+CO116+CX116)+C116+BW116+X116</f>
        <v>790.65475000000004</v>
      </c>
      <c r="IA116" s="7">
        <f>SUM(HX116,HU116,HL116,HI116,HF116,HC116,GZ116,GT116,GH116,FV116,FP116,FA116,ER116,EL116,EI116,DW116,DT116,DH116,DE116,CG116,CD116,CA116,AZ116,AW116,G116+HR116+GB116+CM116+BL116+EO116+DQ116+CJ116+BU116+AB116,AK116,CS116,CV116,FG116,AQ116+S116+J116+BO116+FJ116+AE116+BR116+FY116+GQ116+DK116+EX116+CP116+CY116)+D116+BX116+Y116</f>
        <v>6455.58</v>
      </c>
    </row>
    <row r="117" spans="1:235" x14ac:dyDescent="0.3">
      <c r="A117" s="61">
        <v>2019</v>
      </c>
      <c r="B117" s="63" t="s">
        <v>12</v>
      </c>
      <c r="C117" s="11">
        <v>0</v>
      </c>
      <c r="D117" s="6">
        <v>0</v>
      </c>
      <c r="E117" s="7">
        <v>0</v>
      </c>
      <c r="F117" s="11">
        <v>0.191</v>
      </c>
      <c r="G117" s="6">
        <v>2.7</v>
      </c>
      <c r="H117" s="7">
        <f t="shared" si="736"/>
        <v>14136.125654450263</v>
      </c>
      <c r="I117" s="11">
        <v>0</v>
      </c>
      <c r="J117" s="6">
        <v>0</v>
      </c>
      <c r="K117" s="7">
        <v>0</v>
      </c>
      <c r="L117" s="11">
        <v>0</v>
      </c>
      <c r="M117" s="6">
        <v>0</v>
      </c>
      <c r="N117" s="7">
        <v>0</v>
      </c>
      <c r="O117" s="11"/>
      <c r="P117" s="6"/>
      <c r="Q117" s="7"/>
      <c r="R117" s="11">
        <v>0</v>
      </c>
      <c r="S117" s="6">
        <v>0</v>
      </c>
      <c r="T117" s="7">
        <v>0</v>
      </c>
      <c r="U117" s="11">
        <v>0</v>
      </c>
      <c r="V117" s="6">
        <v>0</v>
      </c>
      <c r="W117" s="7">
        <f t="shared" si="710"/>
        <v>0</v>
      </c>
      <c r="X117" s="11">
        <v>0</v>
      </c>
      <c r="Y117" s="6">
        <v>0</v>
      </c>
      <c r="Z117" s="7">
        <v>0</v>
      </c>
      <c r="AA117" s="11">
        <v>189.48838000000001</v>
      </c>
      <c r="AB117" s="6">
        <v>1420.7819999999999</v>
      </c>
      <c r="AC117" s="7">
        <f t="shared" si="711"/>
        <v>7497.9901142223071</v>
      </c>
      <c r="AD117" s="11">
        <v>0</v>
      </c>
      <c r="AE117" s="6">
        <v>0</v>
      </c>
      <c r="AF117" s="7">
        <v>0</v>
      </c>
      <c r="AG117" s="11">
        <v>0</v>
      </c>
      <c r="AH117" s="6">
        <v>0</v>
      </c>
      <c r="AI117" s="7">
        <f t="shared" si="712"/>
        <v>0</v>
      </c>
      <c r="AJ117" s="11">
        <v>0</v>
      </c>
      <c r="AK117" s="6">
        <v>0</v>
      </c>
      <c r="AL117" s="7">
        <v>0</v>
      </c>
      <c r="AM117" s="11">
        <v>0</v>
      </c>
      <c r="AN117" s="6">
        <v>0</v>
      </c>
      <c r="AO117" s="7">
        <f t="shared" si="713"/>
        <v>0</v>
      </c>
      <c r="AP117" s="11">
        <v>0</v>
      </c>
      <c r="AQ117" s="6">
        <v>0</v>
      </c>
      <c r="AR117" s="7">
        <v>0</v>
      </c>
      <c r="AS117" s="11">
        <v>0</v>
      </c>
      <c r="AT117" s="6">
        <v>0</v>
      </c>
      <c r="AU117" s="7">
        <f t="shared" si="714"/>
        <v>0</v>
      </c>
      <c r="AV117" s="11">
        <v>0</v>
      </c>
      <c r="AW117" s="6">
        <v>0</v>
      </c>
      <c r="AX117" s="7">
        <v>0</v>
      </c>
      <c r="AY117" s="11">
        <v>0.47299999999999998</v>
      </c>
      <c r="AZ117" s="6">
        <v>5.4509999999999996</v>
      </c>
      <c r="BA117" s="7">
        <f t="shared" si="715"/>
        <v>11524.31289640592</v>
      </c>
      <c r="BB117" s="11"/>
      <c r="BC117" s="6"/>
      <c r="BD117" s="7"/>
      <c r="BE117" s="11">
        <v>0</v>
      </c>
      <c r="BF117" s="6">
        <v>0</v>
      </c>
      <c r="BG117" s="7">
        <f t="shared" si="716"/>
        <v>0</v>
      </c>
      <c r="BH117" s="11">
        <v>0</v>
      </c>
      <c r="BI117" s="6">
        <v>0</v>
      </c>
      <c r="BJ117" s="7">
        <f t="shared" si="717"/>
        <v>0</v>
      </c>
      <c r="BK117" s="11">
        <v>0.39529999999999998</v>
      </c>
      <c r="BL117" s="6">
        <v>4.2720000000000002</v>
      </c>
      <c r="BM117" s="7">
        <f t="shared" si="718"/>
        <v>10806.982038957754</v>
      </c>
      <c r="BN117" s="11">
        <v>0</v>
      </c>
      <c r="BO117" s="6">
        <v>0</v>
      </c>
      <c r="BP117" s="7">
        <v>0</v>
      </c>
      <c r="BQ117" s="11">
        <v>0</v>
      </c>
      <c r="BR117" s="6">
        <v>0</v>
      </c>
      <c r="BS117" s="7">
        <v>0</v>
      </c>
      <c r="BT117" s="11">
        <v>0</v>
      </c>
      <c r="BU117" s="6">
        <v>0</v>
      </c>
      <c r="BV117" s="7">
        <v>0</v>
      </c>
      <c r="BW117" s="11">
        <v>0</v>
      </c>
      <c r="BX117" s="6">
        <v>0</v>
      </c>
      <c r="BY117" s="7">
        <v>0</v>
      </c>
      <c r="BZ117" s="11">
        <v>0</v>
      </c>
      <c r="CA117" s="6">
        <v>0</v>
      </c>
      <c r="CB117" s="7">
        <v>0</v>
      </c>
      <c r="CC117" s="11">
        <v>0.55900000000000005</v>
      </c>
      <c r="CD117" s="6">
        <v>4.7619999999999996</v>
      </c>
      <c r="CE117" s="7">
        <f t="shared" si="719"/>
        <v>8518.7835420393549</v>
      </c>
      <c r="CF117" s="11">
        <v>0</v>
      </c>
      <c r="CG117" s="6">
        <v>0</v>
      </c>
      <c r="CH117" s="7">
        <v>0</v>
      </c>
      <c r="CI117" s="11">
        <v>0</v>
      </c>
      <c r="CJ117" s="6">
        <v>0</v>
      </c>
      <c r="CK117" s="7">
        <v>0</v>
      </c>
      <c r="CL117" s="11">
        <v>0</v>
      </c>
      <c r="CM117" s="6">
        <v>0</v>
      </c>
      <c r="CN117" s="7">
        <v>0</v>
      </c>
      <c r="CO117" s="11">
        <v>0</v>
      </c>
      <c r="CP117" s="6">
        <v>0</v>
      </c>
      <c r="CQ117" s="7">
        <v>0</v>
      </c>
      <c r="CR117" s="11">
        <v>0</v>
      </c>
      <c r="CS117" s="6">
        <v>0</v>
      </c>
      <c r="CT117" s="7">
        <v>0</v>
      </c>
      <c r="CU117" s="11">
        <v>0</v>
      </c>
      <c r="CV117" s="6">
        <v>0</v>
      </c>
      <c r="CW117" s="7">
        <v>0</v>
      </c>
      <c r="CX117" s="11">
        <v>0</v>
      </c>
      <c r="CY117" s="6">
        <v>0</v>
      </c>
      <c r="CZ117" s="7">
        <v>0</v>
      </c>
      <c r="DA117" s="14">
        <v>0</v>
      </c>
      <c r="DB117" s="6">
        <v>0</v>
      </c>
      <c r="DC117" s="7">
        <f t="shared" si="720"/>
        <v>0</v>
      </c>
      <c r="DD117" s="11">
        <v>0</v>
      </c>
      <c r="DE117" s="6">
        <v>0</v>
      </c>
      <c r="DF117" s="7">
        <v>0</v>
      </c>
      <c r="DG117" s="11">
        <v>0</v>
      </c>
      <c r="DH117" s="6">
        <v>0</v>
      </c>
      <c r="DI117" s="7">
        <v>0</v>
      </c>
      <c r="DJ117" s="11">
        <v>0</v>
      </c>
      <c r="DK117" s="6">
        <v>0</v>
      </c>
      <c r="DL117" s="7">
        <v>0</v>
      </c>
      <c r="DM117" s="11">
        <v>0</v>
      </c>
      <c r="DN117" s="6">
        <v>0</v>
      </c>
      <c r="DO117" s="7">
        <f t="shared" si="721"/>
        <v>0</v>
      </c>
      <c r="DP117" s="11">
        <v>339.63653999999997</v>
      </c>
      <c r="DQ117" s="6">
        <v>2432.1219999999998</v>
      </c>
      <c r="DR117" s="7">
        <f t="shared" si="722"/>
        <v>7160.9550609601665</v>
      </c>
      <c r="DS117" s="11">
        <v>0</v>
      </c>
      <c r="DT117" s="6">
        <v>0</v>
      </c>
      <c r="DU117" s="7">
        <v>0</v>
      </c>
      <c r="DV117" s="11">
        <v>18.917999999999999</v>
      </c>
      <c r="DW117" s="6">
        <v>192.738</v>
      </c>
      <c r="DX117" s="7">
        <f t="shared" si="724"/>
        <v>10188.074849349827</v>
      </c>
      <c r="DY117" s="11">
        <v>0</v>
      </c>
      <c r="DZ117" s="6">
        <v>0</v>
      </c>
      <c r="EA117" s="7">
        <v>0</v>
      </c>
      <c r="EB117" s="11">
        <v>0</v>
      </c>
      <c r="EC117" s="6">
        <v>0</v>
      </c>
      <c r="ED117" s="7">
        <f t="shared" si="725"/>
        <v>0</v>
      </c>
      <c r="EE117" s="11">
        <v>0</v>
      </c>
      <c r="EF117" s="6">
        <v>0</v>
      </c>
      <c r="EG117" s="7">
        <f t="shared" si="726"/>
        <v>0</v>
      </c>
      <c r="EH117" s="11">
        <v>0</v>
      </c>
      <c r="EI117" s="6">
        <v>0</v>
      </c>
      <c r="EJ117" s="7">
        <v>0</v>
      </c>
      <c r="EK117" s="11">
        <v>10.855</v>
      </c>
      <c r="EL117" s="6">
        <v>82.525999999999996</v>
      </c>
      <c r="EM117" s="7">
        <f t="shared" si="727"/>
        <v>7602.5794564716716</v>
      </c>
      <c r="EN117" s="11">
        <v>3.8201100000000001</v>
      </c>
      <c r="EO117" s="6">
        <v>94.067999999999998</v>
      </c>
      <c r="EP117" s="7">
        <f t="shared" si="728"/>
        <v>24624.42180984317</v>
      </c>
      <c r="EQ117" s="11">
        <v>0</v>
      </c>
      <c r="ER117" s="6">
        <v>0</v>
      </c>
      <c r="ES117" s="7">
        <v>0</v>
      </c>
      <c r="ET117" s="11">
        <v>0</v>
      </c>
      <c r="EU117" s="6">
        <v>0</v>
      </c>
      <c r="EV117" s="7">
        <f t="shared" si="729"/>
        <v>0</v>
      </c>
      <c r="EW117" s="11">
        <v>0</v>
      </c>
      <c r="EX117" s="6">
        <v>0</v>
      </c>
      <c r="EY117" s="7">
        <v>0</v>
      </c>
      <c r="EZ117" s="11">
        <v>0</v>
      </c>
      <c r="FA117" s="6">
        <v>0</v>
      </c>
      <c r="FB117" s="7">
        <v>0</v>
      </c>
      <c r="FC117" s="11">
        <v>0</v>
      </c>
      <c r="FD117" s="6">
        <v>0</v>
      </c>
      <c r="FE117" s="7">
        <v>0</v>
      </c>
      <c r="FF117" s="11">
        <v>0</v>
      </c>
      <c r="FG117" s="6">
        <v>0</v>
      </c>
      <c r="FH117" s="7">
        <v>0</v>
      </c>
      <c r="FI117" s="11">
        <v>0</v>
      </c>
      <c r="FJ117" s="6">
        <v>0</v>
      </c>
      <c r="FK117" s="7">
        <v>0</v>
      </c>
      <c r="FL117" s="11">
        <v>0</v>
      </c>
      <c r="FM117" s="6">
        <v>0</v>
      </c>
      <c r="FN117" s="7">
        <v>0</v>
      </c>
      <c r="FO117" s="11">
        <v>1.6860299999999999</v>
      </c>
      <c r="FP117" s="6">
        <v>23.457000000000001</v>
      </c>
      <c r="FQ117" s="7">
        <f t="shared" si="731"/>
        <v>13912.563833383749</v>
      </c>
      <c r="FR117" s="11">
        <v>0</v>
      </c>
      <c r="FS117" s="6">
        <v>0</v>
      </c>
      <c r="FT117" s="7">
        <v>0</v>
      </c>
      <c r="FU117" s="11">
        <v>0</v>
      </c>
      <c r="FV117" s="6">
        <v>0</v>
      </c>
      <c r="FW117" s="7">
        <v>0</v>
      </c>
      <c r="FX117" s="11">
        <v>0</v>
      </c>
      <c r="FY117" s="6">
        <v>0</v>
      </c>
      <c r="FZ117" s="7">
        <v>0</v>
      </c>
      <c r="GA117" s="11">
        <v>0</v>
      </c>
      <c r="GB117" s="6">
        <v>0</v>
      </c>
      <c r="GC117" s="7">
        <v>0</v>
      </c>
      <c r="GD117" s="11"/>
      <c r="GE117" s="6"/>
      <c r="GF117" s="7"/>
      <c r="GG117" s="11">
        <v>0</v>
      </c>
      <c r="GH117" s="6">
        <v>0</v>
      </c>
      <c r="GI117" s="7">
        <v>0</v>
      </c>
      <c r="GJ117" s="11">
        <v>0</v>
      </c>
      <c r="GK117" s="6">
        <v>0</v>
      </c>
      <c r="GL117" s="7">
        <v>0</v>
      </c>
      <c r="GM117" s="11">
        <v>0</v>
      </c>
      <c r="GN117" s="6">
        <v>0</v>
      </c>
      <c r="GO117" s="7">
        <f t="shared" si="732"/>
        <v>0</v>
      </c>
      <c r="GP117" s="11">
        <v>0</v>
      </c>
      <c r="GQ117" s="6">
        <v>0</v>
      </c>
      <c r="GR117" s="7">
        <v>0</v>
      </c>
      <c r="GS117" s="11">
        <v>0</v>
      </c>
      <c r="GT117" s="6">
        <v>0</v>
      </c>
      <c r="GU117" s="7">
        <v>0</v>
      </c>
      <c r="GV117" s="11">
        <v>0</v>
      </c>
      <c r="GW117" s="6">
        <v>0</v>
      </c>
      <c r="GX117" s="7">
        <f t="shared" si="733"/>
        <v>0</v>
      </c>
      <c r="GY117" s="11">
        <v>0.33700000000000002</v>
      </c>
      <c r="GZ117" s="6">
        <v>2.9580000000000002</v>
      </c>
      <c r="HA117" s="7">
        <f t="shared" si="742"/>
        <v>8777.4480712166187</v>
      </c>
      <c r="HB117" s="11">
        <v>0</v>
      </c>
      <c r="HC117" s="6">
        <v>0</v>
      </c>
      <c r="HD117" s="7">
        <v>0</v>
      </c>
      <c r="HE117" s="11">
        <v>0.08</v>
      </c>
      <c r="HF117" s="6">
        <v>0.79400000000000004</v>
      </c>
      <c r="HG117" s="7">
        <f t="shared" ref="HG117:HG120" si="748">HF117/HE117*1000</f>
        <v>9925</v>
      </c>
      <c r="HH117" s="11">
        <v>0</v>
      </c>
      <c r="HI117" s="6">
        <v>0</v>
      </c>
      <c r="HJ117" s="7">
        <v>0</v>
      </c>
      <c r="HK117" s="11">
        <v>0</v>
      </c>
      <c r="HL117" s="6">
        <v>0</v>
      </c>
      <c r="HM117" s="7">
        <v>0</v>
      </c>
      <c r="HN117" s="11"/>
      <c r="HO117" s="6"/>
      <c r="HP117" s="7"/>
      <c r="HQ117" s="11">
        <v>0</v>
      </c>
      <c r="HR117" s="6">
        <v>0</v>
      </c>
      <c r="HS117" s="7">
        <v>0</v>
      </c>
      <c r="HT117" s="11">
        <v>2.1309699999999996</v>
      </c>
      <c r="HU117" s="6">
        <v>18.120999999999999</v>
      </c>
      <c r="HV117" s="7">
        <f t="shared" si="734"/>
        <v>8503.6391877877231</v>
      </c>
      <c r="HW117" s="11">
        <v>583.01899000000003</v>
      </c>
      <c r="HX117" s="6">
        <v>5779.2669999999998</v>
      </c>
      <c r="HY117" s="7">
        <f t="shared" si="735"/>
        <v>9912.656532851528</v>
      </c>
      <c r="HZ117" s="16">
        <f>SUM(HW117,HT117,HK117,HH117,HE117,HB117,GY117,GS117,GG117,FU117,FO117,EZ117,EQ117,EK117,EH117,DV117,DS117,DG117,DD117,CF117,CC117,BZ117,AY117,AV117,F117+HQ117+GA117+CL117+BK117+EN117+DP117+CI117+BT117+AA117,AJ117,CR117,CU117,FF117,AP117+R117+I117+BN117+FI117+AD117+BQ117+FX117+GP117+DJ117+EW117+CO117+CX117)+C117+BW117+X117</f>
        <v>1151.58932</v>
      </c>
      <c r="IA117" s="7">
        <f>SUM(HX117,HU117,HL117,HI117,HF117,HC117,GZ117,GT117,GH117,FV117,FP117,FA117,ER117,EL117,EI117,DW117,DT117,DH117,DE117,CG117,CD117,CA117,AZ117,AW117,G117+HR117+GB117+CM117+BL117+EO117+DQ117+CJ117+BU117+AB117,AK117,CS117,CV117,FG117,AQ117+S117+J117+BO117+FJ117+AE117+BR117+FY117+GQ117+DK117+EX117+CP117+CY117)+D117+BX117+Y117</f>
        <v>10064.018</v>
      </c>
    </row>
    <row r="118" spans="1:235" x14ac:dyDescent="0.3">
      <c r="A118" s="61">
        <v>2019</v>
      </c>
      <c r="B118" s="63" t="s">
        <v>13</v>
      </c>
      <c r="C118" s="11">
        <v>0</v>
      </c>
      <c r="D118" s="6">
        <v>0</v>
      </c>
      <c r="E118" s="7">
        <v>0</v>
      </c>
      <c r="F118" s="11">
        <v>0.2</v>
      </c>
      <c r="G118" s="6">
        <v>2.76</v>
      </c>
      <c r="H118" s="7">
        <f t="shared" si="736"/>
        <v>13799.999999999998</v>
      </c>
      <c r="I118" s="11">
        <v>0</v>
      </c>
      <c r="J118" s="6">
        <v>0</v>
      </c>
      <c r="K118" s="7">
        <v>0</v>
      </c>
      <c r="L118" s="11">
        <v>0</v>
      </c>
      <c r="M118" s="6">
        <v>0</v>
      </c>
      <c r="N118" s="7">
        <v>0</v>
      </c>
      <c r="O118" s="11"/>
      <c r="P118" s="6"/>
      <c r="Q118" s="7"/>
      <c r="R118" s="11">
        <v>0</v>
      </c>
      <c r="S118" s="6">
        <v>0</v>
      </c>
      <c r="T118" s="7">
        <v>0</v>
      </c>
      <c r="U118" s="11">
        <v>0</v>
      </c>
      <c r="V118" s="6">
        <v>0</v>
      </c>
      <c r="W118" s="7">
        <f t="shared" si="710"/>
        <v>0</v>
      </c>
      <c r="X118" s="11">
        <v>0</v>
      </c>
      <c r="Y118" s="6">
        <v>0</v>
      </c>
      <c r="Z118" s="7">
        <v>0</v>
      </c>
      <c r="AA118" s="11">
        <v>82.822519999999997</v>
      </c>
      <c r="AB118" s="6">
        <v>708.04</v>
      </c>
      <c r="AC118" s="7">
        <f t="shared" si="711"/>
        <v>8548.88259859758</v>
      </c>
      <c r="AD118" s="11">
        <v>0</v>
      </c>
      <c r="AE118" s="6">
        <v>0</v>
      </c>
      <c r="AF118" s="7">
        <v>0</v>
      </c>
      <c r="AG118" s="11">
        <v>0</v>
      </c>
      <c r="AH118" s="6">
        <v>0</v>
      </c>
      <c r="AI118" s="7">
        <f t="shared" si="712"/>
        <v>0</v>
      </c>
      <c r="AJ118" s="11">
        <v>0</v>
      </c>
      <c r="AK118" s="6">
        <v>0</v>
      </c>
      <c r="AL118" s="7">
        <v>0</v>
      </c>
      <c r="AM118" s="11">
        <v>0</v>
      </c>
      <c r="AN118" s="6">
        <v>0</v>
      </c>
      <c r="AO118" s="7">
        <f t="shared" si="713"/>
        <v>0</v>
      </c>
      <c r="AP118" s="11">
        <v>0</v>
      </c>
      <c r="AQ118" s="6">
        <v>0</v>
      </c>
      <c r="AR118" s="7">
        <v>0</v>
      </c>
      <c r="AS118" s="11">
        <v>0</v>
      </c>
      <c r="AT118" s="6">
        <v>0</v>
      </c>
      <c r="AU118" s="7">
        <f t="shared" si="714"/>
        <v>0</v>
      </c>
      <c r="AV118" s="11">
        <v>0</v>
      </c>
      <c r="AW118" s="6">
        <v>0</v>
      </c>
      <c r="AX118" s="7">
        <v>0</v>
      </c>
      <c r="AY118" s="11">
        <v>0</v>
      </c>
      <c r="AZ118" s="6">
        <v>0</v>
      </c>
      <c r="BA118" s="7">
        <v>0</v>
      </c>
      <c r="BB118" s="11"/>
      <c r="BC118" s="6"/>
      <c r="BD118" s="7"/>
      <c r="BE118" s="11">
        <v>0</v>
      </c>
      <c r="BF118" s="6">
        <v>0</v>
      </c>
      <c r="BG118" s="7">
        <f t="shared" si="716"/>
        <v>0</v>
      </c>
      <c r="BH118" s="11">
        <v>0</v>
      </c>
      <c r="BI118" s="6">
        <v>0</v>
      </c>
      <c r="BJ118" s="7">
        <f t="shared" si="717"/>
        <v>0</v>
      </c>
      <c r="BK118" s="11">
        <v>5.0510699999999993</v>
      </c>
      <c r="BL118" s="6">
        <v>60.725999999999999</v>
      </c>
      <c r="BM118" s="7">
        <f t="shared" si="718"/>
        <v>12022.40317398096</v>
      </c>
      <c r="BN118" s="11">
        <v>0</v>
      </c>
      <c r="BO118" s="6">
        <v>0</v>
      </c>
      <c r="BP118" s="7">
        <v>0</v>
      </c>
      <c r="BQ118" s="11">
        <v>0</v>
      </c>
      <c r="BR118" s="6">
        <v>0</v>
      </c>
      <c r="BS118" s="7">
        <v>0</v>
      </c>
      <c r="BT118" s="11">
        <v>0</v>
      </c>
      <c r="BU118" s="6">
        <v>0</v>
      </c>
      <c r="BV118" s="7">
        <v>0</v>
      </c>
      <c r="BW118" s="11">
        <v>0</v>
      </c>
      <c r="BX118" s="6">
        <v>0</v>
      </c>
      <c r="BY118" s="7">
        <v>0</v>
      </c>
      <c r="BZ118" s="11">
        <v>0</v>
      </c>
      <c r="CA118" s="6">
        <v>0</v>
      </c>
      <c r="CB118" s="7">
        <v>0</v>
      </c>
      <c r="CC118" s="11">
        <v>1.3109999999999999</v>
      </c>
      <c r="CD118" s="6">
        <v>11.183999999999999</v>
      </c>
      <c r="CE118" s="7">
        <f t="shared" si="719"/>
        <v>8530.8924485125845</v>
      </c>
      <c r="CF118" s="11">
        <v>0</v>
      </c>
      <c r="CG118" s="6">
        <v>0</v>
      </c>
      <c r="CH118" s="7">
        <v>0</v>
      </c>
      <c r="CI118" s="11">
        <v>0</v>
      </c>
      <c r="CJ118" s="6">
        <v>0</v>
      </c>
      <c r="CK118" s="7">
        <v>0</v>
      </c>
      <c r="CL118" s="11">
        <v>0</v>
      </c>
      <c r="CM118" s="6">
        <v>0</v>
      </c>
      <c r="CN118" s="7">
        <v>0</v>
      </c>
      <c r="CO118" s="11">
        <v>0</v>
      </c>
      <c r="CP118" s="6">
        <v>0</v>
      </c>
      <c r="CQ118" s="7">
        <v>0</v>
      </c>
      <c r="CR118" s="11">
        <v>0</v>
      </c>
      <c r="CS118" s="6">
        <v>0</v>
      </c>
      <c r="CT118" s="7">
        <v>0</v>
      </c>
      <c r="CU118" s="11">
        <v>0</v>
      </c>
      <c r="CV118" s="6">
        <v>0</v>
      </c>
      <c r="CW118" s="7">
        <v>0</v>
      </c>
      <c r="CX118" s="11">
        <v>0</v>
      </c>
      <c r="CY118" s="6">
        <v>0</v>
      </c>
      <c r="CZ118" s="7">
        <v>0</v>
      </c>
      <c r="DA118" s="14">
        <v>0</v>
      </c>
      <c r="DB118" s="6">
        <v>0</v>
      </c>
      <c r="DC118" s="7">
        <f t="shared" si="720"/>
        <v>0</v>
      </c>
      <c r="DD118" s="11">
        <v>6.6E-3</v>
      </c>
      <c r="DE118" s="6">
        <v>0.28299999999999997</v>
      </c>
      <c r="DF118" s="7">
        <f t="shared" si="737"/>
        <v>42878.787878787873</v>
      </c>
      <c r="DG118" s="11">
        <v>0</v>
      </c>
      <c r="DH118" s="6">
        <v>0</v>
      </c>
      <c r="DI118" s="7">
        <v>0</v>
      </c>
      <c r="DJ118" s="11">
        <v>0</v>
      </c>
      <c r="DK118" s="6">
        <v>0</v>
      </c>
      <c r="DL118" s="7">
        <v>0</v>
      </c>
      <c r="DM118" s="11">
        <v>0</v>
      </c>
      <c r="DN118" s="6">
        <v>0</v>
      </c>
      <c r="DO118" s="7">
        <f t="shared" si="721"/>
        <v>0</v>
      </c>
      <c r="DP118" s="11">
        <v>378.12033000000002</v>
      </c>
      <c r="DQ118" s="6">
        <v>2465.9450000000002</v>
      </c>
      <c r="DR118" s="7">
        <f t="shared" si="722"/>
        <v>6521.5879823229816</v>
      </c>
      <c r="DS118" s="11">
        <v>0</v>
      </c>
      <c r="DT118" s="6">
        <v>0</v>
      </c>
      <c r="DU118" s="7">
        <v>0</v>
      </c>
      <c r="DV118" s="11">
        <v>20.32816</v>
      </c>
      <c r="DW118" s="6">
        <v>199.43100000000001</v>
      </c>
      <c r="DX118" s="7">
        <f t="shared" si="724"/>
        <v>9810.5780355920069</v>
      </c>
      <c r="DY118" s="11">
        <v>0</v>
      </c>
      <c r="DZ118" s="6">
        <v>0</v>
      </c>
      <c r="EA118" s="7">
        <v>0</v>
      </c>
      <c r="EB118" s="11">
        <v>0</v>
      </c>
      <c r="EC118" s="6">
        <v>0</v>
      </c>
      <c r="ED118" s="7">
        <f t="shared" si="725"/>
        <v>0</v>
      </c>
      <c r="EE118" s="11">
        <v>0</v>
      </c>
      <c r="EF118" s="6">
        <v>0</v>
      </c>
      <c r="EG118" s="7">
        <f t="shared" si="726"/>
        <v>0</v>
      </c>
      <c r="EH118" s="11">
        <v>0</v>
      </c>
      <c r="EI118" s="6">
        <v>0</v>
      </c>
      <c r="EJ118" s="7">
        <v>0</v>
      </c>
      <c r="EK118" s="11">
        <v>10.6715</v>
      </c>
      <c r="EL118" s="6">
        <v>105.157</v>
      </c>
      <c r="EM118" s="7">
        <f t="shared" si="727"/>
        <v>9854.0036545940111</v>
      </c>
      <c r="EN118" s="11">
        <v>0.23630999999999999</v>
      </c>
      <c r="EO118" s="6">
        <v>8.782</v>
      </c>
      <c r="EP118" s="7">
        <f t="shared" si="728"/>
        <v>37163.048537937459</v>
      </c>
      <c r="EQ118" s="11">
        <v>0</v>
      </c>
      <c r="ER118" s="6">
        <v>0</v>
      </c>
      <c r="ES118" s="7">
        <v>0</v>
      </c>
      <c r="ET118" s="11">
        <v>0</v>
      </c>
      <c r="EU118" s="6">
        <v>0</v>
      </c>
      <c r="EV118" s="7">
        <f t="shared" si="729"/>
        <v>0</v>
      </c>
      <c r="EW118" s="11">
        <v>0</v>
      </c>
      <c r="EX118" s="6">
        <v>0</v>
      </c>
      <c r="EY118" s="7">
        <v>0</v>
      </c>
      <c r="EZ118" s="11">
        <v>0</v>
      </c>
      <c r="FA118" s="6">
        <v>0</v>
      </c>
      <c r="FB118" s="7">
        <v>0</v>
      </c>
      <c r="FC118" s="11">
        <v>0</v>
      </c>
      <c r="FD118" s="6">
        <v>0</v>
      </c>
      <c r="FE118" s="7">
        <v>0</v>
      </c>
      <c r="FF118" s="11">
        <v>0</v>
      </c>
      <c r="FG118" s="6">
        <v>0</v>
      </c>
      <c r="FH118" s="7">
        <v>0</v>
      </c>
      <c r="FI118" s="11">
        <v>0</v>
      </c>
      <c r="FJ118" s="6">
        <v>0</v>
      </c>
      <c r="FK118" s="7">
        <v>0</v>
      </c>
      <c r="FL118" s="11">
        <v>0</v>
      </c>
      <c r="FM118" s="6">
        <v>0</v>
      </c>
      <c r="FN118" s="7">
        <v>0</v>
      </c>
      <c r="FO118" s="11">
        <v>0</v>
      </c>
      <c r="FP118" s="6">
        <v>0</v>
      </c>
      <c r="FQ118" s="7">
        <v>0</v>
      </c>
      <c r="FR118" s="11">
        <v>0</v>
      </c>
      <c r="FS118" s="6">
        <v>0</v>
      </c>
      <c r="FT118" s="7">
        <v>0</v>
      </c>
      <c r="FU118" s="11">
        <v>0</v>
      </c>
      <c r="FV118" s="6">
        <v>0</v>
      </c>
      <c r="FW118" s="7">
        <v>0</v>
      </c>
      <c r="FX118" s="11">
        <v>0</v>
      </c>
      <c r="FY118" s="6">
        <v>0</v>
      </c>
      <c r="FZ118" s="7">
        <v>0</v>
      </c>
      <c r="GA118" s="11">
        <v>0</v>
      </c>
      <c r="GB118" s="6">
        <v>0</v>
      </c>
      <c r="GC118" s="7">
        <v>0</v>
      </c>
      <c r="GD118" s="11"/>
      <c r="GE118" s="6"/>
      <c r="GF118" s="7"/>
      <c r="GG118" s="11">
        <v>0</v>
      </c>
      <c r="GH118" s="6">
        <v>0</v>
      </c>
      <c r="GI118" s="7">
        <v>0</v>
      </c>
      <c r="GJ118" s="11">
        <v>0</v>
      </c>
      <c r="GK118" s="6">
        <v>0</v>
      </c>
      <c r="GL118" s="7">
        <v>0</v>
      </c>
      <c r="GM118" s="11">
        <v>0</v>
      </c>
      <c r="GN118" s="6">
        <v>0</v>
      </c>
      <c r="GO118" s="7">
        <f t="shared" si="732"/>
        <v>0</v>
      </c>
      <c r="GP118" s="11">
        <v>0</v>
      </c>
      <c r="GQ118" s="6">
        <v>0</v>
      </c>
      <c r="GR118" s="7">
        <v>0</v>
      </c>
      <c r="GS118" s="11">
        <v>0</v>
      </c>
      <c r="GT118" s="6">
        <v>0</v>
      </c>
      <c r="GU118" s="7">
        <v>0</v>
      </c>
      <c r="GV118" s="11">
        <v>0</v>
      </c>
      <c r="GW118" s="6">
        <v>0</v>
      </c>
      <c r="GX118" s="7">
        <f t="shared" si="733"/>
        <v>0</v>
      </c>
      <c r="GY118" s="11">
        <v>0</v>
      </c>
      <c r="GZ118" s="6">
        <v>0</v>
      </c>
      <c r="HA118" s="7">
        <v>0</v>
      </c>
      <c r="HB118" s="11">
        <v>0</v>
      </c>
      <c r="HC118" s="6">
        <v>0</v>
      </c>
      <c r="HD118" s="7">
        <v>0</v>
      </c>
      <c r="HE118" s="11">
        <v>0</v>
      </c>
      <c r="HF118" s="6">
        <v>0</v>
      </c>
      <c r="HG118" s="7">
        <v>0</v>
      </c>
      <c r="HH118" s="11">
        <v>0</v>
      </c>
      <c r="HI118" s="6">
        <v>0</v>
      </c>
      <c r="HJ118" s="7">
        <v>0</v>
      </c>
      <c r="HK118" s="11">
        <v>0</v>
      </c>
      <c r="HL118" s="6">
        <v>0</v>
      </c>
      <c r="HM118" s="7">
        <v>0</v>
      </c>
      <c r="HN118" s="11"/>
      <c r="HO118" s="6"/>
      <c r="HP118" s="7"/>
      <c r="HQ118" s="11">
        <v>0</v>
      </c>
      <c r="HR118" s="6">
        <v>0</v>
      </c>
      <c r="HS118" s="7">
        <v>0</v>
      </c>
      <c r="HT118" s="11">
        <v>1.5917999999999999</v>
      </c>
      <c r="HU118" s="6">
        <v>20.108000000000001</v>
      </c>
      <c r="HV118" s="7">
        <f t="shared" si="734"/>
        <v>12632.240231184824</v>
      </c>
      <c r="HW118" s="11">
        <v>615.53612999999996</v>
      </c>
      <c r="HX118" s="6">
        <v>5549.97</v>
      </c>
      <c r="HY118" s="7">
        <f t="shared" si="735"/>
        <v>9016.4812908707736</v>
      </c>
      <c r="HZ118" s="16">
        <f>SUM(HW118,HT118,HK118,HH118,HE118,HB118,GY118,GS118,GG118,FU118,FO118,EZ118,EQ118,EK118,EH118,DV118,DS118,DG118,DD118,CF118,CC118,BZ118,AY118,AV118,F118+HQ118+GA118+CL118+BK118+EN118+DP118+CI118+BT118+AA118,AJ118,CR118,CU118,FF118,AP118+R118+I118+BN118+FI118+AD118+BQ118+FX118+GP118+DJ118+EW118+CO118+CX118)+C118+BW118+X118</f>
        <v>1115.8754200000001</v>
      </c>
      <c r="IA118" s="7">
        <f>SUM(HX118,HU118,HL118,HI118,HF118,HC118,GZ118,GT118,GH118,FV118,FP118,FA118,ER118,EL118,EI118,DW118,DT118,DH118,DE118,CG118,CD118,CA118,AZ118,AW118,G118+HR118+GB118+CM118+BL118+EO118+DQ118+CJ118+BU118+AB118,AK118,CS118,CV118,FG118,AQ118+S118+J118+BO118+FJ118+AE118+BR118+FY118+GQ118+DK118+EX118+CP118+CY118)+D118+BX118+Y118</f>
        <v>9132.3860000000004</v>
      </c>
    </row>
    <row r="119" spans="1:235" x14ac:dyDescent="0.3">
      <c r="A119" s="61">
        <v>2019</v>
      </c>
      <c r="B119" s="63" t="s">
        <v>14</v>
      </c>
      <c r="C119" s="11">
        <v>0</v>
      </c>
      <c r="D119" s="6">
        <v>0</v>
      </c>
      <c r="E119" s="7">
        <v>0</v>
      </c>
      <c r="F119" s="11">
        <v>0</v>
      </c>
      <c r="G119" s="6">
        <v>0</v>
      </c>
      <c r="H119" s="7">
        <v>0</v>
      </c>
      <c r="I119" s="11">
        <v>0</v>
      </c>
      <c r="J119" s="6">
        <v>0</v>
      </c>
      <c r="K119" s="7">
        <v>0</v>
      </c>
      <c r="L119" s="11">
        <v>0</v>
      </c>
      <c r="M119" s="6">
        <v>0</v>
      </c>
      <c r="N119" s="7">
        <v>0</v>
      </c>
      <c r="O119" s="11"/>
      <c r="P119" s="6"/>
      <c r="Q119" s="7"/>
      <c r="R119" s="11">
        <v>0</v>
      </c>
      <c r="S119" s="6">
        <v>0</v>
      </c>
      <c r="T119" s="7">
        <v>0</v>
      </c>
      <c r="U119" s="11">
        <v>0</v>
      </c>
      <c r="V119" s="6">
        <v>0</v>
      </c>
      <c r="W119" s="7">
        <f t="shared" si="710"/>
        <v>0</v>
      </c>
      <c r="X119" s="11">
        <v>0</v>
      </c>
      <c r="Y119" s="6">
        <v>0</v>
      </c>
      <c r="Z119" s="7">
        <v>0</v>
      </c>
      <c r="AA119" s="11">
        <v>223.97926999999999</v>
      </c>
      <c r="AB119" s="6">
        <v>1621.125</v>
      </c>
      <c r="AC119" s="7">
        <f t="shared" si="711"/>
        <v>7237.8350014266944</v>
      </c>
      <c r="AD119" s="11">
        <v>0</v>
      </c>
      <c r="AE119" s="6">
        <v>0</v>
      </c>
      <c r="AF119" s="7">
        <v>0</v>
      </c>
      <c r="AG119" s="11">
        <v>0</v>
      </c>
      <c r="AH119" s="6">
        <v>0</v>
      </c>
      <c r="AI119" s="7">
        <f t="shared" si="712"/>
        <v>0</v>
      </c>
      <c r="AJ119" s="11">
        <v>0</v>
      </c>
      <c r="AK119" s="6">
        <v>0</v>
      </c>
      <c r="AL119" s="7">
        <v>0</v>
      </c>
      <c r="AM119" s="11">
        <v>0</v>
      </c>
      <c r="AN119" s="6">
        <v>0</v>
      </c>
      <c r="AO119" s="7">
        <f t="shared" si="713"/>
        <v>0</v>
      </c>
      <c r="AP119" s="11">
        <v>0</v>
      </c>
      <c r="AQ119" s="6">
        <v>0</v>
      </c>
      <c r="AR119" s="7">
        <v>0</v>
      </c>
      <c r="AS119" s="11">
        <v>0</v>
      </c>
      <c r="AT119" s="6">
        <v>0</v>
      </c>
      <c r="AU119" s="7">
        <f t="shared" si="714"/>
        <v>0</v>
      </c>
      <c r="AV119" s="11">
        <v>0</v>
      </c>
      <c r="AW119" s="6">
        <v>0</v>
      </c>
      <c r="AX119" s="7">
        <v>0</v>
      </c>
      <c r="AY119" s="11">
        <v>0</v>
      </c>
      <c r="AZ119" s="6">
        <v>0</v>
      </c>
      <c r="BA119" s="7">
        <v>0</v>
      </c>
      <c r="BB119" s="11"/>
      <c r="BC119" s="6"/>
      <c r="BD119" s="7"/>
      <c r="BE119" s="11">
        <v>0</v>
      </c>
      <c r="BF119" s="6">
        <v>0</v>
      </c>
      <c r="BG119" s="7">
        <f t="shared" si="716"/>
        <v>0</v>
      </c>
      <c r="BH119" s="11">
        <v>0</v>
      </c>
      <c r="BI119" s="6">
        <v>0</v>
      </c>
      <c r="BJ119" s="7">
        <f t="shared" si="717"/>
        <v>0</v>
      </c>
      <c r="BK119" s="11">
        <v>8.4849999999999995E-2</v>
      </c>
      <c r="BL119" s="6">
        <v>1.6220000000000001</v>
      </c>
      <c r="BM119" s="7">
        <f t="shared" si="718"/>
        <v>19116.087212728344</v>
      </c>
      <c r="BN119" s="11">
        <v>0</v>
      </c>
      <c r="BO119" s="6">
        <v>0</v>
      </c>
      <c r="BP119" s="7">
        <v>0</v>
      </c>
      <c r="BQ119" s="11">
        <v>0</v>
      </c>
      <c r="BR119" s="6">
        <v>0</v>
      </c>
      <c r="BS119" s="7">
        <v>0</v>
      </c>
      <c r="BT119" s="11">
        <v>0</v>
      </c>
      <c r="BU119" s="6">
        <v>0</v>
      </c>
      <c r="BV119" s="7">
        <v>0</v>
      </c>
      <c r="BW119" s="11">
        <v>0</v>
      </c>
      <c r="BX119" s="6">
        <v>0</v>
      </c>
      <c r="BY119" s="7">
        <v>0</v>
      </c>
      <c r="BZ119" s="11">
        <v>0</v>
      </c>
      <c r="CA119" s="6">
        <v>0</v>
      </c>
      <c r="CB119" s="7">
        <v>0</v>
      </c>
      <c r="CC119" s="11">
        <v>0.74</v>
      </c>
      <c r="CD119" s="6">
        <v>6.4050000000000002</v>
      </c>
      <c r="CE119" s="7">
        <f t="shared" si="719"/>
        <v>8655.405405405405</v>
      </c>
      <c r="CF119" s="11">
        <v>0</v>
      </c>
      <c r="CG119" s="6">
        <v>0</v>
      </c>
      <c r="CH119" s="7">
        <v>0</v>
      </c>
      <c r="CI119" s="11">
        <v>0</v>
      </c>
      <c r="CJ119" s="6">
        <v>0</v>
      </c>
      <c r="CK119" s="7">
        <v>0</v>
      </c>
      <c r="CL119" s="11">
        <v>0</v>
      </c>
      <c r="CM119" s="6">
        <v>0</v>
      </c>
      <c r="CN119" s="7">
        <v>0</v>
      </c>
      <c r="CO119" s="11">
        <v>0</v>
      </c>
      <c r="CP119" s="6">
        <v>0</v>
      </c>
      <c r="CQ119" s="7">
        <v>0</v>
      </c>
      <c r="CR119" s="11">
        <v>0</v>
      </c>
      <c r="CS119" s="6">
        <v>0</v>
      </c>
      <c r="CT119" s="7">
        <v>0</v>
      </c>
      <c r="CU119" s="11">
        <v>0</v>
      </c>
      <c r="CV119" s="6">
        <v>0</v>
      </c>
      <c r="CW119" s="7">
        <v>0</v>
      </c>
      <c r="CX119" s="11">
        <v>0</v>
      </c>
      <c r="CY119" s="6">
        <v>0</v>
      </c>
      <c r="CZ119" s="7">
        <v>0</v>
      </c>
      <c r="DA119" s="14">
        <v>0</v>
      </c>
      <c r="DB119" s="6">
        <v>0</v>
      </c>
      <c r="DC119" s="7">
        <f t="shared" si="720"/>
        <v>0</v>
      </c>
      <c r="DD119" s="11">
        <v>0</v>
      </c>
      <c r="DE119" s="6">
        <v>0</v>
      </c>
      <c r="DF119" s="7">
        <v>0</v>
      </c>
      <c r="DG119" s="11">
        <v>0</v>
      </c>
      <c r="DH119" s="6">
        <v>0</v>
      </c>
      <c r="DI119" s="7">
        <v>0</v>
      </c>
      <c r="DJ119" s="11">
        <v>0</v>
      </c>
      <c r="DK119" s="6">
        <v>0</v>
      </c>
      <c r="DL119" s="7">
        <v>0</v>
      </c>
      <c r="DM119" s="11">
        <v>0</v>
      </c>
      <c r="DN119" s="6">
        <v>0</v>
      </c>
      <c r="DO119" s="7">
        <f t="shared" si="721"/>
        <v>0</v>
      </c>
      <c r="DP119" s="11">
        <v>248.11778000000001</v>
      </c>
      <c r="DQ119" s="6">
        <v>1484.8440000000001</v>
      </c>
      <c r="DR119" s="7">
        <f t="shared" si="722"/>
        <v>5984.4320709301846</v>
      </c>
      <c r="DS119" s="11">
        <v>0.156</v>
      </c>
      <c r="DT119" s="6">
        <v>1.2649999999999999</v>
      </c>
      <c r="DU119" s="7">
        <f t="shared" si="723"/>
        <v>8108.9743589743575</v>
      </c>
      <c r="DV119" s="11">
        <v>19.493369999999999</v>
      </c>
      <c r="DW119" s="6">
        <v>206.042</v>
      </c>
      <c r="DX119" s="7">
        <f t="shared" si="724"/>
        <v>10569.850159310576</v>
      </c>
      <c r="DY119" s="11">
        <v>0</v>
      </c>
      <c r="DZ119" s="6">
        <v>0</v>
      </c>
      <c r="EA119" s="7">
        <v>0</v>
      </c>
      <c r="EB119" s="11">
        <v>0</v>
      </c>
      <c r="EC119" s="6">
        <v>0</v>
      </c>
      <c r="ED119" s="7">
        <f t="shared" si="725"/>
        <v>0</v>
      </c>
      <c r="EE119" s="11">
        <v>0</v>
      </c>
      <c r="EF119" s="6">
        <v>0</v>
      </c>
      <c r="EG119" s="7">
        <f t="shared" si="726"/>
        <v>0</v>
      </c>
      <c r="EH119" s="11">
        <v>0</v>
      </c>
      <c r="EI119" s="6">
        <v>0</v>
      </c>
      <c r="EJ119" s="7">
        <v>0</v>
      </c>
      <c r="EK119" s="11">
        <v>84.297200000000004</v>
      </c>
      <c r="EL119" s="6">
        <v>646.57500000000005</v>
      </c>
      <c r="EM119" s="7">
        <f t="shared" si="727"/>
        <v>7670.1835885414939</v>
      </c>
      <c r="EN119" s="11">
        <v>24.635560000000002</v>
      </c>
      <c r="EO119" s="6">
        <v>762.25300000000004</v>
      </c>
      <c r="EP119" s="7">
        <f t="shared" si="728"/>
        <v>30941.167970202423</v>
      </c>
      <c r="EQ119" s="11">
        <v>0</v>
      </c>
      <c r="ER119" s="6">
        <v>0</v>
      </c>
      <c r="ES119" s="7">
        <v>0</v>
      </c>
      <c r="ET119" s="11">
        <v>0</v>
      </c>
      <c r="EU119" s="6">
        <v>0</v>
      </c>
      <c r="EV119" s="7">
        <f t="shared" si="729"/>
        <v>0</v>
      </c>
      <c r="EW119" s="11">
        <v>0</v>
      </c>
      <c r="EX119" s="6">
        <v>0</v>
      </c>
      <c r="EY119" s="7">
        <v>0</v>
      </c>
      <c r="EZ119" s="11">
        <v>0</v>
      </c>
      <c r="FA119" s="6">
        <v>0</v>
      </c>
      <c r="FB119" s="7">
        <v>0</v>
      </c>
      <c r="FC119" s="11">
        <v>0</v>
      </c>
      <c r="FD119" s="6">
        <v>0</v>
      </c>
      <c r="FE119" s="7">
        <v>0</v>
      </c>
      <c r="FF119" s="11">
        <v>0</v>
      </c>
      <c r="FG119" s="6">
        <v>0</v>
      </c>
      <c r="FH119" s="7">
        <v>0</v>
      </c>
      <c r="FI119" s="11">
        <v>0</v>
      </c>
      <c r="FJ119" s="6">
        <v>0</v>
      </c>
      <c r="FK119" s="7">
        <v>0</v>
      </c>
      <c r="FL119" s="11">
        <v>0</v>
      </c>
      <c r="FM119" s="6">
        <v>0</v>
      </c>
      <c r="FN119" s="7">
        <v>0</v>
      </c>
      <c r="FO119" s="11">
        <v>0</v>
      </c>
      <c r="FP119" s="6">
        <v>0</v>
      </c>
      <c r="FQ119" s="7">
        <v>0</v>
      </c>
      <c r="FR119" s="11">
        <v>0</v>
      </c>
      <c r="FS119" s="6">
        <v>0</v>
      </c>
      <c r="FT119" s="7">
        <v>0</v>
      </c>
      <c r="FU119" s="11">
        <v>0</v>
      </c>
      <c r="FV119" s="6">
        <v>0</v>
      </c>
      <c r="FW119" s="7">
        <v>0</v>
      </c>
      <c r="FX119" s="11">
        <v>0</v>
      </c>
      <c r="FY119" s="6">
        <v>0</v>
      </c>
      <c r="FZ119" s="7">
        <v>0</v>
      </c>
      <c r="GA119" s="11">
        <v>0</v>
      </c>
      <c r="GB119" s="6">
        <v>0</v>
      </c>
      <c r="GC119" s="7">
        <v>0</v>
      </c>
      <c r="GD119" s="11"/>
      <c r="GE119" s="6"/>
      <c r="GF119" s="7"/>
      <c r="GG119" s="11">
        <v>0</v>
      </c>
      <c r="GH119" s="6">
        <v>0</v>
      </c>
      <c r="GI119" s="7">
        <v>0</v>
      </c>
      <c r="GJ119" s="11">
        <v>0</v>
      </c>
      <c r="GK119" s="6">
        <v>0</v>
      </c>
      <c r="GL119" s="7">
        <v>0</v>
      </c>
      <c r="GM119" s="11">
        <v>0</v>
      </c>
      <c r="GN119" s="6">
        <v>0</v>
      </c>
      <c r="GO119" s="7">
        <f t="shared" si="732"/>
        <v>0</v>
      </c>
      <c r="GP119" s="11">
        <v>0</v>
      </c>
      <c r="GQ119" s="6">
        <v>0</v>
      </c>
      <c r="GR119" s="7">
        <v>0</v>
      </c>
      <c r="GS119" s="11">
        <v>0</v>
      </c>
      <c r="GT119" s="6">
        <v>0</v>
      </c>
      <c r="GU119" s="7">
        <v>0</v>
      </c>
      <c r="GV119" s="11">
        <v>0</v>
      </c>
      <c r="GW119" s="6">
        <v>0</v>
      </c>
      <c r="GX119" s="7">
        <f t="shared" si="733"/>
        <v>0</v>
      </c>
      <c r="GY119" s="11">
        <v>0</v>
      </c>
      <c r="GZ119" s="6">
        <v>0</v>
      </c>
      <c r="HA119" s="7">
        <v>0</v>
      </c>
      <c r="HB119" s="11">
        <v>0</v>
      </c>
      <c r="HC119" s="6">
        <v>0</v>
      </c>
      <c r="HD119" s="7">
        <v>0</v>
      </c>
      <c r="HE119" s="11">
        <v>0</v>
      </c>
      <c r="HF119" s="6">
        <v>0</v>
      </c>
      <c r="HG119" s="7">
        <v>0</v>
      </c>
      <c r="HH119" s="11">
        <v>0</v>
      </c>
      <c r="HI119" s="6">
        <v>0</v>
      </c>
      <c r="HJ119" s="7">
        <v>0</v>
      </c>
      <c r="HK119" s="11">
        <v>0</v>
      </c>
      <c r="HL119" s="6">
        <v>0</v>
      </c>
      <c r="HM119" s="7">
        <v>0</v>
      </c>
      <c r="HN119" s="11"/>
      <c r="HO119" s="6"/>
      <c r="HP119" s="7"/>
      <c r="HQ119" s="11">
        <v>0</v>
      </c>
      <c r="HR119" s="6">
        <v>0</v>
      </c>
      <c r="HS119" s="7">
        <v>0</v>
      </c>
      <c r="HT119" s="11">
        <v>2.9778099999999998</v>
      </c>
      <c r="HU119" s="6">
        <v>81.778000000000006</v>
      </c>
      <c r="HV119" s="7">
        <f t="shared" si="734"/>
        <v>27462.464025575846</v>
      </c>
      <c r="HW119" s="11">
        <v>843.04905000000008</v>
      </c>
      <c r="HX119" s="6">
        <v>6715.8819999999996</v>
      </c>
      <c r="HY119" s="7">
        <f t="shared" si="735"/>
        <v>7966.1818016401294</v>
      </c>
      <c r="HZ119" s="16">
        <f>SUM(HW119,HT119,HK119,HH119,HE119,HB119,GY119,GS119,GG119,FU119,FO119,EZ119,EQ119,EK119,EH119,DV119,DS119,DG119,DD119,CF119,CC119,BZ119,AY119,AV119,F119+HQ119+GA119+CL119+BK119+EN119+DP119+CI119+BT119+AA119,AJ119,CR119,CU119,FF119,AP119+R119+I119+BN119+FI119+AD119+BQ119+FX119+GP119+DJ119+EW119+CO119+CX119)+C119+BW119+X119</f>
        <v>1447.53089</v>
      </c>
      <c r="IA119" s="7">
        <f>SUM(HX119,HU119,HL119,HI119,HF119,HC119,GZ119,GT119,GH119,FV119,FP119,FA119,ER119,EL119,EI119,DW119,DT119,DH119,DE119,CG119,CD119,CA119,AZ119,AW119,G119+HR119+GB119+CM119+BL119+EO119+DQ119+CJ119+BU119+AB119,AK119,CS119,CV119,FG119,AQ119+S119+J119+BO119+FJ119+AE119+BR119+FY119+GQ119+DK119+EX119+CP119+CY119)+D119+BX119+Y119</f>
        <v>11527.791000000001</v>
      </c>
    </row>
    <row r="120" spans="1:235" x14ac:dyDescent="0.3">
      <c r="A120" s="61">
        <v>2019</v>
      </c>
      <c r="B120" s="63" t="s">
        <v>15</v>
      </c>
      <c r="C120" s="11">
        <v>0</v>
      </c>
      <c r="D120" s="6">
        <v>0</v>
      </c>
      <c r="E120" s="7">
        <v>0</v>
      </c>
      <c r="F120" s="11">
        <v>23.332999999999998</v>
      </c>
      <c r="G120" s="6">
        <v>196.31100000000001</v>
      </c>
      <c r="H120" s="7">
        <f t="shared" si="736"/>
        <v>8413.4487635537662</v>
      </c>
      <c r="I120" s="11">
        <v>0</v>
      </c>
      <c r="J120" s="6">
        <v>0</v>
      </c>
      <c r="K120" s="7">
        <v>0</v>
      </c>
      <c r="L120" s="11">
        <v>7.8099999999999992E-3</v>
      </c>
      <c r="M120" s="6">
        <v>0.26300000000000001</v>
      </c>
      <c r="N120" s="7">
        <f t="shared" ref="N120" si="749">M120/L120*1000</f>
        <v>33674.775928297058</v>
      </c>
      <c r="O120" s="11"/>
      <c r="P120" s="6"/>
      <c r="Q120" s="7"/>
      <c r="R120" s="11">
        <v>0</v>
      </c>
      <c r="S120" s="6">
        <v>0</v>
      </c>
      <c r="T120" s="7">
        <v>0</v>
      </c>
      <c r="U120" s="11">
        <v>0</v>
      </c>
      <c r="V120" s="6">
        <v>0</v>
      </c>
      <c r="W120" s="7">
        <f t="shared" si="710"/>
        <v>0</v>
      </c>
      <c r="X120" s="11">
        <v>0</v>
      </c>
      <c r="Y120" s="6">
        <v>0</v>
      </c>
      <c r="Z120" s="7">
        <v>0</v>
      </c>
      <c r="AA120" s="11">
        <v>109.63361</v>
      </c>
      <c r="AB120" s="6">
        <v>1061.809</v>
      </c>
      <c r="AC120" s="7">
        <f t="shared" si="711"/>
        <v>9685.0682924697994</v>
      </c>
      <c r="AD120" s="11">
        <v>0</v>
      </c>
      <c r="AE120" s="6">
        <v>0</v>
      </c>
      <c r="AF120" s="7">
        <v>0</v>
      </c>
      <c r="AG120" s="11">
        <v>0</v>
      </c>
      <c r="AH120" s="6">
        <v>0</v>
      </c>
      <c r="AI120" s="7">
        <f t="shared" si="712"/>
        <v>0</v>
      </c>
      <c r="AJ120" s="11">
        <v>0.04</v>
      </c>
      <c r="AK120" s="6">
        <v>0.38400000000000001</v>
      </c>
      <c r="AL120" s="7">
        <f t="shared" ref="AL120" si="750">AK120/AJ120*1000</f>
        <v>9600</v>
      </c>
      <c r="AM120" s="11">
        <v>0</v>
      </c>
      <c r="AN120" s="6">
        <v>0</v>
      </c>
      <c r="AO120" s="7">
        <f t="shared" si="713"/>
        <v>0</v>
      </c>
      <c r="AP120" s="11">
        <v>0</v>
      </c>
      <c r="AQ120" s="6">
        <v>0</v>
      </c>
      <c r="AR120" s="7">
        <v>0</v>
      </c>
      <c r="AS120" s="11">
        <v>0</v>
      </c>
      <c r="AT120" s="6">
        <v>0</v>
      </c>
      <c r="AU120" s="7">
        <f t="shared" si="714"/>
        <v>0</v>
      </c>
      <c r="AV120" s="11">
        <v>0</v>
      </c>
      <c r="AW120" s="6">
        <v>0</v>
      </c>
      <c r="AX120" s="7">
        <v>0</v>
      </c>
      <c r="AY120" s="11">
        <v>0.84</v>
      </c>
      <c r="AZ120" s="6">
        <v>17.388000000000002</v>
      </c>
      <c r="BA120" s="7">
        <f t="shared" si="715"/>
        <v>20700.000000000004</v>
      </c>
      <c r="BB120" s="11"/>
      <c r="BC120" s="6"/>
      <c r="BD120" s="7"/>
      <c r="BE120" s="11">
        <v>0</v>
      </c>
      <c r="BF120" s="6">
        <v>0</v>
      </c>
      <c r="BG120" s="7">
        <f t="shared" si="716"/>
        <v>0</v>
      </c>
      <c r="BH120" s="11">
        <v>0</v>
      </c>
      <c r="BI120" s="6">
        <v>0</v>
      </c>
      <c r="BJ120" s="7">
        <f t="shared" si="717"/>
        <v>0</v>
      </c>
      <c r="BK120" s="11">
        <v>0.24593999999999999</v>
      </c>
      <c r="BL120" s="6">
        <v>2.6640000000000001</v>
      </c>
      <c r="BM120" s="7">
        <f t="shared" si="718"/>
        <v>10831.910222005368</v>
      </c>
      <c r="BN120" s="11">
        <v>0</v>
      </c>
      <c r="BO120" s="6">
        <v>0</v>
      </c>
      <c r="BP120" s="7">
        <v>0</v>
      </c>
      <c r="BQ120" s="11">
        <v>0</v>
      </c>
      <c r="BR120" s="6">
        <v>0</v>
      </c>
      <c r="BS120" s="7">
        <v>0</v>
      </c>
      <c r="BT120" s="11">
        <v>0</v>
      </c>
      <c r="BU120" s="6">
        <v>0</v>
      </c>
      <c r="BV120" s="7">
        <v>0</v>
      </c>
      <c r="BW120" s="11">
        <v>0</v>
      </c>
      <c r="BX120" s="6">
        <v>0</v>
      </c>
      <c r="BY120" s="7">
        <v>0</v>
      </c>
      <c r="BZ120" s="11">
        <v>0</v>
      </c>
      <c r="CA120" s="6">
        <v>0</v>
      </c>
      <c r="CB120" s="7">
        <v>0</v>
      </c>
      <c r="CC120" s="11">
        <v>0.84599999999999997</v>
      </c>
      <c r="CD120" s="6">
        <v>7.2279999999999998</v>
      </c>
      <c r="CE120" s="7">
        <f t="shared" si="719"/>
        <v>8543.7352245862894</v>
      </c>
      <c r="CF120" s="11">
        <v>0</v>
      </c>
      <c r="CG120" s="6">
        <v>0</v>
      </c>
      <c r="CH120" s="7">
        <v>0</v>
      </c>
      <c r="CI120" s="11">
        <v>0</v>
      </c>
      <c r="CJ120" s="6">
        <v>0</v>
      </c>
      <c r="CK120" s="7">
        <v>0</v>
      </c>
      <c r="CL120" s="11">
        <v>0</v>
      </c>
      <c r="CM120" s="6">
        <v>0</v>
      </c>
      <c r="CN120" s="7">
        <v>0</v>
      </c>
      <c r="CO120" s="11">
        <v>0</v>
      </c>
      <c r="CP120" s="6">
        <v>0</v>
      </c>
      <c r="CQ120" s="7">
        <v>0</v>
      </c>
      <c r="CR120" s="11">
        <v>0</v>
      </c>
      <c r="CS120" s="6">
        <v>0</v>
      </c>
      <c r="CT120" s="7">
        <v>0</v>
      </c>
      <c r="CU120" s="11">
        <v>0</v>
      </c>
      <c r="CV120" s="6">
        <v>0</v>
      </c>
      <c r="CW120" s="7">
        <v>0</v>
      </c>
      <c r="CX120" s="11">
        <v>0</v>
      </c>
      <c r="CY120" s="6">
        <v>0</v>
      </c>
      <c r="CZ120" s="7">
        <v>0</v>
      </c>
      <c r="DA120" s="14">
        <v>0</v>
      </c>
      <c r="DB120" s="6">
        <v>0</v>
      </c>
      <c r="DC120" s="7">
        <f t="shared" si="720"/>
        <v>0</v>
      </c>
      <c r="DD120" s="11">
        <v>9.9000000000000008E-3</v>
      </c>
      <c r="DE120" s="6">
        <v>0.42099999999999999</v>
      </c>
      <c r="DF120" s="7">
        <f t="shared" si="737"/>
        <v>42525.252525252516</v>
      </c>
      <c r="DG120" s="11">
        <v>0</v>
      </c>
      <c r="DH120" s="6">
        <v>0</v>
      </c>
      <c r="DI120" s="7">
        <v>0</v>
      </c>
      <c r="DJ120" s="11">
        <v>0</v>
      </c>
      <c r="DK120" s="6">
        <v>0</v>
      </c>
      <c r="DL120" s="7">
        <v>0</v>
      </c>
      <c r="DM120" s="11">
        <v>0</v>
      </c>
      <c r="DN120" s="6">
        <v>0</v>
      </c>
      <c r="DO120" s="7">
        <f t="shared" si="721"/>
        <v>0</v>
      </c>
      <c r="DP120" s="11">
        <v>563.31243999999992</v>
      </c>
      <c r="DQ120" s="6">
        <v>1680.546</v>
      </c>
      <c r="DR120" s="7">
        <f t="shared" si="722"/>
        <v>2983.3283994225303</v>
      </c>
      <c r="DS120" s="11">
        <v>0</v>
      </c>
      <c r="DT120" s="6">
        <v>0</v>
      </c>
      <c r="DU120" s="7">
        <v>0</v>
      </c>
      <c r="DV120" s="11">
        <v>31.347999999999999</v>
      </c>
      <c r="DW120" s="6">
        <v>319.88099999999997</v>
      </c>
      <c r="DX120" s="7">
        <f t="shared" si="724"/>
        <v>10204.191654970014</v>
      </c>
      <c r="DY120" s="11">
        <v>0</v>
      </c>
      <c r="DZ120" s="6">
        <v>0</v>
      </c>
      <c r="EA120" s="7">
        <v>0</v>
      </c>
      <c r="EB120" s="11">
        <v>0</v>
      </c>
      <c r="EC120" s="6">
        <v>0</v>
      </c>
      <c r="ED120" s="7">
        <f t="shared" si="725"/>
        <v>0</v>
      </c>
      <c r="EE120" s="11">
        <v>0</v>
      </c>
      <c r="EF120" s="6">
        <v>0</v>
      </c>
      <c r="EG120" s="7">
        <f t="shared" si="726"/>
        <v>0</v>
      </c>
      <c r="EH120" s="11">
        <v>1.325</v>
      </c>
      <c r="EI120" s="6">
        <v>27.824999999999999</v>
      </c>
      <c r="EJ120" s="7">
        <f t="shared" si="738"/>
        <v>21000</v>
      </c>
      <c r="EK120" s="11">
        <v>184.2945</v>
      </c>
      <c r="EL120" s="6">
        <v>697.76400000000001</v>
      </c>
      <c r="EM120" s="7">
        <f t="shared" si="727"/>
        <v>3786.1357772478291</v>
      </c>
      <c r="EN120" s="11">
        <v>2.46461</v>
      </c>
      <c r="EO120" s="6">
        <v>37.360999999999997</v>
      </c>
      <c r="EP120" s="7">
        <f t="shared" si="728"/>
        <v>15158.990671952153</v>
      </c>
      <c r="EQ120" s="11">
        <v>0</v>
      </c>
      <c r="ER120" s="6">
        <v>0</v>
      </c>
      <c r="ES120" s="7">
        <v>0</v>
      </c>
      <c r="ET120" s="11">
        <v>0</v>
      </c>
      <c r="EU120" s="6">
        <v>0</v>
      </c>
      <c r="EV120" s="7">
        <f t="shared" si="729"/>
        <v>0</v>
      </c>
      <c r="EW120" s="11">
        <v>0</v>
      </c>
      <c r="EX120" s="6">
        <v>0</v>
      </c>
      <c r="EY120" s="7">
        <v>0</v>
      </c>
      <c r="EZ120" s="11">
        <v>0</v>
      </c>
      <c r="FA120" s="6">
        <v>0</v>
      </c>
      <c r="FB120" s="7">
        <v>0</v>
      </c>
      <c r="FC120" s="11">
        <v>0</v>
      </c>
      <c r="FD120" s="6">
        <v>0</v>
      </c>
      <c r="FE120" s="7">
        <v>0</v>
      </c>
      <c r="FF120" s="11">
        <v>0</v>
      </c>
      <c r="FG120" s="6">
        <v>0</v>
      </c>
      <c r="FH120" s="7">
        <v>0</v>
      </c>
      <c r="FI120" s="11">
        <v>0</v>
      </c>
      <c r="FJ120" s="6">
        <v>0</v>
      </c>
      <c r="FK120" s="7">
        <v>0</v>
      </c>
      <c r="FL120" s="11">
        <v>0</v>
      </c>
      <c r="FM120" s="6">
        <v>0</v>
      </c>
      <c r="FN120" s="7">
        <v>0</v>
      </c>
      <c r="FO120" s="11">
        <v>0.04</v>
      </c>
      <c r="FP120" s="6">
        <v>0.58399999999999996</v>
      </c>
      <c r="FQ120" s="7">
        <f t="shared" si="731"/>
        <v>14600</v>
      </c>
      <c r="FR120" s="11">
        <v>0</v>
      </c>
      <c r="FS120" s="6">
        <v>0</v>
      </c>
      <c r="FT120" s="7">
        <v>0</v>
      </c>
      <c r="FU120" s="11">
        <v>0</v>
      </c>
      <c r="FV120" s="6">
        <v>0</v>
      </c>
      <c r="FW120" s="7">
        <v>0</v>
      </c>
      <c r="FX120" s="11">
        <v>0</v>
      </c>
      <c r="FY120" s="6">
        <v>0</v>
      </c>
      <c r="FZ120" s="7">
        <v>0</v>
      </c>
      <c r="GA120" s="11">
        <v>0</v>
      </c>
      <c r="GB120" s="6">
        <v>0</v>
      </c>
      <c r="GC120" s="7">
        <v>0</v>
      </c>
      <c r="GD120" s="11"/>
      <c r="GE120" s="6"/>
      <c r="GF120" s="7"/>
      <c r="GG120" s="11">
        <v>0</v>
      </c>
      <c r="GH120" s="6">
        <v>0</v>
      </c>
      <c r="GI120" s="7">
        <v>0</v>
      </c>
      <c r="GJ120" s="11">
        <v>0</v>
      </c>
      <c r="GK120" s="6">
        <v>0</v>
      </c>
      <c r="GL120" s="7">
        <v>0</v>
      </c>
      <c r="GM120" s="11">
        <v>0</v>
      </c>
      <c r="GN120" s="6">
        <v>0</v>
      </c>
      <c r="GO120" s="7">
        <f t="shared" si="732"/>
        <v>0</v>
      </c>
      <c r="GP120" s="11">
        <v>0</v>
      </c>
      <c r="GQ120" s="6">
        <v>0</v>
      </c>
      <c r="GR120" s="7">
        <v>0</v>
      </c>
      <c r="GS120" s="11">
        <v>0</v>
      </c>
      <c r="GT120" s="6">
        <v>0</v>
      </c>
      <c r="GU120" s="7">
        <v>0</v>
      </c>
      <c r="GV120" s="11">
        <v>0</v>
      </c>
      <c r="GW120" s="6">
        <v>0</v>
      </c>
      <c r="GX120" s="7">
        <f t="shared" si="733"/>
        <v>0</v>
      </c>
      <c r="GY120" s="11">
        <v>0.215</v>
      </c>
      <c r="GZ120" s="6">
        <v>1.798</v>
      </c>
      <c r="HA120" s="7">
        <f t="shared" si="742"/>
        <v>8362.790697674418</v>
      </c>
      <c r="HB120" s="11">
        <v>0</v>
      </c>
      <c r="HC120" s="6">
        <v>0</v>
      </c>
      <c r="HD120" s="7">
        <v>0</v>
      </c>
      <c r="HE120" s="11">
        <v>1.7999999999999999E-2</v>
      </c>
      <c r="HF120" s="6">
        <v>0.41699999999999998</v>
      </c>
      <c r="HG120" s="7">
        <f t="shared" si="748"/>
        <v>23166.666666666668</v>
      </c>
      <c r="HH120" s="11">
        <v>0</v>
      </c>
      <c r="HI120" s="6">
        <v>0</v>
      </c>
      <c r="HJ120" s="7">
        <v>0</v>
      </c>
      <c r="HK120" s="11">
        <v>4</v>
      </c>
      <c r="HL120" s="6">
        <v>34.4</v>
      </c>
      <c r="HM120" s="7">
        <f t="shared" si="740"/>
        <v>8600</v>
      </c>
      <c r="HN120" s="11"/>
      <c r="HO120" s="6"/>
      <c r="HP120" s="7"/>
      <c r="HQ120" s="11">
        <v>0</v>
      </c>
      <c r="HR120" s="6">
        <v>0</v>
      </c>
      <c r="HS120" s="7">
        <v>0</v>
      </c>
      <c r="HT120" s="11">
        <v>1.7878000000000001</v>
      </c>
      <c r="HU120" s="6">
        <v>16.13</v>
      </c>
      <c r="HV120" s="7">
        <f t="shared" si="734"/>
        <v>9022.2619979863521</v>
      </c>
      <c r="HW120" s="11">
        <v>1371.232</v>
      </c>
      <c r="HX120" s="6">
        <v>11358.683999999999</v>
      </c>
      <c r="HY120" s="7">
        <f t="shared" si="735"/>
        <v>8283.5610604186586</v>
      </c>
      <c r="HZ120" s="16">
        <f>SUM(HW120,HT120,HK120,HH120,HE120,HB120,GY120,GS120,GG120,FU120,FO120,EZ120,EQ120,EK120,EH120,DV120,DS120,DG120,DD120,CF120,CC120,BZ120,AY120,AV120,F120+HQ120+GA120+CL120+BK120+EN120+DP120+CI120+BT120+AA120,AJ120,CR120,CU120,FF120,AP120+R120+I120+BN120+FI120+AD120+BQ120+FX120+GP120+DJ120+EW120+CO120+CX120)+C120+BW120+X120</f>
        <v>2294.9857999999995</v>
      </c>
      <c r="IA120" s="7">
        <f>SUM(HX120,HU120,HL120,HI120,HF120,HC120,GZ120,GT120,GH120,FV120,FP120,FA120,ER120,EL120,EI120,DW120,DT120,DH120,DE120,CG120,CD120,CA120,AZ120,AW120,G120+HR120+GB120+CM120+BL120+EO120+DQ120+CJ120+BU120+AB120,AK120,CS120,CV120,FG120,AQ120+S120+J120+BO120+FJ120+AE120+BR120+FY120+GQ120+DK120+EX120+CP120+CY120)+D120+BX120+Y120</f>
        <v>15461.594999999999</v>
      </c>
    </row>
    <row r="121" spans="1:235" x14ac:dyDescent="0.3">
      <c r="A121" s="61">
        <v>2019</v>
      </c>
      <c r="B121" s="63" t="s">
        <v>16</v>
      </c>
      <c r="C121" s="11">
        <v>0</v>
      </c>
      <c r="D121" s="6">
        <v>0</v>
      </c>
      <c r="E121" s="7">
        <v>0</v>
      </c>
      <c r="F121" s="11">
        <v>0</v>
      </c>
      <c r="G121" s="6">
        <v>0</v>
      </c>
      <c r="H121" s="7">
        <v>0</v>
      </c>
      <c r="I121" s="11">
        <v>0</v>
      </c>
      <c r="J121" s="6">
        <v>0</v>
      </c>
      <c r="K121" s="7">
        <v>0</v>
      </c>
      <c r="L121" s="11">
        <v>0</v>
      </c>
      <c r="M121" s="6">
        <v>0</v>
      </c>
      <c r="N121" s="7">
        <v>0</v>
      </c>
      <c r="O121" s="11"/>
      <c r="P121" s="6"/>
      <c r="Q121" s="7"/>
      <c r="R121" s="11">
        <v>0</v>
      </c>
      <c r="S121" s="6">
        <v>0</v>
      </c>
      <c r="T121" s="7">
        <v>0</v>
      </c>
      <c r="U121" s="11">
        <v>0</v>
      </c>
      <c r="V121" s="6">
        <v>0</v>
      </c>
      <c r="W121" s="7">
        <f t="shared" si="710"/>
        <v>0</v>
      </c>
      <c r="X121" s="11">
        <v>0</v>
      </c>
      <c r="Y121" s="6">
        <v>0</v>
      </c>
      <c r="Z121" s="7">
        <v>0</v>
      </c>
      <c r="AA121" s="11">
        <v>132.19970999999998</v>
      </c>
      <c r="AB121" s="6">
        <v>1077.961</v>
      </c>
      <c r="AC121" s="7">
        <f t="shared" si="711"/>
        <v>8154.034528517499</v>
      </c>
      <c r="AD121" s="11">
        <v>0</v>
      </c>
      <c r="AE121" s="6">
        <v>0</v>
      </c>
      <c r="AF121" s="7">
        <v>0</v>
      </c>
      <c r="AG121" s="11">
        <v>0</v>
      </c>
      <c r="AH121" s="6">
        <v>0</v>
      </c>
      <c r="AI121" s="7">
        <f t="shared" si="712"/>
        <v>0</v>
      </c>
      <c r="AJ121" s="11">
        <v>0</v>
      </c>
      <c r="AK121" s="6">
        <v>0</v>
      </c>
      <c r="AL121" s="7">
        <v>0</v>
      </c>
      <c r="AM121" s="11">
        <v>0</v>
      </c>
      <c r="AN121" s="6">
        <v>0</v>
      </c>
      <c r="AO121" s="7">
        <f t="shared" si="713"/>
        <v>0</v>
      </c>
      <c r="AP121" s="11">
        <v>0</v>
      </c>
      <c r="AQ121" s="6">
        <v>0</v>
      </c>
      <c r="AR121" s="7">
        <v>0</v>
      </c>
      <c r="AS121" s="11">
        <v>0</v>
      </c>
      <c r="AT121" s="6">
        <v>0</v>
      </c>
      <c r="AU121" s="7">
        <f t="shared" si="714"/>
        <v>0</v>
      </c>
      <c r="AV121" s="11">
        <v>0</v>
      </c>
      <c r="AW121" s="6">
        <v>0</v>
      </c>
      <c r="AX121" s="7">
        <v>0</v>
      </c>
      <c r="AY121" s="11">
        <v>9.9000000000000005E-2</v>
      </c>
      <c r="AZ121" s="6">
        <v>0.83899999999999997</v>
      </c>
      <c r="BA121" s="7">
        <f t="shared" si="715"/>
        <v>8474.7474747474735</v>
      </c>
      <c r="BB121" s="11"/>
      <c r="BC121" s="6"/>
      <c r="BD121" s="7"/>
      <c r="BE121" s="11">
        <v>0</v>
      </c>
      <c r="BF121" s="6">
        <v>0</v>
      </c>
      <c r="BG121" s="7">
        <f t="shared" si="716"/>
        <v>0</v>
      </c>
      <c r="BH121" s="11">
        <v>0</v>
      </c>
      <c r="BI121" s="6">
        <v>0</v>
      </c>
      <c r="BJ121" s="7">
        <f t="shared" si="717"/>
        <v>0</v>
      </c>
      <c r="BK121" s="11">
        <v>9.0488499999999998</v>
      </c>
      <c r="BL121" s="6">
        <v>113.01</v>
      </c>
      <c r="BM121" s="7">
        <f t="shared" si="718"/>
        <v>12488.879802405831</v>
      </c>
      <c r="BN121" s="11">
        <v>0</v>
      </c>
      <c r="BO121" s="6">
        <v>0</v>
      </c>
      <c r="BP121" s="7">
        <v>0</v>
      </c>
      <c r="BQ121" s="11">
        <v>0</v>
      </c>
      <c r="BR121" s="6">
        <v>0</v>
      </c>
      <c r="BS121" s="7">
        <v>0</v>
      </c>
      <c r="BT121" s="11">
        <v>0</v>
      </c>
      <c r="BU121" s="6">
        <v>0</v>
      </c>
      <c r="BV121" s="7">
        <v>0</v>
      </c>
      <c r="BW121" s="11">
        <v>0</v>
      </c>
      <c r="BX121" s="6">
        <v>0</v>
      </c>
      <c r="BY121" s="7">
        <v>0</v>
      </c>
      <c r="BZ121" s="11">
        <v>1E-3</v>
      </c>
      <c r="CA121" s="6">
        <v>9.9000000000000005E-2</v>
      </c>
      <c r="CB121" s="7">
        <f t="shared" si="747"/>
        <v>99000</v>
      </c>
      <c r="CC121" s="11">
        <v>0.88800000000000001</v>
      </c>
      <c r="CD121" s="6">
        <v>7.4169999999999998</v>
      </c>
      <c r="CE121" s="7">
        <f t="shared" si="719"/>
        <v>8352.477477477476</v>
      </c>
      <c r="CF121" s="11">
        <v>0</v>
      </c>
      <c r="CG121" s="6">
        <v>0</v>
      </c>
      <c r="CH121" s="7">
        <v>0</v>
      </c>
      <c r="CI121" s="11">
        <v>0</v>
      </c>
      <c r="CJ121" s="6">
        <v>0</v>
      </c>
      <c r="CK121" s="7">
        <v>0</v>
      </c>
      <c r="CL121" s="11">
        <v>0</v>
      </c>
      <c r="CM121" s="6">
        <v>0</v>
      </c>
      <c r="CN121" s="7">
        <v>0</v>
      </c>
      <c r="CO121" s="11">
        <v>0</v>
      </c>
      <c r="CP121" s="6">
        <v>0</v>
      </c>
      <c r="CQ121" s="7">
        <v>0</v>
      </c>
      <c r="CR121" s="11">
        <v>0</v>
      </c>
      <c r="CS121" s="6">
        <v>0</v>
      </c>
      <c r="CT121" s="7">
        <v>0</v>
      </c>
      <c r="CU121" s="11">
        <v>0</v>
      </c>
      <c r="CV121" s="6">
        <v>0</v>
      </c>
      <c r="CW121" s="7">
        <v>0</v>
      </c>
      <c r="CX121" s="11">
        <v>0</v>
      </c>
      <c r="CY121" s="6">
        <v>0</v>
      </c>
      <c r="CZ121" s="7">
        <v>0</v>
      </c>
      <c r="DA121" s="14">
        <v>0</v>
      </c>
      <c r="DB121" s="6">
        <v>0</v>
      </c>
      <c r="DC121" s="7">
        <f t="shared" si="720"/>
        <v>0</v>
      </c>
      <c r="DD121" s="11">
        <v>4.2900000000000001E-2</v>
      </c>
      <c r="DE121" s="6">
        <v>1.823</v>
      </c>
      <c r="DF121" s="7">
        <f t="shared" si="737"/>
        <v>42494.172494172497</v>
      </c>
      <c r="DG121" s="11">
        <v>0</v>
      </c>
      <c r="DH121" s="6">
        <v>0</v>
      </c>
      <c r="DI121" s="7">
        <v>0</v>
      </c>
      <c r="DJ121" s="11">
        <v>0</v>
      </c>
      <c r="DK121" s="6">
        <v>0</v>
      </c>
      <c r="DL121" s="7">
        <v>0</v>
      </c>
      <c r="DM121" s="11">
        <v>0</v>
      </c>
      <c r="DN121" s="6">
        <v>0</v>
      </c>
      <c r="DO121" s="7">
        <f t="shared" si="721"/>
        <v>0</v>
      </c>
      <c r="DP121" s="11">
        <v>201.98134999999999</v>
      </c>
      <c r="DQ121" s="6">
        <v>1476.598</v>
      </c>
      <c r="DR121" s="7">
        <f t="shared" si="722"/>
        <v>7310.56604978628</v>
      </c>
      <c r="DS121" s="11">
        <v>0</v>
      </c>
      <c r="DT121" s="6">
        <v>0</v>
      </c>
      <c r="DU121" s="7">
        <v>0</v>
      </c>
      <c r="DV121" s="11">
        <v>21.006070000000001</v>
      </c>
      <c r="DW121" s="6">
        <v>210.96799999999999</v>
      </c>
      <c r="DX121" s="7">
        <f t="shared" si="724"/>
        <v>10043.192277279852</v>
      </c>
      <c r="DY121" s="11">
        <v>0</v>
      </c>
      <c r="DZ121" s="6">
        <v>0</v>
      </c>
      <c r="EA121" s="7">
        <v>0</v>
      </c>
      <c r="EB121" s="11">
        <v>0</v>
      </c>
      <c r="EC121" s="6">
        <v>0</v>
      </c>
      <c r="ED121" s="7">
        <f t="shared" si="725"/>
        <v>0</v>
      </c>
      <c r="EE121" s="11">
        <v>0</v>
      </c>
      <c r="EF121" s="6">
        <v>0</v>
      </c>
      <c r="EG121" s="7">
        <f t="shared" si="726"/>
        <v>0</v>
      </c>
      <c r="EH121" s="11">
        <v>0.29587000000000002</v>
      </c>
      <c r="EI121" s="6">
        <v>9.875</v>
      </c>
      <c r="EJ121" s="7">
        <f t="shared" si="738"/>
        <v>33376.144928515896</v>
      </c>
      <c r="EK121" s="11">
        <v>5.62636</v>
      </c>
      <c r="EL121" s="6">
        <v>132.35</v>
      </c>
      <c r="EM121" s="7">
        <f t="shared" si="727"/>
        <v>23523.201501503634</v>
      </c>
      <c r="EN121" s="11">
        <v>41.003999999999998</v>
      </c>
      <c r="EO121" s="6">
        <v>642.67700000000002</v>
      </c>
      <c r="EP121" s="7">
        <f t="shared" si="728"/>
        <v>15673.519656618868</v>
      </c>
      <c r="EQ121" s="11">
        <v>0</v>
      </c>
      <c r="ER121" s="6">
        <v>0</v>
      </c>
      <c r="ES121" s="7">
        <v>0</v>
      </c>
      <c r="ET121" s="11">
        <v>0</v>
      </c>
      <c r="EU121" s="6">
        <v>0</v>
      </c>
      <c r="EV121" s="7">
        <f t="shared" si="729"/>
        <v>0</v>
      </c>
      <c r="EW121" s="11">
        <v>0</v>
      </c>
      <c r="EX121" s="6">
        <v>0</v>
      </c>
      <c r="EY121" s="7">
        <v>0</v>
      </c>
      <c r="EZ121" s="11">
        <v>0</v>
      </c>
      <c r="FA121" s="6">
        <v>0</v>
      </c>
      <c r="FB121" s="7">
        <v>0</v>
      </c>
      <c r="FC121" s="11">
        <v>0</v>
      </c>
      <c r="FD121" s="6">
        <v>0</v>
      </c>
      <c r="FE121" s="7">
        <v>0</v>
      </c>
      <c r="FF121" s="11">
        <v>0</v>
      </c>
      <c r="FG121" s="6">
        <v>0</v>
      </c>
      <c r="FH121" s="7">
        <v>0</v>
      </c>
      <c r="FI121" s="11">
        <v>0</v>
      </c>
      <c r="FJ121" s="6">
        <v>0</v>
      </c>
      <c r="FK121" s="7">
        <v>0</v>
      </c>
      <c r="FL121" s="11">
        <v>0</v>
      </c>
      <c r="FM121" s="6">
        <v>0</v>
      </c>
      <c r="FN121" s="7">
        <v>0</v>
      </c>
      <c r="FO121" s="11">
        <v>0</v>
      </c>
      <c r="FP121" s="6">
        <v>0</v>
      </c>
      <c r="FQ121" s="7">
        <v>0</v>
      </c>
      <c r="FR121" s="11">
        <v>0</v>
      </c>
      <c r="FS121" s="6">
        <v>0</v>
      </c>
      <c r="FT121" s="7">
        <v>0</v>
      </c>
      <c r="FU121" s="11">
        <v>0</v>
      </c>
      <c r="FV121" s="6">
        <v>0</v>
      </c>
      <c r="FW121" s="7">
        <v>0</v>
      </c>
      <c r="FX121" s="11">
        <v>0</v>
      </c>
      <c r="FY121" s="6">
        <v>0</v>
      </c>
      <c r="FZ121" s="7">
        <v>0</v>
      </c>
      <c r="GA121" s="11">
        <v>0</v>
      </c>
      <c r="GB121" s="6">
        <v>0</v>
      </c>
      <c r="GC121" s="7">
        <v>0</v>
      </c>
      <c r="GD121" s="11"/>
      <c r="GE121" s="6"/>
      <c r="GF121" s="7"/>
      <c r="GG121" s="11">
        <v>0</v>
      </c>
      <c r="GH121" s="6">
        <v>0</v>
      </c>
      <c r="GI121" s="7">
        <v>0</v>
      </c>
      <c r="GJ121" s="11">
        <v>0</v>
      </c>
      <c r="GK121" s="6">
        <v>0</v>
      </c>
      <c r="GL121" s="7">
        <v>0</v>
      </c>
      <c r="GM121" s="11">
        <v>0</v>
      </c>
      <c r="GN121" s="6">
        <v>0</v>
      </c>
      <c r="GO121" s="7">
        <f t="shared" si="732"/>
        <v>0</v>
      </c>
      <c r="GP121" s="11">
        <v>0</v>
      </c>
      <c r="GQ121" s="6">
        <v>0</v>
      </c>
      <c r="GR121" s="7">
        <v>0</v>
      </c>
      <c r="GS121" s="11">
        <v>0</v>
      </c>
      <c r="GT121" s="6">
        <v>0</v>
      </c>
      <c r="GU121" s="7">
        <v>0</v>
      </c>
      <c r="GV121" s="11">
        <v>0</v>
      </c>
      <c r="GW121" s="6">
        <v>0</v>
      </c>
      <c r="GX121" s="7">
        <f t="shared" si="733"/>
        <v>0</v>
      </c>
      <c r="GY121" s="11">
        <v>0</v>
      </c>
      <c r="GZ121" s="6">
        <v>0</v>
      </c>
      <c r="HA121" s="7">
        <v>0</v>
      </c>
      <c r="HB121" s="11">
        <v>0</v>
      </c>
      <c r="HC121" s="6">
        <v>0</v>
      </c>
      <c r="HD121" s="7">
        <v>0</v>
      </c>
      <c r="HE121" s="11">
        <v>0</v>
      </c>
      <c r="HF121" s="6">
        <v>0</v>
      </c>
      <c r="HG121" s="7">
        <v>0</v>
      </c>
      <c r="HH121" s="11">
        <v>0</v>
      </c>
      <c r="HI121" s="6">
        <v>0</v>
      </c>
      <c r="HJ121" s="7">
        <v>0</v>
      </c>
      <c r="HK121" s="11">
        <v>0</v>
      </c>
      <c r="HL121" s="6">
        <v>0</v>
      </c>
      <c r="HM121" s="7">
        <v>0</v>
      </c>
      <c r="HN121" s="11"/>
      <c r="HO121" s="6"/>
      <c r="HP121" s="7"/>
      <c r="HQ121" s="11">
        <v>0</v>
      </c>
      <c r="HR121" s="6">
        <v>0</v>
      </c>
      <c r="HS121" s="7">
        <v>0</v>
      </c>
      <c r="HT121" s="11">
        <v>11.07199</v>
      </c>
      <c r="HU121" s="6">
        <v>154.142</v>
      </c>
      <c r="HV121" s="7">
        <f t="shared" si="734"/>
        <v>13921.797255958503</v>
      </c>
      <c r="HW121" s="11">
        <v>1536.13977</v>
      </c>
      <c r="HX121" s="6">
        <v>12328.267</v>
      </c>
      <c r="HY121" s="7">
        <f t="shared" si="735"/>
        <v>8025.4852069873814</v>
      </c>
      <c r="HZ121" s="16">
        <f>SUM(HW121,HT121,HK121,HH121,HE121,HB121,GY121,GS121,GG121,FU121,FO121,EZ121,EQ121,EK121,EH121,DV121,DS121,DG121,DD121,CF121,CC121,BZ121,AY121,AV121,F121+HQ121+GA121+CL121+BK121+EN121+DP121+CI121+BT121+AA121,AJ121,CR121,CU121,FF121,AP121+R121+I121+BN121+FI121+AD121+BQ121+FX121+GP121+DJ121+EW121+CO121+CX121)+C121+BW121+X121</f>
        <v>1959.4048699999994</v>
      </c>
      <c r="IA121" s="7">
        <f>SUM(HX121,HU121,HL121,HI121,HF121,HC121,GZ121,GT121,GH121,FV121,FP121,FA121,ER121,EL121,EI121,DW121,DT121,DH121,DE121,CG121,CD121,CA121,AZ121,AW121,G121+HR121+GB121+CM121+BL121+EO121+DQ121+CJ121+BU121+AB121,AK121,CS121,CV121,FG121,AQ121+S121+J121+BO121+FJ121+AE121+BR121+FY121+GQ121+DK121+EX121+CP121+CY121)+D121+BX121+Y121</f>
        <v>16156.026000000002</v>
      </c>
    </row>
    <row r="122" spans="1:235" ht="15" thickBot="1" x14ac:dyDescent="0.35">
      <c r="A122" s="58"/>
      <c r="B122" s="59" t="s">
        <v>17</v>
      </c>
      <c r="C122" s="65">
        <f>SUM(C110:C121)</f>
        <v>2.4300000000000002E-2</v>
      </c>
      <c r="D122" s="51">
        <f>SUM(D110:D121)</f>
        <v>1.1000000000000001</v>
      </c>
      <c r="E122" s="52"/>
      <c r="F122" s="65">
        <f>SUM(F110:F121)</f>
        <v>92.436780000000013</v>
      </c>
      <c r="G122" s="51">
        <f>SUM(G110:G121)</f>
        <v>1051.825</v>
      </c>
      <c r="H122" s="52"/>
      <c r="I122" s="65">
        <f>SUM(I110:I121)</f>
        <v>0</v>
      </c>
      <c r="J122" s="51">
        <f>SUM(J110:J121)</f>
        <v>0</v>
      </c>
      <c r="K122" s="52"/>
      <c r="L122" s="65">
        <f>SUM(L110:L121)</f>
        <v>7.8099999999999992E-3</v>
      </c>
      <c r="M122" s="51">
        <f>SUM(M110:M121)</f>
        <v>0.26300000000000001</v>
      </c>
      <c r="N122" s="52"/>
      <c r="O122" s="65"/>
      <c r="P122" s="51"/>
      <c r="Q122" s="52"/>
      <c r="R122" s="65">
        <f>SUM(R110:R121)</f>
        <v>0</v>
      </c>
      <c r="S122" s="51">
        <f>SUM(S110:S121)</f>
        <v>0</v>
      </c>
      <c r="T122" s="52"/>
      <c r="U122" s="65">
        <f t="shared" ref="U122:V122" si="751">SUM(U110:U121)</f>
        <v>0</v>
      </c>
      <c r="V122" s="51">
        <f t="shared" si="751"/>
        <v>0</v>
      </c>
      <c r="W122" s="52"/>
      <c r="X122" s="65">
        <f>SUM(X110:X121)</f>
        <v>2.0299999999999997E-3</v>
      </c>
      <c r="Y122" s="51">
        <f>SUM(Y110:Y121)</f>
        <v>0.14299999999999999</v>
      </c>
      <c r="Z122" s="52"/>
      <c r="AA122" s="65">
        <f>SUM(AA110:AA121)</f>
        <v>2858.1276800000001</v>
      </c>
      <c r="AB122" s="51">
        <f>SUM(AB110:AB121)</f>
        <v>20325.172000000002</v>
      </c>
      <c r="AC122" s="52"/>
      <c r="AD122" s="65">
        <f>SUM(AD110:AD121)</f>
        <v>0</v>
      </c>
      <c r="AE122" s="51">
        <f>SUM(AE110:AE121)</f>
        <v>0</v>
      </c>
      <c r="AF122" s="52"/>
      <c r="AG122" s="65">
        <f t="shared" ref="AG122:AH122" si="752">SUM(AG110:AG121)</f>
        <v>0</v>
      </c>
      <c r="AH122" s="51">
        <f t="shared" si="752"/>
        <v>0</v>
      </c>
      <c r="AI122" s="52"/>
      <c r="AJ122" s="65">
        <f>SUM(AJ110:AJ121)</f>
        <v>0.04</v>
      </c>
      <c r="AK122" s="51">
        <f>SUM(AK110:AK121)</f>
        <v>0.38400000000000001</v>
      </c>
      <c r="AL122" s="52"/>
      <c r="AM122" s="65">
        <f t="shared" ref="AM122:AN122" si="753">SUM(AM110:AM121)</f>
        <v>0</v>
      </c>
      <c r="AN122" s="51">
        <f t="shared" si="753"/>
        <v>0</v>
      </c>
      <c r="AO122" s="52"/>
      <c r="AP122" s="65">
        <f>SUM(AP110:AP121)</f>
        <v>0</v>
      </c>
      <c r="AQ122" s="51">
        <f>SUM(AQ110:AQ121)</f>
        <v>0</v>
      </c>
      <c r="AR122" s="52"/>
      <c r="AS122" s="65">
        <f t="shared" ref="AS122:AT122" si="754">SUM(AS110:AS121)</f>
        <v>0</v>
      </c>
      <c r="AT122" s="51">
        <f t="shared" si="754"/>
        <v>0</v>
      </c>
      <c r="AU122" s="52"/>
      <c r="AV122" s="65">
        <f>SUM(AV110:AV121)</f>
        <v>0.20965999999999999</v>
      </c>
      <c r="AW122" s="51">
        <f>SUM(AW110:AW121)</f>
        <v>2.7810000000000001</v>
      </c>
      <c r="AX122" s="52"/>
      <c r="AY122" s="65">
        <f>SUM(AY110:AY121)</f>
        <v>11.628</v>
      </c>
      <c r="AZ122" s="51">
        <f>SUM(AZ110:AZ121)</f>
        <v>106.24099999999999</v>
      </c>
      <c r="BA122" s="52"/>
      <c r="BB122" s="65"/>
      <c r="BC122" s="51"/>
      <c r="BD122" s="52"/>
      <c r="BE122" s="65">
        <f t="shared" ref="BE122:BF122" si="755">SUM(BE110:BE121)</f>
        <v>0</v>
      </c>
      <c r="BF122" s="51">
        <f t="shared" si="755"/>
        <v>0</v>
      </c>
      <c r="BG122" s="52"/>
      <c r="BH122" s="65">
        <f t="shared" ref="BH122:BI122" si="756">SUM(BH110:BH121)</f>
        <v>0</v>
      </c>
      <c r="BI122" s="51">
        <f t="shared" si="756"/>
        <v>0</v>
      </c>
      <c r="BJ122" s="52"/>
      <c r="BK122" s="65">
        <f>SUM(BK110:BK121)</f>
        <v>25.820920000000001</v>
      </c>
      <c r="BL122" s="51">
        <f>SUM(BL110:BL121)</f>
        <v>289.91199999999998</v>
      </c>
      <c r="BM122" s="52"/>
      <c r="BN122" s="65">
        <f>SUM(BN110:BN121)</f>
        <v>0</v>
      </c>
      <c r="BO122" s="51">
        <f>SUM(BO110:BO121)</f>
        <v>0</v>
      </c>
      <c r="BP122" s="52"/>
      <c r="BQ122" s="65">
        <f>SUM(BQ110:BQ121)</f>
        <v>0</v>
      </c>
      <c r="BR122" s="51">
        <f>SUM(BR110:BR121)</f>
        <v>0</v>
      </c>
      <c r="BS122" s="52"/>
      <c r="BT122" s="65">
        <f>SUM(BT110:BT121)</f>
        <v>0</v>
      </c>
      <c r="BU122" s="51">
        <f>SUM(BU110:BU121)</f>
        <v>0</v>
      </c>
      <c r="BV122" s="52"/>
      <c r="BW122" s="65">
        <f>SUM(BW110:BW121)</f>
        <v>1.80707</v>
      </c>
      <c r="BX122" s="51">
        <f>SUM(BX110:BX121)</f>
        <v>29.983999999999998</v>
      </c>
      <c r="BY122" s="52"/>
      <c r="BZ122" s="65">
        <f>SUM(BZ110:BZ121)</f>
        <v>3.3000000000000002E-2</v>
      </c>
      <c r="CA122" s="51">
        <f>SUM(CA110:CA121)</f>
        <v>0.16300000000000001</v>
      </c>
      <c r="CB122" s="52"/>
      <c r="CC122" s="65">
        <f>SUM(CC110:CC121)</f>
        <v>13.509999999999998</v>
      </c>
      <c r="CD122" s="51">
        <f>SUM(CD110:CD121)</f>
        <v>106.742</v>
      </c>
      <c r="CE122" s="52"/>
      <c r="CF122" s="65">
        <f>SUM(CF110:CF121)</f>
        <v>0</v>
      </c>
      <c r="CG122" s="51">
        <f>SUM(CG110:CG121)</f>
        <v>0</v>
      </c>
      <c r="CH122" s="52"/>
      <c r="CI122" s="65">
        <f>SUM(CI110:CI121)</f>
        <v>0</v>
      </c>
      <c r="CJ122" s="51">
        <f>SUM(CJ110:CJ121)</f>
        <v>0</v>
      </c>
      <c r="CK122" s="52"/>
      <c r="CL122" s="65">
        <f>SUM(CL110:CL121)</f>
        <v>0</v>
      </c>
      <c r="CM122" s="51">
        <f>SUM(CM110:CM121)</f>
        <v>0</v>
      </c>
      <c r="CN122" s="52"/>
      <c r="CO122" s="65">
        <f>SUM(CO110:CO121)</f>
        <v>0</v>
      </c>
      <c r="CP122" s="51">
        <f>SUM(CP110:CP121)</f>
        <v>0</v>
      </c>
      <c r="CQ122" s="52"/>
      <c r="CR122" s="65">
        <f>SUM(CR110:CR121)</f>
        <v>0</v>
      </c>
      <c r="CS122" s="51">
        <f>SUM(CS110:CS121)</f>
        <v>0</v>
      </c>
      <c r="CT122" s="52"/>
      <c r="CU122" s="65">
        <f>SUM(CU110:CU121)</f>
        <v>0</v>
      </c>
      <c r="CV122" s="51">
        <f>SUM(CV110:CV121)</f>
        <v>0</v>
      </c>
      <c r="CW122" s="52"/>
      <c r="CX122" s="65">
        <f>SUM(CX110:CX121)</f>
        <v>0</v>
      </c>
      <c r="CY122" s="51">
        <f>SUM(CY110:CY121)</f>
        <v>0</v>
      </c>
      <c r="CZ122" s="52"/>
      <c r="DA122" s="78">
        <f t="shared" ref="DA122:DB122" si="757">SUM(DA110:DA121)</f>
        <v>0</v>
      </c>
      <c r="DB122" s="79">
        <f t="shared" si="757"/>
        <v>0</v>
      </c>
      <c r="DC122" s="72"/>
      <c r="DD122" s="65">
        <f>SUM(DD110:DD121)</f>
        <v>8.5800000000000001E-2</v>
      </c>
      <c r="DE122" s="51">
        <f>SUM(DE110:DE121)</f>
        <v>3.4459999999999997</v>
      </c>
      <c r="DF122" s="52"/>
      <c r="DG122" s="65">
        <f>SUM(DG110:DG121)</f>
        <v>0</v>
      </c>
      <c r="DH122" s="51">
        <f>SUM(DH110:DH121)</f>
        <v>0</v>
      </c>
      <c r="DI122" s="52"/>
      <c r="DJ122" s="65">
        <f>SUM(DJ110:DJ121)</f>
        <v>0</v>
      </c>
      <c r="DK122" s="51">
        <f>SUM(DK110:DK121)</f>
        <v>0</v>
      </c>
      <c r="DL122" s="52"/>
      <c r="DM122" s="65">
        <f t="shared" ref="DM122:DN122" si="758">SUM(DM110:DM121)</f>
        <v>0</v>
      </c>
      <c r="DN122" s="51">
        <f t="shared" si="758"/>
        <v>0</v>
      </c>
      <c r="DO122" s="52"/>
      <c r="DP122" s="65">
        <f>SUM(DP110:DP121)</f>
        <v>10478.41044</v>
      </c>
      <c r="DQ122" s="51">
        <f>SUM(DQ110:DQ121)</f>
        <v>71282.043000000005</v>
      </c>
      <c r="DR122" s="52"/>
      <c r="DS122" s="65">
        <f>SUM(DS110:DS121)</f>
        <v>1.5511999999999999</v>
      </c>
      <c r="DT122" s="51">
        <f>SUM(DT110:DT121)</f>
        <v>11.324999999999999</v>
      </c>
      <c r="DU122" s="52"/>
      <c r="DV122" s="65">
        <f>SUM(DV110:DV121)</f>
        <v>211.30253999999999</v>
      </c>
      <c r="DW122" s="51">
        <f>SUM(DW110:DW121)</f>
        <v>2098.7169999999996</v>
      </c>
      <c r="DX122" s="52"/>
      <c r="DY122" s="65">
        <f>SUM(DY110:DY121)</f>
        <v>0</v>
      </c>
      <c r="DZ122" s="51">
        <f>SUM(DZ110:DZ121)</f>
        <v>0</v>
      </c>
      <c r="EA122" s="52"/>
      <c r="EB122" s="65">
        <f t="shared" ref="EB122:EC122" si="759">SUM(EB110:EB121)</f>
        <v>0</v>
      </c>
      <c r="EC122" s="51">
        <f t="shared" si="759"/>
        <v>0</v>
      </c>
      <c r="ED122" s="52"/>
      <c r="EE122" s="65">
        <f t="shared" ref="EE122:EF122" si="760">SUM(EE110:EE121)</f>
        <v>0</v>
      </c>
      <c r="EF122" s="51">
        <f t="shared" si="760"/>
        <v>0</v>
      </c>
      <c r="EG122" s="52"/>
      <c r="EH122" s="65">
        <f>SUM(EH110:EH121)</f>
        <v>1.8152700000000002</v>
      </c>
      <c r="EI122" s="51">
        <f>SUM(EI110:EI121)</f>
        <v>47.247999999999998</v>
      </c>
      <c r="EJ122" s="52"/>
      <c r="EK122" s="65">
        <f>SUM(EK110:EK121)</f>
        <v>2238.8738800000006</v>
      </c>
      <c r="EL122" s="51">
        <f>SUM(EL110:EL121)</f>
        <v>10796.811</v>
      </c>
      <c r="EM122" s="52"/>
      <c r="EN122" s="65">
        <f>SUM(EN110:EN121)</f>
        <v>599.30745000000002</v>
      </c>
      <c r="EO122" s="51">
        <f>SUM(EO110:EO121)</f>
        <v>5675.8949999999995</v>
      </c>
      <c r="EP122" s="52"/>
      <c r="EQ122" s="65">
        <f>SUM(EQ110:EQ121)</f>
        <v>0</v>
      </c>
      <c r="ER122" s="51">
        <f>SUM(ER110:ER121)</f>
        <v>0</v>
      </c>
      <c r="ES122" s="52"/>
      <c r="ET122" s="65">
        <f t="shared" ref="ET122:EU122" si="761">SUM(ET110:ET121)</f>
        <v>0</v>
      </c>
      <c r="EU122" s="51">
        <f t="shared" si="761"/>
        <v>0</v>
      </c>
      <c r="EV122" s="52"/>
      <c r="EW122" s="65">
        <f>SUM(EW110:EW121)</f>
        <v>4.6149999999999997E-2</v>
      </c>
      <c r="EX122" s="51">
        <f>SUM(EX110:EX121)</f>
        <v>1.1679999999999999</v>
      </c>
      <c r="EY122" s="52"/>
      <c r="EZ122" s="65">
        <f>SUM(EZ110:EZ121)</f>
        <v>9.9944199999999999</v>
      </c>
      <c r="FA122" s="51">
        <f>SUM(FA110:FA121)</f>
        <v>87.061000000000007</v>
      </c>
      <c r="FB122" s="52"/>
      <c r="FC122" s="65">
        <f>SUM(FC110:FC121)</f>
        <v>0</v>
      </c>
      <c r="FD122" s="51">
        <f>SUM(FD110:FD121)</f>
        <v>0</v>
      </c>
      <c r="FE122" s="52"/>
      <c r="FF122" s="65">
        <f>SUM(FF110:FF121)</f>
        <v>0</v>
      </c>
      <c r="FG122" s="51">
        <f>SUM(FG110:FG121)</f>
        <v>0</v>
      </c>
      <c r="FH122" s="52"/>
      <c r="FI122" s="65">
        <f>SUM(FI110:FI121)</f>
        <v>0</v>
      </c>
      <c r="FJ122" s="51">
        <f>SUM(FJ110:FJ121)</f>
        <v>0</v>
      </c>
      <c r="FK122" s="52"/>
      <c r="FL122" s="65">
        <f>SUM(FL110:FL121)</f>
        <v>0</v>
      </c>
      <c r="FM122" s="51">
        <f>SUM(FM110:FM121)</f>
        <v>0</v>
      </c>
      <c r="FN122" s="52"/>
      <c r="FO122" s="65">
        <f>SUM(FO110:FO121)</f>
        <v>4.6192699999999993</v>
      </c>
      <c r="FP122" s="51">
        <f>SUM(FP110:FP121)</f>
        <v>77.152000000000001</v>
      </c>
      <c r="FQ122" s="52"/>
      <c r="FR122" s="65">
        <f>SUM(FR110:FR121)</f>
        <v>0</v>
      </c>
      <c r="FS122" s="51">
        <f>SUM(FS110:FS121)</f>
        <v>0</v>
      </c>
      <c r="FT122" s="52"/>
      <c r="FU122" s="65">
        <f>SUM(FU110:FU121)</f>
        <v>0.4</v>
      </c>
      <c r="FV122" s="51">
        <f>SUM(FV110:FV121)</f>
        <v>8.9879999999999995</v>
      </c>
      <c r="FW122" s="52"/>
      <c r="FX122" s="65">
        <f>SUM(FX110:FX121)</f>
        <v>0</v>
      </c>
      <c r="FY122" s="51">
        <f>SUM(FY110:FY121)</f>
        <v>0</v>
      </c>
      <c r="FZ122" s="52"/>
      <c r="GA122" s="65">
        <f>SUM(GA110:GA121)</f>
        <v>0</v>
      </c>
      <c r="GB122" s="51">
        <f>SUM(GB110:GB121)</f>
        <v>0</v>
      </c>
      <c r="GC122" s="52"/>
      <c r="GD122" s="65"/>
      <c r="GE122" s="51"/>
      <c r="GF122" s="52"/>
      <c r="GG122" s="65">
        <f>SUM(GG110:GG121)</f>
        <v>0</v>
      </c>
      <c r="GH122" s="51">
        <f>SUM(GH110:GH121)</f>
        <v>0</v>
      </c>
      <c r="GI122" s="52"/>
      <c r="GJ122" s="65">
        <f>SUM(GJ110:GJ121)</f>
        <v>0</v>
      </c>
      <c r="GK122" s="51">
        <f>SUM(GK110:GK121)</f>
        <v>0</v>
      </c>
      <c r="GL122" s="52"/>
      <c r="GM122" s="65">
        <f t="shared" ref="GM122:GN122" si="762">SUM(GM110:GM121)</f>
        <v>0</v>
      </c>
      <c r="GN122" s="51">
        <f t="shared" si="762"/>
        <v>0</v>
      </c>
      <c r="GO122" s="52"/>
      <c r="GP122" s="65">
        <f>SUM(GP110:GP121)</f>
        <v>0</v>
      </c>
      <c r="GQ122" s="51">
        <f>SUM(GQ110:GQ121)</f>
        <v>0</v>
      </c>
      <c r="GR122" s="52"/>
      <c r="GS122" s="65">
        <f>SUM(GS110:GS121)</f>
        <v>0</v>
      </c>
      <c r="GT122" s="51">
        <f>SUM(GT110:GT121)</f>
        <v>0</v>
      </c>
      <c r="GU122" s="52"/>
      <c r="GV122" s="65">
        <f t="shared" ref="GV122:GW122" si="763">SUM(GV110:GV121)</f>
        <v>0</v>
      </c>
      <c r="GW122" s="51">
        <f t="shared" si="763"/>
        <v>0</v>
      </c>
      <c r="GX122" s="52"/>
      <c r="GY122" s="65">
        <f>SUM(GY110:GY121)</f>
        <v>0.95299999999999996</v>
      </c>
      <c r="GZ122" s="51">
        <f>SUM(GZ110:GZ121)</f>
        <v>8.0079999999999991</v>
      </c>
      <c r="HA122" s="52"/>
      <c r="HB122" s="65">
        <f>SUM(HB110:HB121)</f>
        <v>0.84600000000000009</v>
      </c>
      <c r="HC122" s="51">
        <f>SUM(HC110:HC121)</f>
        <v>33.962999999999994</v>
      </c>
      <c r="HD122" s="52"/>
      <c r="HE122" s="65">
        <f>SUM(HE110:HE121)</f>
        <v>9.8000000000000004E-2</v>
      </c>
      <c r="HF122" s="51">
        <f>SUM(HF110:HF121)</f>
        <v>1.2110000000000001</v>
      </c>
      <c r="HG122" s="52"/>
      <c r="HH122" s="65">
        <f>SUM(HH110:HH121)</f>
        <v>0</v>
      </c>
      <c r="HI122" s="51">
        <f>SUM(HI110:HI121)</f>
        <v>0</v>
      </c>
      <c r="HJ122" s="52"/>
      <c r="HK122" s="65">
        <f>SUM(HK110:HK121)</f>
        <v>13.829569999999999</v>
      </c>
      <c r="HL122" s="51">
        <f>SUM(HL110:HL121)</f>
        <v>147.876</v>
      </c>
      <c r="HM122" s="52"/>
      <c r="HN122" s="65"/>
      <c r="HO122" s="51"/>
      <c r="HP122" s="52"/>
      <c r="HQ122" s="65">
        <f>SUM(HQ110:HQ121)</f>
        <v>0</v>
      </c>
      <c r="HR122" s="51">
        <f>SUM(HR110:HR121)</f>
        <v>0</v>
      </c>
      <c r="HS122" s="52"/>
      <c r="HT122" s="65">
        <f>SUM(HT110:HT121)</f>
        <v>36.503280000000004</v>
      </c>
      <c r="HU122" s="51">
        <f>SUM(HU110:HU121)</f>
        <v>538.00900000000001</v>
      </c>
      <c r="HV122" s="52"/>
      <c r="HW122" s="65">
        <f>SUM(HW110:HW121)</f>
        <v>5565.5918599999995</v>
      </c>
      <c r="HX122" s="51">
        <f>SUM(HX110:HX121)</f>
        <v>48015.397000000004</v>
      </c>
      <c r="HY122" s="52"/>
      <c r="HZ122" s="93">
        <f>SUM(HW122,HT122,HK122,HH122,HE122,HB122,GY122,GS122,GG122,FU122,FO122,EZ122,EQ122,EK122,EH122,DV122,DS122,DG122,DD122,CF122,CC122,BZ122,AY122,AV122,F122+HQ122+GA122+CL122+BK122+EN122+DP122+CI122+BT122+AA122,AJ122,CR122,CU122,FF122,AP122+R122+I122+BN122+FI122+AD122+BQ122+FX122+GP122+DJ122+EW122+CO122+CX122)+C122+BW122+X122</f>
        <v>22167.867569999999</v>
      </c>
      <c r="IA122" s="52">
        <f>SUM(HX122,HU122,HL122,HI122,HF122,HC122,GZ122,GT122,GH122,FV122,FP122,FA122,ER122,EL122,EI122,DW122,DT122,DH122,DE122,CG122,CD122,CA122,AZ122,AW122,G122+HR122+GB122+CM122+BL122+EO122+DQ122+CJ122+BU122+AB122,AK122,CS122,CV122,FG122,AQ122+S122+J122+BO122+FJ122+AE122+BR122+FY122+GQ122+DK122+EX122+CP122+CY122)+D122+BX122+Y122</f>
        <v>160748.76500000004</v>
      </c>
    </row>
    <row r="123" spans="1:235" x14ac:dyDescent="0.3">
      <c r="A123" s="60">
        <v>2020</v>
      </c>
      <c r="B123" s="57" t="s">
        <v>5</v>
      </c>
      <c r="C123" s="11">
        <v>0</v>
      </c>
      <c r="D123" s="6">
        <v>0</v>
      </c>
      <c r="E123" s="7">
        <v>0</v>
      </c>
      <c r="F123" s="11">
        <v>0</v>
      </c>
      <c r="G123" s="6">
        <v>0</v>
      </c>
      <c r="H123" s="7">
        <v>0</v>
      </c>
      <c r="I123" s="11">
        <v>0</v>
      </c>
      <c r="J123" s="6">
        <v>0</v>
      </c>
      <c r="K123" s="7">
        <v>0</v>
      </c>
      <c r="L123" s="11">
        <v>0</v>
      </c>
      <c r="M123" s="6">
        <v>0</v>
      </c>
      <c r="N123" s="7">
        <v>0</v>
      </c>
      <c r="O123" s="11"/>
      <c r="P123" s="6"/>
      <c r="Q123" s="7"/>
      <c r="R123" s="11">
        <v>0</v>
      </c>
      <c r="S123" s="6">
        <v>0</v>
      </c>
      <c r="T123" s="7">
        <v>0</v>
      </c>
      <c r="U123" s="11">
        <v>0</v>
      </c>
      <c r="V123" s="6">
        <v>0</v>
      </c>
      <c r="W123" s="7">
        <f t="shared" ref="W123:W134" si="764">IF(U123=0,0,V123/U123*1000)</f>
        <v>0</v>
      </c>
      <c r="X123" s="11">
        <v>0</v>
      </c>
      <c r="Y123" s="6">
        <v>0</v>
      </c>
      <c r="Z123" s="7">
        <v>0</v>
      </c>
      <c r="AA123" s="14">
        <v>200.37039000000001</v>
      </c>
      <c r="AB123" s="6">
        <v>1421.412</v>
      </c>
      <c r="AC123" s="7">
        <f t="shared" ref="AC123:AC125" si="765">AB123/AA123*1000</f>
        <v>7093.9224103920742</v>
      </c>
      <c r="AD123" s="11">
        <v>0</v>
      </c>
      <c r="AE123" s="6">
        <v>0</v>
      </c>
      <c r="AF123" s="7">
        <v>0</v>
      </c>
      <c r="AG123" s="11">
        <v>0</v>
      </c>
      <c r="AH123" s="6">
        <v>0</v>
      </c>
      <c r="AI123" s="7">
        <f t="shared" ref="AI123:AI134" si="766">IF(AG123=0,0,AH123/AG123*1000)</f>
        <v>0</v>
      </c>
      <c r="AJ123" s="11">
        <v>0</v>
      </c>
      <c r="AK123" s="6">
        <v>0</v>
      </c>
      <c r="AL123" s="7">
        <v>0</v>
      </c>
      <c r="AM123" s="11">
        <v>0</v>
      </c>
      <c r="AN123" s="6">
        <v>0</v>
      </c>
      <c r="AO123" s="7">
        <f t="shared" ref="AO123:AO134" si="767">IF(AM123=0,0,AN123/AM123*1000)</f>
        <v>0</v>
      </c>
      <c r="AP123" s="11">
        <v>0</v>
      </c>
      <c r="AQ123" s="6">
        <v>0</v>
      </c>
      <c r="AR123" s="7">
        <v>0</v>
      </c>
      <c r="AS123" s="11">
        <v>0</v>
      </c>
      <c r="AT123" s="6">
        <v>0</v>
      </c>
      <c r="AU123" s="7">
        <f t="shared" ref="AU123:AU134" si="768">IF(AS123=0,0,AT123/AS123*1000)</f>
        <v>0</v>
      </c>
      <c r="AV123" s="11">
        <v>0</v>
      </c>
      <c r="AW123" s="6">
        <v>0</v>
      </c>
      <c r="AX123" s="7">
        <v>0</v>
      </c>
      <c r="AY123" s="14">
        <v>0.42899999999999999</v>
      </c>
      <c r="AZ123" s="6">
        <v>3.4209999999999998</v>
      </c>
      <c r="BA123" s="7">
        <f t="shared" ref="BA123:BA125" si="769">AZ123/AY123*1000</f>
        <v>7974.3589743589746</v>
      </c>
      <c r="BB123" s="14"/>
      <c r="BC123" s="6"/>
      <c r="BD123" s="7"/>
      <c r="BE123" s="14">
        <v>0</v>
      </c>
      <c r="BF123" s="6">
        <v>0</v>
      </c>
      <c r="BG123" s="7">
        <f t="shared" ref="BG123:BG134" si="770">IF(BE123=0,0,BF123/BE123*1000)</f>
        <v>0</v>
      </c>
      <c r="BH123" s="14">
        <v>0</v>
      </c>
      <c r="BI123" s="6">
        <v>0</v>
      </c>
      <c r="BJ123" s="7">
        <f t="shared" ref="BJ123:BJ134" si="771">IF(BH123=0,0,BI123/BH123*1000)</f>
        <v>0</v>
      </c>
      <c r="BK123" s="14">
        <v>0.40451999999999999</v>
      </c>
      <c r="BL123" s="6">
        <v>3.5</v>
      </c>
      <c r="BM123" s="7">
        <f>BL123/BK123*1000</f>
        <v>8652.229803223574</v>
      </c>
      <c r="BN123" s="14">
        <v>0</v>
      </c>
      <c r="BO123" s="6">
        <v>0</v>
      </c>
      <c r="BP123" s="7">
        <v>0</v>
      </c>
      <c r="BQ123" s="11">
        <v>0</v>
      </c>
      <c r="BR123" s="6">
        <v>0</v>
      </c>
      <c r="BS123" s="7">
        <v>0</v>
      </c>
      <c r="BT123" s="11">
        <v>0</v>
      </c>
      <c r="BU123" s="6">
        <v>0</v>
      </c>
      <c r="BV123" s="7">
        <v>0</v>
      </c>
      <c r="BW123" s="11">
        <v>0</v>
      </c>
      <c r="BX123" s="6">
        <v>0</v>
      </c>
      <c r="BY123" s="7">
        <v>0</v>
      </c>
      <c r="BZ123" s="11">
        <v>0</v>
      </c>
      <c r="CA123" s="6">
        <v>0</v>
      </c>
      <c r="CB123" s="7">
        <v>0</v>
      </c>
      <c r="CC123" s="14">
        <v>0.51100000000000001</v>
      </c>
      <c r="CD123" s="6">
        <v>4.4139999999999997</v>
      </c>
      <c r="CE123" s="7">
        <f t="shared" ref="CE123:CE125" si="772">CD123/CC123*1000</f>
        <v>8637.9647749510768</v>
      </c>
      <c r="CF123" s="11">
        <v>0</v>
      </c>
      <c r="CG123" s="6">
        <v>0</v>
      </c>
      <c r="CH123" s="7">
        <v>0</v>
      </c>
      <c r="CI123" s="11">
        <v>0</v>
      </c>
      <c r="CJ123" s="6">
        <v>0</v>
      </c>
      <c r="CK123" s="7">
        <v>0</v>
      </c>
      <c r="CL123" s="11">
        <v>0</v>
      </c>
      <c r="CM123" s="6">
        <v>0</v>
      </c>
      <c r="CN123" s="7">
        <v>0</v>
      </c>
      <c r="CO123" s="11">
        <v>0</v>
      </c>
      <c r="CP123" s="6">
        <v>0</v>
      </c>
      <c r="CQ123" s="7">
        <v>0</v>
      </c>
      <c r="CR123" s="11">
        <v>0</v>
      </c>
      <c r="CS123" s="6">
        <v>0</v>
      </c>
      <c r="CT123" s="7">
        <v>0</v>
      </c>
      <c r="CU123" s="11">
        <v>0</v>
      </c>
      <c r="CV123" s="6">
        <v>0</v>
      </c>
      <c r="CW123" s="7">
        <v>0</v>
      </c>
      <c r="CX123" s="11">
        <v>0</v>
      </c>
      <c r="CY123" s="6">
        <v>0</v>
      </c>
      <c r="CZ123" s="7">
        <v>0</v>
      </c>
      <c r="DA123" s="14">
        <v>0</v>
      </c>
      <c r="DB123" s="6">
        <v>0</v>
      </c>
      <c r="DC123" s="7">
        <f t="shared" ref="DC123:DC134" si="773">IF(DA123=0,0,DB123/DA123*1000)</f>
        <v>0</v>
      </c>
      <c r="DD123" s="14">
        <v>6.6E-3</v>
      </c>
      <c r="DE123" s="6">
        <v>0.28199999999999997</v>
      </c>
      <c r="DF123" s="7">
        <f t="shared" ref="DF123:DF125" si="774">DE123/DD123*1000</f>
        <v>42727.272727272728</v>
      </c>
      <c r="DG123" s="11">
        <v>0</v>
      </c>
      <c r="DH123" s="6">
        <v>0</v>
      </c>
      <c r="DI123" s="7">
        <v>0</v>
      </c>
      <c r="DJ123" s="11">
        <v>0</v>
      </c>
      <c r="DK123" s="6">
        <v>0</v>
      </c>
      <c r="DL123" s="7">
        <v>0</v>
      </c>
      <c r="DM123" s="11">
        <v>0</v>
      </c>
      <c r="DN123" s="6">
        <v>0</v>
      </c>
      <c r="DO123" s="7">
        <f t="shared" ref="DO123:DO134" si="775">IF(DM123=0,0,DN123/DM123*1000)</f>
        <v>0</v>
      </c>
      <c r="DP123" s="14">
        <v>252.15043</v>
      </c>
      <c r="DQ123" s="6">
        <v>1988.508</v>
      </c>
      <c r="DR123" s="7">
        <f t="shared" ref="DR123:DR125" si="776">DQ123/DP123*1000</f>
        <v>7886.1971403340458</v>
      </c>
      <c r="DS123" s="11">
        <v>0</v>
      </c>
      <c r="DT123" s="6">
        <v>0</v>
      </c>
      <c r="DU123" s="7">
        <v>0</v>
      </c>
      <c r="DV123" s="14">
        <v>13.446999999999999</v>
      </c>
      <c r="DW123" s="6">
        <v>136.37799999999999</v>
      </c>
      <c r="DX123" s="7">
        <f t="shared" ref="DX123:DX125" si="777">DW123/DV123*1000</f>
        <v>10141.890384472372</v>
      </c>
      <c r="DY123" s="11">
        <v>0</v>
      </c>
      <c r="DZ123" s="6">
        <v>0</v>
      </c>
      <c r="EA123" s="7">
        <v>0</v>
      </c>
      <c r="EB123" s="14">
        <v>0</v>
      </c>
      <c r="EC123" s="6">
        <v>0</v>
      </c>
      <c r="ED123" s="7">
        <f t="shared" ref="ED123:ED134" si="778">IF(EB123=0,0,EC123/EB123*1000)</f>
        <v>0</v>
      </c>
      <c r="EE123" s="14">
        <v>0</v>
      </c>
      <c r="EF123" s="6">
        <v>0</v>
      </c>
      <c r="EG123" s="7">
        <f t="shared" ref="EG123:EG134" si="779">IF(EE123=0,0,EF123/EE123*1000)</f>
        <v>0</v>
      </c>
      <c r="EH123" s="14">
        <v>3</v>
      </c>
      <c r="EI123" s="6">
        <v>31.8</v>
      </c>
      <c r="EJ123" s="7">
        <f t="shared" ref="EJ123:EJ124" si="780">EI123/EH123*1000</f>
        <v>10600</v>
      </c>
      <c r="EK123" s="14">
        <v>27.44</v>
      </c>
      <c r="EL123" s="6">
        <v>219.59100000000001</v>
      </c>
      <c r="EM123" s="7">
        <f t="shared" ref="EM123:EM125" si="781">EL123/EK123*1000</f>
        <v>8002.5874635568516</v>
      </c>
      <c r="EN123" s="14">
        <v>3.8030000000000001E-2</v>
      </c>
      <c r="EO123" s="6">
        <v>2.6509999999999998</v>
      </c>
      <c r="EP123" s="7">
        <f t="shared" ref="EP123:EP125" si="782">EO123/EN123*1000</f>
        <v>69708.125164343932</v>
      </c>
      <c r="EQ123" s="11">
        <v>0</v>
      </c>
      <c r="ER123" s="6">
        <v>0</v>
      </c>
      <c r="ES123" s="7">
        <v>0</v>
      </c>
      <c r="ET123" s="14">
        <v>0</v>
      </c>
      <c r="EU123" s="6">
        <v>0</v>
      </c>
      <c r="EV123" s="7">
        <f t="shared" ref="EV123:EV134" si="783">IF(ET123=0,0,EU123/ET123*1000)</f>
        <v>0</v>
      </c>
      <c r="EW123" s="11">
        <v>0</v>
      </c>
      <c r="EX123" s="6">
        <v>0</v>
      </c>
      <c r="EY123" s="7">
        <v>0</v>
      </c>
      <c r="EZ123" s="11">
        <v>0</v>
      </c>
      <c r="FA123" s="6">
        <v>0</v>
      </c>
      <c r="FB123" s="7">
        <v>0</v>
      </c>
      <c r="FC123" s="11">
        <v>0</v>
      </c>
      <c r="FD123" s="6">
        <v>0</v>
      </c>
      <c r="FE123" s="7">
        <v>0</v>
      </c>
      <c r="FF123" s="11">
        <v>0</v>
      </c>
      <c r="FG123" s="6">
        <v>0</v>
      </c>
      <c r="FH123" s="7">
        <v>0</v>
      </c>
      <c r="FI123" s="14">
        <v>0</v>
      </c>
      <c r="FJ123" s="6">
        <v>0</v>
      </c>
      <c r="FK123" s="7">
        <v>0</v>
      </c>
      <c r="FL123" s="14">
        <v>3.6299999999999999E-2</v>
      </c>
      <c r="FM123" s="6">
        <v>3.7759999999999998</v>
      </c>
      <c r="FN123" s="7">
        <f t="shared" ref="FN123" si="784">FM123/FL123*1000</f>
        <v>104022.03856749312</v>
      </c>
      <c r="FO123" s="14">
        <v>0</v>
      </c>
      <c r="FP123" s="6">
        <v>0</v>
      </c>
      <c r="FQ123" s="7">
        <v>0</v>
      </c>
      <c r="FR123" s="11">
        <v>0</v>
      </c>
      <c r="FS123" s="6">
        <v>0</v>
      </c>
      <c r="FT123" s="7">
        <v>0</v>
      </c>
      <c r="FU123" s="14">
        <v>4.7119999999999995E-2</v>
      </c>
      <c r="FV123" s="6">
        <v>1.53</v>
      </c>
      <c r="FW123" s="7">
        <f t="shared" ref="FW123:FW125" si="785">FV123/FU123*1000</f>
        <v>32470.288624787776</v>
      </c>
      <c r="FX123" s="14">
        <v>0</v>
      </c>
      <c r="FY123" s="6">
        <v>0</v>
      </c>
      <c r="FZ123" s="7">
        <v>0</v>
      </c>
      <c r="GA123" s="14">
        <v>0</v>
      </c>
      <c r="GB123" s="6">
        <v>0</v>
      </c>
      <c r="GC123" s="7">
        <v>0</v>
      </c>
      <c r="GD123" s="14"/>
      <c r="GE123" s="6"/>
      <c r="GF123" s="7"/>
      <c r="GG123" s="14">
        <v>0</v>
      </c>
      <c r="GH123" s="6">
        <v>0</v>
      </c>
      <c r="GI123" s="7">
        <v>0</v>
      </c>
      <c r="GJ123" s="14">
        <v>0</v>
      </c>
      <c r="GK123" s="6">
        <v>0</v>
      </c>
      <c r="GL123" s="7">
        <v>0</v>
      </c>
      <c r="GM123" s="14">
        <v>0</v>
      </c>
      <c r="GN123" s="6">
        <v>0</v>
      </c>
      <c r="GO123" s="7">
        <f t="shared" ref="GO123:GO134" si="786">IF(GM123=0,0,GN123/GM123*1000)</f>
        <v>0</v>
      </c>
      <c r="GP123" s="14">
        <v>0</v>
      </c>
      <c r="GQ123" s="6">
        <v>0</v>
      </c>
      <c r="GR123" s="7">
        <v>0</v>
      </c>
      <c r="GS123" s="14">
        <v>0</v>
      </c>
      <c r="GT123" s="6">
        <v>0</v>
      </c>
      <c r="GU123" s="7">
        <v>0</v>
      </c>
      <c r="GV123" s="14">
        <v>0</v>
      </c>
      <c r="GW123" s="6">
        <v>0</v>
      </c>
      <c r="GX123" s="7">
        <f t="shared" ref="GX123:GX134" si="787">IF(GV123=0,0,GW123/GV123*1000)</f>
        <v>0</v>
      </c>
      <c r="GY123" s="14">
        <v>0.06</v>
      </c>
      <c r="GZ123" s="6">
        <v>0.59</v>
      </c>
      <c r="HA123" s="7">
        <f t="shared" ref="HA123:HA125" si="788">GZ123/GY123*1000</f>
        <v>9833.3333333333339</v>
      </c>
      <c r="HB123" s="14">
        <v>0</v>
      </c>
      <c r="HC123" s="6">
        <v>0</v>
      </c>
      <c r="HD123" s="7">
        <v>0</v>
      </c>
      <c r="HE123" s="14">
        <v>8.6400000000000001E-3</v>
      </c>
      <c r="HF123" s="6">
        <v>0.4</v>
      </c>
      <c r="HG123" s="7">
        <f t="shared" ref="HG123:HG125" si="789">HF123/HE123*1000</f>
        <v>46296.296296296299</v>
      </c>
      <c r="HH123" s="14">
        <v>0</v>
      </c>
      <c r="HI123" s="6">
        <v>0</v>
      </c>
      <c r="HJ123" s="7">
        <v>0</v>
      </c>
      <c r="HK123" s="14">
        <v>0</v>
      </c>
      <c r="HL123" s="6">
        <v>0</v>
      </c>
      <c r="HM123" s="7">
        <v>0</v>
      </c>
      <c r="HN123" s="14"/>
      <c r="HO123" s="6"/>
      <c r="HP123" s="7"/>
      <c r="HQ123" s="14">
        <v>0</v>
      </c>
      <c r="HR123" s="6">
        <v>0</v>
      </c>
      <c r="HS123" s="7">
        <v>0</v>
      </c>
      <c r="HT123" s="14">
        <v>6.4249399999999994</v>
      </c>
      <c r="HU123" s="6">
        <v>54.470999999999997</v>
      </c>
      <c r="HV123" s="7">
        <f t="shared" ref="HV123:HV125" si="790">HU123/HT123*1000</f>
        <v>8478.0558262022696</v>
      </c>
      <c r="HW123" s="14">
        <v>1481.5640600000002</v>
      </c>
      <c r="HX123" s="6">
        <v>10602.861999999999</v>
      </c>
      <c r="HY123" s="7">
        <f t="shared" ref="HY123:HY125" si="791">HX123/HW123*1000</f>
        <v>7156.5329412755855</v>
      </c>
      <c r="HZ123" s="16">
        <f>SUM(HW123,HT123,HK123,HH123,HE123,HB123,GY123,GS123,GG123,FU123,FO123,EZ123,EQ123,EK123,EH123,DV123,DS123,DG123,DD123,CF123,CC123,BZ123,AY123,AV123,F123+HQ123+GA123+CL123+BK123+EN123+DP123+CI123+BT123+AA123,AJ123,CR123,CU123,FF123,AP123+R123+I123+BN123+FI123+AD123+BQ123+FX123+GP123+DJ123+EW123+CO123+CX123)+C123+BW123+X123+FL123+DY123+FR123+FC123</f>
        <v>1985.93803</v>
      </c>
      <c r="IA123" s="7">
        <f>SUM(HX123,HU123,HL123,HI123,HF123,HC123,GZ123,GT123,GH123,FV123,FP123,FA123,ER123,EL123,EI123,DW123,DT123,DH123,DE123,CG123,CD123,CA123,AZ123,AW123,G123+HR123+GB123+CM123+BL123+EO123+DQ123+CJ123+BU123+AB123,AK123,CS123,CV123,FG123,AQ123+S123+J123+BO123+FJ123+AE123+BR123+FY123+GQ123+DK123+EX123+CP123+CY123)+D123+BX123+Y123+FM123+DZ123+FS123+FD123</f>
        <v>14475.585999999999</v>
      </c>
    </row>
    <row r="124" spans="1:235" x14ac:dyDescent="0.3">
      <c r="A124" s="60">
        <v>2020</v>
      </c>
      <c r="B124" s="57" t="s">
        <v>6</v>
      </c>
      <c r="C124" s="11">
        <v>0</v>
      </c>
      <c r="D124" s="6">
        <v>0</v>
      </c>
      <c r="E124" s="7">
        <v>0</v>
      </c>
      <c r="F124" s="11">
        <v>0</v>
      </c>
      <c r="G124" s="6">
        <v>0</v>
      </c>
      <c r="H124" s="7">
        <v>0</v>
      </c>
      <c r="I124" s="11">
        <v>0</v>
      </c>
      <c r="J124" s="6">
        <v>0</v>
      </c>
      <c r="K124" s="7">
        <v>0</v>
      </c>
      <c r="L124" s="11">
        <v>0</v>
      </c>
      <c r="M124" s="6">
        <v>0</v>
      </c>
      <c r="N124" s="7">
        <v>0</v>
      </c>
      <c r="O124" s="11"/>
      <c r="P124" s="6"/>
      <c r="Q124" s="7"/>
      <c r="R124" s="11">
        <v>0</v>
      </c>
      <c r="S124" s="6">
        <v>0</v>
      </c>
      <c r="T124" s="7">
        <v>0</v>
      </c>
      <c r="U124" s="11">
        <v>0</v>
      </c>
      <c r="V124" s="6">
        <v>0</v>
      </c>
      <c r="W124" s="7">
        <f t="shared" si="764"/>
        <v>0</v>
      </c>
      <c r="X124" s="11">
        <v>0</v>
      </c>
      <c r="Y124" s="6">
        <v>0</v>
      </c>
      <c r="Z124" s="7">
        <v>0</v>
      </c>
      <c r="AA124" s="11">
        <v>0</v>
      </c>
      <c r="AB124" s="6">
        <v>0</v>
      </c>
      <c r="AC124" s="7">
        <v>0</v>
      </c>
      <c r="AD124" s="11">
        <v>0</v>
      </c>
      <c r="AE124" s="6">
        <v>0</v>
      </c>
      <c r="AF124" s="7">
        <v>0</v>
      </c>
      <c r="AG124" s="11">
        <v>0</v>
      </c>
      <c r="AH124" s="6">
        <v>0</v>
      </c>
      <c r="AI124" s="7">
        <f t="shared" si="766"/>
        <v>0</v>
      </c>
      <c r="AJ124" s="11">
        <v>0</v>
      </c>
      <c r="AK124" s="6">
        <v>0</v>
      </c>
      <c r="AL124" s="7">
        <v>0</v>
      </c>
      <c r="AM124" s="11">
        <v>0</v>
      </c>
      <c r="AN124" s="6">
        <v>0</v>
      </c>
      <c r="AO124" s="7">
        <f t="shared" si="767"/>
        <v>0</v>
      </c>
      <c r="AP124" s="11">
        <v>0</v>
      </c>
      <c r="AQ124" s="6">
        <v>0</v>
      </c>
      <c r="AR124" s="7">
        <v>0</v>
      </c>
      <c r="AS124" s="11">
        <v>0</v>
      </c>
      <c r="AT124" s="6">
        <v>0</v>
      </c>
      <c r="AU124" s="7">
        <f t="shared" si="768"/>
        <v>0</v>
      </c>
      <c r="AV124" s="11">
        <v>0</v>
      </c>
      <c r="AW124" s="6">
        <v>0</v>
      </c>
      <c r="AX124" s="7">
        <v>0</v>
      </c>
      <c r="AY124" s="14">
        <v>71.502320000000012</v>
      </c>
      <c r="AZ124" s="6">
        <v>365.78399999999999</v>
      </c>
      <c r="BA124" s="7">
        <f t="shared" si="769"/>
        <v>5115.694148105963</v>
      </c>
      <c r="BB124" s="14"/>
      <c r="BC124" s="6"/>
      <c r="BD124" s="7"/>
      <c r="BE124" s="14">
        <v>0</v>
      </c>
      <c r="BF124" s="6">
        <v>0</v>
      </c>
      <c r="BG124" s="7">
        <f t="shared" si="770"/>
        <v>0</v>
      </c>
      <c r="BH124" s="14">
        <v>0</v>
      </c>
      <c r="BI124" s="6">
        <v>0</v>
      </c>
      <c r="BJ124" s="7">
        <f t="shared" si="771"/>
        <v>0</v>
      </c>
      <c r="BK124" s="14">
        <v>0</v>
      </c>
      <c r="BL124" s="6">
        <v>0</v>
      </c>
      <c r="BM124" s="7">
        <v>0</v>
      </c>
      <c r="BN124" s="14">
        <v>0.06</v>
      </c>
      <c r="BO124" s="6">
        <v>0.78</v>
      </c>
      <c r="BP124" s="7">
        <f t="shared" ref="BP124" si="792">BO124/BN124*1000</f>
        <v>13000.000000000002</v>
      </c>
      <c r="BQ124" s="14">
        <v>0</v>
      </c>
      <c r="BR124" s="6">
        <v>0</v>
      </c>
      <c r="BS124" s="7">
        <v>0</v>
      </c>
      <c r="BT124" s="14">
        <v>0</v>
      </c>
      <c r="BU124" s="6">
        <v>0</v>
      </c>
      <c r="BV124" s="7">
        <v>0</v>
      </c>
      <c r="BW124" s="11">
        <v>0</v>
      </c>
      <c r="BX124" s="6">
        <v>0</v>
      </c>
      <c r="BY124" s="7">
        <v>0</v>
      </c>
      <c r="BZ124" s="11">
        <v>0</v>
      </c>
      <c r="CA124" s="6">
        <v>0</v>
      </c>
      <c r="CB124" s="7">
        <v>0</v>
      </c>
      <c r="CC124" s="14">
        <v>3.1040000000000001</v>
      </c>
      <c r="CD124" s="6">
        <v>26.768999999999998</v>
      </c>
      <c r="CE124" s="7">
        <f t="shared" si="772"/>
        <v>8624.033505154639</v>
      </c>
      <c r="CF124" s="11">
        <v>0</v>
      </c>
      <c r="CG124" s="6">
        <v>0</v>
      </c>
      <c r="CH124" s="7">
        <v>0</v>
      </c>
      <c r="CI124" s="11">
        <v>0</v>
      </c>
      <c r="CJ124" s="6">
        <v>0</v>
      </c>
      <c r="CK124" s="7">
        <v>0</v>
      </c>
      <c r="CL124" s="11">
        <v>0</v>
      </c>
      <c r="CM124" s="6">
        <v>0</v>
      </c>
      <c r="CN124" s="7">
        <v>0</v>
      </c>
      <c r="CO124" s="11">
        <v>0</v>
      </c>
      <c r="CP124" s="6">
        <v>0</v>
      </c>
      <c r="CQ124" s="7">
        <v>0</v>
      </c>
      <c r="CR124" s="11">
        <v>0</v>
      </c>
      <c r="CS124" s="6">
        <v>0</v>
      </c>
      <c r="CT124" s="7">
        <v>0</v>
      </c>
      <c r="CU124" s="11">
        <v>0</v>
      </c>
      <c r="CV124" s="6">
        <v>0</v>
      </c>
      <c r="CW124" s="7">
        <v>0</v>
      </c>
      <c r="CX124" s="11">
        <v>0</v>
      </c>
      <c r="CY124" s="6">
        <v>0</v>
      </c>
      <c r="CZ124" s="7">
        <v>0</v>
      </c>
      <c r="DA124" s="14">
        <v>0</v>
      </c>
      <c r="DB124" s="6">
        <v>0</v>
      </c>
      <c r="DC124" s="7">
        <f t="shared" si="773"/>
        <v>0</v>
      </c>
      <c r="DD124" s="14">
        <v>0.1</v>
      </c>
      <c r="DE124" s="6">
        <v>2.633</v>
      </c>
      <c r="DF124" s="7">
        <f t="shared" si="774"/>
        <v>26330</v>
      </c>
      <c r="DG124" s="11">
        <v>0</v>
      </c>
      <c r="DH124" s="6">
        <v>0</v>
      </c>
      <c r="DI124" s="7">
        <v>0</v>
      </c>
      <c r="DJ124" s="11">
        <v>0</v>
      </c>
      <c r="DK124" s="6">
        <v>0</v>
      </c>
      <c r="DL124" s="7">
        <v>0</v>
      </c>
      <c r="DM124" s="11">
        <v>0</v>
      </c>
      <c r="DN124" s="6">
        <v>0</v>
      </c>
      <c r="DO124" s="7">
        <f t="shared" si="775"/>
        <v>0</v>
      </c>
      <c r="DP124" s="11">
        <v>0</v>
      </c>
      <c r="DQ124" s="6">
        <v>0</v>
      </c>
      <c r="DR124" s="7">
        <v>0</v>
      </c>
      <c r="DS124" s="11">
        <v>0</v>
      </c>
      <c r="DT124" s="6">
        <v>0</v>
      </c>
      <c r="DU124" s="7">
        <v>0</v>
      </c>
      <c r="DV124" s="14">
        <v>22.764200000000002</v>
      </c>
      <c r="DW124" s="6">
        <v>213.55199999999999</v>
      </c>
      <c r="DX124" s="7">
        <f t="shared" si="777"/>
        <v>9381.0456769840348</v>
      </c>
      <c r="DY124" s="14">
        <v>1.2E-2</v>
      </c>
      <c r="DZ124" s="6">
        <v>0.33</v>
      </c>
      <c r="EA124" s="7">
        <f t="shared" ref="EA124" si="793">DZ124/DY124*1000</f>
        <v>27500</v>
      </c>
      <c r="EB124" s="14">
        <v>0</v>
      </c>
      <c r="EC124" s="6">
        <v>0</v>
      </c>
      <c r="ED124" s="7">
        <f t="shared" si="778"/>
        <v>0</v>
      </c>
      <c r="EE124" s="14">
        <v>0</v>
      </c>
      <c r="EF124" s="6">
        <v>0</v>
      </c>
      <c r="EG124" s="7">
        <f t="shared" si="779"/>
        <v>0</v>
      </c>
      <c r="EH124" s="14">
        <v>0.23866999999999999</v>
      </c>
      <c r="EI124" s="6">
        <v>7.9</v>
      </c>
      <c r="EJ124" s="7">
        <f t="shared" si="780"/>
        <v>33100.096367369173</v>
      </c>
      <c r="EK124" s="14">
        <v>6.9995000000000003</v>
      </c>
      <c r="EL124" s="6">
        <v>106.572</v>
      </c>
      <c r="EM124" s="7">
        <f t="shared" si="781"/>
        <v>15225.658975641118</v>
      </c>
      <c r="EN124" s="11">
        <v>0</v>
      </c>
      <c r="EO124" s="6">
        <v>0</v>
      </c>
      <c r="EP124" s="7">
        <v>0</v>
      </c>
      <c r="EQ124" s="11">
        <v>0</v>
      </c>
      <c r="ER124" s="6">
        <v>0</v>
      </c>
      <c r="ES124" s="7">
        <v>0</v>
      </c>
      <c r="ET124" s="14">
        <v>0</v>
      </c>
      <c r="EU124" s="6">
        <v>0</v>
      </c>
      <c r="EV124" s="7">
        <f t="shared" si="783"/>
        <v>0</v>
      </c>
      <c r="EW124" s="11">
        <v>0</v>
      </c>
      <c r="EX124" s="6">
        <v>0</v>
      </c>
      <c r="EY124" s="7">
        <v>0</v>
      </c>
      <c r="EZ124" s="11">
        <v>0</v>
      </c>
      <c r="FA124" s="6">
        <v>0</v>
      </c>
      <c r="FB124" s="7">
        <v>0</v>
      </c>
      <c r="FC124" s="11">
        <v>0</v>
      </c>
      <c r="FD124" s="6">
        <v>0</v>
      </c>
      <c r="FE124" s="7">
        <v>0</v>
      </c>
      <c r="FF124" s="11">
        <v>0</v>
      </c>
      <c r="FG124" s="6">
        <v>0</v>
      </c>
      <c r="FH124" s="7">
        <v>0</v>
      </c>
      <c r="FI124" s="11">
        <v>0</v>
      </c>
      <c r="FJ124" s="6">
        <v>0</v>
      </c>
      <c r="FK124" s="7">
        <v>0</v>
      </c>
      <c r="FL124" s="11">
        <v>0</v>
      </c>
      <c r="FM124" s="6">
        <v>0</v>
      </c>
      <c r="FN124" s="7">
        <v>0</v>
      </c>
      <c r="FO124" s="11">
        <v>0</v>
      </c>
      <c r="FP124" s="6">
        <v>0</v>
      </c>
      <c r="FQ124" s="7">
        <v>0</v>
      </c>
      <c r="FR124" s="11">
        <v>0</v>
      </c>
      <c r="FS124" s="6">
        <v>0</v>
      </c>
      <c r="FT124" s="7">
        <v>0</v>
      </c>
      <c r="FU124" s="14">
        <v>5.3350000000000002E-2</v>
      </c>
      <c r="FV124" s="6">
        <v>2.79</v>
      </c>
      <c r="FW124" s="7">
        <f t="shared" si="785"/>
        <v>52296.157450796629</v>
      </c>
      <c r="FX124" s="14">
        <v>0</v>
      </c>
      <c r="FY124" s="6">
        <v>0</v>
      </c>
      <c r="FZ124" s="7">
        <v>0</v>
      </c>
      <c r="GA124" s="14">
        <v>0</v>
      </c>
      <c r="GB124" s="6">
        <v>0</v>
      </c>
      <c r="GC124" s="7">
        <v>0</v>
      </c>
      <c r="GD124" s="14"/>
      <c r="GE124" s="6"/>
      <c r="GF124" s="7"/>
      <c r="GG124" s="14">
        <v>0</v>
      </c>
      <c r="GH124" s="6">
        <v>0</v>
      </c>
      <c r="GI124" s="7">
        <v>0</v>
      </c>
      <c r="GJ124" s="14">
        <v>0</v>
      </c>
      <c r="GK124" s="6">
        <v>0</v>
      </c>
      <c r="GL124" s="7">
        <v>0</v>
      </c>
      <c r="GM124" s="14">
        <v>0</v>
      </c>
      <c r="GN124" s="6">
        <v>0</v>
      </c>
      <c r="GO124" s="7">
        <f t="shared" si="786"/>
        <v>0</v>
      </c>
      <c r="GP124" s="14">
        <v>0</v>
      </c>
      <c r="GQ124" s="6">
        <v>0</v>
      </c>
      <c r="GR124" s="7">
        <v>0</v>
      </c>
      <c r="GS124" s="14">
        <v>0</v>
      </c>
      <c r="GT124" s="6">
        <v>0</v>
      </c>
      <c r="GU124" s="7">
        <v>0</v>
      </c>
      <c r="GV124" s="14">
        <v>0</v>
      </c>
      <c r="GW124" s="6">
        <v>0</v>
      </c>
      <c r="GX124" s="7">
        <f t="shared" si="787"/>
        <v>0</v>
      </c>
      <c r="GY124" s="14">
        <v>0</v>
      </c>
      <c r="GZ124" s="6">
        <v>0</v>
      </c>
      <c r="HA124" s="7">
        <v>0</v>
      </c>
      <c r="HB124" s="14">
        <v>0</v>
      </c>
      <c r="HC124" s="6">
        <v>0</v>
      </c>
      <c r="HD124" s="7">
        <v>0</v>
      </c>
      <c r="HE124" s="14">
        <v>0</v>
      </c>
      <c r="HF124" s="6">
        <v>0</v>
      </c>
      <c r="HG124" s="7">
        <v>0</v>
      </c>
      <c r="HH124" s="14">
        <v>0</v>
      </c>
      <c r="HI124" s="6">
        <v>0</v>
      </c>
      <c r="HJ124" s="7">
        <v>0</v>
      </c>
      <c r="HK124" s="14">
        <v>7.9500000000000005E-3</v>
      </c>
      <c r="HL124" s="6">
        <v>7.0000000000000007E-2</v>
      </c>
      <c r="HM124" s="7">
        <f t="shared" ref="HM124" si="794">HL124/HK124*1000</f>
        <v>8805.031446540881</v>
      </c>
      <c r="HN124" s="14"/>
      <c r="HO124" s="6"/>
      <c r="HP124" s="7"/>
      <c r="HQ124" s="14">
        <v>0</v>
      </c>
      <c r="HR124" s="6">
        <v>0</v>
      </c>
      <c r="HS124" s="7">
        <v>0</v>
      </c>
      <c r="HT124" s="14">
        <v>0.84882000000000002</v>
      </c>
      <c r="HU124" s="6">
        <v>28.829000000000001</v>
      </c>
      <c r="HV124" s="7">
        <f t="shared" si="790"/>
        <v>33963.620084352391</v>
      </c>
      <c r="HW124" s="14">
        <v>975.93213000000003</v>
      </c>
      <c r="HX124" s="6">
        <v>7054.4409999999998</v>
      </c>
      <c r="HY124" s="7">
        <f t="shared" si="791"/>
        <v>7228.4135168292896</v>
      </c>
      <c r="HZ124" s="16">
        <f>SUM(HW124,HT124,HK124,HH124,HE124,HB124,GY124,GS124,GG124,FU124,FO124,EZ124,EQ124,EK124,EH124,DV124,DS124,DG124,DD124,CF124,CC124,BZ124,AY124,AV124,F124+HQ124+GA124+CL124+BK124+EN124+DP124+CI124+BT124+AA124,AJ124,CR124,CU124,FF124,AP124+R124+I124+BN124+FI124+AD124+BQ124+FX124+GP124+DJ124+EW124+CO124+CX124)+C124+BW124+X124+FL124+DY124+FR124+FC124</f>
        <v>1081.62294</v>
      </c>
      <c r="IA124" s="7">
        <f>SUM(HX124,HU124,HL124,HI124,HF124,HC124,GZ124,GT124,GH124,FV124,FP124,FA124,ER124,EL124,EI124,DW124,DT124,DH124,DE124,CG124,CD124,CA124,AZ124,AW124,G124+HR124+GB124+CM124+BL124+EO124+DQ124+CJ124+BU124+AB124,AK124,CS124,CV124,FG124,AQ124+S124+J124+BO124+FJ124+AE124+BR124+FY124+GQ124+DK124+EX124+CP124+CY124)+D124+BX124+Y124+FM124+DZ124+FS124+FD124</f>
        <v>7810.449999999998</v>
      </c>
    </row>
    <row r="125" spans="1:235" x14ac:dyDescent="0.3">
      <c r="A125" s="60">
        <v>2020</v>
      </c>
      <c r="B125" s="57" t="s">
        <v>7</v>
      </c>
      <c r="C125" s="11">
        <v>0</v>
      </c>
      <c r="D125" s="6">
        <v>0</v>
      </c>
      <c r="E125" s="7">
        <v>0</v>
      </c>
      <c r="F125" s="11">
        <v>0</v>
      </c>
      <c r="G125" s="6">
        <v>0</v>
      </c>
      <c r="H125" s="7">
        <v>0</v>
      </c>
      <c r="I125" s="11">
        <v>0</v>
      </c>
      <c r="J125" s="6">
        <v>0</v>
      </c>
      <c r="K125" s="7">
        <v>0</v>
      </c>
      <c r="L125" s="11">
        <v>0</v>
      </c>
      <c r="M125" s="6">
        <v>0</v>
      </c>
      <c r="N125" s="7">
        <v>0</v>
      </c>
      <c r="O125" s="11"/>
      <c r="P125" s="6"/>
      <c r="Q125" s="7"/>
      <c r="R125" s="11">
        <v>0</v>
      </c>
      <c r="S125" s="6">
        <v>0</v>
      </c>
      <c r="T125" s="7">
        <v>0</v>
      </c>
      <c r="U125" s="11">
        <v>0</v>
      </c>
      <c r="V125" s="6">
        <v>0</v>
      </c>
      <c r="W125" s="7">
        <f t="shared" si="764"/>
        <v>0</v>
      </c>
      <c r="X125" s="11">
        <v>0</v>
      </c>
      <c r="Y125" s="6">
        <v>0</v>
      </c>
      <c r="Z125" s="7">
        <v>0</v>
      </c>
      <c r="AA125" s="14">
        <v>256.13495999999998</v>
      </c>
      <c r="AB125" s="6">
        <v>2458.942</v>
      </c>
      <c r="AC125" s="7">
        <f t="shared" si="765"/>
        <v>9600.1810920305452</v>
      </c>
      <c r="AD125" s="11">
        <v>0</v>
      </c>
      <c r="AE125" s="6">
        <v>0</v>
      </c>
      <c r="AF125" s="7">
        <v>0</v>
      </c>
      <c r="AG125" s="11">
        <v>0</v>
      </c>
      <c r="AH125" s="6">
        <v>0</v>
      </c>
      <c r="AI125" s="7">
        <f t="shared" si="766"/>
        <v>0</v>
      </c>
      <c r="AJ125" s="11">
        <v>0</v>
      </c>
      <c r="AK125" s="6">
        <v>0</v>
      </c>
      <c r="AL125" s="7">
        <v>0</v>
      </c>
      <c r="AM125" s="11">
        <v>0</v>
      </c>
      <c r="AN125" s="6">
        <v>0</v>
      </c>
      <c r="AO125" s="7">
        <f t="shared" si="767"/>
        <v>0</v>
      </c>
      <c r="AP125" s="11">
        <v>0</v>
      </c>
      <c r="AQ125" s="6">
        <v>0</v>
      </c>
      <c r="AR125" s="7">
        <v>0</v>
      </c>
      <c r="AS125" s="11">
        <v>0</v>
      </c>
      <c r="AT125" s="6">
        <v>0</v>
      </c>
      <c r="AU125" s="7">
        <f t="shared" si="768"/>
        <v>0</v>
      </c>
      <c r="AV125" s="11">
        <v>0</v>
      </c>
      <c r="AW125" s="6">
        <v>0</v>
      </c>
      <c r="AX125" s="7">
        <v>0</v>
      </c>
      <c r="AY125" s="14">
        <v>35.661999999999999</v>
      </c>
      <c r="AZ125" s="6">
        <v>171.297</v>
      </c>
      <c r="BA125" s="7">
        <f t="shared" si="769"/>
        <v>4803.3481016207725</v>
      </c>
      <c r="BB125" s="14"/>
      <c r="BC125" s="6"/>
      <c r="BD125" s="7"/>
      <c r="BE125" s="14">
        <v>0</v>
      </c>
      <c r="BF125" s="6">
        <v>0</v>
      </c>
      <c r="BG125" s="7">
        <f t="shared" si="770"/>
        <v>0</v>
      </c>
      <c r="BH125" s="14">
        <v>0</v>
      </c>
      <c r="BI125" s="6">
        <v>0</v>
      </c>
      <c r="BJ125" s="7">
        <f t="shared" si="771"/>
        <v>0</v>
      </c>
      <c r="BK125" s="14">
        <v>0.46135000000000004</v>
      </c>
      <c r="BL125" s="6">
        <v>4.8609999999999998</v>
      </c>
      <c r="BM125" s="7">
        <f>BL125/BK125*1000</f>
        <v>10536.469058198763</v>
      </c>
      <c r="BN125" s="14">
        <v>0.06</v>
      </c>
      <c r="BO125" s="6">
        <v>0.78</v>
      </c>
      <c r="BP125" s="7">
        <f t="shared" ref="BP125" si="795">BO125/BN125*1000</f>
        <v>13000.000000000002</v>
      </c>
      <c r="BQ125" s="14">
        <v>0</v>
      </c>
      <c r="BR125" s="6">
        <v>0</v>
      </c>
      <c r="BS125" s="7">
        <v>0</v>
      </c>
      <c r="BT125" s="14">
        <v>0</v>
      </c>
      <c r="BU125" s="6">
        <v>0</v>
      </c>
      <c r="BV125" s="7">
        <v>0</v>
      </c>
      <c r="BW125" s="14">
        <v>0</v>
      </c>
      <c r="BX125" s="6">
        <v>0</v>
      </c>
      <c r="BY125" s="7">
        <v>0</v>
      </c>
      <c r="BZ125" s="14">
        <v>0</v>
      </c>
      <c r="CA125" s="6">
        <v>0</v>
      </c>
      <c r="CB125" s="7">
        <v>0</v>
      </c>
      <c r="CC125" s="14">
        <v>0.749</v>
      </c>
      <c r="CD125" s="6">
        <v>6.3570000000000002</v>
      </c>
      <c r="CE125" s="7">
        <f t="shared" si="772"/>
        <v>8487.3164218958627</v>
      </c>
      <c r="CF125" s="11">
        <v>0</v>
      </c>
      <c r="CG125" s="6">
        <v>0</v>
      </c>
      <c r="CH125" s="7">
        <v>0</v>
      </c>
      <c r="CI125" s="11">
        <v>0</v>
      </c>
      <c r="CJ125" s="6">
        <v>0</v>
      </c>
      <c r="CK125" s="7">
        <v>0</v>
      </c>
      <c r="CL125" s="11">
        <v>0</v>
      </c>
      <c r="CM125" s="6">
        <v>0</v>
      </c>
      <c r="CN125" s="7">
        <v>0</v>
      </c>
      <c r="CO125" s="11">
        <v>0</v>
      </c>
      <c r="CP125" s="6">
        <v>0</v>
      </c>
      <c r="CQ125" s="7">
        <v>0</v>
      </c>
      <c r="CR125" s="11">
        <v>0</v>
      </c>
      <c r="CS125" s="6">
        <v>0</v>
      </c>
      <c r="CT125" s="7">
        <v>0</v>
      </c>
      <c r="CU125" s="11">
        <v>0</v>
      </c>
      <c r="CV125" s="6">
        <v>0</v>
      </c>
      <c r="CW125" s="7">
        <v>0</v>
      </c>
      <c r="CX125" s="11">
        <v>0</v>
      </c>
      <c r="CY125" s="6">
        <v>0</v>
      </c>
      <c r="CZ125" s="7">
        <v>0</v>
      </c>
      <c r="DA125" s="14">
        <v>0</v>
      </c>
      <c r="DB125" s="6">
        <v>0</v>
      </c>
      <c r="DC125" s="7">
        <f t="shared" si="773"/>
        <v>0</v>
      </c>
      <c r="DD125" s="14">
        <v>4.6600000000000003E-2</v>
      </c>
      <c r="DE125" s="6">
        <v>1.5620000000000001</v>
      </c>
      <c r="DF125" s="7">
        <f t="shared" si="774"/>
        <v>33519.313304721029</v>
      </c>
      <c r="DG125" s="11">
        <v>0</v>
      </c>
      <c r="DH125" s="6">
        <v>0</v>
      </c>
      <c r="DI125" s="7">
        <v>0</v>
      </c>
      <c r="DJ125" s="11">
        <v>0</v>
      </c>
      <c r="DK125" s="6">
        <v>0</v>
      </c>
      <c r="DL125" s="7">
        <v>0</v>
      </c>
      <c r="DM125" s="11">
        <v>0</v>
      </c>
      <c r="DN125" s="6">
        <v>0</v>
      </c>
      <c r="DO125" s="7">
        <f t="shared" si="775"/>
        <v>0</v>
      </c>
      <c r="DP125" s="14">
        <v>218.78110999999998</v>
      </c>
      <c r="DQ125" s="6">
        <v>1500.096</v>
      </c>
      <c r="DR125" s="7">
        <f t="shared" si="776"/>
        <v>6856.6065872871759</v>
      </c>
      <c r="DS125" s="11">
        <v>0</v>
      </c>
      <c r="DT125" s="6">
        <v>0</v>
      </c>
      <c r="DU125" s="7">
        <v>0</v>
      </c>
      <c r="DV125" s="14">
        <v>14.40704</v>
      </c>
      <c r="DW125" s="6">
        <v>137.821</v>
      </c>
      <c r="DX125" s="7">
        <f t="shared" si="777"/>
        <v>9566.2259561991923</v>
      </c>
      <c r="DY125" s="11">
        <v>0</v>
      </c>
      <c r="DZ125" s="6">
        <v>0</v>
      </c>
      <c r="EA125" s="7">
        <v>0</v>
      </c>
      <c r="EB125" s="11">
        <v>0</v>
      </c>
      <c r="EC125" s="6">
        <v>0</v>
      </c>
      <c r="ED125" s="7">
        <f t="shared" si="778"/>
        <v>0</v>
      </c>
      <c r="EE125" s="11">
        <v>0</v>
      </c>
      <c r="EF125" s="6">
        <v>0</v>
      </c>
      <c r="EG125" s="7">
        <f t="shared" si="779"/>
        <v>0</v>
      </c>
      <c r="EH125" s="11">
        <v>0</v>
      </c>
      <c r="EI125" s="6">
        <v>0</v>
      </c>
      <c r="EJ125" s="7">
        <v>0</v>
      </c>
      <c r="EK125" s="14">
        <v>3.5843099999999999</v>
      </c>
      <c r="EL125" s="6">
        <v>34.484000000000002</v>
      </c>
      <c r="EM125" s="7">
        <f t="shared" si="781"/>
        <v>9620.819627766572</v>
      </c>
      <c r="EN125" s="14">
        <v>0.73580999999999996</v>
      </c>
      <c r="EO125" s="6">
        <v>23.259</v>
      </c>
      <c r="EP125" s="7">
        <f t="shared" si="782"/>
        <v>31610.062380234031</v>
      </c>
      <c r="EQ125" s="11">
        <v>0</v>
      </c>
      <c r="ER125" s="6">
        <v>0</v>
      </c>
      <c r="ES125" s="7">
        <v>0</v>
      </c>
      <c r="ET125" s="11">
        <v>0</v>
      </c>
      <c r="EU125" s="6">
        <v>0</v>
      </c>
      <c r="EV125" s="7">
        <f t="shared" si="783"/>
        <v>0</v>
      </c>
      <c r="EW125" s="11">
        <v>0</v>
      </c>
      <c r="EX125" s="6">
        <v>0</v>
      </c>
      <c r="EY125" s="7">
        <v>0</v>
      </c>
      <c r="EZ125" s="11">
        <v>0</v>
      </c>
      <c r="FA125" s="6">
        <v>0</v>
      </c>
      <c r="FB125" s="7">
        <v>0</v>
      </c>
      <c r="FC125" s="11">
        <v>0</v>
      </c>
      <c r="FD125" s="6">
        <v>0</v>
      </c>
      <c r="FE125" s="7">
        <v>0</v>
      </c>
      <c r="FF125" s="11">
        <v>0</v>
      </c>
      <c r="FG125" s="6">
        <v>0</v>
      </c>
      <c r="FH125" s="7">
        <v>0</v>
      </c>
      <c r="FI125" s="11">
        <v>0</v>
      </c>
      <c r="FJ125" s="6">
        <v>0</v>
      </c>
      <c r="FK125" s="7">
        <v>0</v>
      </c>
      <c r="FL125" s="11">
        <v>0</v>
      </c>
      <c r="FM125" s="6">
        <v>0</v>
      </c>
      <c r="FN125" s="7">
        <v>0</v>
      </c>
      <c r="FO125" s="11">
        <v>0</v>
      </c>
      <c r="FP125" s="6">
        <v>0</v>
      </c>
      <c r="FQ125" s="7">
        <v>0</v>
      </c>
      <c r="FR125" s="11">
        <v>0</v>
      </c>
      <c r="FS125" s="6">
        <v>0</v>
      </c>
      <c r="FT125" s="7">
        <v>0</v>
      </c>
      <c r="FU125" s="14">
        <v>5.815E-2</v>
      </c>
      <c r="FV125" s="6">
        <v>3.0539999999999998</v>
      </c>
      <c r="FW125" s="7">
        <f t="shared" si="785"/>
        <v>52519.346517626822</v>
      </c>
      <c r="FX125" s="14">
        <v>0</v>
      </c>
      <c r="FY125" s="6">
        <v>0</v>
      </c>
      <c r="FZ125" s="7">
        <v>0</v>
      </c>
      <c r="GA125" s="14">
        <v>0</v>
      </c>
      <c r="GB125" s="6">
        <v>0</v>
      </c>
      <c r="GC125" s="7">
        <v>0</v>
      </c>
      <c r="GD125" s="14"/>
      <c r="GE125" s="6"/>
      <c r="GF125" s="7"/>
      <c r="GG125" s="14">
        <v>0</v>
      </c>
      <c r="GH125" s="6">
        <v>0</v>
      </c>
      <c r="GI125" s="7">
        <v>0</v>
      </c>
      <c r="GJ125" s="14">
        <v>0</v>
      </c>
      <c r="GK125" s="6">
        <v>0</v>
      </c>
      <c r="GL125" s="7">
        <v>0</v>
      </c>
      <c r="GM125" s="14">
        <v>0</v>
      </c>
      <c r="GN125" s="6">
        <v>0</v>
      </c>
      <c r="GO125" s="7">
        <f t="shared" si="786"/>
        <v>0</v>
      </c>
      <c r="GP125" s="14">
        <v>0</v>
      </c>
      <c r="GQ125" s="6">
        <v>0</v>
      </c>
      <c r="GR125" s="7">
        <v>0</v>
      </c>
      <c r="GS125" s="14">
        <v>0</v>
      </c>
      <c r="GT125" s="6">
        <v>0</v>
      </c>
      <c r="GU125" s="7">
        <v>0</v>
      </c>
      <c r="GV125" s="14">
        <v>0</v>
      </c>
      <c r="GW125" s="6">
        <v>0</v>
      </c>
      <c r="GX125" s="7">
        <f t="shared" si="787"/>
        <v>0</v>
      </c>
      <c r="GY125" s="14">
        <v>0.27800000000000002</v>
      </c>
      <c r="GZ125" s="6">
        <v>2.3660000000000001</v>
      </c>
      <c r="HA125" s="7">
        <f t="shared" si="788"/>
        <v>8510.7913669064747</v>
      </c>
      <c r="HB125" s="14">
        <v>0</v>
      </c>
      <c r="HC125" s="6">
        <v>0</v>
      </c>
      <c r="HD125" s="7">
        <v>0</v>
      </c>
      <c r="HE125" s="14">
        <v>0.08</v>
      </c>
      <c r="HF125" s="6">
        <v>0.83299999999999996</v>
      </c>
      <c r="HG125" s="7">
        <f t="shared" si="789"/>
        <v>10412.5</v>
      </c>
      <c r="HH125" s="14">
        <v>0.04</v>
      </c>
      <c r="HI125" s="6">
        <v>0.4</v>
      </c>
      <c r="HJ125" s="7">
        <f t="shared" ref="HJ125" si="796">HI125/HH125*1000</f>
        <v>10000</v>
      </c>
      <c r="HK125" s="14">
        <v>0</v>
      </c>
      <c r="HL125" s="6">
        <v>0</v>
      </c>
      <c r="HM125" s="7">
        <v>0</v>
      </c>
      <c r="HN125" s="14"/>
      <c r="HO125" s="6"/>
      <c r="HP125" s="7"/>
      <c r="HQ125" s="14">
        <v>0</v>
      </c>
      <c r="HR125" s="6">
        <v>0</v>
      </c>
      <c r="HS125" s="7">
        <v>0</v>
      </c>
      <c r="HT125" s="14">
        <v>449.61996000000005</v>
      </c>
      <c r="HU125" s="6">
        <v>1743.654</v>
      </c>
      <c r="HV125" s="7">
        <f t="shared" si="790"/>
        <v>3878.0618191416588</v>
      </c>
      <c r="HW125" s="14">
        <v>871.84268999999995</v>
      </c>
      <c r="HX125" s="6">
        <v>6601.759</v>
      </c>
      <c r="HY125" s="7">
        <f t="shared" si="791"/>
        <v>7572.1905748845593</v>
      </c>
      <c r="HZ125" s="16">
        <f>SUM(HW125,HT125,HK125,HH125,HE125,HB125,GY125,GS125,GG125,FU125,FO125,EZ125,EQ125,EK125,EH125,DV125,DS125,DG125,DD125,CF125,CC125,BZ125,AY125,AV125,F125+HQ125+GA125+CL125+BK125+EN125+DP125+CI125+BT125+AA125,AJ125,CR125,CU125,FF125,AP125+R125+I125+BN125+FI125+AD125+BQ125+FX125+GP125+DJ125+EW125+CO125+CX125)+C125+BW125+X125+FL125+DY125+FR125+FC125</f>
        <v>1852.5409799999998</v>
      </c>
      <c r="IA125" s="7">
        <f>SUM(HX125,HU125,HL125,HI125,HF125,HC125,GZ125,GT125,GH125,FV125,FP125,FA125,ER125,EL125,EI125,DW125,DT125,DH125,DE125,CG125,CD125,CA125,AZ125,AW125,G125+HR125+GB125+CM125+BL125+EO125+DQ125+CJ125+BU125+AB125,AK125,CS125,CV125,FG125,AQ125+S125+J125+BO125+FJ125+AE125+BR125+FY125+GQ125+DK125+EX125+CP125+CY125)+D125+BX125+Y125+FM125+DZ125+FS125+FD125</f>
        <v>12691.525000000001</v>
      </c>
    </row>
    <row r="126" spans="1:235" x14ac:dyDescent="0.3">
      <c r="A126" s="60">
        <v>2020</v>
      </c>
      <c r="B126" s="57" t="s">
        <v>8</v>
      </c>
      <c r="C126" s="14">
        <v>0</v>
      </c>
      <c r="D126" s="6">
        <v>0</v>
      </c>
      <c r="E126" s="7">
        <f>IF(C126=0,0,D126/C126*1000)</f>
        <v>0</v>
      </c>
      <c r="F126" s="14">
        <v>0</v>
      </c>
      <c r="G126" s="6">
        <v>0</v>
      </c>
      <c r="H126" s="7">
        <f>IF(F126=0,0,G126/F126*1000)</f>
        <v>0</v>
      </c>
      <c r="I126" s="14">
        <v>0</v>
      </c>
      <c r="J126" s="6">
        <v>0</v>
      </c>
      <c r="K126" s="7">
        <f>IF(I126=0,0,J126/I126*1000)</f>
        <v>0</v>
      </c>
      <c r="L126" s="14">
        <v>0</v>
      </c>
      <c r="M126" s="6">
        <v>0</v>
      </c>
      <c r="N126" s="7">
        <f>IF(L126=0,0,M126/L126*1000)</f>
        <v>0</v>
      </c>
      <c r="O126" s="14"/>
      <c r="P126" s="6"/>
      <c r="Q126" s="7"/>
      <c r="R126" s="14">
        <v>0</v>
      </c>
      <c r="S126" s="6">
        <v>0</v>
      </c>
      <c r="T126" s="7">
        <f>IF(R126=0,0,S126/R126*1000)</f>
        <v>0</v>
      </c>
      <c r="U126" s="14">
        <v>0</v>
      </c>
      <c r="V126" s="6">
        <v>0</v>
      </c>
      <c r="W126" s="7">
        <f t="shared" si="764"/>
        <v>0</v>
      </c>
      <c r="X126" s="14">
        <v>0</v>
      </c>
      <c r="Y126" s="6">
        <v>0</v>
      </c>
      <c r="Z126" s="7">
        <f>IF(X126=0,0,Y126/X126*1000)</f>
        <v>0</v>
      </c>
      <c r="AA126" s="14">
        <v>192.46673000000001</v>
      </c>
      <c r="AB126" s="6">
        <v>1585.752</v>
      </c>
      <c r="AC126" s="7">
        <f>IF(AA126=0,0,AB126/AA126*1000)</f>
        <v>8239.0966999854991</v>
      </c>
      <c r="AD126" s="14">
        <v>0</v>
      </c>
      <c r="AE126" s="6">
        <v>0</v>
      </c>
      <c r="AF126" s="7">
        <f>IF(AD126=0,0,AE126/AD126*1000)</f>
        <v>0</v>
      </c>
      <c r="AG126" s="14">
        <v>0</v>
      </c>
      <c r="AH126" s="6">
        <v>0</v>
      </c>
      <c r="AI126" s="7">
        <f t="shared" si="766"/>
        <v>0</v>
      </c>
      <c r="AJ126" s="14">
        <v>0</v>
      </c>
      <c r="AK126" s="6">
        <v>0</v>
      </c>
      <c r="AL126" s="7">
        <f>IF(AJ126=0,0,AK126/AJ126*1000)</f>
        <v>0</v>
      </c>
      <c r="AM126" s="14">
        <v>0</v>
      </c>
      <c r="AN126" s="6">
        <v>0</v>
      </c>
      <c r="AO126" s="7">
        <f t="shared" si="767"/>
        <v>0</v>
      </c>
      <c r="AP126" s="14">
        <v>0</v>
      </c>
      <c r="AQ126" s="6">
        <v>0</v>
      </c>
      <c r="AR126" s="7">
        <f>IF(AP126=0,0,AQ126/AP126*1000)</f>
        <v>0</v>
      </c>
      <c r="AS126" s="14">
        <v>0</v>
      </c>
      <c r="AT126" s="6">
        <v>0</v>
      </c>
      <c r="AU126" s="7">
        <f t="shared" si="768"/>
        <v>0</v>
      </c>
      <c r="AV126" s="14">
        <v>0</v>
      </c>
      <c r="AW126" s="6">
        <v>0</v>
      </c>
      <c r="AX126" s="7">
        <f>IF(AV126=0,0,AW126/AV126*1000)</f>
        <v>0</v>
      </c>
      <c r="AY126" s="14">
        <v>34.878</v>
      </c>
      <c r="AZ126" s="6">
        <v>194.024</v>
      </c>
      <c r="BA126" s="7">
        <f>IF(AY126=0,0,AZ126/AY126*1000)</f>
        <v>5562.9336544526641</v>
      </c>
      <c r="BB126" s="14"/>
      <c r="BC126" s="6"/>
      <c r="BD126" s="7"/>
      <c r="BE126" s="14">
        <v>0</v>
      </c>
      <c r="BF126" s="6">
        <v>0</v>
      </c>
      <c r="BG126" s="7">
        <f t="shared" si="770"/>
        <v>0</v>
      </c>
      <c r="BH126" s="14">
        <v>0</v>
      </c>
      <c r="BI126" s="6">
        <v>0</v>
      </c>
      <c r="BJ126" s="7">
        <f t="shared" si="771"/>
        <v>0</v>
      </c>
      <c r="BK126" s="14">
        <v>2.6872399999999996</v>
      </c>
      <c r="BL126" s="6">
        <v>30.946000000000002</v>
      </c>
      <c r="BM126" s="7">
        <f t="shared" ref="BM126:BM134" si="797">IF(BK126=0,0,BL126/BK126*1000)</f>
        <v>11515.904794510356</v>
      </c>
      <c r="BN126" s="14">
        <v>0</v>
      </c>
      <c r="BO126" s="6">
        <v>0</v>
      </c>
      <c r="BP126" s="7">
        <f>IF(BN126=0,0,BO126/BN126*1000)</f>
        <v>0</v>
      </c>
      <c r="BQ126" s="14">
        <v>0</v>
      </c>
      <c r="BR126" s="6">
        <v>0</v>
      </c>
      <c r="BS126" s="7">
        <f>IF(BQ126=0,0,BR126/BQ126*1000)</f>
        <v>0</v>
      </c>
      <c r="BT126" s="14">
        <v>0</v>
      </c>
      <c r="BU126" s="6">
        <v>0</v>
      </c>
      <c r="BV126" s="7">
        <f>IF(BT126=0,0,BU126/BT126*1000)</f>
        <v>0</v>
      </c>
      <c r="BW126" s="14">
        <v>0</v>
      </c>
      <c r="BX126" s="6">
        <v>0</v>
      </c>
      <c r="BY126" s="7">
        <f>IF(BW126=0,0,BX126/BW126*1000)</f>
        <v>0</v>
      </c>
      <c r="BZ126" s="14">
        <v>0</v>
      </c>
      <c r="CA126" s="6">
        <v>0</v>
      </c>
      <c r="CB126" s="7">
        <f>IF(BZ126=0,0,CA126/BZ126*1000)</f>
        <v>0</v>
      </c>
      <c r="CC126" s="14">
        <v>0.86799999999999999</v>
      </c>
      <c r="CD126" s="6">
        <v>7.3230000000000004</v>
      </c>
      <c r="CE126" s="7">
        <f>IF(CC126=0,0,CD126/CC126*1000)</f>
        <v>8436.6359447004616</v>
      </c>
      <c r="CF126" s="14">
        <v>0</v>
      </c>
      <c r="CG126" s="6">
        <v>0</v>
      </c>
      <c r="CH126" s="7">
        <f>IF(CF126=0,0,CG126/CF126*1000)</f>
        <v>0</v>
      </c>
      <c r="CI126" s="14">
        <v>0</v>
      </c>
      <c r="CJ126" s="6">
        <v>0</v>
      </c>
      <c r="CK126" s="7">
        <f>IF(CI126=0,0,CJ126/CI126*1000)</f>
        <v>0</v>
      </c>
      <c r="CL126" s="14">
        <v>0</v>
      </c>
      <c r="CM126" s="6">
        <v>0</v>
      </c>
      <c r="CN126" s="7">
        <f>IF(CL126=0,0,CM126/CL126*1000)</f>
        <v>0</v>
      </c>
      <c r="CO126" s="14">
        <v>0</v>
      </c>
      <c r="CP126" s="6">
        <v>0</v>
      </c>
      <c r="CQ126" s="7">
        <f>IF(CO126=0,0,CP126/CO126*1000)</f>
        <v>0</v>
      </c>
      <c r="CR126" s="14">
        <v>0</v>
      </c>
      <c r="CS126" s="6">
        <v>0</v>
      </c>
      <c r="CT126" s="7">
        <f>IF(CR126=0,0,CS126/CR126*1000)</f>
        <v>0</v>
      </c>
      <c r="CU126" s="14">
        <v>0</v>
      </c>
      <c r="CV126" s="6">
        <v>0</v>
      </c>
      <c r="CW126" s="7">
        <f>IF(CU126=0,0,CV126/CU126*1000)</f>
        <v>0</v>
      </c>
      <c r="CX126" s="14">
        <v>0</v>
      </c>
      <c r="CY126" s="6">
        <v>0</v>
      </c>
      <c r="CZ126" s="7">
        <f>IF(CX126=0,0,CY126/CX126*1000)</f>
        <v>0</v>
      </c>
      <c r="DA126" s="14">
        <v>0</v>
      </c>
      <c r="DB126" s="6">
        <v>0</v>
      </c>
      <c r="DC126" s="7">
        <f t="shared" si="773"/>
        <v>0</v>
      </c>
      <c r="DD126" s="14">
        <v>0</v>
      </c>
      <c r="DE126" s="6">
        <v>0</v>
      </c>
      <c r="DF126" s="7">
        <f>IF(DD126=0,0,DE126/DD126*1000)</f>
        <v>0</v>
      </c>
      <c r="DG126" s="14">
        <v>0</v>
      </c>
      <c r="DH126" s="6">
        <v>0</v>
      </c>
      <c r="DI126" s="7">
        <f>IF(DG126=0,0,DH126/DG126*1000)</f>
        <v>0</v>
      </c>
      <c r="DJ126" s="14">
        <v>0</v>
      </c>
      <c r="DK126" s="6">
        <v>0</v>
      </c>
      <c r="DL126" s="7">
        <f>IF(DJ126=0,0,DK126/DJ126*1000)</f>
        <v>0</v>
      </c>
      <c r="DM126" s="14">
        <v>0</v>
      </c>
      <c r="DN126" s="6">
        <v>0</v>
      </c>
      <c r="DO126" s="7">
        <f t="shared" si="775"/>
        <v>0</v>
      </c>
      <c r="DP126" s="14">
        <v>151.55907999999999</v>
      </c>
      <c r="DQ126" s="6">
        <v>1329.0640000000001</v>
      </c>
      <c r="DR126" s="7">
        <f>IF(DP126=0,0,DQ126/DP126*1000)</f>
        <v>8769.279940205497</v>
      </c>
      <c r="DS126" s="14">
        <v>0</v>
      </c>
      <c r="DT126" s="6">
        <v>0</v>
      </c>
      <c r="DU126" s="7">
        <f>IF(DS126=0,0,DT126/DS126*1000)</f>
        <v>0</v>
      </c>
      <c r="DV126" s="14">
        <v>28.332999999999998</v>
      </c>
      <c r="DW126" s="6">
        <v>261.65199999999999</v>
      </c>
      <c r="DX126" s="7">
        <f>IF(DV126=0,0,DW126/DV126*1000)</f>
        <v>9234.8851162954852</v>
      </c>
      <c r="DY126" s="14">
        <v>0</v>
      </c>
      <c r="DZ126" s="6">
        <v>0</v>
      </c>
      <c r="EA126" s="7">
        <f>IF(DY126=0,0,DZ126/DY126*1000)</f>
        <v>0</v>
      </c>
      <c r="EB126" s="14">
        <v>0</v>
      </c>
      <c r="EC126" s="6">
        <v>0</v>
      </c>
      <c r="ED126" s="7">
        <f t="shared" si="778"/>
        <v>0</v>
      </c>
      <c r="EE126" s="14">
        <v>0</v>
      </c>
      <c r="EF126" s="6">
        <v>0</v>
      </c>
      <c r="EG126" s="7">
        <f t="shared" si="779"/>
        <v>0</v>
      </c>
      <c r="EH126" s="14">
        <v>0</v>
      </c>
      <c r="EI126" s="6">
        <v>0</v>
      </c>
      <c r="EJ126" s="7">
        <f>IF(EH126=0,0,EI126/EH126*1000)</f>
        <v>0</v>
      </c>
      <c r="EK126" s="14">
        <v>5.0358100000000006</v>
      </c>
      <c r="EL126" s="6">
        <v>50.006999999999998</v>
      </c>
      <c r="EM126" s="7">
        <f>IF(EK126=0,0,EL126/EK126*1000)</f>
        <v>9930.2793393714201</v>
      </c>
      <c r="EN126" s="14">
        <v>0</v>
      </c>
      <c r="EO126" s="6">
        <v>0</v>
      </c>
      <c r="EP126" s="7">
        <f>IF(EN126=0,0,EO126/EN126*1000)</f>
        <v>0</v>
      </c>
      <c r="EQ126" s="14">
        <v>0</v>
      </c>
      <c r="ER126" s="6">
        <v>0</v>
      </c>
      <c r="ES126" s="7">
        <f>IF(EQ126=0,0,ER126/EQ126*1000)</f>
        <v>0</v>
      </c>
      <c r="ET126" s="14">
        <v>0</v>
      </c>
      <c r="EU126" s="6">
        <v>0</v>
      </c>
      <c r="EV126" s="7">
        <f t="shared" si="783"/>
        <v>0</v>
      </c>
      <c r="EW126" s="14">
        <v>0</v>
      </c>
      <c r="EX126" s="6">
        <v>0</v>
      </c>
      <c r="EY126" s="7">
        <f>IF(EW126=0,0,EX126/EW126*1000)</f>
        <v>0</v>
      </c>
      <c r="EZ126" s="14">
        <v>0</v>
      </c>
      <c r="FA126" s="6">
        <v>0</v>
      </c>
      <c r="FB126" s="7">
        <f>IF(EZ126=0,0,FA126/EZ126*1000)</f>
        <v>0</v>
      </c>
      <c r="FC126" s="14">
        <v>0</v>
      </c>
      <c r="FD126" s="6">
        <v>0</v>
      </c>
      <c r="FE126" s="7">
        <f>IF(FC126=0,0,FD126/FC126*1000)</f>
        <v>0</v>
      </c>
      <c r="FF126" s="14">
        <v>0</v>
      </c>
      <c r="FG126" s="6">
        <v>0</v>
      </c>
      <c r="FH126" s="7">
        <f>IF(FF126=0,0,FG126/FF126*1000)</f>
        <v>0</v>
      </c>
      <c r="FI126" s="14">
        <v>0</v>
      </c>
      <c r="FJ126" s="6">
        <v>0</v>
      </c>
      <c r="FK126" s="7">
        <f>IF(FI126=0,0,FJ126/FI126*1000)</f>
        <v>0</v>
      </c>
      <c r="FL126" s="14">
        <v>0</v>
      </c>
      <c r="FM126" s="6">
        <v>0</v>
      </c>
      <c r="FN126" s="7">
        <f>IF(FL126=0,0,FM126/FL126*1000)</f>
        <v>0</v>
      </c>
      <c r="FO126" s="14">
        <v>0.60394000000000003</v>
      </c>
      <c r="FP126" s="6">
        <v>21.863</v>
      </c>
      <c r="FQ126" s="7">
        <f>IF(FO126=0,0,FP126/FO126*1000)</f>
        <v>36200.615955227331</v>
      </c>
      <c r="FR126" s="11">
        <v>0</v>
      </c>
      <c r="FS126" s="6">
        <v>0</v>
      </c>
      <c r="FT126" s="7">
        <v>0</v>
      </c>
      <c r="FU126" s="14">
        <v>0</v>
      </c>
      <c r="FV126" s="6">
        <v>0</v>
      </c>
      <c r="FW126" s="7">
        <f>IF(FU126=0,0,FV126/FU126*1000)</f>
        <v>0</v>
      </c>
      <c r="FX126" s="14">
        <v>0</v>
      </c>
      <c r="FY126" s="6">
        <v>0</v>
      </c>
      <c r="FZ126" s="7">
        <f>IF(FX126=0,0,FY126/FX126*1000)</f>
        <v>0</v>
      </c>
      <c r="GA126" s="14">
        <v>0</v>
      </c>
      <c r="GB126" s="6">
        <v>0</v>
      </c>
      <c r="GC126" s="7">
        <f>IF(GA126=0,0,GB126/GA126*1000)</f>
        <v>0</v>
      </c>
      <c r="GD126" s="14"/>
      <c r="GE126" s="6"/>
      <c r="GF126" s="7"/>
      <c r="GG126" s="14">
        <v>0</v>
      </c>
      <c r="GH126" s="6">
        <v>0</v>
      </c>
      <c r="GI126" s="7">
        <f>IF(GG126=0,0,GH126/GG126*1000)</f>
        <v>0</v>
      </c>
      <c r="GJ126" s="14">
        <v>0</v>
      </c>
      <c r="GK126" s="6">
        <v>0</v>
      </c>
      <c r="GL126" s="7">
        <f>IF(GJ126=0,0,GK126/GJ126*1000)</f>
        <v>0</v>
      </c>
      <c r="GM126" s="14">
        <v>0</v>
      </c>
      <c r="GN126" s="6">
        <v>0</v>
      </c>
      <c r="GO126" s="7">
        <f t="shared" si="786"/>
        <v>0</v>
      </c>
      <c r="GP126" s="14">
        <v>0</v>
      </c>
      <c r="GQ126" s="6">
        <v>0</v>
      </c>
      <c r="GR126" s="7">
        <f>IF(GP126=0,0,GQ126/GP126*1000)</f>
        <v>0</v>
      </c>
      <c r="GS126" s="14">
        <v>0</v>
      </c>
      <c r="GT126" s="6">
        <v>0</v>
      </c>
      <c r="GU126" s="7">
        <f>IF(GS126=0,0,GT126/GS126*1000)</f>
        <v>0</v>
      </c>
      <c r="GV126" s="14">
        <v>0</v>
      </c>
      <c r="GW126" s="6">
        <v>0</v>
      </c>
      <c r="GX126" s="7">
        <f t="shared" si="787"/>
        <v>0</v>
      </c>
      <c r="GY126" s="14">
        <v>0.51900000000000002</v>
      </c>
      <c r="GZ126" s="6">
        <v>4.4729999999999999</v>
      </c>
      <c r="HA126" s="7">
        <f>IF(GY126=0,0,GZ126/GY126*1000)</f>
        <v>8618.4971098265887</v>
      </c>
      <c r="HB126" s="14">
        <v>0</v>
      </c>
      <c r="HC126" s="6">
        <v>0</v>
      </c>
      <c r="HD126" s="7">
        <f>IF(HB126=0,0,HC126/HB126*1000)</f>
        <v>0</v>
      </c>
      <c r="HE126" s="14">
        <v>0</v>
      </c>
      <c r="HF126" s="6">
        <v>0</v>
      </c>
      <c r="HG126" s="7">
        <f>IF(HE126=0,0,HF126/HE126*1000)</f>
        <v>0</v>
      </c>
      <c r="HH126" s="14">
        <v>0</v>
      </c>
      <c r="HI126" s="6">
        <v>0</v>
      </c>
      <c r="HJ126" s="7">
        <f>IF(HH126=0,0,HI126/HH126*1000)</f>
        <v>0</v>
      </c>
      <c r="HK126" s="14">
        <v>275</v>
      </c>
      <c r="HL126" s="6">
        <v>1878.145</v>
      </c>
      <c r="HM126" s="7">
        <f>IF(HK126=0,0,HL126/HK126*1000)</f>
        <v>6829.6181818181822</v>
      </c>
      <c r="HN126" s="14"/>
      <c r="HO126" s="6"/>
      <c r="HP126" s="7"/>
      <c r="HQ126" s="14">
        <v>0</v>
      </c>
      <c r="HR126" s="6">
        <v>0</v>
      </c>
      <c r="HS126" s="7">
        <f>IF(HQ126=0,0,HR126/HQ126*1000)</f>
        <v>0</v>
      </c>
      <c r="HT126" s="14">
        <v>3.15</v>
      </c>
      <c r="HU126" s="6">
        <v>509.86500000000001</v>
      </c>
      <c r="HV126" s="7">
        <f>IF(HT126=0,0,HU126/HT126*1000)</f>
        <v>161861.90476190479</v>
      </c>
      <c r="HW126" s="14">
        <v>1267.94</v>
      </c>
      <c r="HX126" s="6">
        <v>10324.969999999999</v>
      </c>
      <c r="HY126" s="7">
        <f>IF(HW126=0,0,HX126/HW126*1000)</f>
        <v>8143.1061406691169</v>
      </c>
      <c r="HZ126" s="16">
        <f>SUM(HW126,HT126,HK126,HH126,HE126,HB126,GY126,GS126,GG126,FU126,FO126,EZ126,EQ126,EK126,EH126,DV126,DS126,DG126,DD126,CF126,CC126,BZ126,AY126,AV126,F126+HQ126+GA126+CL126+BK126+EN126+DP126+CI126+BT126+AA126,AJ126,CR126,CU126,FF126,AP126+R126+I126+BN126+FI126+AD126+BQ126+FX126+GP126+DJ126+EW126+CO126+CX126)+C126+BW126+X126+FL126+DY126+FR126+FC126</f>
        <v>1963.0408000000002</v>
      </c>
      <c r="IA126" s="7">
        <f>SUM(HX126,HU126,HL126,HI126,HF126,HC126,GZ126,GT126,GH126,FV126,FP126,FA126,ER126,EL126,EI126,DW126,DT126,DH126,DE126,CG126,CD126,CA126,AZ126,AW126,G126+HR126+GB126+CM126+BL126+EO126+DQ126+CJ126+BU126+AB126,AK126,CS126,CV126,FG126,AQ126+S126+J126+BO126+FJ126+AE126+BR126+FY126+GQ126+DK126+EX126+CP126+CY126)+D126+BX126+Y126+FM126+DZ126+FS126+FD126</f>
        <v>16198.083999999999</v>
      </c>
    </row>
    <row r="127" spans="1:235" x14ac:dyDescent="0.3">
      <c r="A127" s="60">
        <v>2020</v>
      </c>
      <c r="B127" s="7" t="s">
        <v>9</v>
      </c>
      <c r="C127" s="14">
        <v>0</v>
      </c>
      <c r="D127" s="6">
        <v>0</v>
      </c>
      <c r="E127" s="7">
        <f t="shared" ref="E127:CN134" si="798">IF(C127=0,0,D127/C127*1000)</f>
        <v>0</v>
      </c>
      <c r="F127" s="14">
        <v>0</v>
      </c>
      <c r="G127" s="6">
        <v>0</v>
      </c>
      <c r="H127" s="7">
        <f t="shared" si="798"/>
        <v>0</v>
      </c>
      <c r="I127" s="14">
        <v>0</v>
      </c>
      <c r="J127" s="6">
        <v>0</v>
      </c>
      <c r="K127" s="7">
        <f t="shared" si="798"/>
        <v>0</v>
      </c>
      <c r="L127" s="14">
        <v>0</v>
      </c>
      <c r="M127" s="6">
        <v>0</v>
      </c>
      <c r="N127" s="7">
        <f t="shared" si="798"/>
        <v>0</v>
      </c>
      <c r="O127" s="14"/>
      <c r="P127" s="6"/>
      <c r="Q127" s="7"/>
      <c r="R127" s="14">
        <v>0</v>
      </c>
      <c r="S127" s="6">
        <v>0</v>
      </c>
      <c r="T127" s="7">
        <f t="shared" si="798"/>
        <v>0</v>
      </c>
      <c r="U127" s="14">
        <v>0</v>
      </c>
      <c r="V127" s="6">
        <v>0</v>
      </c>
      <c r="W127" s="7">
        <f t="shared" si="764"/>
        <v>0</v>
      </c>
      <c r="X127" s="14">
        <v>0</v>
      </c>
      <c r="Y127" s="6">
        <v>0</v>
      </c>
      <c r="Z127" s="7">
        <f t="shared" si="798"/>
        <v>0</v>
      </c>
      <c r="AA127" s="14">
        <v>319.66543000000001</v>
      </c>
      <c r="AB127" s="6">
        <v>2746.91</v>
      </c>
      <c r="AC127" s="7">
        <f t="shared" si="798"/>
        <v>8593.0780816680726</v>
      </c>
      <c r="AD127" s="14">
        <v>0</v>
      </c>
      <c r="AE127" s="6">
        <v>0</v>
      </c>
      <c r="AF127" s="7">
        <f t="shared" si="798"/>
        <v>0</v>
      </c>
      <c r="AG127" s="14">
        <v>0</v>
      </c>
      <c r="AH127" s="6">
        <v>0</v>
      </c>
      <c r="AI127" s="7">
        <f t="shared" si="766"/>
        <v>0</v>
      </c>
      <c r="AJ127" s="14">
        <v>0.32</v>
      </c>
      <c r="AK127" s="6">
        <v>3.427</v>
      </c>
      <c r="AL127" s="7">
        <f t="shared" si="798"/>
        <v>10709.375</v>
      </c>
      <c r="AM127" s="14">
        <v>0</v>
      </c>
      <c r="AN127" s="6">
        <v>0</v>
      </c>
      <c r="AO127" s="7">
        <f t="shared" si="767"/>
        <v>0</v>
      </c>
      <c r="AP127" s="14">
        <v>0</v>
      </c>
      <c r="AQ127" s="6">
        <v>0</v>
      </c>
      <c r="AR127" s="7">
        <f t="shared" si="798"/>
        <v>0</v>
      </c>
      <c r="AS127" s="14">
        <v>0</v>
      </c>
      <c r="AT127" s="6">
        <v>0</v>
      </c>
      <c r="AU127" s="7">
        <f t="shared" si="768"/>
        <v>0</v>
      </c>
      <c r="AV127" s="14">
        <v>0</v>
      </c>
      <c r="AW127" s="6">
        <v>0</v>
      </c>
      <c r="AX127" s="7">
        <f t="shared" si="798"/>
        <v>0</v>
      </c>
      <c r="AY127" s="14">
        <v>0.71</v>
      </c>
      <c r="AZ127" s="6">
        <v>6.1379999999999999</v>
      </c>
      <c r="BA127" s="7">
        <f t="shared" si="798"/>
        <v>8645.070422535211</v>
      </c>
      <c r="BB127" s="14"/>
      <c r="BC127" s="6"/>
      <c r="BD127" s="7"/>
      <c r="BE127" s="14">
        <v>0</v>
      </c>
      <c r="BF127" s="6">
        <v>0</v>
      </c>
      <c r="BG127" s="7">
        <f t="shared" si="770"/>
        <v>0</v>
      </c>
      <c r="BH127" s="14">
        <v>0</v>
      </c>
      <c r="BI127" s="6">
        <v>0</v>
      </c>
      <c r="BJ127" s="7">
        <f t="shared" si="771"/>
        <v>0</v>
      </c>
      <c r="BK127" s="14">
        <v>0.1971</v>
      </c>
      <c r="BL127" s="6">
        <v>3.4769999999999999</v>
      </c>
      <c r="BM127" s="7">
        <f t="shared" si="797"/>
        <v>17640.791476407914</v>
      </c>
      <c r="BN127" s="14">
        <v>0</v>
      </c>
      <c r="BO127" s="6">
        <v>0</v>
      </c>
      <c r="BP127" s="7">
        <f t="shared" si="798"/>
        <v>0</v>
      </c>
      <c r="BQ127" s="14">
        <v>0</v>
      </c>
      <c r="BR127" s="6">
        <v>0</v>
      </c>
      <c r="BS127" s="7">
        <f t="shared" si="798"/>
        <v>0</v>
      </c>
      <c r="BT127" s="14">
        <v>0</v>
      </c>
      <c r="BU127" s="6">
        <v>0</v>
      </c>
      <c r="BV127" s="7">
        <f t="shared" si="798"/>
        <v>0</v>
      </c>
      <c r="BW127" s="14">
        <v>0</v>
      </c>
      <c r="BX127" s="6">
        <v>0</v>
      </c>
      <c r="BY127" s="7">
        <f t="shared" si="798"/>
        <v>0</v>
      </c>
      <c r="BZ127" s="14">
        <v>0</v>
      </c>
      <c r="CA127" s="6">
        <v>0</v>
      </c>
      <c r="CB127" s="7">
        <f t="shared" si="798"/>
        <v>0</v>
      </c>
      <c r="CC127" s="14">
        <v>3.347</v>
      </c>
      <c r="CD127" s="6">
        <v>32.024000000000001</v>
      </c>
      <c r="CE127" s="7">
        <f t="shared" si="798"/>
        <v>9567.9713175978486</v>
      </c>
      <c r="CF127" s="14">
        <v>0</v>
      </c>
      <c r="CG127" s="6">
        <v>0</v>
      </c>
      <c r="CH127" s="7">
        <f t="shared" si="798"/>
        <v>0</v>
      </c>
      <c r="CI127" s="14">
        <v>0</v>
      </c>
      <c r="CJ127" s="6">
        <v>0</v>
      </c>
      <c r="CK127" s="7">
        <f t="shared" si="798"/>
        <v>0</v>
      </c>
      <c r="CL127" s="14">
        <v>0</v>
      </c>
      <c r="CM127" s="6">
        <v>0</v>
      </c>
      <c r="CN127" s="7">
        <f t="shared" si="798"/>
        <v>0</v>
      </c>
      <c r="CO127" s="14">
        <v>0</v>
      </c>
      <c r="CP127" s="6">
        <v>0</v>
      </c>
      <c r="CQ127" s="7">
        <f t="shared" ref="CQ127:FW134" si="799">IF(CO127=0,0,CP127/CO127*1000)</f>
        <v>0</v>
      </c>
      <c r="CR127" s="14">
        <v>0</v>
      </c>
      <c r="CS127" s="6">
        <v>0</v>
      </c>
      <c r="CT127" s="7">
        <f t="shared" si="799"/>
        <v>0</v>
      </c>
      <c r="CU127" s="14">
        <v>0</v>
      </c>
      <c r="CV127" s="6">
        <v>0</v>
      </c>
      <c r="CW127" s="7">
        <f t="shared" si="799"/>
        <v>0</v>
      </c>
      <c r="CX127" s="14">
        <v>0</v>
      </c>
      <c r="CY127" s="6">
        <v>0</v>
      </c>
      <c r="CZ127" s="7">
        <f t="shared" si="799"/>
        <v>0</v>
      </c>
      <c r="DA127" s="14">
        <v>0</v>
      </c>
      <c r="DB127" s="6">
        <v>0</v>
      </c>
      <c r="DC127" s="7">
        <f t="shared" si="773"/>
        <v>0</v>
      </c>
      <c r="DD127" s="14">
        <v>0</v>
      </c>
      <c r="DE127" s="6">
        <v>0</v>
      </c>
      <c r="DF127" s="7">
        <f t="shared" si="799"/>
        <v>0</v>
      </c>
      <c r="DG127" s="14">
        <v>0</v>
      </c>
      <c r="DH127" s="6">
        <v>0</v>
      </c>
      <c r="DI127" s="7">
        <f t="shared" si="799"/>
        <v>0</v>
      </c>
      <c r="DJ127" s="14">
        <v>0</v>
      </c>
      <c r="DK127" s="6">
        <v>0</v>
      </c>
      <c r="DL127" s="7">
        <f t="shared" si="799"/>
        <v>0</v>
      </c>
      <c r="DM127" s="14">
        <v>0</v>
      </c>
      <c r="DN127" s="6">
        <v>0</v>
      </c>
      <c r="DO127" s="7">
        <f t="shared" si="775"/>
        <v>0</v>
      </c>
      <c r="DP127" s="14">
        <v>52.403460000000003</v>
      </c>
      <c r="DQ127" s="6">
        <v>407.95</v>
      </c>
      <c r="DR127" s="7">
        <f t="shared" si="799"/>
        <v>7784.7913095814656</v>
      </c>
      <c r="DS127" s="14">
        <v>0</v>
      </c>
      <c r="DT127" s="6">
        <v>0</v>
      </c>
      <c r="DU127" s="7">
        <f t="shared" si="799"/>
        <v>0</v>
      </c>
      <c r="DV127" s="14">
        <v>8.2379999999999995</v>
      </c>
      <c r="DW127" s="6">
        <v>79.811000000000007</v>
      </c>
      <c r="DX127" s="7">
        <f t="shared" si="799"/>
        <v>9688.1524641903379</v>
      </c>
      <c r="DY127" s="14">
        <v>0</v>
      </c>
      <c r="DZ127" s="6">
        <v>0</v>
      </c>
      <c r="EA127" s="7">
        <f t="shared" si="799"/>
        <v>0</v>
      </c>
      <c r="EB127" s="14">
        <v>0</v>
      </c>
      <c r="EC127" s="6">
        <v>0</v>
      </c>
      <c r="ED127" s="7">
        <f t="shared" si="778"/>
        <v>0</v>
      </c>
      <c r="EE127" s="14">
        <v>0</v>
      </c>
      <c r="EF127" s="6">
        <v>0</v>
      </c>
      <c r="EG127" s="7">
        <f t="shared" si="779"/>
        <v>0</v>
      </c>
      <c r="EH127" s="14">
        <v>0</v>
      </c>
      <c r="EI127" s="6">
        <v>0</v>
      </c>
      <c r="EJ127" s="7">
        <f t="shared" si="799"/>
        <v>0</v>
      </c>
      <c r="EK127" s="14">
        <v>112.468</v>
      </c>
      <c r="EL127" s="6">
        <v>900.08600000000001</v>
      </c>
      <c r="EM127" s="7">
        <f t="shared" si="799"/>
        <v>8003.0408649571427</v>
      </c>
      <c r="EN127" s="14">
        <v>8.3010900000000003</v>
      </c>
      <c r="EO127" s="6">
        <v>462.16800000000001</v>
      </c>
      <c r="EP127" s="7">
        <f t="shared" si="799"/>
        <v>55675.579953957851</v>
      </c>
      <c r="EQ127" s="14">
        <v>0</v>
      </c>
      <c r="ER127" s="6">
        <v>0</v>
      </c>
      <c r="ES127" s="7">
        <f t="shared" si="799"/>
        <v>0</v>
      </c>
      <c r="ET127" s="14">
        <v>0</v>
      </c>
      <c r="EU127" s="6">
        <v>0</v>
      </c>
      <c r="EV127" s="7">
        <f t="shared" si="783"/>
        <v>0</v>
      </c>
      <c r="EW127" s="14">
        <v>0</v>
      </c>
      <c r="EX127" s="6">
        <v>0</v>
      </c>
      <c r="EY127" s="7">
        <f t="shared" si="799"/>
        <v>0</v>
      </c>
      <c r="EZ127" s="14">
        <v>0</v>
      </c>
      <c r="FA127" s="6">
        <v>0</v>
      </c>
      <c r="FB127" s="7">
        <f t="shared" si="799"/>
        <v>0</v>
      </c>
      <c r="FC127" s="14">
        <v>0.6179</v>
      </c>
      <c r="FD127" s="6">
        <v>59.037999999999997</v>
      </c>
      <c r="FE127" s="7">
        <f t="shared" ref="FE127:FE134" si="800">IF(FC127=0,0,FD127/FC127*1000)</f>
        <v>95546.204887522254</v>
      </c>
      <c r="FF127" s="14">
        <v>0</v>
      </c>
      <c r="FG127" s="6">
        <v>0</v>
      </c>
      <c r="FH127" s="7">
        <f t="shared" si="799"/>
        <v>0</v>
      </c>
      <c r="FI127" s="14">
        <v>0</v>
      </c>
      <c r="FJ127" s="6">
        <v>0</v>
      </c>
      <c r="FK127" s="7">
        <f t="shared" si="799"/>
        <v>0</v>
      </c>
      <c r="FL127" s="14">
        <v>0</v>
      </c>
      <c r="FM127" s="6">
        <v>0</v>
      </c>
      <c r="FN127" s="7">
        <f t="shared" si="799"/>
        <v>0</v>
      </c>
      <c r="FO127" s="14">
        <v>0</v>
      </c>
      <c r="FP127" s="6">
        <v>0</v>
      </c>
      <c r="FQ127" s="7">
        <f t="shared" si="799"/>
        <v>0</v>
      </c>
      <c r="FR127" s="11">
        <v>5.0000000000000001E-3</v>
      </c>
      <c r="FS127" s="6">
        <v>3.8969999999999998</v>
      </c>
      <c r="FT127" s="7">
        <v>0</v>
      </c>
      <c r="FU127" s="14">
        <v>0</v>
      </c>
      <c r="FV127" s="6">
        <v>0</v>
      </c>
      <c r="FW127" s="7">
        <f t="shared" si="799"/>
        <v>0</v>
      </c>
      <c r="FX127" s="14">
        <v>0</v>
      </c>
      <c r="FY127" s="6">
        <v>0</v>
      </c>
      <c r="FZ127" s="7">
        <f t="shared" ref="FZ127:HY134" si="801">IF(FX127=0,0,FY127/FX127*1000)</f>
        <v>0</v>
      </c>
      <c r="GA127" s="14">
        <v>0</v>
      </c>
      <c r="GB127" s="6">
        <v>0</v>
      </c>
      <c r="GC127" s="7">
        <f t="shared" si="801"/>
        <v>0</v>
      </c>
      <c r="GD127" s="14"/>
      <c r="GE127" s="6"/>
      <c r="GF127" s="7"/>
      <c r="GG127" s="14">
        <v>0</v>
      </c>
      <c r="GH127" s="6">
        <v>0</v>
      </c>
      <c r="GI127" s="7">
        <f t="shared" si="801"/>
        <v>0</v>
      </c>
      <c r="GJ127" s="14">
        <v>0</v>
      </c>
      <c r="GK127" s="6">
        <v>0</v>
      </c>
      <c r="GL127" s="7">
        <f t="shared" ref="GL127:GL134" si="802">IF(GJ127=0,0,GK127/GJ127*1000)</f>
        <v>0</v>
      </c>
      <c r="GM127" s="14">
        <v>0</v>
      </c>
      <c r="GN127" s="6">
        <v>0</v>
      </c>
      <c r="GO127" s="7">
        <f t="shared" si="786"/>
        <v>0</v>
      </c>
      <c r="GP127" s="14">
        <v>0</v>
      </c>
      <c r="GQ127" s="6">
        <v>0</v>
      </c>
      <c r="GR127" s="7">
        <f t="shared" si="801"/>
        <v>0</v>
      </c>
      <c r="GS127" s="14">
        <v>0</v>
      </c>
      <c r="GT127" s="6">
        <v>0</v>
      </c>
      <c r="GU127" s="7">
        <f t="shared" si="801"/>
        <v>0</v>
      </c>
      <c r="GV127" s="14">
        <v>0</v>
      </c>
      <c r="GW127" s="6">
        <v>0</v>
      </c>
      <c r="GX127" s="7">
        <f t="shared" si="787"/>
        <v>0</v>
      </c>
      <c r="GY127" s="14">
        <v>0.31</v>
      </c>
      <c r="GZ127" s="6">
        <v>2.6259999999999999</v>
      </c>
      <c r="HA127" s="7">
        <f t="shared" si="801"/>
        <v>8470.967741935483</v>
      </c>
      <c r="HB127" s="14">
        <v>0.24602000000000002</v>
      </c>
      <c r="HC127" s="6">
        <v>20.888999999999999</v>
      </c>
      <c r="HD127" s="7">
        <f t="shared" si="801"/>
        <v>84907.731078774072</v>
      </c>
      <c r="HE127" s="14">
        <v>1E-3</v>
      </c>
      <c r="HF127" s="6">
        <v>7.944</v>
      </c>
      <c r="HG127" s="7">
        <f t="shared" si="801"/>
        <v>7944000</v>
      </c>
      <c r="HH127" s="14">
        <v>0</v>
      </c>
      <c r="HI127" s="6">
        <v>0</v>
      </c>
      <c r="HJ127" s="7">
        <f t="shared" si="801"/>
        <v>0</v>
      </c>
      <c r="HK127" s="14">
        <v>291.20699999999999</v>
      </c>
      <c r="HL127" s="6">
        <v>2053.1930000000002</v>
      </c>
      <c r="HM127" s="7">
        <f t="shared" si="801"/>
        <v>7050.6306510489103</v>
      </c>
      <c r="HN127" s="14"/>
      <c r="HO127" s="6"/>
      <c r="HP127" s="7"/>
      <c r="HQ127" s="14">
        <v>0</v>
      </c>
      <c r="HR127" s="6">
        <v>0</v>
      </c>
      <c r="HS127" s="7">
        <f t="shared" si="801"/>
        <v>0</v>
      </c>
      <c r="HT127" s="14">
        <v>34.11309</v>
      </c>
      <c r="HU127" s="6">
        <v>227.83600000000001</v>
      </c>
      <c r="HV127" s="7">
        <f t="shared" si="801"/>
        <v>6678.8438103965373</v>
      </c>
      <c r="HW127" s="14">
        <v>2185.8404300000002</v>
      </c>
      <c r="HX127" s="6">
        <v>17665.222000000002</v>
      </c>
      <c r="HY127" s="7">
        <f t="shared" si="801"/>
        <v>8081.6612949189521</v>
      </c>
      <c r="HZ127" s="16">
        <f>SUM(HW127,HT127,HK127,HH127,HE127,HB127,GY127,GS127,GG127,FU127,FO127,EZ127,EQ127,EK127,EH127,DV127,DS127,DG127,DD127,CF127,CC127,BZ127,AY127,AV127,F127+HQ127+GA127+CL127+BK127+EN127+DP127+CI127+BT127+AA127,AJ127,CR127,CU127,FF127,AP127+R127+I127+BN127+FI127+AD127+BQ127+FX127+GP127+DJ127+EW127+CO127+CX127)+C127+BW127+X127+FL127+DY127+FR127+FC127</f>
        <v>3017.9905200000007</v>
      </c>
      <c r="IA127" s="7">
        <f>SUM(HX127,HU127,HL127,HI127,HF127,HC127,GZ127,GT127,GH127,FV127,FP127,FA127,ER127,EL127,EI127,DW127,DT127,DH127,DE127,CG127,CD127,CA127,AZ127,AW127,G127+HR127+GB127+CM127+BL127+EO127+DQ127+CJ127+BU127+AB127,AK127,CS127,CV127,FG127,AQ127+S127+J127+BO127+FJ127+AE127+BR127+FY127+GQ127+DK127+EX127+CP127+CY127)+D127+BX127+Y127+FM127+DZ127+FS127+FD127</f>
        <v>24682.636000000002</v>
      </c>
    </row>
    <row r="128" spans="1:235" x14ac:dyDescent="0.3">
      <c r="A128" s="60">
        <v>2020</v>
      </c>
      <c r="B128" s="57" t="s">
        <v>10</v>
      </c>
      <c r="C128" s="14">
        <v>0</v>
      </c>
      <c r="D128" s="6">
        <v>0</v>
      </c>
      <c r="E128" s="7">
        <f t="shared" si="798"/>
        <v>0</v>
      </c>
      <c r="F128" s="14">
        <v>5.4999999999999997E-3</v>
      </c>
      <c r="G128" s="6">
        <v>0.71</v>
      </c>
      <c r="H128" s="7">
        <f t="shared" si="798"/>
        <v>129090.90909090909</v>
      </c>
      <c r="I128" s="14">
        <v>0</v>
      </c>
      <c r="J128" s="6">
        <v>0</v>
      </c>
      <c r="K128" s="7">
        <f t="shared" si="798"/>
        <v>0</v>
      </c>
      <c r="L128" s="14">
        <v>0</v>
      </c>
      <c r="M128" s="6">
        <v>0</v>
      </c>
      <c r="N128" s="7">
        <f t="shared" si="798"/>
        <v>0</v>
      </c>
      <c r="O128" s="14"/>
      <c r="P128" s="6"/>
      <c r="Q128" s="7"/>
      <c r="R128" s="14">
        <v>0</v>
      </c>
      <c r="S128" s="6">
        <v>0</v>
      </c>
      <c r="T128" s="7">
        <f t="shared" si="798"/>
        <v>0</v>
      </c>
      <c r="U128" s="14">
        <v>0</v>
      </c>
      <c r="V128" s="6">
        <v>0</v>
      </c>
      <c r="W128" s="7">
        <f t="shared" si="764"/>
        <v>0</v>
      </c>
      <c r="X128" s="14">
        <v>0</v>
      </c>
      <c r="Y128" s="6">
        <v>0</v>
      </c>
      <c r="Z128" s="7">
        <f t="shared" si="798"/>
        <v>0</v>
      </c>
      <c r="AA128" s="14">
        <v>0</v>
      </c>
      <c r="AB128" s="6">
        <v>0</v>
      </c>
      <c r="AC128" s="7">
        <f t="shared" si="798"/>
        <v>0</v>
      </c>
      <c r="AD128" s="14">
        <v>0</v>
      </c>
      <c r="AE128" s="6">
        <v>0</v>
      </c>
      <c r="AF128" s="7">
        <f t="shared" si="798"/>
        <v>0</v>
      </c>
      <c r="AG128" s="14">
        <v>0</v>
      </c>
      <c r="AH128" s="6">
        <v>0</v>
      </c>
      <c r="AI128" s="7">
        <f t="shared" si="766"/>
        <v>0</v>
      </c>
      <c r="AJ128" s="14">
        <v>0</v>
      </c>
      <c r="AK128" s="6">
        <v>0</v>
      </c>
      <c r="AL128" s="7">
        <f t="shared" si="798"/>
        <v>0</v>
      </c>
      <c r="AM128" s="14">
        <v>0</v>
      </c>
      <c r="AN128" s="6">
        <v>0</v>
      </c>
      <c r="AO128" s="7">
        <f t="shared" si="767"/>
        <v>0</v>
      </c>
      <c r="AP128" s="14">
        <v>0</v>
      </c>
      <c r="AQ128" s="6">
        <v>0</v>
      </c>
      <c r="AR128" s="7">
        <f t="shared" si="798"/>
        <v>0</v>
      </c>
      <c r="AS128" s="14">
        <v>0</v>
      </c>
      <c r="AT128" s="6">
        <v>0</v>
      </c>
      <c r="AU128" s="7">
        <f t="shared" si="768"/>
        <v>0</v>
      </c>
      <c r="AV128" s="14">
        <v>0</v>
      </c>
      <c r="AW128" s="6">
        <v>0</v>
      </c>
      <c r="AX128" s="7">
        <f t="shared" si="798"/>
        <v>0</v>
      </c>
      <c r="AY128" s="14">
        <v>0</v>
      </c>
      <c r="AZ128" s="6">
        <v>0</v>
      </c>
      <c r="BA128" s="7">
        <f t="shared" si="798"/>
        <v>0</v>
      </c>
      <c r="BB128" s="14"/>
      <c r="BC128" s="6"/>
      <c r="BD128" s="7"/>
      <c r="BE128" s="14">
        <v>0</v>
      </c>
      <c r="BF128" s="6">
        <v>0</v>
      </c>
      <c r="BG128" s="7">
        <f t="shared" si="770"/>
        <v>0</v>
      </c>
      <c r="BH128" s="14">
        <v>0</v>
      </c>
      <c r="BI128" s="6">
        <v>0</v>
      </c>
      <c r="BJ128" s="7">
        <f t="shared" si="771"/>
        <v>0</v>
      </c>
      <c r="BK128" s="14">
        <v>0</v>
      </c>
      <c r="BL128" s="6">
        <v>0</v>
      </c>
      <c r="BM128" s="7">
        <f t="shared" si="797"/>
        <v>0</v>
      </c>
      <c r="BN128" s="14">
        <v>0</v>
      </c>
      <c r="BO128" s="6">
        <v>0</v>
      </c>
      <c r="BP128" s="7">
        <f t="shared" si="798"/>
        <v>0</v>
      </c>
      <c r="BQ128" s="14">
        <v>0</v>
      </c>
      <c r="BR128" s="6">
        <v>0</v>
      </c>
      <c r="BS128" s="7">
        <f t="shared" si="798"/>
        <v>0</v>
      </c>
      <c r="BT128" s="14">
        <v>0</v>
      </c>
      <c r="BU128" s="6">
        <v>0</v>
      </c>
      <c r="BV128" s="7">
        <f t="shared" si="798"/>
        <v>0</v>
      </c>
      <c r="BW128" s="14">
        <v>0</v>
      </c>
      <c r="BX128" s="6">
        <v>0</v>
      </c>
      <c r="BY128" s="7">
        <f t="shared" si="798"/>
        <v>0</v>
      </c>
      <c r="BZ128" s="14">
        <v>1.35</v>
      </c>
      <c r="CA128" s="6">
        <v>30.189</v>
      </c>
      <c r="CB128" s="7">
        <f t="shared" si="798"/>
        <v>22362.222222222223</v>
      </c>
      <c r="CC128" s="14">
        <v>0</v>
      </c>
      <c r="CD128" s="6">
        <v>0</v>
      </c>
      <c r="CE128" s="7">
        <f t="shared" si="798"/>
        <v>0</v>
      </c>
      <c r="CF128" s="14">
        <v>0</v>
      </c>
      <c r="CG128" s="6">
        <v>0</v>
      </c>
      <c r="CH128" s="7">
        <f t="shared" si="798"/>
        <v>0</v>
      </c>
      <c r="CI128" s="14">
        <v>0</v>
      </c>
      <c r="CJ128" s="6">
        <v>0</v>
      </c>
      <c r="CK128" s="7">
        <f t="shared" si="798"/>
        <v>0</v>
      </c>
      <c r="CL128" s="14">
        <v>0</v>
      </c>
      <c r="CM128" s="6">
        <v>0</v>
      </c>
      <c r="CN128" s="7">
        <f t="shared" si="798"/>
        <v>0</v>
      </c>
      <c r="CO128" s="14">
        <v>16</v>
      </c>
      <c r="CP128" s="6">
        <v>117.95399999999999</v>
      </c>
      <c r="CQ128" s="7">
        <f t="shared" si="799"/>
        <v>7372.125</v>
      </c>
      <c r="CR128" s="14">
        <v>0</v>
      </c>
      <c r="CS128" s="6">
        <v>0</v>
      </c>
      <c r="CT128" s="7">
        <f t="shared" si="799"/>
        <v>0</v>
      </c>
      <c r="CU128" s="14">
        <v>66.093999999999994</v>
      </c>
      <c r="CV128" s="6">
        <v>612.37099999999998</v>
      </c>
      <c r="CW128" s="7">
        <f t="shared" si="799"/>
        <v>9265.1526613610931</v>
      </c>
      <c r="CX128" s="14">
        <v>0</v>
      </c>
      <c r="CY128" s="6">
        <v>0</v>
      </c>
      <c r="CZ128" s="7">
        <f t="shared" si="799"/>
        <v>0</v>
      </c>
      <c r="DA128" s="14">
        <v>0</v>
      </c>
      <c r="DB128" s="6">
        <v>0</v>
      </c>
      <c r="DC128" s="7">
        <f t="shared" si="773"/>
        <v>0</v>
      </c>
      <c r="DD128" s="14">
        <v>0</v>
      </c>
      <c r="DE128" s="6">
        <v>0</v>
      </c>
      <c r="DF128" s="7">
        <f t="shared" si="799"/>
        <v>0</v>
      </c>
      <c r="DG128" s="14">
        <v>0</v>
      </c>
      <c r="DH128" s="6">
        <v>0</v>
      </c>
      <c r="DI128" s="7">
        <f t="shared" si="799"/>
        <v>0</v>
      </c>
      <c r="DJ128" s="14">
        <v>0</v>
      </c>
      <c r="DK128" s="6">
        <v>0</v>
      </c>
      <c r="DL128" s="7">
        <f t="shared" si="799"/>
        <v>0</v>
      </c>
      <c r="DM128" s="14">
        <v>0</v>
      </c>
      <c r="DN128" s="6">
        <v>0</v>
      </c>
      <c r="DO128" s="7">
        <f t="shared" si="775"/>
        <v>0</v>
      </c>
      <c r="DP128" s="14">
        <v>0</v>
      </c>
      <c r="DQ128" s="6">
        <v>0</v>
      </c>
      <c r="DR128" s="7">
        <f t="shared" si="799"/>
        <v>0</v>
      </c>
      <c r="DS128" s="14">
        <v>0</v>
      </c>
      <c r="DT128" s="6">
        <v>0</v>
      </c>
      <c r="DU128" s="7">
        <f t="shared" si="799"/>
        <v>0</v>
      </c>
      <c r="DV128" s="14">
        <v>0</v>
      </c>
      <c r="DW128" s="6">
        <v>0</v>
      </c>
      <c r="DX128" s="7">
        <f t="shared" si="799"/>
        <v>0</v>
      </c>
      <c r="DY128" s="14">
        <v>0</v>
      </c>
      <c r="DZ128" s="6">
        <v>0</v>
      </c>
      <c r="EA128" s="7">
        <f t="shared" si="799"/>
        <v>0</v>
      </c>
      <c r="EB128" s="14">
        <v>0</v>
      </c>
      <c r="EC128" s="6">
        <v>0</v>
      </c>
      <c r="ED128" s="7">
        <f t="shared" si="778"/>
        <v>0</v>
      </c>
      <c r="EE128" s="14">
        <v>0</v>
      </c>
      <c r="EF128" s="6">
        <v>0</v>
      </c>
      <c r="EG128" s="7">
        <f t="shared" si="779"/>
        <v>0</v>
      </c>
      <c r="EH128" s="14">
        <v>0</v>
      </c>
      <c r="EI128" s="6">
        <v>0</v>
      </c>
      <c r="EJ128" s="7">
        <f t="shared" si="799"/>
        <v>0</v>
      </c>
      <c r="EK128" s="14">
        <v>0</v>
      </c>
      <c r="EL128" s="6">
        <v>0</v>
      </c>
      <c r="EM128" s="7">
        <f t="shared" si="799"/>
        <v>0</v>
      </c>
      <c r="EN128" s="14">
        <v>2.5000000000000001E-2</v>
      </c>
      <c r="EO128" s="6">
        <v>0.05</v>
      </c>
      <c r="EP128" s="7">
        <f t="shared" si="799"/>
        <v>2000</v>
      </c>
      <c r="EQ128" s="14">
        <v>118.5</v>
      </c>
      <c r="ER128" s="6">
        <v>1282.559</v>
      </c>
      <c r="ES128" s="7">
        <f t="shared" si="799"/>
        <v>10823.28270042194</v>
      </c>
      <c r="ET128" s="14">
        <v>0</v>
      </c>
      <c r="EU128" s="6">
        <v>0</v>
      </c>
      <c r="EV128" s="7">
        <f t="shared" si="783"/>
        <v>0</v>
      </c>
      <c r="EW128" s="14">
        <v>0</v>
      </c>
      <c r="EX128" s="6">
        <v>0</v>
      </c>
      <c r="EY128" s="7">
        <f t="shared" si="799"/>
        <v>0</v>
      </c>
      <c r="EZ128" s="14">
        <v>0</v>
      </c>
      <c r="FA128" s="6">
        <v>0</v>
      </c>
      <c r="FB128" s="7">
        <f t="shared" si="799"/>
        <v>0</v>
      </c>
      <c r="FC128" s="14">
        <v>0</v>
      </c>
      <c r="FD128" s="6">
        <v>0</v>
      </c>
      <c r="FE128" s="7">
        <f t="shared" si="800"/>
        <v>0</v>
      </c>
      <c r="FF128" s="14">
        <v>0</v>
      </c>
      <c r="FG128" s="6">
        <v>0</v>
      </c>
      <c r="FH128" s="7">
        <f t="shared" si="799"/>
        <v>0</v>
      </c>
      <c r="FI128" s="14">
        <v>0</v>
      </c>
      <c r="FJ128" s="6">
        <v>0</v>
      </c>
      <c r="FK128" s="7">
        <f t="shared" si="799"/>
        <v>0</v>
      </c>
      <c r="FL128" s="14">
        <v>0</v>
      </c>
      <c r="FM128" s="6">
        <v>0</v>
      </c>
      <c r="FN128" s="7">
        <f t="shared" si="799"/>
        <v>0</v>
      </c>
      <c r="FO128" s="14">
        <v>0</v>
      </c>
      <c r="FP128" s="6">
        <v>0</v>
      </c>
      <c r="FQ128" s="7">
        <f t="shared" si="799"/>
        <v>0</v>
      </c>
      <c r="FR128" s="11">
        <v>0</v>
      </c>
      <c r="FS128" s="6">
        <v>0</v>
      </c>
      <c r="FT128" s="7">
        <v>0</v>
      </c>
      <c r="FU128" s="14">
        <v>0</v>
      </c>
      <c r="FV128" s="6">
        <v>0</v>
      </c>
      <c r="FW128" s="7">
        <f t="shared" si="799"/>
        <v>0</v>
      </c>
      <c r="FX128" s="14">
        <v>0</v>
      </c>
      <c r="FY128" s="6">
        <v>0</v>
      </c>
      <c r="FZ128" s="7">
        <f t="shared" si="801"/>
        <v>0</v>
      </c>
      <c r="GA128" s="14">
        <v>0</v>
      </c>
      <c r="GB128" s="6">
        <v>0</v>
      </c>
      <c r="GC128" s="7">
        <f t="shared" si="801"/>
        <v>0</v>
      </c>
      <c r="GD128" s="14"/>
      <c r="GE128" s="6"/>
      <c r="GF128" s="7"/>
      <c r="GG128" s="14">
        <v>0</v>
      </c>
      <c r="GH128" s="6">
        <v>0</v>
      </c>
      <c r="GI128" s="7">
        <f t="shared" si="801"/>
        <v>0</v>
      </c>
      <c r="GJ128" s="14">
        <v>0</v>
      </c>
      <c r="GK128" s="6">
        <v>0</v>
      </c>
      <c r="GL128" s="7">
        <f t="shared" si="802"/>
        <v>0</v>
      </c>
      <c r="GM128" s="14">
        <v>0</v>
      </c>
      <c r="GN128" s="6">
        <v>0</v>
      </c>
      <c r="GO128" s="7">
        <f t="shared" si="786"/>
        <v>0</v>
      </c>
      <c r="GP128" s="14">
        <v>0</v>
      </c>
      <c r="GQ128" s="6">
        <v>0</v>
      </c>
      <c r="GR128" s="7">
        <f t="shared" si="801"/>
        <v>0</v>
      </c>
      <c r="GS128" s="14">
        <v>0</v>
      </c>
      <c r="GT128" s="6">
        <v>0</v>
      </c>
      <c r="GU128" s="7">
        <f t="shared" si="801"/>
        <v>0</v>
      </c>
      <c r="GV128" s="14">
        <v>0</v>
      </c>
      <c r="GW128" s="6">
        <v>0</v>
      </c>
      <c r="GX128" s="7">
        <f t="shared" si="787"/>
        <v>0</v>
      </c>
      <c r="GY128" s="14">
        <v>0</v>
      </c>
      <c r="GZ128" s="6">
        <v>0</v>
      </c>
      <c r="HA128" s="7">
        <f t="shared" si="801"/>
        <v>0</v>
      </c>
      <c r="HB128" s="14">
        <v>0</v>
      </c>
      <c r="HC128" s="6">
        <v>0</v>
      </c>
      <c r="HD128" s="7">
        <f t="shared" si="801"/>
        <v>0</v>
      </c>
      <c r="HE128" s="14">
        <v>0</v>
      </c>
      <c r="HF128" s="6">
        <v>0</v>
      </c>
      <c r="HG128" s="7">
        <f t="shared" si="801"/>
        <v>0</v>
      </c>
      <c r="HH128" s="14">
        <v>4.8988000000000005</v>
      </c>
      <c r="HI128" s="6">
        <v>620.01</v>
      </c>
      <c r="HJ128" s="7">
        <f t="shared" si="801"/>
        <v>126563.64824038539</v>
      </c>
      <c r="HK128" s="14">
        <v>4.8419999999999996</v>
      </c>
      <c r="HL128" s="6">
        <v>41.558</v>
      </c>
      <c r="HM128" s="7">
        <f t="shared" si="801"/>
        <v>8582.8170177612556</v>
      </c>
      <c r="HN128" s="14"/>
      <c r="HO128" s="6"/>
      <c r="HP128" s="7"/>
      <c r="HQ128" s="14">
        <v>0</v>
      </c>
      <c r="HR128" s="6">
        <v>0</v>
      </c>
      <c r="HS128" s="7">
        <f t="shared" si="801"/>
        <v>0</v>
      </c>
      <c r="HT128" s="14">
        <v>0</v>
      </c>
      <c r="HU128" s="6">
        <v>0</v>
      </c>
      <c r="HV128" s="7">
        <f t="shared" si="801"/>
        <v>0</v>
      </c>
      <c r="HW128" s="14">
        <v>0</v>
      </c>
      <c r="HX128" s="6">
        <v>0</v>
      </c>
      <c r="HY128" s="7">
        <f t="shared" si="801"/>
        <v>0</v>
      </c>
      <c r="HZ128" s="16">
        <f>SUM(HW128,HT128,HK128,HH128,HE128,HB128,GY128,GS128,GG128,FU128,FO128,EZ128,EQ128,EK128,EH128,DV128,DS128,DG128,DD128,CF128,CC128,BZ128,AY128,AV128,F128+HQ128+GA128+CL128+BK128+EN128+DP128+CI128+BT128+AA128,AJ128,CR128,CU128,FF128,AP128+R128+I128+BN128+FI128+AD128+BQ128+FX128+GP128+DJ128+EW128+CO128+CX128)+C128+BW128+X128+FL128+DY128+FR128+FC128</f>
        <v>211.71529999999998</v>
      </c>
      <c r="IA128" s="7">
        <f>SUM(HX128,HU128,HL128,HI128,HF128,HC128,GZ128,GT128,GH128,FV128,FP128,FA128,ER128,EL128,EI128,DW128,DT128,DH128,DE128,CG128,CD128,CA128,AZ128,AW128,G128+HR128+GB128+CM128+BL128+EO128+DQ128+CJ128+BU128+AB128,AK128,CS128,CV128,FG128,AQ128+S128+J128+BO128+FJ128+AE128+BR128+FY128+GQ128+DK128+EX128+CP128+CY128)+D128+BX128+Y128+FM128+DZ128+FS128+FD128</f>
        <v>2705.4010000000003</v>
      </c>
    </row>
    <row r="129" spans="1:235" x14ac:dyDescent="0.3">
      <c r="A129" s="60">
        <v>2020</v>
      </c>
      <c r="B129" s="57" t="s">
        <v>11</v>
      </c>
      <c r="C129" s="14">
        <v>0</v>
      </c>
      <c r="D129" s="6">
        <v>0</v>
      </c>
      <c r="E129" s="7">
        <f t="shared" si="798"/>
        <v>0</v>
      </c>
      <c r="F129" s="14">
        <v>0</v>
      </c>
      <c r="G129" s="6">
        <v>0</v>
      </c>
      <c r="H129" s="7">
        <f t="shared" si="798"/>
        <v>0</v>
      </c>
      <c r="I129" s="14">
        <v>0</v>
      </c>
      <c r="J129" s="6">
        <v>0</v>
      </c>
      <c r="K129" s="7">
        <f t="shared" si="798"/>
        <v>0</v>
      </c>
      <c r="L129" s="14">
        <v>0</v>
      </c>
      <c r="M129" s="6">
        <v>0</v>
      </c>
      <c r="N129" s="7">
        <f t="shared" si="798"/>
        <v>0</v>
      </c>
      <c r="O129" s="14"/>
      <c r="P129" s="6"/>
      <c r="Q129" s="7"/>
      <c r="R129" s="14">
        <v>0</v>
      </c>
      <c r="S129" s="6">
        <v>0</v>
      </c>
      <c r="T129" s="7">
        <f t="shared" si="798"/>
        <v>0</v>
      </c>
      <c r="U129" s="14">
        <v>0</v>
      </c>
      <c r="V129" s="6">
        <v>0</v>
      </c>
      <c r="W129" s="7">
        <f t="shared" si="764"/>
        <v>0</v>
      </c>
      <c r="X129" s="14">
        <v>0</v>
      </c>
      <c r="Y129" s="6">
        <v>0</v>
      </c>
      <c r="Z129" s="7">
        <f t="shared" si="798"/>
        <v>0</v>
      </c>
      <c r="AA129" s="14">
        <v>335.54644000000002</v>
      </c>
      <c r="AB129" s="6">
        <v>2418.645</v>
      </c>
      <c r="AC129" s="7">
        <f t="shared" si="798"/>
        <v>7208.0782618346357</v>
      </c>
      <c r="AD129" s="14">
        <v>0</v>
      </c>
      <c r="AE129" s="6">
        <v>0</v>
      </c>
      <c r="AF129" s="7">
        <f t="shared" si="798"/>
        <v>0</v>
      </c>
      <c r="AG129" s="14">
        <v>0</v>
      </c>
      <c r="AH129" s="6">
        <v>0</v>
      </c>
      <c r="AI129" s="7">
        <f t="shared" si="766"/>
        <v>0</v>
      </c>
      <c r="AJ129" s="14">
        <v>8.8999999999999996E-2</v>
      </c>
      <c r="AK129" s="6">
        <v>1.643</v>
      </c>
      <c r="AL129" s="7">
        <f t="shared" si="798"/>
        <v>18460.674157303372</v>
      </c>
      <c r="AM129" s="14">
        <v>0</v>
      </c>
      <c r="AN129" s="6">
        <v>0</v>
      </c>
      <c r="AO129" s="7">
        <f t="shared" si="767"/>
        <v>0</v>
      </c>
      <c r="AP129" s="14">
        <v>0</v>
      </c>
      <c r="AQ129" s="6">
        <v>0</v>
      </c>
      <c r="AR129" s="7">
        <f t="shared" si="798"/>
        <v>0</v>
      </c>
      <c r="AS129" s="14">
        <v>0</v>
      </c>
      <c r="AT129" s="6">
        <v>0</v>
      </c>
      <c r="AU129" s="7">
        <f t="shared" si="768"/>
        <v>0</v>
      </c>
      <c r="AV129" s="14">
        <v>0</v>
      </c>
      <c r="AW129" s="6">
        <v>0</v>
      </c>
      <c r="AX129" s="7">
        <f t="shared" si="798"/>
        <v>0</v>
      </c>
      <c r="AY129" s="14">
        <v>4.9690000000000003</v>
      </c>
      <c r="AZ129" s="6">
        <v>80.614000000000004</v>
      </c>
      <c r="BA129" s="7">
        <f t="shared" si="798"/>
        <v>16223.384986918898</v>
      </c>
      <c r="BB129" s="14"/>
      <c r="BC129" s="6"/>
      <c r="BD129" s="7"/>
      <c r="BE129" s="14">
        <v>0</v>
      </c>
      <c r="BF129" s="6">
        <v>0</v>
      </c>
      <c r="BG129" s="7">
        <f t="shared" si="770"/>
        <v>0</v>
      </c>
      <c r="BH129" s="14">
        <v>0</v>
      </c>
      <c r="BI129" s="6">
        <v>0</v>
      </c>
      <c r="BJ129" s="7">
        <f t="shared" si="771"/>
        <v>0</v>
      </c>
      <c r="BK129" s="14">
        <v>236.6071</v>
      </c>
      <c r="BL129" s="6">
        <v>1774.165</v>
      </c>
      <c r="BM129" s="7">
        <f t="shared" si="797"/>
        <v>7498.3590940424019</v>
      </c>
      <c r="BN129" s="14">
        <v>0</v>
      </c>
      <c r="BO129" s="6">
        <v>0</v>
      </c>
      <c r="BP129" s="7">
        <f t="shared" si="798"/>
        <v>0</v>
      </c>
      <c r="BQ129" s="14">
        <v>0</v>
      </c>
      <c r="BR129" s="6">
        <v>0</v>
      </c>
      <c r="BS129" s="7">
        <f t="shared" si="798"/>
        <v>0</v>
      </c>
      <c r="BT129" s="14">
        <v>0</v>
      </c>
      <c r="BU129" s="6">
        <v>0</v>
      </c>
      <c r="BV129" s="7">
        <f t="shared" si="798"/>
        <v>0</v>
      </c>
      <c r="BW129" s="14">
        <v>0</v>
      </c>
      <c r="BX129" s="6">
        <v>0</v>
      </c>
      <c r="BY129" s="7">
        <f t="shared" si="798"/>
        <v>0</v>
      </c>
      <c r="BZ129" s="14">
        <v>0</v>
      </c>
      <c r="CA129" s="6">
        <v>0</v>
      </c>
      <c r="CB129" s="7">
        <f t="shared" si="798"/>
        <v>0</v>
      </c>
      <c r="CC129" s="14">
        <v>1.446</v>
      </c>
      <c r="CD129" s="6">
        <v>15.122</v>
      </c>
      <c r="CE129" s="7">
        <f t="shared" si="798"/>
        <v>10457.814661134164</v>
      </c>
      <c r="CF129" s="14">
        <v>0</v>
      </c>
      <c r="CG129" s="6">
        <v>0</v>
      </c>
      <c r="CH129" s="7">
        <f t="shared" si="798"/>
        <v>0</v>
      </c>
      <c r="CI129" s="14">
        <v>0</v>
      </c>
      <c r="CJ129" s="6">
        <v>0</v>
      </c>
      <c r="CK129" s="7">
        <f t="shared" si="798"/>
        <v>0</v>
      </c>
      <c r="CL129" s="14">
        <v>0</v>
      </c>
      <c r="CM129" s="6">
        <v>0</v>
      </c>
      <c r="CN129" s="7">
        <f t="shared" si="798"/>
        <v>0</v>
      </c>
      <c r="CO129" s="14">
        <v>0</v>
      </c>
      <c r="CP129" s="6">
        <v>0</v>
      </c>
      <c r="CQ129" s="7">
        <f t="shared" si="799"/>
        <v>0</v>
      </c>
      <c r="CR129" s="14">
        <v>0</v>
      </c>
      <c r="CS129" s="6">
        <v>0</v>
      </c>
      <c r="CT129" s="7">
        <f t="shared" si="799"/>
        <v>0</v>
      </c>
      <c r="CU129" s="14">
        <v>0</v>
      </c>
      <c r="CV129" s="6">
        <v>0</v>
      </c>
      <c r="CW129" s="7">
        <f t="shared" si="799"/>
        <v>0</v>
      </c>
      <c r="CX129" s="14">
        <v>0</v>
      </c>
      <c r="CY129" s="6">
        <v>0</v>
      </c>
      <c r="CZ129" s="7">
        <f t="shared" si="799"/>
        <v>0</v>
      </c>
      <c r="DA129" s="14">
        <v>0</v>
      </c>
      <c r="DB129" s="6">
        <v>0</v>
      </c>
      <c r="DC129" s="7">
        <f t="shared" si="773"/>
        <v>0</v>
      </c>
      <c r="DD129" s="14">
        <v>0</v>
      </c>
      <c r="DE129" s="6">
        <v>0</v>
      </c>
      <c r="DF129" s="7">
        <f t="shared" si="799"/>
        <v>0</v>
      </c>
      <c r="DG129" s="14">
        <v>0</v>
      </c>
      <c r="DH129" s="6">
        <v>0</v>
      </c>
      <c r="DI129" s="7">
        <f t="shared" si="799"/>
        <v>0</v>
      </c>
      <c r="DJ129" s="14">
        <v>0</v>
      </c>
      <c r="DK129" s="6">
        <v>0</v>
      </c>
      <c r="DL129" s="7">
        <f t="shared" si="799"/>
        <v>0</v>
      </c>
      <c r="DM129" s="14">
        <v>0</v>
      </c>
      <c r="DN129" s="6">
        <v>0</v>
      </c>
      <c r="DO129" s="7">
        <f t="shared" si="775"/>
        <v>0</v>
      </c>
      <c r="DP129" s="14">
        <v>234.94782000000001</v>
      </c>
      <c r="DQ129" s="6">
        <v>1922.81</v>
      </c>
      <c r="DR129" s="7">
        <f t="shared" si="799"/>
        <v>8183.9874062249219</v>
      </c>
      <c r="DS129" s="14">
        <v>0</v>
      </c>
      <c r="DT129" s="6">
        <v>0</v>
      </c>
      <c r="DU129" s="7">
        <f t="shared" si="799"/>
        <v>0</v>
      </c>
      <c r="DV129" s="14">
        <v>17.013999999999999</v>
      </c>
      <c r="DW129" s="6">
        <v>174.054</v>
      </c>
      <c r="DX129" s="7">
        <f t="shared" si="799"/>
        <v>10230.045844598566</v>
      </c>
      <c r="DY129" s="14">
        <v>0</v>
      </c>
      <c r="DZ129" s="6">
        <v>0</v>
      </c>
      <c r="EA129" s="7">
        <f t="shared" si="799"/>
        <v>0</v>
      </c>
      <c r="EB129" s="14">
        <v>0</v>
      </c>
      <c r="EC129" s="6">
        <v>0</v>
      </c>
      <c r="ED129" s="7">
        <f t="shared" si="778"/>
        <v>0</v>
      </c>
      <c r="EE129" s="14">
        <v>0</v>
      </c>
      <c r="EF129" s="6">
        <v>0</v>
      </c>
      <c r="EG129" s="7">
        <f t="shared" si="779"/>
        <v>0</v>
      </c>
      <c r="EH129" s="14">
        <v>0.33</v>
      </c>
      <c r="EI129" s="6">
        <v>9.875</v>
      </c>
      <c r="EJ129" s="7">
        <f t="shared" si="799"/>
        <v>29924.24242424242</v>
      </c>
      <c r="EK129" s="14">
        <v>28.5185</v>
      </c>
      <c r="EL129" s="6">
        <v>255.53399999999999</v>
      </c>
      <c r="EM129" s="7">
        <f t="shared" si="799"/>
        <v>8960.2889352525544</v>
      </c>
      <c r="EN129" s="14">
        <v>5.5167799999999998</v>
      </c>
      <c r="EO129" s="6">
        <v>65.436999999999998</v>
      </c>
      <c r="EP129" s="7">
        <f t="shared" si="799"/>
        <v>11861.448163602681</v>
      </c>
      <c r="EQ129" s="14">
        <v>6.9500000000000006E-2</v>
      </c>
      <c r="ER129" s="6">
        <v>0.55000000000000004</v>
      </c>
      <c r="ES129" s="7">
        <f t="shared" si="799"/>
        <v>7913.669064748201</v>
      </c>
      <c r="ET129" s="14">
        <v>0</v>
      </c>
      <c r="EU129" s="6">
        <v>0</v>
      </c>
      <c r="EV129" s="7">
        <f t="shared" si="783"/>
        <v>0</v>
      </c>
      <c r="EW129" s="14">
        <v>0</v>
      </c>
      <c r="EX129" s="6">
        <v>0</v>
      </c>
      <c r="EY129" s="7">
        <f t="shared" si="799"/>
        <v>0</v>
      </c>
      <c r="EZ129" s="14">
        <v>0</v>
      </c>
      <c r="FA129" s="6">
        <v>0</v>
      </c>
      <c r="FB129" s="7">
        <f t="shared" si="799"/>
        <v>0</v>
      </c>
      <c r="FC129" s="14">
        <v>0</v>
      </c>
      <c r="FD129" s="6">
        <v>0</v>
      </c>
      <c r="FE129" s="7">
        <f t="shared" si="800"/>
        <v>0</v>
      </c>
      <c r="FF129" s="14">
        <v>0</v>
      </c>
      <c r="FG129" s="6">
        <v>0</v>
      </c>
      <c r="FH129" s="7">
        <f t="shared" si="799"/>
        <v>0</v>
      </c>
      <c r="FI129" s="14">
        <v>0</v>
      </c>
      <c r="FJ129" s="6">
        <v>0</v>
      </c>
      <c r="FK129" s="7">
        <f t="shared" si="799"/>
        <v>0</v>
      </c>
      <c r="FL129" s="14">
        <v>0</v>
      </c>
      <c r="FM129" s="6">
        <v>0</v>
      </c>
      <c r="FN129" s="7">
        <f t="shared" si="799"/>
        <v>0</v>
      </c>
      <c r="FO129" s="14">
        <v>0</v>
      </c>
      <c r="FP129" s="6">
        <v>0</v>
      </c>
      <c r="FQ129" s="7">
        <f t="shared" si="799"/>
        <v>0</v>
      </c>
      <c r="FR129" s="11">
        <v>0</v>
      </c>
      <c r="FS129" s="6">
        <v>0</v>
      </c>
      <c r="FT129" s="7">
        <v>0</v>
      </c>
      <c r="FU129" s="14">
        <v>5.7959999999999998E-2</v>
      </c>
      <c r="FV129" s="6">
        <v>1.87</v>
      </c>
      <c r="FW129" s="7">
        <f t="shared" si="799"/>
        <v>32263.630089717048</v>
      </c>
      <c r="FX129" s="14">
        <v>0</v>
      </c>
      <c r="FY129" s="6">
        <v>0</v>
      </c>
      <c r="FZ129" s="7">
        <f t="shared" si="801"/>
        <v>0</v>
      </c>
      <c r="GA129" s="14">
        <v>0</v>
      </c>
      <c r="GB129" s="6">
        <v>0</v>
      </c>
      <c r="GC129" s="7">
        <f t="shared" si="801"/>
        <v>0</v>
      </c>
      <c r="GD129" s="14"/>
      <c r="GE129" s="6"/>
      <c r="GF129" s="7"/>
      <c r="GG129" s="14">
        <v>0</v>
      </c>
      <c r="GH129" s="6">
        <v>0</v>
      </c>
      <c r="GI129" s="7">
        <f t="shared" si="801"/>
        <v>0</v>
      </c>
      <c r="GJ129" s="14">
        <v>0</v>
      </c>
      <c r="GK129" s="6">
        <v>0</v>
      </c>
      <c r="GL129" s="7">
        <f t="shared" si="802"/>
        <v>0</v>
      </c>
      <c r="GM129" s="14">
        <v>0</v>
      </c>
      <c r="GN129" s="6">
        <v>0</v>
      </c>
      <c r="GO129" s="7">
        <f t="shared" si="786"/>
        <v>0</v>
      </c>
      <c r="GP129" s="14">
        <v>0</v>
      </c>
      <c r="GQ129" s="6">
        <v>0</v>
      </c>
      <c r="GR129" s="7">
        <f t="shared" si="801"/>
        <v>0</v>
      </c>
      <c r="GS129" s="14">
        <v>0.01</v>
      </c>
      <c r="GT129" s="6">
        <v>0.109</v>
      </c>
      <c r="GU129" s="7">
        <f t="shared" si="801"/>
        <v>10900</v>
      </c>
      <c r="GV129" s="14">
        <v>0</v>
      </c>
      <c r="GW129" s="6">
        <v>0</v>
      </c>
      <c r="GX129" s="7">
        <f t="shared" si="787"/>
        <v>0</v>
      </c>
      <c r="GY129" s="14">
        <v>0.24199999999999999</v>
      </c>
      <c r="GZ129" s="6">
        <v>2.2639999999999998</v>
      </c>
      <c r="HA129" s="7">
        <f t="shared" si="801"/>
        <v>9355.371900826447</v>
      </c>
      <c r="HB129" s="14">
        <v>0.43919000000000002</v>
      </c>
      <c r="HC129" s="6">
        <v>22.841000000000001</v>
      </c>
      <c r="HD129" s="7">
        <f t="shared" si="801"/>
        <v>52007.103986884948</v>
      </c>
      <c r="HE129" s="14">
        <v>0</v>
      </c>
      <c r="HF129" s="6">
        <v>0</v>
      </c>
      <c r="HG129" s="7">
        <f t="shared" si="801"/>
        <v>0</v>
      </c>
      <c r="HH129" s="14">
        <v>0</v>
      </c>
      <c r="HI129" s="6">
        <v>0</v>
      </c>
      <c r="HJ129" s="7">
        <f t="shared" si="801"/>
        <v>0</v>
      </c>
      <c r="HK129" s="14">
        <v>0</v>
      </c>
      <c r="HL129" s="6">
        <v>0</v>
      </c>
      <c r="HM129" s="7">
        <f t="shared" si="801"/>
        <v>0</v>
      </c>
      <c r="HN129" s="14"/>
      <c r="HO129" s="6"/>
      <c r="HP129" s="7"/>
      <c r="HQ129" s="14">
        <v>0</v>
      </c>
      <c r="HR129" s="6">
        <v>0</v>
      </c>
      <c r="HS129" s="7">
        <f t="shared" si="801"/>
        <v>0</v>
      </c>
      <c r="HT129" s="14">
        <v>1.363</v>
      </c>
      <c r="HU129" s="6">
        <v>19.359000000000002</v>
      </c>
      <c r="HV129" s="7">
        <f t="shared" si="801"/>
        <v>14203.22817314747</v>
      </c>
      <c r="HW129" s="14">
        <v>3141.1222799999996</v>
      </c>
      <c r="HX129" s="6">
        <v>28418.374</v>
      </c>
      <c r="HY129" s="7">
        <f t="shared" si="801"/>
        <v>9047.2039821385115</v>
      </c>
      <c r="HZ129" s="16">
        <f>SUM(HW129,HT129,HK129,HH129,HE129,HB129,GY129,GS129,GG129,FU129,FO129,EZ129,EQ129,EK129,EH129,DV129,DS129,DG129,DD129,CF129,CC129,BZ129,AY129,AV129,F129+HQ129+GA129+CL129+BK129+EN129+DP129+CI129+BT129+AA129,AJ129,CR129,CU129,FF129,AP129+R129+I129+BN129+FI129+AD129+BQ129+FX129+GP129+DJ129+EW129+CO129+CX129)+C129+BW129+X129+FL129+DY129+FR129+FC129</f>
        <v>4008.2885700000002</v>
      </c>
      <c r="IA129" s="7">
        <f>SUM(HX129,HU129,HL129,HI129,HF129,HC129,GZ129,GT129,GH129,FV129,FP129,FA129,ER129,EL129,EI129,DW129,DT129,DH129,DE129,CG129,CD129,CA129,AZ129,AW129,G129+HR129+GB129+CM129+BL129+EO129+DQ129+CJ129+BU129+AB129,AK129,CS129,CV129,FG129,AQ129+S129+J129+BO129+FJ129+AE129+BR129+FY129+GQ129+DK129+EX129+CP129+CY129)+D129+BX129+Y129+FM129+DZ129+FS129+FD129</f>
        <v>35183.265999999996</v>
      </c>
    </row>
    <row r="130" spans="1:235" x14ac:dyDescent="0.3">
      <c r="A130" s="60">
        <v>2020</v>
      </c>
      <c r="B130" s="57" t="s">
        <v>12</v>
      </c>
      <c r="C130" s="14">
        <v>0</v>
      </c>
      <c r="D130" s="6">
        <v>0</v>
      </c>
      <c r="E130" s="7">
        <f t="shared" si="798"/>
        <v>0</v>
      </c>
      <c r="F130" s="14">
        <v>0</v>
      </c>
      <c r="G130" s="6">
        <v>0</v>
      </c>
      <c r="H130" s="7">
        <f t="shared" si="798"/>
        <v>0</v>
      </c>
      <c r="I130" s="14">
        <v>0</v>
      </c>
      <c r="J130" s="6">
        <v>0</v>
      </c>
      <c r="K130" s="7">
        <f t="shared" si="798"/>
        <v>0</v>
      </c>
      <c r="L130" s="14">
        <v>0</v>
      </c>
      <c r="M130" s="6">
        <v>0</v>
      </c>
      <c r="N130" s="7">
        <f t="shared" si="798"/>
        <v>0</v>
      </c>
      <c r="O130" s="14"/>
      <c r="P130" s="6"/>
      <c r="Q130" s="7"/>
      <c r="R130" s="14">
        <v>0</v>
      </c>
      <c r="S130" s="6">
        <v>0</v>
      </c>
      <c r="T130" s="7">
        <f t="shared" si="798"/>
        <v>0</v>
      </c>
      <c r="U130" s="14">
        <v>0</v>
      </c>
      <c r="V130" s="6">
        <v>0</v>
      </c>
      <c r="W130" s="7">
        <f t="shared" si="764"/>
        <v>0</v>
      </c>
      <c r="X130" s="14">
        <v>0</v>
      </c>
      <c r="Y130" s="6">
        <v>0</v>
      </c>
      <c r="Z130" s="7">
        <f t="shared" si="798"/>
        <v>0</v>
      </c>
      <c r="AA130" s="82">
        <v>140.59151</v>
      </c>
      <c r="AB130" s="83">
        <v>961.06100000000004</v>
      </c>
      <c r="AC130" s="7">
        <f t="shared" si="798"/>
        <v>6835.8395183322245</v>
      </c>
      <c r="AD130" s="14">
        <v>0</v>
      </c>
      <c r="AE130" s="6">
        <v>0</v>
      </c>
      <c r="AF130" s="7">
        <f t="shared" si="798"/>
        <v>0</v>
      </c>
      <c r="AG130" s="14">
        <v>0</v>
      </c>
      <c r="AH130" s="6">
        <v>0</v>
      </c>
      <c r="AI130" s="7">
        <f t="shared" si="766"/>
        <v>0</v>
      </c>
      <c r="AJ130" s="14">
        <v>0</v>
      </c>
      <c r="AK130" s="6">
        <v>0</v>
      </c>
      <c r="AL130" s="7">
        <f t="shared" si="798"/>
        <v>0</v>
      </c>
      <c r="AM130" s="14">
        <v>0</v>
      </c>
      <c r="AN130" s="6">
        <v>0</v>
      </c>
      <c r="AO130" s="7">
        <f t="shared" si="767"/>
        <v>0</v>
      </c>
      <c r="AP130" s="14">
        <v>0</v>
      </c>
      <c r="AQ130" s="6">
        <v>0</v>
      </c>
      <c r="AR130" s="7">
        <f t="shared" si="798"/>
        <v>0</v>
      </c>
      <c r="AS130" s="14">
        <v>0</v>
      </c>
      <c r="AT130" s="6">
        <v>0</v>
      </c>
      <c r="AU130" s="7">
        <f t="shared" si="768"/>
        <v>0</v>
      </c>
      <c r="AV130" s="14">
        <v>0</v>
      </c>
      <c r="AW130" s="6">
        <v>0</v>
      </c>
      <c r="AX130" s="7">
        <f t="shared" si="798"/>
        <v>0</v>
      </c>
      <c r="AY130" s="82">
        <v>1.2509999999999999</v>
      </c>
      <c r="AZ130" s="83">
        <v>13.089</v>
      </c>
      <c r="BA130" s="7">
        <f t="shared" si="798"/>
        <v>10462.829736211033</v>
      </c>
      <c r="BB130" s="14"/>
      <c r="BC130" s="6"/>
      <c r="BD130" s="7"/>
      <c r="BE130" s="14">
        <v>0</v>
      </c>
      <c r="BF130" s="6">
        <v>0</v>
      </c>
      <c r="BG130" s="7">
        <f t="shared" si="770"/>
        <v>0</v>
      </c>
      <c r="BH130" s="14">
        <v>0</v>
      </c>
      <c r="BI130" s="6">
        <v>0</v>
      </c>
      <c r="BJ130" s="7">
        <f t="shared" si="771"/>
        <v>0</v>
      </c>
      <c r="BK130" s="82">
        <v>122.04360000000001</v>
      </c>
      <c r="BL130" s="83">
        <v>1316.4449999999999</v>
      </c>
      <c r="BM130" s="7">
        <f t="shared" si="797"/>
        <v>10786.67787577554</v>
      </c>
      <c r="BN130" s="14">
        <v>0</v>
      </c>
      <c r="BO130" s="6">
        <v>0</v>
      </c>
      <c r="BP130" s="7">
        <f t="shared" si="798"/>
        <v>0</v>
      </c>
      <c r="BQ130" s="14">
        <v>0</v>
      </c>
      <c r="BR130" s="6">
        <v>0</v>
      </c>
      <c r="BS130" s="7">
        <f t="shared" si="798"/>
        <v>0</v>
      </c>
      <c r="BT130" s="14">
        <v>0</v>
      </c>
      <c r="BU130" s="6">
        <v>0</v>
      </c>
      <c r="BV130" s="7">
        <f t="shared" si="798"/>
        <v>0</v>
      </c>
      <c r="BW130" s="14">
        <v>0</v>
      </c>
      <c r="BX130" s="6">
        <v>0</v>
      </c>
      <c r="BY130" s="7">
        <f t="shared" si="798"/>
        <v>0</v>
      </c>
      <c r="BZ130" s="14">
        <v>0</v>
      </c>
      <c r="CA130" s="6">
        <v>0</v>
      </c>
      <c r="CB130" s="7">
        <f t="shared" si="798"/>
        <v>0</v>
      </c>
      <c r="CC130" s="82">
        <v>4.0941999999999998</v>
      </c>
      <c r="CD130" s="83">
        <v>43.018000000000001</v>
      </c>
      <c r="CE130" s="7">
        <f t="shared" si="798"/>
        <v>10507.058766059305</v>
      </c>
      <c r="CF130" s="14">
        <v>0</v>
      </c>
      <c r="CG130" s="6">
        <v>0</v>
      </c>
      <c r="CH130" s="7">
        <f t="shared" si="798"/>
        <v>0</v>
      </c>
      <c r="CI130" s="14">
        <v>0</v>
      </c>
      <c r="CJ130" s="6">
        <v>0</v>
      </c>
      <c r="CK130" s="7">
        <f t="shared" si="798"/>
        <v>0</v>
      </c>
      <c r="CL130" s="14">
        <v>0</v>
      </c>
      <c r="CM130" s="6">
        <v>0</v>
      </c>
      <c r="CN130" s="7">
        <f t="shared" si="798"/>
        <v>0</v>
      </c>
      <c r="CO130" s="14">
        <v>0</v>
      </c>
      <c r="CP130" s="6">
        <v>0</v>
      </c>
      <c r="CQ130" s="7">
        <f t="shared" si="799"/>
        <v>0</v>
      </c>
      <c r="CR130" s="14">
        <v>0</v>
      </c>
      <c r="CS130" s="6">
        <v>0</v>
      </c>
      <c r="CT130" s="7">
        <f t="shared" si="799"/>
        <v>0</v>
      </c>
      <c r="CU130" s="14">
        <v>0</v>
      </c>
      <c r="CV130" s="6">
        <v>0</v>
      </c>
      <c r="CW130" s="7">
        <f t="shared" si="799"/>
        <v>0</v>
      </c>
      <c r="CX130" s="14">
        <v>0</v>
      </c>
      <c r="CY130" s="6">
        <v>0</v>
      </c>
      <c r="CZ130" s="7">
        <f t="shared" si="799"/>
        <v>0</v>
      </c>
      <c r="DA130" s="14">
        <v>0</v>
      </c>
      <c r="DB130" s="6">
        <v>0</v>
      </c>
      <c r="DC130" s="7">
        <f t="shared" si="773"/>
        <v>0</v>
      </c>
      <c r="DD130" s="82">
        <v>0.1348</v>
      </c>
      <c r="DE130" s="83">
        <v>1.385</v>
      </c>
      <c r="DF130" s="7">
        <f t="shared" si="799"/>
        <v>10274.480712166172</v>
      </c>
      <c r="DG130" s="14">
        <v>0</v>
      </c>
      <c r="DH130" s="6">
        <v>0</v>
      </c>
      <c r="DI130" s="7">
        <f t="shared" si="799"/>
        <v>0</v>
      </c>
      <c r="DJ130" s="14">
        <v>0</v>
      </c>
      <c r="DK130" s="6">
        <v>0</v>
      </c>
      <c r="DL130" s="7">
        <f t="shared" si="799"/>
        <v>0</v>
      </c>
      <c r="DM130" s="14">
        <v>0</v>
      </c>
      <c r="DN130" s="6">
        <v>0</v>
      </c>
      <c r="DO130" s="7">
        <f t="shared" si="775"/>
        <v>0</v>
      </c>
      <c r="DP130" s="82">
        <v>152.48602</v>
      </c>
      <c r="DQ130" s="83">
        <v>1399.2629999999999</v>
      </c>
      <c r="DR130" s="7">
        <f t="shared" si="799"/>
        <v>9176.3362962716183</v>
      </c>
      <c r="DS130" s="82">
        <v>0.377</v>
      </c>
      <c r="DT130" s="83">
        <v>3.9369999999999998</v>
      </c>
      <c r="DU130" s="7">
        <f t="shared" si="799"/>
        <v>10442.970822281166</v>
      </c>
      <c r="DV130" s="82">
        <v>15.007</v>
      </c>
      <c r="DW130" s="83">
        <v>144.46199999999999</v>
      </c>
      <c r="DX130" s="7">
        <f t="shared" si="799"/>
        <v>9626.3077230625713</v>
      </c>
      <c r="DY130" s="14">
        <v>0</v>
      </c>
      <c r="DZ130" s="6">
        <v>0</v>
      </c>
      <c r="EA130" s="7">
        <f t="shared" si="799"/>
        <v>0</v>
      </c>
      <c r="EB130" s="14">
        <v>0</v>
      </c>
      <c r="EC130" s="6">
        <v>0</v>
      </c>
      <c r="ED130" s="7">
        <f t="shared" si="778"/>
        <v>0</v>
      </c>
      <c r="EE130" s="14">
        <v>0</v>
      </c>
      <c r="EF130" s="6">
        <v>0</v>
      </c>
      <c r="EG130" s="7">
        <f t="shared" si="779"/>
        <v>0</v>
      </c>
      <c r="EH130" s="14">
        <v>0</v>
      </c>
      <c r="EI130" s="6">
        <v>0</v>
      </c>
      <c r="EJ130" s="7">
        <f t="shared" si="799"/>
        <v>0</v>
      </c>
      <c r="EK130" s="82">
        <v>21.003</v>
      </c>
      <c r="EL130" s="83">
        <v>199.45599999999999</v>
      </c>
      <c r="EM130" s="7">
        <f t="shared" si="799"/>
        <v>9496.5481121744506</v>
      </c>
      <c r="EN130" s="82">
        <v>4.8653199999999996</v>
      </c>
      <c r="EO130" s="83">
        <v>83.126000000000005</v>
      </c>
      <c r="EP130" s="7">
        <f t="shared" si="799"/>
        <v>17085.412675836331</v>
      </c>
      <c r="EQ130" s="14">
        <v>0</v>
      </c>
      <c r="ER130" s="6">
        <v>0</v>
      </c>
      <c r="ES130" s="7">
        <f t="shared" si="799"/>
        <v>0</v>
      </c>
      <c r="ET130" s="14">
        <v>0</v>
      </c>
      <c r="EU130" s="6">
        <v>0</v>
      </c>
      <c r="EV130" s="7">
        <f t="shared" si="783"/>
        <v>0</v>
      </c>
      <c r="EW130" s="14">
        <v>0</v>
      </c>
      <c r="EX130" s="6">
        <v>0</v>
      </c>
      <c r="EY130" s="7">
        <f t="shared" si="799"/>
        <v>0</v>
      </c>
      <c r="EZ130" s="14">
        <v>0</v>
      </c>
      <c r="FA130" s="6">
        <v>0</v>
      </c>
      <c r="FB130" s="7">
        <f t="shared" si="799"/>
        <v>0</v>
      </c>
      <c r="FC130" s="14">
        <v>0</v>
      </c>
      <c r="FD130" s="6">
        <v>0</v>
      </c>
      <c r="FE130" s="7">
        <f t="shared" si="800"/>
        <v>0</v>
      </c>
      <c r="FF130" s="82">
        <v>2.828E-2</v>
      </c>
      <c r="FG130" s="83">
        <v>1.613</v>
      </c>
      <c r="FH130" s="7">
        <f t="shared" si="799"/>
        <v>57036.775106082037</v>
      </c>
      <c r="FI130" s="14">
        <v>0</v>
      </c>
      <c r="FJ130" s="6">
        <v>0</v>
      </c>
      <c r="FK130" s="7">
        <f t="shared" si="799"/>
        <v>0</v>
      </c>
      <c r="FL130" s="14">
        <v>0</v>
      </c>
      <c r="FM130" s="6">
        <v>0</v>
      </c>
      <c r="FN130" s="7">
        <f t="shared" si="799"/>
        <v>0</v>
      </c>
      <c r="FO130" s="14">
        <v>0</v>
      </c>
      <c r="FP130" s="6">
        <v>0</v>
      </c>
      <c r="FQ130" s="7">
        <f t="shared" si="799"/>
        <v>0</v>
      </c>
      <c r="FR130" s="11">
        <v>0</v>
      </c>
      <c r="FS130" s="6">
        <v>0</v>
      </c>
      <c r="FT130" s="7">
        <v>0</v>
      </c>
      <c r="FU130" s="14">
        <v>0</v>
      </c>
      <c r="FV130" s="6">
        <v>0</v>
      </c>
      <c r="FW130" s="7">
        <f t="shared" si="799"/>
        <v>0</v>
      </c>
      <c r="FX130" s="14">
        <v>0</v>
      </c>
      <c r="FY130" s="6">
        <v>0</v>
      </c>
      <c r="FZ130" s="7">
        <f t="shared" si="801"/>
        <v>0</v>
      </c>
      <c r="GA130" s="14">
        <v>0</v>
      </c>
      <c r="GB130" s="6">
        <v>0</v>
      </c>
      <c r="GC130" s="7">
        <f t="shared" si="801"/>
        <v>0</v>
      </c>
      <c r="GD130" s="14"/>
      <c r="GE130" s="6"/>
      <c r="GF130" s="7"/>
      <c r="GG130" s="14">
        <v>0</v>
      </c>
      <c r="GH130" s="6">
        <v>0</v>
      </c>
      <c r="GI130" s="7">
        <f t="shared" si="801"/>
        <v>0</v>
      </c>
      <c r="GJ130" s="14">
        <v>0</v>
      </c>
      <c r="GK130" s="6">
        <v>0</v>
      </c>
      <c r="GL130" s="7">
        <f t="shared" si="802"/>
        <v>0</v>
      </c>
      <c r="GM130" s="14">
        <v>0</v>
      </c>
      <c r="GN130" s="6">
        <v>0</v>
      </c>
      <c r="GO130" s="7">
        <f t="shared" si="786"/>
        <v>0</v>
      </c>
      <c r="GP130" s="14">
        <v>0</v>
      </c>
      <c r="GQ130" s="6">
        <v>0</v>
      </c>
      <c r="GR130" s="7">
        <f t="shared" si="801"/>
        <v>0</v>
      </c>
      <c r="GS130" s="14">
        <v>0</v>
      </c>
      <c r="GT130" s="6">
        <v>0</v>
      </c>
      <c r="GU130" s="7">
        <f t="shared" si="801"/>
        <v>0</v>
      </c>
      <c r="GV130" s="14">
        <v>0</v>
      </c>
      <c r="GW130" s="6">
        <v>0</v>
      </c>
      <c r="GX130" s="7">
        <f t="shared" si="787"/>
        <v>0</v>
      </c>
      <c r="GY130" s="14">
        <v>0</v>
      </c>
      <c r="GZ130" s="6">
        <v>0</v>
      </c>
      <c r="HA130" s="7">
        <f t="shared" si="801"/>
        <v>0</v>
      </c>
      <c r="HB130" s="82">
        <v>0.33165</v>
      </c>
      <c r="HC130" s="83">
        <v>28.396000000000001</v>
      </c>
      <c r="HD130" s="7">
        <f t="shared" si="801"/>
        <v>85620.382933815781</v>
      </c>
      <c r="HE130" s="14">
        <v>0</v>
      </c>
      <c r="HF130" s="6">
        <v>0</v>
      </c>
      <c r="HG130" s="7">
        <f t="shared" si="801"/>
        <v>0</v>
      </c>
      <c r="HH130" s="14">
        <v>0</v>
      </c>
      <c r="HI130" s="6">
        <v>0</v>
      </c>
      <c r="HJ130" s="7">
        <f t="shared" si="801"/>
        <v>0</v>
      </c>
      <c r="HK130" s="14">
        <v>0</v>
      </c>
      <c r="HL130" s="6">
        <v>0</v>
      </c>
      <c r="HM130" s="7">
        <f t="shared" si="801"/>
        <v>0</v>
      </c>
      <c r="HN130" s="14"/>
      <c r="HO130" s="6"/>
      <c r="HP130" s="7"/>
      <c r="HQ130" s="14">
        <v>0</v>
      </c>
      <c r="HR130" s="6">
        <v>0</v>
      </c>
      <c r="HS130" s="7">
        <f t="shared" si="801"/>
        <v>0</v>
      </c>
      <c r="HT130" s="82">
        <v>0.56991999999999998</v>
      </c>
      <c r="HU130" s="83">
        <v>7.2960000000000003</v>
      </c>
      <c r="HV130" s="7">
        <f t="shared" si="801"/>
        <v>12801.796743402583</v>
      </c>
      <c r="HW130" s="82">
        <v>4510.0717400000003</v>
      </c>
      <c r="HX130" s="83">
        <v>45587.807000000001</v>
      </c>
      <c r="HY130" s="7">
        <f t="shared" si="801"/>
        <v>10108.00041065422</v>
      </c>
      <c r="HZ130" s="16">
        <f>SUM(HW130,HT130,HK130,HH130,HE130,HB130,GY130,GS130,GG130,FU130,FO130,EZ130,EQ130,EK130,EH130,DV130,DS130,DG130,DD130,CF130,CC130,BZ130,AY130,AV130,F130+HQ130+GA130+CL130+BK130+EN130+DP130+CI130+BT130+AA130,AJ130,CR130,CU130,FF130,AP130+R130+I130+BN130+FI130+AD130+BQ130+FX130+GP130+DJ130+EW130+CO130+CX130)+C130+BW130+X130+FL130+DY130+FR130+FC130</f>
        <v>4972.8550400000004</v>
      </c>
      <c r="IA130" s="7">
        <f>SUM(HX130,HU130,HL130,HI130,HF130,HC130,GZ130,GT130,GH130,FV130,FP130,FA130,ER130,EL130,EI130,DW130,DT130,DH130,DE130,CG130,CD130,CA130,AZ130,AW130,G130+HR130+GB130+CM130+BL130+EO130+DQ130+CJ130+BU130+AB130,AK130,CS130,CV130,FG130,AQ130+S130+J130+BO130+FJ130+AE130+BR130+FY130+GQ130+DK130+EX130+CP130+CY130)+D130+BX130+Y130+FM130+DZ130+FS130+FD130</f>
        <v>49790.353999999992</v>
      </c>
    </row>
    <row r="131" spans="1:235" x14ac:dyDescent="0.3">
      <c r="A131" s="60">
        <v>2020</v>
      </c>
      <c r="B131" s="57" t="s">
        <v>13</v>
      </c>
      <c r="C131" s="14">
        <v>0</v>
      </c>
      <c r="D131" s="6">
        <v>0</v>
      </c>
      <c r="E131" s="7">
        <f t="shared" si="798"/>
        <v>0</v>
      </c>
      <c r="F131" s="84">
        <v>0.43</v>
      </c>
      <c r="G131" s="85">
        <v>3.87</v>
      </c>
      <c r="H131" s="7">
        <f t="shared" si="798"/>
        <v>9000</v>
      </c>
      <c r="I131" s="14">
        <v>0</v>
      </c>
      <c r="J131" s="6">
        <v>0</v>
      </c>
      <c r="K131" s="7">
        <f t="shared" si="798"/>
        <v>0</v>
      </c>
      <c r="L131" s="14">
        <v>0</v>
      </c>
      <c r="M131" s="6">
        <v>0</v>
      </c>
      <c r="N131" s="7">
        <f t="shared" si="798"/>
        <v>0</v>
      </c>
      <c r="O131" s="14"/>
      <c r="P131" s="6"/>
      <c r="Q131" s="7"/>
      <c r="R131" s="14">
        <v>0</v>
      </c>
      <c r="S131" s="6">
        <v>0</v>
      </c>
      <c r="T131" s="7">
        <f t="shared" si="798"/>
        <v>0</v>
      </c>
      <c r="U131" s="14">
        <v>0</v>
      </c>
      <c r="V131" s="6">
        <v>0</v>
      </c>
      <c r="W131" s="7">
        <f t="shared" si="764"/>
        <v>0</v>
      </c>
      <c r="X131" s="14">
        <v>0</v>
      </c>
      <c r="Y131" s="6">
        <v>0</v>
      </c>
      <c r="Z131" s="7">
        <f t="shared" si="798"/>
        <v>0</v>
      </c>
      <c r="AA131" s="84">
        <v>328.33355999999998</v>
      </c>
      <c r="AB131" s="85">
        <v>3113.6590000000001</v>
      </c>
      <c r="AC131" s="7">
        <f t="shared" si="798"/>
        <v>9483.2188339199929</v>
      </c>
      <c r="AD131" s="14">
        <v>0</v>
      </c>
      <c r="AE131" s="6">
        <v>0</v>
      </c>
      <c r="AF131" s="7">
        <f t="shared" si="798"/>
        <v>0</v>
      </c>
      <c r="AG131" s="14">
        <v>0</v>
      </c>
      <c r="AH131" s="6">
        <v>0</v>
      </c>
      <c r="AI131" s="7">
        <f t="shared" si="766"/>
        <v>0</v>
      </c>
      <c r="AJ131" s="84">
        <v>0.08</v>
      </c>
      <c r="AK131" s="85">
        <v>0.95199999999999996</v>
      </c>
      <c r="AL131" s="7">
        <f t="shared" si="798"/>
        <v>11899.999999999998</v>
      </c>
      <c r="AM131" s="14">
        <v>0</v>
      </c>
      <c r="AN131" s="6">
        <v>0</v>
      </c>
      <c r="AO131" s="7">
        <f t="shared" si="767"/>
        <v>0</v>
      </c>
      <c r="AP131" s="14">
        <v>0</v>
      </c>
      <c r="AQ131" s="6">
        <v>0</v>
      </c>
      <c r="AR131" s="7">
        <f t="shared" si="798"/>
        <v>0</v>
      </c>
      <c r="AS131" s="14">
        <v>0</v>
      </c>
      <c r="AT131" s="6">
        <v>0</v>
      </c>
      <c r="AU131" s="7">
        <f t="shared" si="768"/>
        <v>0</v>
      </c>
      <c r="AV131" s="14">
        <v>0</v>
      </c>
      <c r="AW131" s="6">
        <v>0</v>
      </c>
      <c r="AX131" s="7">
        <f t="shared" si="798"/>
        <v>0</v>
      </c>
      <c r="AY131" s="84">
        <v>0.64679999999999993</v>
      </c>
      <c r="AZ131" s="85">
        <v>7.9630000000000001</v>
      </c>
      <c r="BA131" s="7">
        <f t="shared" si="798"/>
        <v>12311.379097093384</v>
      </c>
      <c r="BB131" s="14"/>
      <c r="BC131" s="6"/>
      <c r="BD131" s="7"/>
      <c r="BE131" s="14">
        <v>0</v>
      </c>
      <c r="BF131" s="6">
        <v>0</v>
      </c>
      <c r="BG131" s="7">
        <f t="shared" si="770"/>
        <v>0</v>
      </c>
      <c r="BH131" s="14">
        <v>0</v>
      </c>
      <c r="BI131" s="6">
        <v>0</v>
      </c>
      <c r="BJ131" s="7">
        <f t="shared" si="771"/>
        <v>0</v>
      </c>
      <c r="BK131" s="84">
        <v>99.978399999999993</v>
      </c>
      <c r="BL131" s="85">
        <v>881.38400000000001</v>
      </c>
      <c r="BM131" s="7">
        <f t="shared" si="797"/>
        <v>8815.7442007473619</v>
      </c>
      <c r="BN131" s="14">
        <v>0</v>
      </c>
      <c r="BO131" s="6">
        <v>0</v>
      </c>
      <c r="BP131" s="7">
        <f t="shared" si="798"/>
        <v>0</v>
      </c>
      <c r="BQ131" s="14">
        <v>0</v>
      </c>
      <c r="BR131" s="6">
        <v>0</v>
      </c>
      <c r="BS131" s="7">
        <f t="shared" si="798"/>
        <v>0</v>
      </c>
      <c r="BT131" s="14">
        <v>0</v>
      </c>
      <c r="BU131" s="6">
        <v>0</v>
      </c>
      <c r="BV131" s="7">
        <f t="shared" si="798"/>
        <v>0</v>
      </c>
      <c r="BW131" s="14">
        <v>0</v>
      </c>
      <c r="BX131" s="6">
        <v>0</v>
      </c>
      <c r="BY131" s="7">
        <f t="shared" si="798"/>
        <v>0</v>
      </c>
      <c r="BZ131" s="14">
        <v>0</v>
      </c>
      <c r="CA131" s="6">
        <v>0</v>
      </c>
      <c r="CB131" s="7">
        <f t="shared" si="798"/>
        <v>0</v>
      </c>
      <c r="CC131" s="84">
        <v>1.0786</v>
      </c>
      <c r="CD131" s="85">
        <v>11.105</v>
      </c>
      <c r="CE131" s="7">
        <f t="shared" si="798"/>
        <v>10295.753754867421</v>
      </c>
      <c r="CF131" s="14">
        <v>0</v>
      </c>
      <c r="CG131" s="6">
        <v>0</v>
      </c>
      <c r="CH131" s="7">
        <f t="shared" si="798"/>
        <v>0</v>
      </c>
      <c r="CI131" s="14">
        <v>0</v>
      </c>
      <c r="CJ131" s="6">
        <v>0</v>
      </c>
      <c r="CK131" s="7">
        <f t="shared" si="798"/>
        <v>0</v>
      </c>
      <c r="CL131" s="14">
        <v>0</v>
      </c>
      <c r="CM131" s="6">
        <v>0</v>
      </c>
      <c r="CN131" s="7">
        <f t="shared" si="798"/>
        <v>0</v>
      </c>
      <c r="CO131" s="14">
        <v>0</v>
      </c>
      <c r="CP131" s="6">
        <v>0</v>
      </c>
      <c r="CQ131" s="7">
        <f t="shared" si="799"/>
        <v>0</v>
      </c>
      <c r="CR131" s="14">
        <v>0</v>
      </c>
      <c r="CS131" s="6">
        <v>0</v>
      </c>
      <c r="CT131" s="7">
        <f t="shared" si="799"/>
        <v>0</v>
      </c>
      <c r="CU131" s="14">
        <v>0</v>
      </c>
      <c r="CV131" s="6">
        <v>0</v>
      </c>
      <c r="CW131" s="7">
        <f t="shared" si="799"/>
        <v>0</v>
      </c>
      <c r="CX131" s="14">
        <v>0</v>
      </c>
      <c r="CY131" s="6">
        <v>0</v>
      </c>
      <c r="CZ131" s="7">
        <f t="shared" si="799"/>
        <v>0</v>
      </c>
      <c r="DA131" s="14">
        <v>0</v>
      </c>
      <c r="DB131" s="6">
        <v>0</v>
      </c>
      <c r="DC131" s="7">
        <f t="shared" si="773"/>
        <v>0</v>
      </c>
      <c r="DD131" s="14">
        <v>0</v>
      </c>
      <c r="DE131" s="6">
        <v>0</v>
      </c>
      <c r="DF131" s="7">
        <f t="shared" si="799"/>
        <v>0</v>
      </c>
      <c r="DG131" s="14">
        <v>0</v>
      </c>
      <c r="DH131" s="6">
        <v>0</v>
      </c>
      <c r="DI131" s="7">
        <f t="shared" si="799"/>
        <v>0</v>
      </c>
      <c r="DJ131" s="14">
        <v>0</v>
      </c>
      <c r="DK131" s="6">
        <v>0</v>
      </c>
      <c r="DL131" s="7">
        <f t="shared" si="799"/>
        <v>0</v>
      </c>
      <c r="DM131" s="14">
        <v>0</v>
      </c>
      <c r="DN131" s="6">
        <v>0</v>
      </c>
      <c r="DO131" s="7">
        <f t="shared" si="775"/>
        <v>0</v>
      </c>
      <c r="DP131" s="84">
        <v>5.0859199999999998</v>
      </c>
      <c r="DQ131" s="85">
        <v>40.091000000000001</v>
      </c>
      <c r="DR131" s="7">
        <f t="shared" si="799"/>
        <v>7882.7429452291826</v>
      </c>
      <c r="DS131" s="84">
        <v>0.13100000000000001</v>
      </c>
      <c r="DT131" s="85">
        <v>1.37</v>
      </c>
      <c r="DU131" s="7">
        <f t="shared" si="799"/>
        <v>10458.015267175573</v>
      </c>
      <c r="DV131" s="84">
        <v>9.2016000000000009</v>
      </c>
      <c r="DW131" s="85">
        <v>51.515999999999998</v>
      </c>
      <c r="DX131" s="7">
        <f t="shared" si="799"/>
        <v>5598.5915492957738</v>
      </c>
      <c r="DY131" s="14">
        <v>0</v>
      </c>
      <c r="DZ131" s="6">
        <v>0</v>
      </c>
      <c r="EA131" s="7">
        <f t="shared" si="799"/>
        <v>0</v>
      </c>
      <c r="EB131" s="14">
        <v>0</v>
      </c>
      <c r="EC131" s="6">
        <v>0</v>
      </c>
      <c r="ED131" s="7">
        <f t="shared" si="778"/>
        <v>0</v>
      </c>
      <c r="EE131" s="14">
        <v>0</v>
      </c>
      <c r="EF131" s="6">
        <v>0</v>
      </c>
      <c r="EG131" s="7">
        <f t="shared" si="779"/>
        <v>0</v>
      </c>
      <c r="EH131" s="14">
        <v>0</v>
      </c>
      <c r="EI131" s="6">
        <v>0</v>
      </c>
      <c r="EJ131" s="7">
        <f t="shared" si="799"/>
        <v>0</v>
      </c>
      <c r="EK131" s="84">
        <v>30.739000000000001</v>
      </c>
      <c r="EL131" s="85">
        <v>281.53899999999999</v>
      </c>
      <c r="EM131" s="7">
        <f t="shared" si="799"/>
        <v>9159.0162334493634</v>
      </c>
      <c r="EN131" s="84">
        <v>17.524979999999999</v>
      </c>
      <c r="EO131" s="85">
        <v>296.11399999999998</v>
      </c>
      <c r="EP131" s="7">
        <f t="shared" si="799"/>
        <v>16896.681194500648</v>
      </c>
      <c r="EQ131" s="14">
        <v>0</v>
      </c>
      <c r="ER131" s="6">
        <v>0</v>
      </c>
      <c r="ES131" s="7">
        <f t="shared" si="799"/>
        <v>0</v>
      </c>
      <c r="ET131" s="14">
        <v>0</v>
      </c>
      <c r="EU131" s="6">
        <v>0</v>
      </c>
      <c r="EV131" s="7">
        <f t="shared" si="783"/>
        <v>0</v>
      </c>
      <c r="EW131" s="84">
        <v>0.2</v>
      </c>
      <c r="EX131" s="85">
        <v>2.5859999999999999</v>
      </c>
      <c r="EY131" s="7">
        <f t="shared" si="799"/>
        <v>12929.999999999998</v>
      </c>
      <c r="EZ131" s="14">
        <v>0</v>
      </c>
      <c r="FA131" s="6">
        <v>0</v>
      </c>
      <c r="FB131" s="7">
        <f t="shared" si="799"/>
        <v>0</v>
      </c>
      <c r="FC131" s="14">
        <v>0</v>
      </c>
      <c r="FD131" s="6">
        <v>0</v>
      </c>
      <c r="FE131" s="7">
        <f t="shared" si="800"/>
        <v>0</v>
      </c>
      <c r="FF131" s="14">
        <v>0</v>
      </c>
      <c r="FG131" s="6">
        <v>0</v>
      </c>
      <c r="FH131" s="7">
        <f t="shared" si="799"/>
        <v>0</v>
      </c>
      <c r="FI131" s="14">
        <v>0</v>
      </c>
      <c r="FJ131" s="6">
        <v>0</v>
      </c>
      <c r="FK131" s="7">
        <f t="shared" si="799"/>
        <v>0</v>
      </c>
      <c r="FL131" s="14">
        <v>0</v>
      </c>
      <c r="FM131" s="6">
        <v>0</v>
      </c>
      <c r="FN131" s="7">
        <f t="shared" si="799"/>
        <v>0</v>
      </c>
      <c r="FO131" s="14">
        <v>0</v>
      </c>
      <c r="FP131" s="6">
        <v>0</v>
      </c>
      <c r="FQ131" s="7">
        <f t="shared" si="799"/>
        <v>0</v>
      </c>
      <c r="FR131" s="11">
        <v>0</v>
      </c>
      <c r="FS131" s="6">
        <v>0</v>
      </c>
      <c r="FT131" s="7">
        <v>0</v>
      </c>
      <c r="FU131" s="14">
        <v>0</v>
      </c>
      <c r="FV131" s="6">
        <v>0</v>
      </c>
      <c r="FW131" s="7">
        <f t="shared" si="799"/>
        <v>0</v>
      </c>
      <c r="FX131" s="14">
        <v>0</v>
      </c>
      <c r="FY131" s="6">
        <v>0</v>
      </c>
      <c r="FZ131" s="7">
        <f t="shared" si="801"/>
        <v>0</v>
      </c>
      <c r="GA131" s="14">
        <v>0</v>
      </c>
      <c r="GB131" s="6">
        <v>0</v>
      </c>
      <c r="GC131" s="7">
        <f t="shared" si="801"/>
        <v>0</v>
      </c>
      <c r="GD131" s="14"/>
      <c r="GE131" s="6"/>
      <c r="GF131" s="7"/>
      <c r="GG131" s="14">
        <v>0</v>
      </c>
      <c r="GH131" s="6">
        <v>0</v>
      </c>
      <c r="GI131" s="7">
        <f t="shared" si="801"/>
        <v>0</v>
      </c>
      <c r="GJ131" s="14">
        <v>0</v>
      </c>
      <c r="GK131" s="6">
        <v>0</v>
      </c>
      <c r="GL131" s="7">
        <f t="shared" si="802"/>
        <v>0</v>
      </c>
      <c r="GM131" s="14">
        <v>0</v>
      </c>
      <c r="GN131" s="6">
        <v>0</v>
      </c>
      <c r="GO131" s="7">
        <f t="shared" si="786"/>
        <v>0</v>
      </c>
      <c r="GP131" s="14">
        <v>0</v>
      </c>
      <c r="GQ131" s="6">
        <v>0</v>
      </c>
      <c r="GR131" s="7">
        <f t="shared" si="801"/>
        <v>0</v>
      </c>
      <c r="GS131" s="14">
        <v>0</v>
      </c>
      <c r="GT131" s="6">
        <v>0</v>
      </c>
      <c r="GU131" s="7">
        <f t="shared" si="801"/>
        <v>0</v>
      </c>
      <c r="GV131" s="84">
        <v>0</v>
      </c>
      <c r="GW131" s="85">
        <v>0</v>
      </c>
      <c r="GX131" s="7">
        <f t="shared" si="787"/>
        <v>0</v>
      </c>
      <c r="GY131" s="84">
        <v>0.50029999999999997</v>
      </c>
      <c r="GZ131" s="85">
        <v>5.1120000000000001</v>
      </c>
      <c r="HA131" s="7">
        <f t="shared" si="801"/>
        <v>10217.869278432941</v>
      </c>
      <c r="HB131" s="14">
        <v>0</v>
      </c>
      <c r="HC131" s="6">
        <v>0</v>
      </c>
      <c r="HD131" s="7">
        <f t="shared" si="801"/>
        <v>0</v>
      </c>
      <c r="HE131" s="14">
        <v>0</v>
      </c>
      <c r="HF131" s="6">
        <v>0</v>
      </c>
      <c r="HG131" s="7">
        <f t="shared" si="801"/>
        <v>0</v>
      </c>
      <c r="HH131" s="14">
        <v>0</v>
      </c>
      <c r="HI131" s="6">
        <v>0</v>
      </c>
      <c r="HJ131" s="7">
        <f t="shared" si="801"/>
        <v>0</v>
      </c>
      <c r="HK131" s="14">
        <v>0</v>
      </c>
      <c r="HL131" s="6">
        <v>0</v>
      </c>
      <c r="HM131" s="7">
        <f t="shared" si="801"/>
        <v>0</v>
      </c>
      <c r="HN131" s="14"/>
      <c r="HO131" s="6"/>
      <c r="HP131" s="7"/>
      <c r="HQ131" s="14">
        <v>0</v>
      </c>
      <c r="HR131" s="6">
        <v>0</v>
      </c>
      <c r="HS131" s="7">
        <f t="shared" si="801"/>
        <v>0</v>
      </c>
      <c r="HT131" s="84">
        <v>1.0165</v>
      </c>
      <c r="HU131" s="85">
        <v>19.922999999999998</v>
      </c>
      <c r="HV131" s="7">
        <f t="shared" si="801"/>
        <v>19599.606492867682</v>
      </c>
      <c r="HW131" s="84">
        <v>4658.3409699999993</v>
      </c>
      <c r="HX131" s="85">
        <v>40733.874000000003</v>
      </c>
      <c r="HY131" s="7">
        <f t="shared" si="801"/>
        <v>8744.2877759117782</v>
      </c>
      <c r="HZ131" s="16">
        <f>SUM(HW131,HT131,HK131,HH131,HE131,HB131,GY131,GS131,GG131,FU131,FO131,EZ131,EQ131,EK131,EH131,DV131,DS131,DG131,DD131,CF131,CC131,BZ131,AY131,AV131,F131+HQ131+GA131+CL131+BK131+EN131+DP131+CI131+BT131+AA131,AJ131,CR131,CU131,FF131,AP131+R131+I131+BN131+FI131+AD131+BQ131+FX131+GP131+DJ131+EW131+CO131+CX131)+C131+BW131+X131+FL131+DY131+FR131+FC131</f>
        <v>5153.2876299999989</v>
      </c>
      <c r="IA131" s="7">
        <f>SUM(HX131,HU131,HL131,HI131,HF131,HC131,GZ131,GT131,GH131,FV131,FP131,FA131,ER131,EL131,EI131,DW131,DT131,DH131,DE131,CG131,CD131,CA131,AZ131,AW131,G131+HR131+GB131+CM131+BL131+EO131+DQ131+CJ131+BU131+AB131,AK131,CS131,CV131,FG131,AQ131+S131+J131+BO131+FJ131+AE131+BR131+FY131+GQ131+DK131+EX131+CP131+CY131)+D131+BX131+Y131+FM131+DZ131+FS131+FD131</f>
        <v>45451.058000000019</v>
      </c>
    </row>
    <row r="132" spans="1:235" x14ac:dyDescent="0.3">
      <c r="A132" s="60">
        <v>2020</v>
      </c>
      <c r="B132" s="57" t="s">
        <v>14</v>
      </c>
      <c r="C132" s="14">
        <v>0</v>
      </c>
      <c r="D132" s="6">
        <v>0</v>
      </c>
      <c r="E132" s="7">
        <f t="shared" si="798"/>
        <v>0</v>
      </c>
      <c r="F132" s="17">
        <v>0.17207</v>
      </c>
      <c r="G132" s="88">
        <v>7.54</v>
      </c>
      <c r="H132" s="7">
        <f t="shared" si="798"/>
        <v>43819.37583541582</v>
      </c>
      <c r="I132" s="14">
        <v>0</v>
      </c>
      <c r="J132" s="6">
        <v>0</v>
      </c>
      <c r="K132" s="7">
        <f t="shared" si="798"/>
        <v>0</v>
      </c>
      <c r="L132" s="14">
        <v>0</v>
      </c>
      <c r="M132" s="6">
        <v>0</v>
      </c>
      <c r="N132" s="7">
        <f t="shared" si="798"/>
        <v>0</v>
      </c>
      <c r="O132" s="14"/>
      <c r="P132" s="6"/>
      <c r="Q132" s="7"/>
      <c r="R132" s="14">
        <v>0</v>
      </c>
      <c r="S132" s="6">
        <v>0</v>
      </c>
      <c r="T132" s="7">
        <f t="shared" si="798"/>
        <v>0</v>
      </c>
      <c r="U132" s="14">
        <v>0</v>
      </c>
      <c r="V132" s="6">
        <v>0</v>
      </c>
      <c r="W132" s="7">
        <f t="shared" si="764"/>
        <v>0</v>
      </c>
      <c r="X132" s="14">
        <v>0</v>
      </c>
      <c r="Y132" s="6">
        <v>0</v>
      </c>
      <c r="Z132" s="7">
        <f t="shared" si="798"/>
        <v>0</v>
      </c>
      <c r="AA132" s="17">
        <v>219.44613000000001</v>
      </c>
      <c r="AB132" s="88">
        <v>1719.683</v>
      </c>
      <c r="AC132" s="7">
        <f t="shared" si="798"/>
        <v>7836.4699345575154</v>
      </c>
      <c r="AD132" s="14">
        <v>0</v>
      </c>
      <c r="AE132" s="6">
        <v>0</v>
      </c>
      <c r="AF132" s="7">
        <f t="shared" si="798"/>
        <v>0</v>
      </c>
      <c r="AG132" s="14">
        <v>0</v>
      </c>
      <c r="AH132" s="6">
        <v>0</v>
      </c>
      <c r="AI132" s="7">
        <f t="shared" si="766"/>
        <v>0</v>
      </c>
      <c r="AJ132" s="14">
        <v>0</v>
      </c>
      <c r="AK132" s="6">
        <v>0</v>
      </c>
      <c r="AL132" s="7">
        <f t="shared" si="798"/>
        <v>0</v>
      </c>
      <c r="AM132" s="14">
        <v>0</v>
      </c>
      <c r="AN132" s="6">
        <v>0</v>
      </c>
      <c r="AO132" s="7">
        <f t="shared" si="767"/>
        <v>0</v>
      </c>
      <c r="AP132" s="14">
        <v>0</v>
      </c>
      <c r="AQ132" s="6">
        <v>0</v>
      </c>
      <c r="AR132" s="7">
        <f t="shared" si="798"/>
        <v>0</v>
      </c>
      <c r="AS132" s="14">
        <v>0</v>
      </c>
      <c r="AT132" s="6">
        <v>0</v>
      </c>
      <c r="AU132" s="7">
        <f t="shared" si="768"/>
        <v>0</v>
      </c>
      <c r="AV132" s="14">
        <v>0</v>
      </c>
      <c r="AW132" s="6">
        <v>0</v>
      </c>
      <c r="AX132" s="7">
        <f t="shared" si="798"/>
        <v>0</v>
      </c>
      <c r="AY132" s="14">
        <v>0</v>
      </c>
      <c r="AZ132" s="6">
        <v>0</v>
      </c>
      <c r="BA132" s="7">
        <f t="shared" si="798"/>
        <v>0</v>
      </c>
      <c r="BB132" s="17"/>
      <c r="BC132" s="88"/>
      <c r="BD132" s="7"/>
      <c r="BE132" s="17">
        <v>0</v>
      </c>
      <c r="BF132" s="88">
        <v>0</v>
      </c>
      <c r="BG132" s="7">
        <f t="shared" si="770"/>
        <v>0</v>
      </c>
      <c r="BH132" s="17">
        <v>0</v>
      </c>
      <c r="BI132" s="88">
        <v>0</v>
      </c>
      <c r="BJ132" s="7">
        <f t="shared" si="771"/>
        <v>0</v>
      </c>
      <c r="BK132" s="17">
        <v>1.5692000000000002</v>
      </c>
      <c r="BL132" s="88">
        <v>32.048000000000002</v>
      </c>
      <c r="BM132" s="7">
        <f t="shared" si="797"/>
        <v>20423.145551873564</v>
      </c>
      <c r="BN132" s="17">
        <v>0.04</v>
      </c>
      <c r="BO132" s="88">
        <v>0.7</v>
      </c>
      <c r="BP132" s="7">
        <f t="shared" si="798"/>
        <v>17500</v>
      </c>
      <c r="BQ132" s="14">
        <v>0</v>
      </c>
      <c r="BR132" s="6">
        <v>0</v>
      </c>
      <c r="BS132" s="7">
        <f t="shared" si="798"/>
        <v>0</v>
      </c>
      <c r="BT132" s="14">
        <v>0</v>
      </c>
      <c r="BU132" s="6">
        <v>0</v>
      </c>
      <c r="BV132" s="7">
        <f t="shared" si="798"/>
        <v>0</v>
      </c>
      <c r="BW132" s="14">
        <v>0</v>
      </c>
      <c r="BX132" s="6">
        <v>0</v>
      </c>
      <c r="BY132" s="7">
        <f t="shared" si="798"/>
        <v>0</v>
      </c>
      <c r="BZ132" s="14">
        <v>0</v>
      </c>
      <c r="CA132" s="6">
        <v>0</v>
      </c>
      <c r="CB132" s="7">
        <f t="shared" si="798"/>
        <v>0</v>
      </c>
      <c r="CC132" s="17">
        <v>1.0287999999999999</v>
      </c>
      <c r="CD132" s="88">
        <v>10.483000000000001</v>
      </c>
      <c r="CE132" s="7">
        <f t="shared" si="798"/>
        <v>10189.541213063763</v>
      </c>
      <c r="CF132" s="14">
        <v>0</v>
      </c>
      <c r="CG132" s="6">
        <v>0</v>
      </c>
      <c r="CH132" s="7">
        <f t="shared" si="798"/>
        <v>0</v>
      </c>
      <c r="CI132" s="14">
        <v>0</v>
      </c>
      <c r="CJ132" s="6">
        <v>0</v>
      </c>
      <c r="CK132" s="7">
        <f t="shared" si="798"/>
        <v>0</v>
      </c>
      <c r="CL132" s="14">
        <v>0</v>
      </c>
      <c r="CM132" s="6">
        <v>0</v>
      </c>
      <c r="CN132" s="7">
        <f t="shared" si="798"/>
        <v>0</v>
      </c>
      <c r="CO132" s="14">
        <v>0</v>
      </c>
      <c r="CP132" s="6">
        <v>0</v>
      </c>
      <c r="CQ132" s="7">
        <f t="shared" si="799"/>
        <v>0</v>
      </c>
      <c r="CR132" s="14">
        <v>0</v>
      </c>
      <c r="CS132" s="6">
        <v>0</v>
      </c>
      <c r="CT132" s="7">
        <f t="shared" si="799"/>
        <v>0</v>
      </c>
      <c r="CU132" s="14">
        <v>0</v>
      </c>
      <c r="CV132" s="6">
        <v>0</v>
      </c>
      <c r="CW132" s="7">
        <f t="shared" si="799"/>
        <v>0</v>
      </c>
      <c r="CX132" s="14">
        <v>0</v>
      </c>
      <c r="CY132" s="6">
        <v>0</v>
      </c>
      <c r="CZ132" s="7">
        <f t="shared" si="799"/>
        <v>0</v>
      </c>
      <c r="DA132" s="14">
        <v>0</v>
      </c>
      <c r="DB132" s="6">
        <v>0</v>
      </c>
      <c r="DC132" s="7">
        <f t="shared" si="773"/>
        <v>0</v>
      </c>
      <c r="DD132" s="14">
        <v>0</v>
      </c>
      <c r="DE132" s="6">
        <v>0</v>
      </c>
      <c r="DF132" s="7">
        <f t="shared" si="799"/>
        <v>0</v>
      </c>
      <c r="DG132" s="14">
        <v>0</v>
      </c>
      <c r="DH132" s="6">
        <v>0</v>
      </c>
      <c r="DI132" s="7">
        <f t="shared" si="799"/>
        <v>0</v>
      </c>
      <c r="DJ132" s="14">
        <v>0</v>
      </c>
      <c r="DK132" s="6">
        <v>0</v>
      </c>
      <c r="DL132" s="7">
        <f t="shared" si="799"/>
        <v>0</v>
      </c>
      <c r="DM132" s="14">
        <v>0</v>
      </c>
      <c r="DN132" s="6">
        <v>0</v>
      </c>
      <c r="DO132" s="7">
        <f t="shared" si="775"/>
        <v>0</v>
      </c>
      <c r="DP132" s="17">
        <v>119.58001</v>
      </c>
      <c r="DQ132" s="88">
        <v>1159.3779999999999</v>
      </c>
      <c r="DR132" s="7">
        <f t="shared" si="799"/>
        <v>9695.416483072715</v>
      </c>
      <c r="DS132" s="14">
        <v>0</v>
      </c>
      <c r="DT132" s="6">
        <v>0</v>
      </c>
      <c r="DU132" s="7">
        <f t="shared" si="799"/>
        <v>0</v>
      </c>
      <c r="DV132" s="17">
        <v>5.9316000000000004</v>
      </c>
      <c r="DW132" s="88">
        <v>58.51</v>
      </c>
      <c r="DX132" s="7">
        <f t="shared" si="799"/>
        <v>9864.117607390921</v>
      </c>
      <c r="DY132" s="14">
        <v>0</v>
      </c>
      <c r="DZ132" s="6">
        <v>0</v>
      </c>
      <c r="EA132" s="7">
        <f t="shared" si="799"/>
        <v>0</v>
      </c>
      <c r="EB132" s="17">
        <v>0</v>
      </c>
      <c r="EC132" s="88">
        <v>0</v>
      </c>
      <c r="ED132" s="7">
        <f t="shared" si="778"/>
        <v>0</v>
      </c>
      <c r="EE132" s="17">
        <v>0</v>
      </c>
      <c r="EF132" s="88">
        <v>0</v>
      </c>
      <c r="EG132" s="7">
        <f t="shared" si="779"/>
        <v>0</v>
      </c>
      <c r="EH132" s="17">
        <v>4.3400000000000001E-2</v>
      </c>
      <c r="EI132" s="88">
        <v>1.9750000000000001</v>
      </c>
      <c r="EJ132" s="7">
        <f t="shared" si="799"/>
        <v>45506.912442396315</v>
      </c>
      <c r="EK132" s="17">
        <v>27.398799999999998</v>
      </c>
      <c r="EL132" s="88">
        <v>241.065</v>
      </c>
      <c r="EM132" s="7">
        <f t="shared" si="799"/>
        <v>8798.3780311546507</v>
      </c>
      <c r="EN132" s="17">
        <v>2.3117399999999999</v>
      </c>
      <c r="EO132" s="88">
        <v>34.914999999999999</v>
      </c>
      <c r="EP132" s="7">
        <f t="shared" si="799"/>
        <v>15103.342071340203</v>
      </c>
      <c r="EQ132" s="14">
        <v>0</v>
      </c>
      <c r="ER132" s="6">
        <v>0</v>
      </c>
      <c r="ES132" s="7">
        <f t="shared" si="799"/>
        <v>0</v>
      </c>
      <c r="ET132" s="17">
        <v>0</v>
      </c>
      <c r="EU132" s="88">
        <v>0</v>
      </c>
      <c r="EV132" s="7">
        <f t="shared" si="783"/>
        <v>0</v>
      </c>
      <c r="EW132" s="17">
        <v>6.0000000000000001E-3</v>
      </c>
      <c r="EX132" s="88">
        <v>0.78800000000000003</v>
      </c>
      <c r="EY132" s="7">
        <f t="shared" si="799"/>
        <v>131333.33333333334</v>
      </c>
      <c r="EZ132" s="17">
        <v>1E-3</v>
      </c>
      <c r="FA132" s="88">
        <v>6.3E-2</v>
      </c>
      <c r="FB132" s="7">
        <f t="shared" si="799"/>
        <v>63000</v>
      </c>
      <c r="FC132" s="14">
        <v>0</v>
      </c>
      <c r="FD132" s="6">
        <v>0</v>
      </c>
      <c r="FE132" s="7">
        <f t="shared" si="800"/>
        <v>0</v>
      </c>
      <c r="FF132" s="14">
        <v>0</v>
      </c>
      <c r="FG132" s="6">
        <v>0</v>
      </c>
      <c r="FH132" s="7">
        <f t="shared" si="799"/>
        <v>0</v>
      </c>
      <c r="FI132" s="14">
        <v>0</v>
      </c>
      <c r="FJ132" s="6">
        <v>0</v>
      </c>
      <c r="FK132" s="7">
        <f t="shared" si="799"/>
        <v>0</v>
      </c>
      <c r="FL132" s="14">
        <v>0</v>
      </c>
      <c r="FM132" s="6">
        <v>0</v>
      </c>
      <c r="FN132" s="7">
        <f t="shared" si="799"/>
        <v>0</v>
      </c>
      <c r="FO132" s="17">
        <v>2.0299999999999997E-3</v>
      </c>
      <c r="FP132" s="88">
        <v>0.13400000000000001</v>
      </c>
      <c r="FQ132" s="7">
        <f t="shared" si="799"/>
        <v>66009.852216748783</v>
      </c>
      <c r="FR132" s="11">
        <v>0</v>
      </c>
      <c r="FS132" s="6">
        <v>0</v>
      </c>
      <c r="FT132" s="7">
        <v>0</v>
      </c>
      <c r="FU132" s="17">
        <v>7.2450000000000001</v>
      </c>
      <c r="FV132" s="88">
        <v>63.84</v>
      </c>
      <c r="FW132" s="7">
        <f t="shared" si="799"/>
        <v>8811.5942028985501</v>
      </c>
      <c r="FX132" s="14">
        <v>0</v>
      </c>
      <c r="FY132" s="6">
        <v>0</v>
      </c>
      <c r="FZ132" s="7">
        <f t="shared" si="801"/>
        <v>0</v>
      </c>
      <c r="GA132" s="14">
        <v>0</v>
      </c>
      <c r="GB132" s="6">
        <v>0</v>
      </c>
      <c r="GC132" s="7">
        <f t="shared" si="801"/>
        <v>0</v>
      </c>
      <c r="GD132" s="14"/>
      <c r="GE132" s="6"/>
      <c r="GF132" s="7"/>
      <c r="GG132" s="14">
        <v>0</v>
      </c>
      <c r="GH132" s="6">
        <v>0</v>
      </c>
      <c r="GI132" s="7">
        <f t="shared" si="801"/>
        <v>0</v>
      </c>
      <c r="GJ132" s="14">
        <v>0</v>
      </c>
      <c r="GK132" s="6">
        <v>0</v>
      </c>
      <c r="GL132" s="7">
        <f t="shared" si="802"/>
        <v>0</v>
      </c>
      <c r="GM132" s="14">
        <v>0</v>
      </c>
      <c r="GN132" s="6">
        <v>0</v>
      </c>
      <c r="GO132" s="7">
        <f t="shared" si="786"/>
        <v>0</v>
      </c>
      <c r="GP132" s="14">
        <v>0</v>
      </c>
      <c r="GQ132" s="6">
        <v>0</v>
      </c>
      <c r="GR132" s="7">
        <f t="shared" si="801"/>
        <v>0</v>
      </c>
      <c r="GS132" s="14">
        <v>0</v>
      </c>
      <c r="GT132" s="6">
        <v>0</v>
      </c>
      <c r="GU132" s="7">
        <f t="shared" si="801"/>
        <v>0</v>
      </c>
      <c r="GV132" s="17">
        <v>0</v>
      </c>
      <c r="GW132" s="88">
        <v>0</v>
      </c>
      <c r="GX132" s="7">
        <f t="shared" si="787"/>
        <v>0</v>
      </c>
      <c r="GY132" s="17">
        <v>0.35099999999999998</v>
      </c>
      <c r="GZ132" s="88">
        <v>3.5579999999999998</v>
      </c>
      <c r="HA132" s="7">
        <f t="shared" si="801"/>
        <v>10136.752136752137</v>
      </c>
      <c r="HB132" s="14">
        <v>0</v>
      </c>
      <c r="HC132" s="6">
        <v>0</v>
      </c>
      <c r="HD132" s="7">
        <f t="shared" si="801"/>
        <v>0</v>
      </c>
      <c r="HE132" s="14">
        <v>0</v>
      </c>
      <c r="HF132" s="6">
        <v>0</v>
      </c>
      <c r="HG132" s="7">
        <f t="shared" si="801"/>
        <v>0</v>
      </c>
      <c r="HH132" s="14">
        <v>0</v>
      </c>
      <c r="HI132" s="6">
        <v>0</v>
      </c>
      <c r="HJ132" s="7">
        <f t="shared" si="801"/>
        <v>0</v>
      </c>
      <c r="HK132" s="14">
        <v>0</v>
      </c>
      <c r="HL132" s="6">
        <v>0</v>
      </c>
      <c r="HM132" s="7">
        <f t="shared" si="801"/>
        <v>0</v>
      </c>
      <c r="HN132" s="14"/>
      <c r="HO132" s="6"/>
      <c r="HP132" s="7"/>
      <c r="HQ132" s="14">
        <v>0</v>
      </c>
      <c r="HR132" s="6">
        <v>0</v>
      </c>
      <c r="HS132" s="7">
        <f t="shared" si="801"/>
        <v>0</v>
      </c>
      <c r="HT132" s="17">
        <v>3.4591799999999999</v>
      </c>
      <c r="HU132" s="88">
        <v>81.557000000000002</v>
      </c>
      <c r="HV132" s="7">
        <f t="shared" si="801"/>
        <v>23576.974890002835</v>
      </c>
      <c r="HW132" s="17">
        <v>4130.3590299999996</v>
      </c>
      <c r="HX132" s="88">
        <v>35622.811999999998</v>
      </c>
      <c r="HY132" s="7">
        <f t="shared" si="801"/>
        <v>8624.6284502778453</v>
      </c>
      <c r="HZ132" s="16">
        <f>SUM(HW132,HT132,HK132,HH132,HE132,HB132,GY132,GS132,GG132,FU132,FO132,EZ132,EQ132,EK132,EH132,DV132,DS132,DG132,DD132,CF132,CC132,BZ132,AY132,AV132,F132+HQ132+GA132+CL132+BK132+EN132+DP132+CI132+BT132+AA132,AJ132,CR132,CU132,FF132,AP132+R132+I132+BN132+FI132+AD132+BQ132+FX132+GP132+DJ132+EW132+CO132+CX132)+C132+BW132+X132+FL132+DY132+FR132+FC132</f>
        <v>4518.9449899999981</v>
      </c>
      <c r="IA132" s="7">
        <f>SUM(HX132,HU132,HL132,HI132,HF132,HC132,GZ132,GT132,GH132,FV132,FP132,FA132,ER132,EL132,EI132,DW132,DT132,DH132,DE132,CG132,CD132,CA132,AZ132,AW132,G132+HR132+GB132+CM132+BL132+EO132+DQ132+CJ132+BU132+AB132,AK132,CS132,CV132,FG132,AQ132+S132+J132+BO132+FJ132+AE132+BR132+FY132+GQ132+DK132+EX132+CP132+CY132)+D132+BX132+Y132+FM132+DZ132+FS132+FD132</f>
        <v>39039.048999999992</v>
      </c>
    </row>
    <row r="133" spans="1:235" x14ac:dyDescent="0.3">
      <c r="A133" s="60">
        <v>2020</v>
      </c>
      <c r="B133" s="7" t="s">
        <v>15</v>
      </c>
      <c r="C133" s="14">
        <v>0</v>
      </c>
      <c r="D133" s="6">
        <v>0</v>
      </c>
      <c r="E133" s="7">
        <f t="shared" si="798"/>
        <v>0</v>
      </c>
      <c r="F133" s="14">
        <v>0</v>
      </c>
      <c r="G133" s="6">
        <v>0</v>
      </c>
      <c r="H133" s="7">
        <f t="shared" si="798"/>
        <v>0</v>
      </c>
      <c r="I133" s="14">
        <v>0</v>
      </c>
      <c r="J133" s="6">
        <v>0</v>
      </c>
      <c r="K133" s="7">
        <f t="shared" si="798"/>
        <v>0</v>
      </c>
      <c r="L133" s="14">
        <v>0</v>
      </c>
      <c r="M133" s="6">
        <v>0</v>
      </c>
      <c r="N133" s="7">
        <f t="shared" si="798"/>
        <v>0</v>
      </c>
      <c r="O133" s="14"/>
      <c r="P133" s="6"/>
      <c r="Q133" s="7"/>
      <c r="R133" s="14">
        <v>0</v>
      </c>
      <c r="S133" s="6">
        <v>0</v>
      </c>
      <c r="T133" s="7">
        <f t="shared" si="798"/>
        <v>0</v>
      </c>
      <c r="U133" s="14">
        <v>0</v>
      </c>
      <c r="V133" s="6">
        <v>0</v>
      </c>
      <c r="W133" s="7">
        <f t="shared" si="764"/>
        <v>0</v>
      </c>
      <c r="X133" s="14">
        <v>0</v>
      </c>
      <c r="Y133" s="6">
        <v>0</v>
      </c>
      <c r="Z133" s="7">
        <f t="shared" si="798"/>
        <v>0</v>
      </c>
      <c r="AA133" s="89">
        <v>177.97251</v>
      </c>
      <c r="AB133" s="6">
        <v>2409.1489999999999</v>
      </c>
      <c r="AC133" s="7">
        <f t="shared" si="798"/>
        <v>13536.635517474018</v>
      </c>
      <c r="AD133" s="14">
        <v>0</v>
      </c>
      <c r="AE133" s="6">
        <v>0</v>
      </c>
      <c r="AF133" s="7">
        <f t="shared" si="798"/>
        <v>0</v>
      </c>
      <c r="AG133" s="14">
        <v>0</v>
      </c>
      <c r="AH133" s="6">
        <v>0</v>
      </c>
      <c r="AI133" s="7">
        <f t="shared" si="766"/>
        <v>0</v>
      </c>
      <c r="AJ133" s="14">
        <v>0</v>
      </c>
      <c r="AK133" s="6">
        <v>0</v>
      </c>
      <c r="AL133" s="7">
        <f t="shared" si="798"/>
        <v>0</v>
      </c>
      <c r="AM133" s="14">
        <v>0</v>
      </c>
      <c r="AN133" s="6">
        <v>0</v>
      </c>
      <c r="AO133" s="7">
        <f t="shared" si="767"/>
        <v>0</v>
      </c>
      <c r="AP133" s="14">
        <v>0</v>
      </c>
      <c r="AQ133" s="6">
        <v>0</v>
      </c>
      <c r="AR133" s="7">
        <f t="shared" si="798"/>
        <v>0</v>
      </c>
      <c r="AS133" s="14">
        <v>0</v>
      </c>
      <c r="AT133" s="6">
        <v>0</v>
      </c>
      <c r="AU133" s="7">
        <f t="shared" si="768"/>
        <v>0</v>
      </c>
      <c r="AV133" s="14">
        <v>0</v>
      </c>
      <c r="AW133" s="6">
        <v>0</v>
      </c>
      <c r="AX133" s="7">
        <f t="shared" si="798"/>
        <v>0</v>
      </c>
      <c r="AY133" s="89">
        <v>34</v>
      </c>
      <c r="AZ133" s="6">
        <v>261.8</v>
      </c>
      <c r="BA133" s="7">
        <f t="shared" si="798"/>
        <v>7700</v>
      </c>
      <c r="BB133" s="89"/>
      <c r="BC133" s="6"/>
      <c r="BD133" s="7"/>
      <c r="BE133" s="89">
        <v>0</v>
      </c>
      <c r="BF133" s="6">
        <v>0</v>
      </c>
      <c r="BG133" s="7">
        <f t="shared" si="770"/>
        <v>0</v>
      </c>
      <c r="BH133" s="89">
        <v>0</v>
      </c>
      <c r="BI133" s="6">
        <v>0</v>
      </c>
      <c r="BJ133" s="7">
        <f t="shared" si="771"/>
        <v>0</v>
      </c>
      <c r="BK133" s="89">
        <v>8.0335000000000001</v>
      </c>
      <c r="BL133" s="6">
        <v>21.167000000000002</v>
      </c>
      <c r="BM133" s="7">
        <f t="shared" si="797"/>
        <v>2634.8416007966644</v>
      </c>
      <c r="BN133" s="89">
        <v>2.4E-2</v>
      </c>
      <c r="BO133" s="6">
        <v>0.30399999999999999</v>
      </c>
      <c r="BP133" s="7">
        <f t="shared" si="798"/>
        <v>12666.666666666666</v>
      </c>
      <c r="BQ133" s="14">
        <v>0</v>
      </c>
      <c r="BR133" s="6">
        <v>0</v>
      </c>
      <c r="BS133" s="7">
        <f t="shared" si="798"/>
        <v>0</v>
      </c>
      <c r="BT133" s="14">
        <v>0</v>
      </c>
      <c r="BU133" s="6">
        <v>0</v>
      </c>
      <c r="BV133" s="7">
        <f t="shared" si="798"/>
        <v>0</v>
      </c>
      <c r="BW133" s="14">
        <v>0</v>
      </c>
      <c r="BX133" s="6">
        <v>0</v>
      </c>
      <c r="BY133" s="7">
        <f t="shared" si="798"/>
        <v>0</v>
      </c>
      <c r="BZ133" s="14">
        <v>0</v>
      </c>
      <c r="CA133" s="6">
        <v>0</v>
      </c>
      <c r="CB133" s="7">
        <f t="shared" si="798"/>
        <v>0</v>
      </c>
      <c r="CC133" s="89">
        <v>0.69289999999999996</v>
      </c>
      <c r="CD133" s="6">
        <v>7.1959999999999997</v>
      </c>
      <c r="CE133" s="7">
        <f t="shared" si="798"/>
        <v>10385.336989464569</v>
      </c>
      <c r="CF133" s="14">
        <v>0</v>
      </c>
      <c r="CG133" s="6">
        <v>0</v>
      </c>
      <c r="CH133" s="7">
        <f t="shared" si="798"/>
        <v>0</v>
      </c>
      <c r="CI133" s="14">
        <v>0</v>
      </c>
      <c r="CJ133" s="6">
        <v>0</v>
      </c>
      <c r="CK133" s="7">
        <f t="shared" si="798"/>
        <v>0</v>
      </c>
      <c r="CL133" s="14">
        <v>0</v>
      </c>
      <c r="CM133" s="6">
        <v>0</v>
      </c>
      <c r="CN133" s="7">
        <f t="shared" si="798"/>
        <v>0</v>
      </c>
      <c r="CO133" s="14">
        <v>0</v>
      </c>
      <c r="CP133" s="6">
        <v>0</v>
      </c>
      <c r="CQ133" s="7">
        <f t="shared" si="799"/>
        <v>0</v>
      </c>
      <c r="CR133" s="14">
        <v>0</v>
      </c>
      <c r="CS133" s="6">
        <v>0</v>
      </c>
      <c r="CT133" s="7">
        <f t="shared" si="799"/>
        <v>0</v>
      </c>
      <c r="CU133" s="14">
        <v>0</v>
      </c>
      <c r="CV133" s="6">
        <v>0</v>
      </c>
      <c r="CW133" s="7">
        <f t="shared" si="799"/>
        <v>0</v>
      </c>
      <c r="CX133" s="14">
        <v>0</v>
      </c>
      <c r="CY133" s="6">
        <v>0</v>
      </c>
      <c r="CZ133" s="7">
        <f t="shared" si="799"/>
        <v>0</v>
      </c>
      <c r="DA133" s="14">
        <v>0</v>
      </c>
      <c r="DB133" s="6">
        <v>0</v>
      </c>
      <c r="DC133" s="7">
        <f t="shared" si="773"/>
        <v>0</v>
      </c>
      <c r="DD133" s="14">
        <v>0</v>
      </c>
      <c r="DE133" s="6">
        <v>0</v>
      </c>
      <c r="DF133" s="7">
        <f t="shared" si="799"/>
        <v>0</v>
      </c>
      <c r="DG133" s="14">
        <v>0</v>
      </c>
      <c r="DH133" s="6">
        <v>0</v>
      </c>
      <c r="DI133" s="7">
        <f t="shared" si="799"/>
        <v>0</v>
      </c>
      <c r="DJ133" s="14">
        <v>0</v>
      </c>
      <c r="DK133" s="6">
        <v>0</v>
      </c>
      <c r="DL133" s="7">
        <f t="shared" si="799"/>
        <v>0</v>
      </c>
      <c r="DM133" s="14">
        <v>0</v>
      </c>
      <c r="DN133" s="6">
        <v>0</v>
      </c>
      <c r="DO133" s="7">
        <f t="shared" si="775"/>
        <v>0</v>
      </c>
      <c r="DP133" s="89">
        <v>17.507290000000001</v>
      </c>
      <c r="DQ133" s="6">
        <v>359.166</v>
      </c>
      <c r="DR133" s="7">
        <f t="shared" si="799"/>
        <v>20515.22537183082</v>
      </c>
      <c r="DS133" s="89">
        <v>0.19650000000000001</v>
      </c>
      <c r="DT133" s="6">
        <v>2.1179999999999999</v>
      </c>
      <c r="DU133" s="7">
        <f t="shared" si="799"/>
        <v>10778.625954198473</v>
      </c>
      <c r="DV133" s="89">
        <v>4.9009999999999998</v>
      </c>
      <c r="DW133" s="6">
        <v>45.212000000000003</v>
      </c>
      <c r="DX133" s="7">
        <f t="shared" si="799"/>
        <v>9225.0561109977571</v>
      </c>
      <c r="DY133" s="14">
        <v>0</v>
      </c>
      <c r="DZ133" s="6">
        <v>0</v>
      </c>
      <c r="EA133" s="7">
        <f t="shared" si="799"/>
        <v>0</v>
      </c>
      <c r="EB133" s="14">
        <v>0</v>
      </c>
      <c r="EC133" s="6">
        <v>0</v>
      </c>
      <c r="ED133" s="7">
        <f t="shared" si="778"/>
        <v>0</v>
      </c>
      <c r="EE133" s="14">
        <v>0</v>
      </c>
      <c r="EF133" s="6">
        <v>0</v>
      </c>
      <c r="EG133" s="7">
        <f t="shared" si="779"/>
        <v>0</v>
      </c>
      <c r="EH133" s="14">
        <v>0</v>
      </c>
      <c r="EI133" s="6">
        <v>0</v>
      </c>
      <c r="EJ133" s="7">
        <f t="shared" si="799"/>
        <v>0</v>
      </c>
      <c r="EK133" s="89">
        <v>75.536000000000001</v>
      </c>
      <c r="EL133" s="6">
        <v>619.97799999999995</v>
      </c>
      <c r="EM133" s="7">
        <f t="shared" si="799"/>
        <v>8207.7155263715304</v>
      </c>
      <c r="EN133" s="89">
        <v>46.657139999999998</v>
      </c>
      <c r="EO133" s="6">
        <v>762.39800000000002</v>
      </c>
      <c r="EP133" s="7">
        <f t="shared" si="799"/>
        <v>16340.435783247753</v>
      </c>
      <c r="EQ133" s="14">
        <v>0</v>
      </c>
      <c r="ER133" s="6">
        <v>0</v>
      </c>
      <c r="ES133" s="7">
        <f t="shared" si="799"/>
        <v>0</v>
      </c>
      <c r="ET133" s="14">
        <v>0</v>
      </c>
      <c r="EU133" s="6">
        <v>0</v>
      </c>
      <c r="EV133" s="7">
        <f t="shared" si="783"/>
        <v>0</v>
      </c>
      <c r="EW133" s="14">
        <v>0</v>
      </c>
      <c r="EX133" s="6">
        <v>0</v>
      </c>
      <c r="EY133" s="7">
        <f t="shared" si="799"/>
        <v>0</v>
      </c>
      <c r="EZ133" s="14">
        <v>0</v>
      </c>
      <c r="FA133" s="6">
        <v>0</v>
      </c>
      <c r="FB133" s="7">
        <f t="shared" si="799"/>
        <v>0</v>
      </c>
      <c r="FC133" s="14">
        <v>0</v>
      </c>
      <c r="FD133" s="6">
        <v>0</v>
      </c>
      <c r="FE133" s="7">
        <f t="shared" si="800"/>
        <v>0</v>
      </c>
      <c r="FF133" s="14">
        <v>0</v>
      </c>
      <c r="FG133" s="6">
        <v>0</v>
      </c>
      <c r="FH133" s="7">
        <f t="shared" si="799"/>
        <v>0</v>
      </c>
      <c r="FI133" s="14">
        <v>0</v>
      </c>
      <c r="FJ133" s="6">
        <v>0</v>
      </c>
      <c r="FK133" s="7">
        <f t="shared" si="799"/>
        <v>0</v>
      </c>
      <c r="FL133" s="14">
        <v>0</v>
      </c>
      <c r="FM133" s="6">
        <v>0</v>
      </c>
      <c r="FN133" s="7">
        <f t="shared" si="799"/>
        <v>0</v>
      </c>
      <c r="FO133" s="89">
        <v>3.542E-2</v>
      </c>
      <c r="FP133" s="6">
        <v>2</v>
      </c>
      <c r="FQ133" s="7">
        <f t="shared" si="799"/>
        <v>56465.273856578206</v>
      </c>
      <c r="FR133" s="11">
        <v>0</v>
      </c>
      <c r="FS133" s="6">
        <v>0</v>
      </c>
      <c r="FT133" s="7">
        <v>0</v>
      </c>
      <c r="FU133" s="89">
        <v>1.8500399999999999</v>
      </c>
      <c r="FV133" s="6">
        <v>37.572000000000003</v>
      </c>
      <c r="FW133" s="7">
        <f t="shared" si="799"/>
        <v>20308.750081079332</v>
      </c>
      <c r="FX133" s="14">
        <v>0</v>
      </c>
      <c r="FY133" s="6">
        <v>0</v>
      </c>
      <c r="FZ133" s="7">
        <f t="shared" si="801"/>
        <v>0</v>
      </c>
      <c r="GA133" s="14">
        <v>0</v>
      </c>
      <c r="GB133" s="6">
        <v>0</v>
      </c>
      <c r="GC133" s="7">
        <f t="shared" si="801"/>
        <v>0</v>
      </c>
      <c r="GD133" s="14"/>
      <c r="GE133" s="6"/>
      <c r="GF133" s="7"/>
      <c r="GG133" s="14">
        <v>0</v>
      </c>
      <c r="GH133" s="6">
        <v>0</v>
      </c>
      <c r="GI133" s="7">
        <f t="shared" si="801"/>
        <v>0</v>
      </c>
      <c r="GJ133" s="14">
        <v>0</v>
      </c>
      <c r="GK133" s="6">
        <v>0</v>
      </c>
      <c r="GL133" s="7">
        <f t="shared" si="802"/>
        <v>0</v>
      </c>
      <c r="GM133" s="14">
        <v>0</v>
      </c>
      <c r="GN133" s="6">
        <v>0</v>
      </c>
      <c r="GO133" s="7">
        <f t="shared" si="786"/>
        <v>0</v>
      </c>
      <c r="GP133" s="14">
        <v>0</v>
      </c>
      <c r="GQ133" s="6">
        <v>0</v>
      </c>
      <c r="GR133" s="7">
        <f t="shared" si="801"/>
        <v>0</v>
      </c>
      <c r="GS133" s="14">
        <v>0</v>
      </c>
      <c r="GT133" s="6">
        <v>0</v>
      </c>
      <c r="GU133" s="7">
        <f t="shared" si="801"/>
        <v>0</v>
      </c>
      <c r="GV133" s="89">
        <v>0</v>
      </c>
      <c r="GW133" s="6">
        <v>0</v>
      </c>
      <c r="GX133" s="7">
        <f t="shared" si="787"/>
        <v>0</v>
      </c>
      <c r="GY133" s="89">
        <v>0.27179999999999999</v>
      </c>
      <c r="GZ133" s="6">
        <v>2.754</v>
      </c>
      <c r="HA133" s="7">
        <f t="shared" si="801"/>
        <v>10132.450331125827</v>
      </c>
      <c r="HB133" s="14">
        <v>0</v>
      </c>
      <c r="HC133" s="6">
        <v>0</v>
      </c>
      <c r="HD133" s="7">
        <f t="shared" si="801"/>
        <v>0</v>
      </c>
      <c r="HE133" s="14">
        <v>0</v>
      </c>
      <c r="HF133" s="6">
        <v>0</v>
      </c>
      <c r="HG133" s="7">
        <f t="shared" si="801"/>
        <v>0</v>
      </c>
      <c r="HH133" s="14">
        <v>0</v>
      </c>
      <c r="HI133" s="6">
        <v>0</v>
      </c>
      <c r="HJ133" s="7">
        <f t="shared" si="801"/>
        <v>0</v>
      </c>
      <c r="HK133" s="89">
        <v>3.5099999999999997E-3</v>
      </c>
      <c r="HL133" s="6">
        <v>0.32400000000000001</v>
      </c>
      <c r="HM133" s="7">
        <f t="shared" si="801"/>
        <v>92307.692307692327</v>
      </c>
      <c r="HN133" s="14"/>
      <c r="HO133" s="6"/>
      <c r="HP133" s="7"/>
      <c r="HQ133" s="14">
        <v>0</v>
      </c>
      <c r="HR133" s="6">
        <v>0</v>
      </c>
      <c r="HS133" s="7">
        <f t="shared" si="801"/>
        <v>0</v>
      </c>
      <c r="HT133" s="89">
        <v>0.72465999999999997</v>
      </c>
      <c r="HU133" s="6">
        <v>11.973000000000001</v>
      </c>
      <c r="HV133" s="7">
        <f t="shared" si="801"/>
        <v>16522.231115281651</v>
      </c>
      <c r="HW133" s="89">
        <v>4697.3120999999992</v>
      </c>
      <c r="HX133" s="6">
        <v>41602.754999999997</v>
      </c>
      <c r="HY133" s="7">
        <f t="shared" si="801"/>
        <v>8856.7150988327994</v>
      </c>
      <c r="HZ133" s="16">
        <f>SUM(HW133,HT133,HK133,HH133,HE133,HB133,GY133,GS133,GG133,FU133,FO133,EZ133,EQ133,EK133,EH133,DV133,DS133,DG133,DD133,CF133,CC133,BZ133,AY133,AV133,F133+HQ133+GA133+CL133+BK133+EN133+DP133+CI133+BT133+AA133,AJ133,CR133,CU133,FF133,AP133+R133+I133+BN133+FI133+AD133+BQ133+FX133+GP133+DJ133+EW133+CO133+CX133)+C133+BW133+X133+FL133+DY133+FR133+FC133</f>
        <v>5065.7183699999996</v>
      </c>
      <c r="IA133" s="7">
        <f>SUM(HX133,HU133,HL133,HI133,HF133,HC133,GZ133,GT133,GH133,FV133,FP133,FA133,ER133,EL133,EI133,DW133,DT133,DH133,DE133,CG133,CD133,CA133,AZ133,AW133,G133+HR133+GB133+CM133+BL133+EO133+DQ133+CJ133+BU133+AB133,AK133,CS133,CV133,FG133,AQ133+S133+J133+BO133+FJ133+AE133+BR133+FY133+GQ133+DK133+EX133+CP133+CY133)+D133+BX133+Y133+FM133+DZ133+FS133+FD133</f>
        <v>46145.866000000002</v>
      </c>
    </row>
    <row r="134" spans="1:235" x14ac:dyDescent="0.3">
      <c r="A134" s="60">
        <v>2020</v>
      </c>
      <c r="B134" s="57" t="s">
        <v>16</v>
      </c>
      <c r="C134" s="14">
        <v>0</v>
      </c>
      <c r="D134" s="6">
        <v>0</v>
      </c>
      <c r="E134" s="7">
        <f t="shared" si="798"/>
        <v>0</v>
      </c>
      <c r="F134" s="14">
        <v>0</v>
      </c>
      <c r="G134" s="6">
        <v>0</v>
      </c>
      <c r="H134" s="7">
        <f t="shared" si="798"/>
        <v>0</v>
      </c>
      <c r="I134" s="14">
        <v>0</v>
      </c>
      <c r="J134" s="6">
        <v>0</v>
      </c>
      <c r="K134" s="7">
        <f t="shared" si="798"/>
        <v>0</v>
      </c>
      <c r="L134" s="14">
        <v>0</v>
      </c>
      <c r="M134" s="6">
        <v>0</v>
      </c>
      <c r="N134" s="7">
        <f t="shared" si="798"/>
        <v>0</v>
      </c>
      <c r="O134" s="14"/>
      <c r="P134" s="6"/>
      <c r="Q134" s="7"/>
      <c r="R134" s="14">
        <v>0</v>
      </c>
      <c r="S134" s="6">
        <v>0</v>
      </c>
      <c r="T134" s="7">
        <f t="shared" si="798"/>
        <v>0</v>
      </c>
      <c r="U134" s="14">
        <v>0</v>
      </c>
      <c r="V134" s="6">
        <v>0</v>
      </c>
      <c r="W134" s="7">
        <f t="shared" si="764"/>
        <v>0</v>
      </c>
      <c r="X134" s="14">
        <v>0</v>
      </c>
      <c r="Y134" s="6">
        <v>0</v>
      </c>
      <c r="Z134" s="7">
        <f t="shared" si="798"/>
        <v>0</v>
      </c>
      <c r="AA134" s="89">
        <v>203.86335</v>
      </c>
      <c r="AB134" s="6">
        <v>1488.8409999999999</v>
      </c>
      <c r="AC134" s="7">
        <f t="shared" si="798"/>
        <v>7303.1322206762516</v>
      </c>
      <c r="AD134" s="14">
        <v>0</v>
      </c>
      <c r="AE134" s="6">
        <v>0</v>
      </c>
      <c r="AF134" s="7">
        <f t="shared" si="798"/>
        <v>0</v>
      </c>
      <c r="AG134" s="14">
        <v>0</v>
      </c>
      <c r="AH134" s="6">
        <v>0</v>
      </c>
      <c r="AI134" s="7">
        <f t="shared" si="766"/>
        <v>0</v>
      </c>
      <c r="AJ134" s="89">
        <v>0.08</v>
      </c>
      <c r="AK134" s="6">
        <v>0.76</v>
      </c>
      <c r="AL134" s="7">
        <f t="shared" si="798"/>
        <v>9500</v>
      </c>
      <c r="AM134" s="14">
        <v>0</v>
      </c>
      <c r="AN134" s="6">
        <v>0</v>
      </c>
      <c r="AO134" s="7">
        <f t="shared" si="767"/>
        <v>0</v>
      </c>
      <c r="AP134" s="14">
        <v>0</v>
      </c>
      <c r="AQ134" s="6">
        <v>0</v>
      </c>
      <c r="AR134" s="7">
        <f t="shared" si="798"/>
        <v>0</v>
      </c>
      <c r="AS134" s="89">
        <v>0</v>
      </c>
      <c r="AT134" s="6">
        <v>0</v>
      </c>
      <c r="AU134" s="7">
        <f t="shared" si="768"/>
        <v>0</v>
      </c>
      <c r="AV134" s="89">
        <v>102</v>
      </c>
      <c r="AW134" s="6">
        <v>785.4</v>
      </c>
      <c r="AX134" s="7">
        <f t="shared" si="798"/>
        <v>7700</v>
      </c>
      <c r="AY134" s="14">
        <v>0</v>
      </c>
      <c r="AZ134" s="6">
        <v>0</v>
      </c>
      <c r="BA134" s="7">
        <f t="shared" si="798"/>
        <v>0</v>
      </c>
      <c r="BB134" s="14"/>
      <c r="BC134" s="6"/>
      <c r="BD134" s="7"/>
      <c r="BE134" s="14">
        <v>0</v>
      </c>
      <c r="BF134" s="6">
        <v>0</v>
      </c>
      <c r="BG134" s="7">
        <f t="shared" si="770"/>
        <v>0</v>
      </c>
      <c r="BH134" s="14">
        <v>0</v>
      </c>
      <c r="BI134" s="6">
        <v>0</v>
      </c>
      <c r="BJ134" s="7">
        <f t="shared" si="771"/>
        <v>0</v>
      </c>
      <c r="BK134" s="89">
        <v>3.19</v>
      </c>
      <c r="BL134" s="6">
        <v>361.86399999999998</v>
      </c>
      <c r="BM134" s="7">
        <f t="shared" si="797"/>
        <v>113436.99059561128</v>
      </c>
      <c r="BN134" s="14">
        <v>0</v>
      </c>
      <c r="BO134" s="6">
        <v>0</v>
      </c>
      <c r="BP134" s="7">
        <f t="shared" si="798"/>
        <v>0</v>
      </c>
      <c r="BQ134" s="14">
        <v>0</v>
      </c>
      <c r="BR134" s="6">
        <v>0</v>
      </c>
      <c r="BS134" s="7">
        <f t="shared" si="798"/>
        <v>0</v>
      </c>
      <c r="BT134" s="14">
        <v>0</v>
      </c>
      <c r="BU134" s="6">
        <v>0</v>
      </c>
      <c r="BV134" s="7">
        <f t="shared" si="798"/>
        <v>0</v>
      </c>
      <c r="BW134" s="14">
        <v>0</v>
      </c>
      <c r="BX134" s="6">
        <v>0</v>
      </c>
      <c r="BY134" s="7">
        <f t="shared" si="798"/>
        <v>0</v>
      </c>
      <c r="BZ134" s="14">
        <v>0</v>
      </c>
      <c r="CA134" s="6">
        <v>0</v>
      </c>
      <c r="CB134" s="7">
        <f t="shared" si="798"/>
        <v>0</v>
      </c>
      <c r="CC134" s="89">
        <v>0.55270000000000008</v>
      </c>
      <c r="CD134" s="6">
        <v>5.67</v>
      </c>
      <c r="CE134" s="7">
        <f t="shared" si="798"/>
        <v>10258.729871539712</v>
      </c>
      <c r="CF134" s="14">
        <v>0</v>
      </c>
      <c r="CG134" s="6">
        <v>0</v>
      </c>
      <c r="CH134" s="7">
        <f t="shared" si="798"/>
        <v>0</v>
      </c>
      <c r="CI134" s="14">
        <v>0</v>
      </c>
      <c r="CJ134" s="6">
        <v>0</v>
      </c>
      <c r="CK134" s="7">
        <f t="shared" si="798"/>
        <v>0</v>
      </c>
      <c r="CL134" s="14">
        <v>0</v>
      </c>
      <c r="CM134" s="6">
        <v>0</v>
      </c>
      <c r="CN134" s="7">
        <f t="shared" si="798"/>
        <v>0</v>
      </c>
      <c r="CO134" s="14">
        <v>0</v>
      </c>
      <c r="CP134" s="6">
        <v>0</v>
      </c>
      <c r="CQ134" s="7">
        <f t="shared" si="799"/>
        <v>0</v>
      </c>
      <c r="CR134" s="14">
        <v>0</v>
      </c>
      <c r="CS134" s="6">
        <v>0</v>
      </c>
      <c r="CT134" s="7">
        <f t="shared" si="799"/>
        <v>0</v>
      </c>
      <c r="CU134" s="14">
        <v>0</v>
      </c>
      <c r="CV134" s="6">
        <v>0</v>
      </c>
      <c r="CW134" s="7">
        <f t="shared" si="799"/>
        <v>0</v>
      </c>
      <c r="CX134" s="14">
        <v>0</v>
      </c>
      <c r="CY134" s="6">
        <v>0</v>
      </c>
      <c r="CZ134" s="7">
        <f t="shared" si="799"/>
        <v>0</v>
      </c>
      <c r="DA134" s="14">
        <v>0</v>
      </c>
      <c r="DB134" s="6">
        <v>0</v>
      </c>
      <c r="DC134" s="7">
        <f t="shared" si="773"/>
        <v>0</v>
      </c>
      <c r="DD134" s="14">
        <v>0</v>
      </c>
      <c r="DE134" s="6">
        <v>0</v>
      </c>
      <c r="DF134" s="7">
        <f t="shared" si="799"/>
        <v>0</v>
      </c>
      <c r="DG134" s="14">
        <v>0</v>
      </c>
      <c r="DH134" s="6">
        <v>0</v>
      </c>
      <c r="DI134" s="7">
        <f t="shared" si="799"/>
        <v>0</v>
      </c>
      <c r="DJ134" s="14">
        <v>0</v>
      </c>
      <c r="DK134" s="6">
        <v>0</v>
      </c>
      <c r="DL134" s="7">
        <f t="shared" si="799"/>
        <v>0</v>
      </c>
      <c r="DM134" s="14">
        <v>0</v>
      </c>
      <c r="DN134" s="6">
        <v>0</v>
      </c>
      <c r="DO134" s="7">
        <f t="shared" si="775"/>
        <v>0</v>
      </c>
      <c r="DP134" s="89">
        <v>2.7100399999999998</v>
      </c>
      <c r="DQ134" s="6">
        <v>25.196000000000002</v>
      </c>
      <c r="DR134" s="7">
        <f t="shared" si="799"/>
        <v>9297.2797449484151</v>
      </c>
      <c r="DS134" s="14">
        <v>0</v>
      </c>
      <c r="DT134" s="6">
        <v>0</v>
      </c>
      <c r="DU134" s="7">
        <f t="shared" si="799"/>
        <v>0</v>
      </c>
      <c r="DV134" s="89">
        <v>4.6124300000000007</v>
      </c>
      <c r="DW134" s="6">
        <v>50.67</v>
      </c>
      <c r="DX134" s="7">
        <f t="shared" si="799"/>
        <v>10985.532571768026</v>
      </c>
      <c r="DY134" s="14">
        <v>0</v>
      </c>
      <c r="DZ134" s="6">
        <v>0</v>
      </c>
      <c r="EA134" s="7">
        <f t="shared" si="799"/>
        <v>0</v>
      </c>
      <c r="EB134" s="89">
        <v>0</v>
      </c>
      <c r="EC134" s="6">
        <v>0</v>
      </c>
      <c r="ED134" s="7">
        <f t="shared" si="778"/>
        <v>0</v>
      </c>
      <c r="EE134" s="89">
        <v>0</v>
      </c>
      <c r="EF134" s="6">
        <v>0</v>
      </c>
      <c r="EG134" s="7">
        <f t="shared" si="779"/>
        <v>0</v>
      </c>
      <c r="EH134" s="89">
        <v>0.5529400000000001</v>
      </c>
      <c r="EI134" s="6">
        <v>19.75</v>
      </c>
      <c r="EJ134" s="7">
        <f t="shared" si="799"/>
        <v>35718.161102470425</v>
      </c>
      <c r="EK134" s="89">
        <v>76.092470000000006</v>
      </c>
      <c r="EL134" s="6">
        <v>506.995</v>
      </c>
      <c r="EM134" s="7">
        <f t="shared" si="799"/>
        <v>6662.8800458179367</v>
      </c>
      <c r="EN134" s="89">
        <v>6.7429899999999998</v>
      </c>
      <c r="EO134" s="6">
        <v>106.211</v>
      </c>
      <c r="EP134" s="7">
        <f t="shared" si="799"/>
        <v>15751.321001514165</v>
      </c>
      <c r="EQ134" s="14">
        <v>0</v>
      </c>
      <c r="ER134" s="6">
        <v>0</v>
      </c>
      <c r="ES134" s="7">
        <f t="shared" si="799"/>
        <v>0</v>
      </c>
      <c r="ET134" s="89">
        <v>0</v>
      </c>
      <c r="EU134" s="6">
        <v>0</v>
      </c>
      <c r="EV134" s="7">
        <f t="shared" si="783"/>
        <v>0</v>
      </c>
      <c r="EW134" s="14">
        <v>0</v>
      </c>
      <c r="EX134" s="6">
        <v>0</v>
      </c>
      <c r="EY134" s="7">
        <f t="shared" si="799"/>
        <v>0</v>
      </c>
      <c r="EZ134" s="14">
        <v>0</v>
      </c>
      <c r="FA134" s="6">
        <v>0</v>
      </c>
      <c r="FB134" s="7">
        <f t="shared" si="799"/>
        <v>0</v>
      </c>
      <c r="FC134" s="89">
        <v>0.33744999999999997</v>
      </c>
      <c r="FD134" s="6">
        <v>21.434999999999999</v>
      </c>
      <c r="FE134" s="7">
        <f t="shared" si="800"/>
        <v>63520.521558749446</v>
      </c>
      <c r="FF134" s="14">
        <v>0</v>
      </c>
      <c r="FG134" s="6">
        <v>0</v>
      </c>
      <c r="FH134" s="7">
        <f t="shared" si="799"/>
        <v>0</v>
      </c>
      <c r="FI134" s="14">
        <v>0</v>
      </c>
      <c r="FJ134" s="6">
        <v>0</v>
      </c>
      <c r="FK134" s="7">
        <f t="shared" si="799"/>
        <v>0</v>
      </c>
      <c r="FL134" s="14">
        <v>0</v>
      </c>
      <c r="FM134" s="6">
        <v>0</v>
      </c>
      <c r="FN134" s="7">
        <f t="shared" si="799"/>
        <v>0</v>
      </c>
      <c r="FO134" s="89">
        <v>6.9699999999999996E-3</v>
      </c>
      <c r="FP134" s="6">
        <v>0.36499999999999999</v>
      </c>
      <c r="FQ134" s="7">
        <f t="shared" si="799"/>
        <v>52367.288378766141</v>
      </c>
      <c r="FR134" s="11">
        <v>0</v>
      </c>
      <c r="FS134" s="6">
        <v>0</v>
      </c>
      <c r="FT134" s="7">
        <v>0</v>
      </c>
      <c r="FU134" s="89">
        <v>0.19519999999999998</v>
      </c>
      <c r="FV134" s="6">
        <v>4.718</v>
      </c>
      <c r="FW134" s="7">
        <f t="shared" si="799"/>
        <v>24170.081967213118</v>
      </c>
      <c r="FX134" s="14">
        <v>0</v>
      </c>
      <c r="FY134" s="6">
        <v>0</v>
      </c>
      <c r="FZ134" s="7">
        <f t="shared" si="801"/>
        <v>0</v>
      </c>
      <c r="GA134" s="14">
        <v>0</v>
      </c>
      <c r="GB134" s="6">
        <v>0</v>
      </c>
      <c r="GC134" s="7">
        <f t="shared" si="801"/>
        <v>0</v>
      </c>
      <c r="GD134" s="14"/>
      <c r="GE134" s="6"/>
      <c r="GF134" s="7"/>
      <c r="GG134" s="14">
        <v>0</v>
      </c>
      <c r="GH134" s="6">
        <v>0</v>
      </c>
      <c r="GI134" s="7">
        <f t="shared" si="801"/>
        <v>0</v>
      </c>
      <c r="GJ134" s="14">
        <v>0</v>
      </c>
      <c r="GK134" s="6">
        <v>0</v>
      </c>
      <c r="GL134" s="7">
        <f t="shared" si="802"/>
        <v>0</v>
      </c>
      <c r="GM134" s="14">
        <v>0</v>
      </c>
      <c r="GN134" s="6">
        <v>0</v>
      </c>
      <c r="GO134" s="7">
        <f t="shared" si="786"/>
        <v>0</v>
      </c>
      <c r="GP134" s="14">
        <v>0</v>
      </c>
      <c r="GQ134" s="6">
        <v>0</v>
      </c>
      <c r="GR134" s="7">
        <f t="shared" si="801"/>
        <v>0</v>
      </c>
      <c r="GS134" s="14">
        <v>0</v>
      </c>
      <c r="GT134" s="6">
        <v>0</v>
      </c>
      <c r="GU134" s="7">
        <f t="shared" si="801"/>
        <v>0</v>
      </c>
      <c r="GV134" s="89">
        <v>0</v>
      </c>
      <c r="GW134" s="6">
        <v>0</v>
      </c>
      <c r="GX134" s="7">
        <f t="shared" si="787"/>
        <v>0</v>
      </c>
      <c r="GY134" s="89">
        <v>0.12179999999999999</v>
      </c>
      <c r="GZ134" s="6">
        <v>1.244</v>
      </c>
      <c r="HA134" s="7">
        <f t="shared" si="801"/>
        <v>10213.464696223316</v>
      </c>
      <c r="HB134" s="89">
        <v>2.8140200000000002</v>
      </c>
      <c r="HC134" s="6">
        <v>83.114999999999995</v>
      </c>
      <c r="HD134" s="7">
        <f t="shared" si="801"/>
        <v>29536.037412669415</v>
      </c>
      <c r="HE134" s="14">
        <v>0</v>
      </c>
      <c r="HF134" s="6">
        <v>0</v>
      </c>
      <c r="HG134" s="7">
        <f t="shared" si="801"/>
        <v>0</v>
      </c>
      <c r="HH134" s="14">
        <v>0</v>
      </c>
      <c r="HI134" s="6">
        <v>0</v>
      </c>
      <c r="HJ134" s="7">
        <f t="shared" si="801"/>
        <v>0</v>
      </c>
      <c r="HK134" s="89">
        <v>6.25E-2</v>
      </c>
      <c r="HL134" s="6">
        <v>1.4419999999999999</v>
      </c>
      <c r="HM134" s="7">
        <f t="shared" si="801"/>
        <v>23072</v>
      </c>
      <c r="HN134" s="14"/>
      <c r="HO134" s="6"/>
      <c r="HP134" s="7"/>
      <c r="HQ134" s="14">
        <v>0</v>
      </c>
      <c r="HR134" s="6">
        <v>0</v>
      </c>
      <c r="HS134" s="7">
        <f t="shared" si="801"/>
        <v>0</v>
      </c>
      <c r="HT134" s="89">
        <v>4.2753399999999999</v>
      </c>
      <c r="HU134" s="6">
        <v>51.189</v>
      </c>
      <c r="HV134" s="7">
        <f t="shared" si="801"/>
        <v>11973.082842534161</v>
      </c>
      <c r="HW134" s="89">
        <v>2635.4486099999999</v>
      </c>
      <c r="HX134" s="6">
        <v>22907.751</v>
      </c>
      <c r="HY134" s="7">
        <f t="shared" si="801"/>
        <v>8692.1637982536886</v>
      </c>
      <c r="HZ134" s="16">
        <f>SUM(HW134,HT134,HK134,HH134,HE134,HB134,GY134,GS134,GG134,FU134,FO134,EZ134,EQ134,EK134,EH134,DV134,DS134,DG134,DD134,CF134,CC134,BZ134,AY134,AV134,F134+HQ134+GA134+CL134+BK134+EN134+DP134+CI134+BT134+AA134,AJ134,CR134,CU134,FF134,AP134+R134+I134+BN134+FI134+AD134+BQ134+FX134+GP134+DJ134+EW134+CO134+CX134)+C134+BW134+X134+FL134+DY134+FR134+FC134</f>
        <v>3043.6588099999999</v>
      </c>
      <c r="IA134" s="7">
        <f>SUM(HX134,HU134,HL134,HI134,HF134,HC134,GZ134,GT134,GH134,FV134,FP134,FA134,ER134,EL134,EI134,DW134,DT134,DH134,DE134,CG134,CD134,CA134,AZ134,AW134,G134+HR134+GB134+CM134+BL134+EO134+DQ134+CJ134+BU134+AB134,AK134,CS134,CV134,FG134,AQ134+S134+J134+BO134+FJ134+AE134+BR134+FY134+GQ134+DK134+EX134+CP134+CY134)+D134+BX134+Y134+FM134+DZ134+FS134+FD134</f>
        <v>26422.615999999998</v>
      </c>
    </row>
    <row r="135" spans="1:235" ht="15" thickBot="1" x14ac:dyDescent="0.35">
      <c r="A135" s="76"/>
      <c r="B135" s="77" t="s">
        <v>17</v>
      </c>
      <c r="C135" s="78">
        <f t="shared" ref="C135:D135" si="803">SUM(C123:C134)</f>
        <v>0</v>
      </c>
      <c r="D135" s="79">
        <f t="shared" si="803"/>
        <v>0</v>
      </c>
      <c r="E135" s="80"/>
      <c r="F135" s="78">
        <f t="shared" ref="F135:G135" si="804">SUM(F123:F134)</f>
        <v>0.60756999999999994</v>
      </c>
      <c r="G135" s="79">
        <f t="shared" si="804"/>
        <v>12.120000000000001</v>
      </c>
      <c r="H135" s="80"/>
      <c r="I135" s="78">
        <f t="shared" ref="I135:J135" si="805">SUM(I123:I134)</f>
        <v>0</v>
      </c>
      <c r="J135" s="79">
        <f t="shared" si="805"/>
        <v>0</v>
      </c>
      <c r="K135" s="80"/>
      <c r="L135" s="78">
        <f t="shared" ref="L135:M135" si="806">SUM(L123:L134)</f>
        <v>0</v>
      </c>
      <c r="M135" s="79">
        <f t="shared" si="806"/>
        <v>0</v>
      </c>
      <c r="N135" s="80"/>
      <c r="O135" s="78"/>
      <c r="P135" s="79"/>
      <c r="Q135" s="80"/>
      <c r="R135" s="78">
        <f t="shared" ref="R135:S135" si="807">SUM(R123:R134)</f>
        <v>0</v>
      </c>
      <c r="S135" s="79">
        <f t="shared" si="807"/>
        <v>0</v>
      </c>
      <c r="T135" s="80"/>
      <c r="U135" s="78">
        <f t="shared" ref="U135:V135" si="808">SUM(U123:U134)</f>
        <v>0</v>
      </c>
      <c r="V135" s="79">
        <f t="shared" si="808"/>
        <v>0</v>
      </c>
      <c r="W135" s="80"/>
      <c r="X135" s="78">
        <f t="shared" ref="X135:Y135" si="809">SUM(X123:X134)</f>
        <v>0</v>
      </c>
      <c r="Y135" s="79">
        <f t="shared" si="809"/>
        <v>0</v>
      </c>
      <c r="Z135" s="80"/>
      <c r="AA135" s="78">
        <f t="shared" ref="AA135:AB135" si="810">SUM(AA123:AA134)</f>
        <v>2374.3910100000003</v>
      </c>
      <c r="AB135" s="79">
        <f t="shared" si="810"/>
        <v>20324.054</v>
      </c>
      <c r="AC135" s="80"/>
      <c r="AD135" s="78">
        <f t="shared" ref="AD135:AE135" si="811">SUM(AD123:AD134)</f>
        <v>0</v>
      </c>
      <c r="AE135" s="79">
        <f t="shared" si="811"/>
        <v>0</v>
      </c>
      <c r="AF135" s="80"/>
      <c r="AG135" s="78">
        <f t="shared" ref="AG135:AH135" si="812">SUM(AG123:AG134)</f>
        <v>0</v>
      </c>
      <c r="AH135" s="79">
        <f t="shared" si="812"/>
        <v>0</v>
      </c>
      <c r="AI135" s="80"/>
      <c r="AJ135" s="78">
        <f t="shared" ref="AJ135:AK135" si="813">SUM(AJ123:AJ134)</f>
        <v>0.56900000000000006</v>
      </c>
      <c r="AK135" s="79">
        <f t="shared" si="813"/>
        <v>6.782</v>
      </c>
      <c r="AL135" s="80"/>
      <c r="AM135" s="78">
        <f t="shared" ref="AM135:AN135" si="814">SUM(AM123:AM134)</f>
        <v>0</v>
      </c>
      <c r="AN135" s="79">
        <f t="shared" si="814"/>
        <v>0</v>
      </c>
      <c r="AO135" s="80"/>
      <c r="AP135" s="78">
        <f t="shared" ref="AP135:AQ135" si="815">SUM(AP123:AP134)</f>
        <v>0</v>
      </c>
      <c r="AQ135" s="79">
        <f t="shared" si="815"/>
        <v>0</v>
      </c>
      <c r="AR135" s="80"/>
      <c r="AS135" s="78">
        <f t="shared" ref="AS135:AT135" si="816">SUM(AS123:AS134)</f>
        <v>0</v>
      </c>
      <c r="AT135" s="79">
        <f t="shared" si="816"/>
        <v>0</v>
      </c>
      <c r="AU135" s="80"/>
      <c r="AV135" s="78">
        <f t="shared" ref="AV135:AW135" si="817">SUM(AV123:AV134)</f>
        <v>102</v>
      </c>
      <c r="AW135" s="79">
        <f t="shared" si="817"/>
        <v>785.4</v>
      </c>
      <c r="AX135" s="80"/>
      <c r="AY135" s="78">
        <f t="shared" ref="AY135:AZ135" si="818">SUM(AY123:AY134)</f>
        <v>184.04812000000001</v>
      </c>
      <c r="AZ135" s="79">
        <f t="shared" si="818"/>
        <v>1104.1300000000001</v>
      </c>
      <c r="BA135" s="80"/>
      <c r="BB135" s="78"/>
      <c r="BC135" s="79"/>
      <c r="BD135" s="80"/>
      <c r="BE135" s="78">
        <f t="shared" ref="BE135:BF135" si="819">SUM(BE123:BE134)</f>
        <v>0</v>
      </c>
      <c r="BF135" s="79">
        <f t="shared" si="819"/>
        <v>0</v>
      </c>
      <c r="BG135" s="80"/>
      <c r="BH135" s="78">
        <f t="shared" ref="BH135:BI135" si="820">SUM(BH123:BH134)</f>
        <v>0</v>
      </c>
      <c r="BI135" s="79">
        <f t="shared" si="820"/>
        <v>0</v>
      </c>
      <c r="BJ135" s="80"/>
      <c r="BK135" s="78">
        <f t="shared" ref="BK135:BL135" si="821">SUM(BK123:BK134)</f>
        <v>475.17201000000006</v>
      </c>
      <c r="BL135" s="79">
        <f t="shared" si="821"/>
        <v>4429.857</v>
      </c>
      <c r="BM135" s="80"/>
      <c r="BN135" s="78">
        <f t="shared" ref="BN135:BO135" si="822">SUM(BN123:BN134)</f>
        <v>0.184</v>
      </c>
      <c r="BO135" s="79">
        <f t="shared" si="822"/>
        <v>2.5639999999999996</v>
      </c>
      <c r="BP135" s="80"/>
      <c r="BQ135" s="78">
        <f t="shared" ref="BQ135:BR135" si="823">SUM(BQ123:BQ134)</f>
        <v>0</v>
      </c>
      <c r="BR135" s="79">
        <f t="shared" si="823"/>
        <v>0</v>
      </c>
      <c r="BS135" s="80"/>
      <c r="BT135" s="78">
        <f t="shared" ref="BT135:BU135" si="824">SUM(BT123:BT134)</f>
        <v>0</v>
      </c>
      <c r="BU135" s="79">
        <f t="shared" si="824"/>
        <v>0</v>
      </c>
      <c r="BV135" s="80"/>
      <c r="BW135" s="78">
        <f t="shared" ref="BW135:BX135" si="825">SUM(BW123:BW134)</f>
        <v>0</v>
      </c>
      <c r="BX135" s="79">
        <f t="shared" si="825"/>
        <v>0</v>
      </c>
      <c r="BY135" s="80"/>
      <c r="BZ135" s="78">
        <f t="shared" ref="BZ135:CA135" si="826">SUM(BZ123:BZ134)</f>
        <v>1.35</v>
      </c>
      <c r="CA135" s="79">
        <f t="shared" si="826"/>
        <v>30.189</v>
      </c>
      <c r="CB135" s="80"/>
      <c r="CC135" s="78">
        <f t="shared" ref="CC135:CD135" si="827">SUM(CC123:CC134)</f>
        <v>17.472200000000001</v>
      </c>
      <c r="CD135" s="79">
        <f t="shared" si="827"/>
        <v>169.48099999999997</v>
      </c>
      <c r="CE135" s="80"/>
      <c r="CF135" s="78">
        <f t="shared" ref="CF135:CG135" si="828">SUM(CF123:CF134)</f>
        <v>0</v>
      </c>
      <c r="CG135" s="79">
        <f t="shared" si="828"/>
        <v>0</v>
      </c>
      <c r="CH135" s="80"/>
      <c r="CI135" s="78">
        <f t="shared" ref="CI135:CJ135" si="829">SUM(CI123:CI134)</f>
        <v>0</v>
      </c>
      <c r="CJ135" s="79">
        <f t="shared" si="829"/>
        <v>0</v>
      </c>
      <c r="CK135" s="80"/>
      <c r="CL135" s="78">
        <f t="shared" ref="CL135:CM135" si="830">SUM(CL123:CL134)</f>
        <v>0</v>
      </c>
      <c r="CM135" s="79">
        <f t="shared" si="830"/>
        <v>0</v>
      </c>
      <c r="CN135" s="80"/>
      <c r="CO135" s="78">
        <f t="shared" ref="CO135:CP135" si="831">SUM(CO123:CO134)</f>
        <v>16</v>
      </c>
      <c r="CP135" s="79">
        <f t="shared" si="831"/>
        <v>117.95399999999999</v>
      </c>
      <c r="CQ135" s="80"/>
      <c r="CR135" s="78">
        <f t="shared" ref="CR135:CS135" si="832">SUM(CR123:CR134)</f>
        <v>0</v>
      </c>
      <c r="CS135" s="79">
        <f t="shared" si="832"/>
        <v>0</v>
      </c>
      <c r="CT135" s="80"/>
      <c r="CU135" s="78">
        <f t="shared" ref="CU135:CV135" si="833">SUM(CU123:CU134)</f>
        <v>66.093999999999994</v>
      </c>
      <c r="CV135" s="79">
        <f t="shared" si="833"/>
        <v>612.37099999999998</v>
      </c>
      <c r="CW135" s="80"/>
      <c r="CX135" s="78">
        <f t="shared" ref="CX135:CY135" si="834">SUM(CX123:CX134)</f>
        <v>0</v>
      </c>
      <c r="CY135" s="79">
        <f t="shared" si="834"/>
        <v>0</v>
      </c>
      <c r="CZ135" s="80"/>
      <c r="DA135" s="78">
        <f t="shared" ref="DA135:DB135" si="835">SUM(DA123:DA134)</f>
        <v>0</v>
      </c>
      <c r="DB135" s="79">
        <f t="shared" si="835"/>
        <v>0</v>
      </c>
      <c r="DC135" s="72"/>
      <c r="DD135" s="78">
        <f t="shared" ref="DD135:DE135" si="836">SUM(DD123:DD134)</f>
        <v>0.28800000000000003</v>
      </c>
      <c r="DE135" s="79">
        <f t="shared" si="836"/>
        <v>5.8620000000000001</v>
      </c>
      <c r="DF135" s="80"/>
      <c r="DG135" s="78">
        <f t="shared" ref="DG135:DH135" si="837">SUM(DG123:DG134)</f>
        <v>0</v>
      </c>
      <c r="DH135" s="79">
        <f t="shared" si="837"/>
        <v>0</v>
      </c>
      <c r="DI135" s="80"/>
      <c r="DJ135" s="78">
        <f t="shared" ref="DJ135:DK135" si="838">SUM(DJ123:DJ134)</f>
        <v>0</v>
      </c>
      <c r="DK135" s="79">
        <f t="shared" si="838"/>
        <v>0</v>
      </c>
      <c r="DL135" s="80"/>
      <c r="DM135" s="78">
        <f t="shared" ref="DM135:DN135" si="839">SUM(DM123:DM134)</f>
        <v>0</v>
      </c>
      <c r="DN135" s="79">
        <f t="shared" si="839"/>
        <v>0</v>
      </c>
      <c r="DO135" s="80"/>
      <c r="DP135" s="78">
        <f t="shared" ref="DP135:DQ135" si="840">SUM(DP123:DP134)</f>
        <v>1207.2111799999998</v>
      </c>
      <c r="DQ135" s="79">
        <f t="shared" si="840"/>
        <v>10131.521999999999</v>
      </c>
      <c r="DR135" s="80"/>
      <c r="DS135" s="78">
        <f t="shared" ref="DS135:DT135" si="841">SUM(DS123:DS134)</f>
        <v>0.70450000000000002</v>
      </c>
      <c r="DT135" s="79">
        <f t="shared" si="841"/>
        <v>7.4250000000000007</v>
      </c>
      <c r="DU135" s="80"/>
      <c r="DV135" s="78">
        <f t="shared" ref="DV135:DW135" si="842">SUM(DV123:DV134)</f>
        <v>143.85687000000001</v>
      </c>
      <c r="DW135" s="79">
        <f t="shared" si="842"/>
        <v>1353.6380000000001</v>
      </c>
      <c r="DX135" s="80"/>
      <c r="DY135" s="78">
        <f t="shared" ref="DY135:DZ135" si="843">SUM(DY123:DY134)</f>
        <v>1.2E-2</v>
      </c>
      <c r="DZ135" s="79">
        <f t="shared" si="843"/>
        <v>0.33</v>
      </c>
      <c r="EA135" s="80"/>
      <c r="EB135" s="78">
        <f t="shared" ref="EB135:EC135" si="844">SUM(EB123:EB134)</f>
        <v>0</v>
      </c>
      <c r="EC135" s="79">
        <f t="shared" si="844"/>
        <v>0</v>
      </c>
      <c r="ED135" s="80"/>
      <c r="EE135" s="78">
        <f t="shared" ref="EE135:EF135" si="845">SUM(EE123:EE134)</f>
        <v>0</v>
      </c>
      <c r="EF135" s="79">
        <f t="shared" si="845"/>
        <v>0</v>
      </c>
      <c r="EG135" s="80"/>
      <c r="EH135" s="78">
        <f t="shared" ref="EH135:EI135" si="846">SUM(EH123:EH134)</f>
        <v>4.1650100000000005</v>
      </c>
      <c r="EI135" s="79">
        <f t="shared" si="846"/>
        <v>71.300000000000011</v>
      </c>
      <c r="EJ135" s="80"/>
      <c r="EK135" s="78">
        <f t="shared" ref="EK135:EL135" si="847">SUM(EK123:EK134)</f>
        <v>414.81539000000004</v>
      </c>
      <c r="EL135" s="79">
        <f t="shared" si="847"/>
        <v>3415.3069999999998</v>
      </c>
      <c r="EM135" s="80"/>
      <c r="EN135" s="78">
        <f t="shared" ref="EN135:EO135" si="848">SUM(EN123:EN134)</f>
        <v>92.718879999999999</v>
      </c>
      <c r="EO135" s="79">
        <f t="shared" si="848"/>
        <v>1836.329</v>
      </c>
      <c r="EP135" s="80"/>
      <c r="EQ135" s="78">
        <f t="shared" ref="EQ135:ER135" si="849">SUM(EQ123:EQ134)</f>
        <v>118.56950000000001</v>
      </c>
      <c r="ER135" s="79">
        <f t="shared" si="849"/>
        <v>1283.1089999999999</v>
      </c>
      <c r="ES135" s="80"/>
      <c r="ET135" s="78">
        <f t="shared" ref="ET135:EU135" si="850">SUM(ET123:ET134)</f>
        <v>0</v>
      </c>
      <c r="EU135" s="79">
        <f t="shared" si="850"/>
        <v>0</v>
      </c>
      <c r="EV135" s="80"/>
      <c r="EW135" s="78">
        <f t="shared" ref="EW135:EX135" si="851">SUM(EW123:EW134)</f>
        <v>0.20600000000000002</v>
      </c>
      <c r="EX135" s="79">
        <f t="shared" si="851"/>
        <v>3.3739999999999997</v>
      </c>
      <c r="EY135" s="80"/>
      <c r="EZ135" s="78">
        <f t="shared" ref="EZ135:FA135" si="852">SUM(EZ123:EZ134)</f>
        <v>1E-3</v>
      </c>
      <c r="FA135" s="79">
        <f t="shared" si="852"/>
        <v>6.3E-2</v>
      </c>
      <c r="FB135" s="80"/>
      <c r="FC135" s="78">
        <f t="shared" ref="FC135:FD135" si="853">SUM(FC123:FC134)</f>
        <v>0.95534999999999992</v>
      </c>
      <c r="FD135" s="79">
        <f t="shared" si="853"/>
        <v>80.472999999999999</v>
      </c>
      <c r="FE135" s="80"/>
      <c r="FF135" s="78">
        <f t="shared" ref="FF135:FG135" si="854">SUM(FF123:FF134)</f>
        <v>2.828E-2</v>
      </c>
      <c r="FG135" s="79">
        <f t="shared" si="854"/>
        <v>1.613</v>
      </c>
      <c r="FH135" s="80"/>
      <c r="FI135" s="78">
        <f t="shared" ref="FI135:FJ135" si="855">SUM(FI123:FI134)</f>
        <v>0</v>
      </c>
      <c r="FJ135" s="79">
        <f t="shared" si="855"/>
        <v>0</v>
      </c>
      <c r="FK135" s="80"/>
      <c r="FL135" s="78">
        <f t="shared" ref="FL135:FM135" si="856">SUM(FL123:FL134)</f>
        <v>3.6299999999999999E-2</v>
      </c>
      <c r="FM135" s="79">
        <f t="shared" si="856"/>
        <v>3.7759999999999998</v>
      </c>
      <c r="FN135" s="80"/>
      <c r="FO135" s="78">
        <f t="shared" ref="FO135:FP135" si="857">SUM(FO123:FO134)</f>
        <v>0.64836000000000005</v>
      </c>
      <c r="FP135" s="79">
        <f t="shared" si="857"/>
        <v>24.361999999999998</v>
      </c>
      <c r="FQ135" s="80"/>
      <c r="FR135" s="78">
        <f t="shared" ref="FR135:FS135" si="858">SUM(FR123:FR134)</f>
        <v>5.0000000000000001E-3</v>
      </c>
      <c r="FS135" s="79">
        <f t="shared" si="858"/>
        <v>3.8969999999999998</v>
      </c>
      <c r="FT135" s="80"/>
      <c r="FU135" s="78">
        <f t="shared" ref="FU135:FV135" si="859">SUM(FU123:FU134)</f>
        <v>9.5068199999999994</v>
      </c>
      <c r="FV135" s="79">
        <f t="shared" si="859"/>
        <v>115.37400000000001</v>
      </c>
      <c r="FW135" s="80"/>
      <c r="FX135" s="78">
        <f t="shared" ref="FX135:FY135" si="860">SUM(FX123:FX134)</f>
        <v>0</v>
      </c>
      <c r="FY135" s="79">
        <f t="shared" si="860"/>
        <v>0</v>
      </c>
      <c r="FZ135" s="80"/>
      <c r="GA135" s="78">
        <f t="shared" ref="GA135:GB135" si="861">SUM(GA123:GA134)</f>
        <v>0</v>
      </c>
      <c r="GB135" s="79">
        <f t="shared" si="861"/>
        <v>0</v>
      </c>
      <c r="GC135" s="80"/>
      <c r="GD135" s="78"/>
      <c r="GE135" s="79"/>
      <c r="GF135" s="80"/>
      <c r="GG135" s="78">
        <f t="shared" ref="GG135:GH135" si="862">SUM(GG123:GG134)</f>
        <v>0</v>
      </c>
      <c r="GH135" s="79">
        <f t="shared" si="862"/>
        <v>0</v>
      </c>
      <c r="GI135" s="80"/>
      <c r="GJ135" s="78">
        <f t="shared" ref="GJ135:GK135" si="863">SUM(GJ123:GJ134)</f>
        <v>0</v>
      </c>
      <c r="GK135" s="79">
        <f t="shared" si="863"/>
        <v>0</v>
      </c>
      <c r="GL135" s="80"/>
      <c r="GM135" s="78">
        <f t="shared" ref="GM135:GN135" si="864">SUM(GM123:GM134)</f>
        <v>0</v>
      </c>
      <c r="GN135" s="79">
        <f t="shared" si="864"/>
        <v>0</v>
      </c>
      <c r="GO135" s="80"/>
      <c r="GP135" s="78">
        <f t="shared" ref="GP135:GQ135" si="865">SUM(GP123:GP134)</f>
        <v>0</v>
      </c>
      <c r="GQ135" s="79">
        <f t="shared" si="865"/>
        <v>0</v>
      </c>
      <c r="GR135" s="80"/>
      <c r="GS135" s="78">
        <f t="shared" ref="GS135:GT135" si="866">SUM(GS123:GS134)</f>
        <v>0.01</v>
      </c>
      <c r="GT135" s="79">
        <f t="shared" si="866"/>
        <v>0.109</v>
      </c>
      <c r="GU135" s="80"/>
      <c r="GV135" s="78">
        <f t="shared" ref="GV135:GW135" si="867">SUM(GV123:GV134)</f>
        <v>0</v>
      </c>
      <c r="GW135" s="79">
        <f t="shared" si="867"/>
        <v>0</v>
      </c>
      <c r="GX135" s="80"/>
      <c r="GY135" s="78">
        <f t="shared" ref="GY135:GZ135" si="868">SUM(GY123:GY134)</f>
        <v>2.6538999999999997</v>
      </c>
      <c r="GZ135" s="79">
        <f t="shared" si="868"/>
        <v>24.986999999999998</v>
      </c>
      <c r="HA135" s="80"/>
      <c r="HB135" s="78">
        <f t="shared" ref="HB135:HC135" si="869">SUM(HB123:HB134)</f>
        <v>3.8308800000000005</v>
      </c>
      <c r="HC135" s="79">
        <f t="shared" si="869"/>
        <v>155.24099999999999</v>
      </c>
      <c r="HD135" s="80"/>
      <c r="HE135" s="78">
        <f t="shared" ref="HE135:HF135" si="870">SUM(HE123:HE134)</f>
        <v>8.9639999999999997E-2</v>
      </c>
      <c r="HF135" s="79">
        <f t="shared" si="870"/>
        <v>9.1769999999999996</v>
      </c>
      <c r="HG135" s="80"/>
      <c r="HH135" s="78">
        <f t="shared" ref="HH135:HI135" si="871">SUM(HH123:HH134)</f>
        <v>4.9388000000000005</v>
      </c>
      <c r="HI135" s="79">
        <f t="shared" si="871"/>
        <v>620.41</v>
      </c>
      <c r="HJ135" s="80"/>
      <c r="HK135" s="78">
        <f t="shared" ref="HK135:HL135" si="872">SUM(HK123:HK134)</f>
        <v>571.12296000000003</v>
      </c>
      <c r="HL135" s="79">
        <f t="shared" si="872"/>
        <v>3974.7320000000004</v>
      </c>
      <c r="HM135" s="80"/>
      <c r="HN135" s="78"/>
      <c r="HO135" s="79"/>
      <c r="HP135" s="80"/>
      <c r="HQ135" s="78">
        <f t="shared" ref="HQ135:HR135" si="873">SUM(HQ123:HQ134)</f>
        <v>0</v>
      </c>
      <c r="HR135" s="79">
        <f t="shared" si="873"/>
        <v>0</v>
      </c>
      <c r="HS135" s="80"/>
      <c r="HT135" s="78">
        <f t="shared" ref="HT135:HU135" si="874">SUM(HT123:HT134)</f>
        <v>505.56541000000004</v>
      </c>
      <c r="HU135" s="79">
        <f t="shared" si="874"/>
        <v>2755.9519999999989</v>
      </c>
      <c r="HV135" s="80"/>
      <c r="HW135" s="78">
        <f t="shared" ref="HW135:HX135" si="875">SUM(HW123:HW134)</f>
        <v>30555.77404</v>
      </c>
      <c r="HX135" s="79">
        <f t="shared" si="875"/>
        <v>267122.62700000004</v>
      </c>
      <c r="HY135" s="80"/>
      <c r="HZ135" s="93">
        <f>SUM(HW135,HT135,HK135,HH135,HE135,HB135,GY135,GS135,GG135,FU135,FO135,EZ135,EQ135,EK135,EH135,DV135,DS135,DG135,DD135,CF135,CC135,BZ135,AY135,AV135,F135+HQ135+GA135+CL135+BK135+EN135+DP135+CI135+BT135+AA135,AJ135,CR135,CU135,FF135,AP135+R135+I135+BN135+FI135+AD135+BQ135+FX135+GP135+DJ135+EW135+CO135+CX135)+C135+BW135+X135+FL135+DY135+FR135+FC135</f>
        <v>36875.601979999992</v>
      </c>
      <c r="IA135" s="52">
        <f>SUM(HX135,HU135,HL135,HI135,HF135,HC135,GZ135,GT135,GH135,FV135,FP135,FA135,ER135,EL135,EI135,DW135,DT135,DH135,DE135,CG135,CD135,CA135,AZ135,AW135,G135+HR135+GB135+CM135+BL135+EO135+DQ135+CJ135+BU135+AB135,AK135,CS135,CV135,FG135,AQ135+S135+J135+BO135+FJ135+AE135+BR135+FY135+GQ135+DK135+EX135+CP135+CY135)+D135+BX135+Y135+FM135+DZ135+FS135+FD135</f>
        <v>320595.89100000012</v>
      </c>
    </row>
    <row r="136" spans="1:235" x14ac:dyDescent="0.3">
      <c r="A136" s="60">
        <v>2021</v>
      </c>
      <c r="B136" s="57" t="s">
        <v>5</v>
      </c>
      <c r="C136" s="14">
        <v>0</v>
      </c>
      <c r="D136" s="6">
        <v>0</v>
      </c>
      <c r="E136" s="7">
        <f>IF(C136=0,0,D136/C136*1000)</f>
        <v>0</v>
      </c>
      <c r="F136" s="14">
        <v>0</v>
      </c>
      <c r="G136" s="6">
        <v>0</v>
      </c>
      <c r="H136" s="7">
        <f t="shared" ref="H136:H147" si="876">IF(F136=0,0,G136/F136*1000)</f>
        <v>0</v>
      </c>
      <c r="I136" s="14">
        <v>0</v>
      </c>
      <c r="J136" s="6">
        <v>0</v>
      </c>
      <c r="K136" s="7">
        <f t="shared" ref="K136:K147" si="877">IF(I136=0,0,J136/I136*1000)</f>
        <v>0</v>
      </c>
      <c r="L136" s="14">
        <v>0</v>
      </c>
      <c r="M136" s="6">
        <v>0</v>
      </c>
      <c r="N136" s="7">
        <f t="shared" ref="N136:N147" si="878">IF(L136=0,0,M136/L136*1000)</f>
        <v>0</v>
      </c>
      <c r="O136" s="14"/>
      <c r="P136" s="6"/>
      <c r="Q136" s="7"/>
      <c r="R136" s="14">
        <v>0</v>
      </c>
      <c r="S136" s="6">
        <v>0</v>
      </c>
      <c r="T136" s="7">
        <f t="shared" ref="T136:T147" si="879">IF(R136=0,0,S136/R136*1000)</f>
        <v>0</v>
      </c>
      <c r="U136" s="14">
        <v>0</v>
      </c>
      <c r="V136" s="6">
        <v>0</v>
      </c>
      <c r="W136" s="7">
        <f t="shared" ref="W136:W147" si="880">IF(U136=0,0,V136/U136*1000)</f>
        <v>0</v>
      </c>
      <c r="X136" s="14">
        <v>0</v>
      </c>
      <c r="Y136" s="6">
        <v>0</v>
      </c>
      <c r="Z136" s="7">
        <f t="shared" ref="Z136:Z147" si="881">IF(X136=0,0,Y136/X136*1000)</f>
        <v>0</v>
      </c>
      <c r="AA136" s="89">
        <v>290.19246000000004</v>
      </c>
      <c r="AB136" s="6">
        <v>2244.377</v>
      </c>
      <c r="AC136" s="7">
        <f t="shared" ref="AC136:AC147" si="882">IF(AA136=0,0,AB136/AA136*1000)</f>
        <v>7734.09826016844</v>
      </c>
      <c r="AD136" s="14">
        <v>0</v>
      </c>
      <c r="AE136" s="6">
        <v>0</v>
      </c>
      <c r="AF136" s="7">
        <f t="shared" ref="AF136:AF147" si="883">IF(AD136=0,0,AE136/AD136*1000)</f>
        <v>0</v>
      </c>
      <c r="AG136" s="14">
        <v>0</v>
      </c>
      <c r="AH136" s="6">
        <v>0</v>
      </c>
      <c r="AI136" s="7">
        <f t="shared" ref="AI136:AI147" si="884">IF(AG136=0,0,AH136/AG136*1000)</f>
        <v>0</v>
      </c>
      <c r="AJ136" s="14">
        <v>0</v>
      </c>
      <c r="AK136" s="6">
        <v>0</v>
      </c>
      <c r="AL136" s="7">
        <f t="shared" ref="AL136:AL147" si="885">IF(AJ136=0,0,AK136/AJ136*1000)</f>
        <v>0</v>
      </c>
      <c r="AM136" s="14">
        <v>0</v>
      </c>
      <c r="AN136" s="6">
        <v>0</v>
      </c>
      <c r="AO136" s="7">
        <f t="shared" ref="AO136:AO147" si="886">IF(AM136=0,0,AN136/AM136*1000)</f>
        <v>0</v>
      </c>
      <c r="AP136" s="14">
        <v>0</v>
      </c>
      <c r="AQ136" s="6">
        <v>0</v>
      </c>
      <c r="AR136" s="7">
        <f t="shared" ref="AR136:AR147" si="887">IF(AP136=0,0,AQ136/AP136*1000)</f>
        <v>0</v>
      </c>
      <c r="AS136" s="14">
        <v>0</v>
      </c>
      <c r="AT136" s="6">
        <v>0</v>
      </c>
      <c r="AU136" s="7">
        <f t="shared" ref="AU136:AU147" si="888">IF(AS136=0,0,AT136/AS136*1000)</f>
        <v>0</v>
      </c>
      <c r="AV136" s="14">
        <v>0</v>
      </c>
      <c r="AW136" s="6">
        <v>0</v>
      </c>
      <c r="AX136" s="7">
        <f t="shared" ref="AX136:AX147" si="889">IF(AV136=0,0,AW136/AV136*1000)</f>
        <v>0</v>
      </c>
      <c r="AY136" s="89">
        <v>2.64E-2</v>
      </c>
      <c r="AZ136" s="6">
        <v>1.2050000000000001</v>
      </c>
      <c r="BA136" s="7">
        <f t="shared" ref="BA136:BA147" si="890">IF(AY136=0,0,AZ136/AY136*1000)</f>
        <v>45643.939393939399</v>
      </c>
      <c r="BB136" s="14"/>
      <c r="BC136" s="6"/>
      <c r="BD136" s="7"/>
      <c r="BE136" s="14">
        <v>0</v>
      </c>
      <c r="BF136" s="6">
        <v>0</v>
      </c>
      <c r="BG136" s="7">
        <f t="shared" ref="BG136:BG147" si="891">IF(BE136=0,0,BF136/BE136*1000)</f>
        <v>0</v>
      </c>
      <c r="BH136" s="14">
        <v>0</v>
      </c>
      <c r="BI136" s="6">
        <v>0</v>
      </c>
      <c r="BJ136" s="7">
        <f t="shared" ref="BJ136:BJ147" si="892">IF(BH136=0,0,BI136/BH136*1000)</f>
        <v>0</v>
      </c>
      <c r="BK136" s="89">
        <v>0.45739999999999997</v>
      </c>
      <c r="BL136" s="6">
        <v>5.7539999999999996</v>
      </c>
      <c r="BM136" s="7">
        <f t="shared" ref="BM136:BM147" si="893">IF(BK136=0,0,BL136/BK136*1000)</f>
        <v>12579.798863139484</v>
      </c>
      <c r="BN136" s="14">
        <v>0</v>
      </c>
      <c r="BO136" s="6">
        <v>0</v>
      </c>
      <c r="BP136" s="7">
        <f t="shared" ref="BP136:BP147" si="894">IF(BN136=0,0,BO136/BN136*1000)</f>
        <v>0</v>
      </c>
      <c r="BQ136" s="14">
        <v>0</v>
      </c>
      <c r="BR136" s="6">
        <v>0</v>
      </c>
      <c r="BS136" s="7">
        <f t="shared" ref="BS136:BS147" si="895">IF(BQ136=0,0,BR136/BQ136*1000)</f>
        <v>0</v>
      </c>
      <c r="BT136" s="14">
        <v>0</v>
      </c>
      <c r="BU136" s="6">
        <v>0</v>
      </c>
      <c r="BV136" s="7">
        <f t="shared" ref="BV136:BV147" si="896">IF(BT136=0,0,BU136/BT136*1000)</f>
        <v>0</v>
      </c>
      <c r="BW136" s="14">
        <v>0</v>
      </c>
      <c r="BX136" s="6">
        <v>0</v>
      </c>
      <c r="BY136" s="7">
        <f t="shared" ref="BY136:BY147" si="897">IF(BW136=0,0,BX136/BW136*1000)</f>
        <v>0</v>
      </c>
      <c r="BZ136" s="14">
        <v>0</v>
      </c>
      <c r="CA136" s="6">
        <v>0</v>
      </c>
      <c r="CB136" s="7">
        <f t="shared" ref="CB136:CB147" si="898">IF(BZ136=0,0,CA136/BZ136*1000)</f>
        <v>0</v>
      </c>
      <c r="CC136" s="89">
        <v>1.4309000000000001</v>
      </c>
      <c r="CD136" s="6">
        <v>14.84</v>
      </c>
      <c r="CE136" s="7">
        <f t="shared" ref="CE136:CE147" si="899">IF(CC136=0,0,CD136/CC136*1000)</f>
        <v>10371.095114962611</v>
      </c>
      <c r="CF136" s="14">
        <v>0</v>
      </c>
      <c r="CG136" s="6">
        <v>0</v>
      </c>
      <c r="CH136" s="7">
        <f t="shared" ref="CH136:CH147" si="900">IF(CF136=0,0,CG136/CF136*1000)</f>
        <v>0</v>
      </c>
      <c r="CI136" s="14">
        <v>0</v>
      </c>
      <c r="CJ136" s="6">
        <v>0</v>
      </c>
      <c r="CK136" s="7">
        <f t="shared" ref="CK136:CK147" si="901">IF(CI136=0,0,CJ136/CI136*1000)</f>
        <v>0</v>
      </c>
      <c r="CL136" s="14">
        <v>0</v>
      </c>
      <c r="CM136" s="6">
        <v>0</v>
      </c>
      <c r="CN136" s="7">
        <f t="shared" ref="CN136:CN147" si="902">IF(CL136=0,0,CM136/CL136*1000)</f>
        <v>0</v>
      </c>
      <c r="CO136" s="14">
        <v>0</v>
      </c>
      <c r="CP136" s="6">
        <v>0</v>
      </c>
      <c r="CQ136" s="7">
        <f t="shared" ref="CQ136:CQ147" si="903">IF(CO136=0,0,CP136/CO136*1000)</f>
        <v>0</v>
      </c>
      <c r="CR136" s="14">
        <v>0</v>
      </c>
      <c r="CS136" s="6">
        <v>0</v>
      </c>
      <c r="CT136" s="7">
        <f t="shared" ref="CT136:CT147" si="904">IF(CR136=0,0,CS136/CR136*1000)</f>
        <v>0</v>
      </c>
      <c r="CU136" s="14">
        <v>0</v>
      </c>
      <c r="CV136" s="6">
        <v>0</v>
      </c>
      <c r="CW136" s="7">
        <f t="shared" ref="CW136:CW147" si="905">IF(CU136=0,0,CV136/CU136*1000)</f>
        <v>0</v>
      </c>
      <c r="CX136" s="14">
        <v>0</v>
      </c>
      <c r="CY136" s="6">
        <v>0</v>
      </c>
      <c r="CZ136" s="7">
        <f t="shared" ref="CZ136:CZ147" si="906">IF(CX136=0,0,CY136/CX136*1000)</f>
        <v>0</v>
      </c>
      <c r="DA136" s="14">
        <v>0</v>
      </c>
      <c r="DB136" s="6">
        <v>0</v>
      </c>
      <c r="DC136" s="7">
        <f t="shared" ref="DC136:DC147" si="907">IF(DA136=0,0,DB136/DA136*1000)</f>
        <v>0</v>
      </c>
      <c r="DD136" s="14">
        <v>0</v>
      </c>
      <c r="DE136" s="6">
        <v>0</v>
      </c>
      <c r="DF136" s="7">
        <f t="shared" ref="DF136:DF147" si="908">IF(DD136=0,0,DE136/DD136*1000)</f>
        <v>0</v>
      </c>
      <c r="DG136" s="14">
        <v>0</v>
      </c>
      <c r="DH136" s="6">
        <v>0</v>
      </c>
      <c r="DI136" s="7">
        <f t="shared" ref="DI136:DI147" si="909">IF(DG136=0,0,DH136/DG136*1000)</f>
        <v>0</v>
      </c>
      <c r="DJ136" s="14">
        <v>0</v>
      </c>
      <c r="DK136" s="6">
        <v>0</v>
      </c>
      <c r="DL136" s="7">
        <f t="shared" ref="DL136:DL147" si="910">IF(DJ136=0,0,DK136/DJ136*1000)</f>
        <v>0</v>
      </c>
      <c r="DM136" s="14">
        <v>0</v>
      </c>
      <c r="DN136" s="6">
        <v>0</v>
      </c>
      <c r="DO136" s="7">
        <f t="shared" ref="DO136:DO147" si="911">IF(DM136=0,0,DN136/DM136*1000)</f>
        <v>0</v>
      </c>
      <c r="DP136" s="89">
        <v>91.925740000000005</v>
      </c>
      <c r="DQ136" s="6">
        <v>731.88699999999994</v>
      </c>
      <c r="DR136" s="7">
        <f t="shared" ref="DR136:DR147" si="912">IF(DP136=0,0,DQ136/DP136*1000)</f>
        <v>7961.7199709243559</v>
      </c>
      <c r="DS136" s="14">
        <v>0</v>
      </c>
      <c r="DT136" s="6">
        <v>0</v>
      </c>
      <c r="DU136" s="7">
        <f t="shared" ref="DU136:DU147" si="913">IF(DS136=0,0,DT136/DS136*1000)</f>
        <v>0</v>
      </c>
      <c r="DV136" s="89">
        <v>3.06366</v>
      </c>
      <c r="DW136" s="6">
        <v>45.237000000000002</v>
      </c>
      <c r="DX136" s="7">
        <f t="shared" ref="DX136:DX147" si="914">IF(DV136=0,0,DW136/DV136*1000)</f>
        <v>14765.672431013887</v>
      </c>
      <c r="DY136" s="14">
        <v>0</v>
      </c>
      <c r="DZ136" s="6">
        <v>0</v>
      </c>
      <c r="EA136" s="7">
        <f t="shared" ref="EA136:EA147" si="915">IF(DY136=0,0,DZ136/DY136*1000)</f>
        <v>0</v>
      </c>
      <c r="EB136" s="14">
        <v>0</v>
      </c>
      <c r="EC136" s="6">
        <v>0</v>
      </c>
      <c r="ED136" s="7">
        <f t="shared" ref="ED136:ED147" si="916">IF(EB136=0,0,EC136/EB136*1000)</f>
        <v>0</v>
      </c>
      <c r="EE136" s="14">
        <v>0</v>
      </c>
      <c r="EF136" s="6">
        <v>0</v>
      </c>
      <c r="EG136" s="7">
        <f t="shared" ref="EG136:EG147" si="917">IF(EE136=0,0,EF136/EE136*1000)</f>
        <v>0</v>
      </c>
      <c r="EH136" s="14">
        <v>0</v>
      </c>
      <c r="EI136" s="6">
        <v>0</v>
      </c>
      <c r="EJ136" s="7">
        <f t="shared" ref="EJ136:EJ147" si="918">IF(EH136=0,0,EI136/EH136*1000)</f>
        <v>0</v>
      </c>
      <c r="EK136" s="89">
        <v>15.615</v>
      </c>
      <c r="EL136" s="6">
        <v>178.58</v>
      </c>
      <c r="EM136" s="7">
        <f t="shared" ref="EM136:EM147" si="919">IF(EK136=0,0,EL136/EK136*1000)</f>
        <v>11436.439321165546</v>
      </c>
      <c r="EN136" s="89">
        <v>26.206049999999998</v>
      </c>
      <c r="EO136" s="6">
        <v>502.89499999999998</v>
      </c>
      <c r="EP136" s="7">
        <f t="shared" ref="EP136:EP147" si="920">IF(EN136=0,0,EO136/EN136*1000)</f>
        <v>19190.034362294202</v>
      </c>
      <c r="EQ136" s="14">
        <v>0</v>
      </c>
      <c r="ER136" s="6">
        <v>0</v>
      </c>
      <c r="ES136" s="7">
        <f t="shared" ref="ES136:ES147" si="921">IF(EQ136=0,0,ER136/EQ136*1000)</f>
        <v>0</v>
      </c>
      <c r="ET136" s="14">
        <v>0</v>
      </c>
      <c r="EU136" s="6">
        <v>0</v>
      </c>
      <c r="EV136" s="7">
        <f t="shared" ref="EV136:EV147" si="922">IF(ET136=0,0,EU136/ET136*1000)</f>
        <v>0</v>
      </c>
      <c r="EW136" s="89">
        <v>0.53</v>
      </c>
      <c r="EX136" s="6">
        <v>8.3849999999999998</v>
      </c>
      <c r="EY136" s="7">
        <f t="shared" ref="EY136:EY147" si="923">IF(EW136=0,0,EX136/EW136*1000)</f>
        <v>15820.754716981131</v>
      </c>
      <c r="EZ136" s="89">
        <v>2E-3</v>
      </c>
      <c r="FA136" s="6">
        <v>4</v>
      </c>
      <c r="FB136" s="7">
        <f t="shared" ref="FB136:FB147" si="924">IF(EZ136=0,0,FA136/EZ136*1000)</f>
        <v>2000000</v>
      </c>
      <c r="FC136" s="14">
        <v>0</v>
      </c>
      <c r="FD136" s="6">
        <v>0</v>
      </c>
      <c r="FE136" s="7">
        <f t="shared" ref="FE136:FE147" si="925">IF(FC136=0,0,FD136/FC136*1000)</f>
        <v>0</v>
      </c>
      <c r="FF136" s="14">
        <v>0</v>
      </c>
      <c r="FG136" s="6">
        <v>0</v>
      </c>
      <c r="FH136" s="7">
        <f t="shared" ref="FH136:FH147" si="926">IF(FF136=0,0,FG136/FF136*1000)</f>
        <v>0</v>
      </c>
      <c r="FI136" s="14">
        <v>0</v>
      </c>
      <c r="FJ136" s="6">
        <v>0</v>
      </c>
      <c r="FK136" s="7">
        <f t="shared" ref="FK136:FK147" si="927">IF(FI136=0,0,FJ136/FI136*1000)</f>
        <v>0</v>
      </c>
      <c r="FL136" s="14">
        <v>0</v>
      </c>
      <c r="FM136" s="6">
        <v>0</v>
      </c>
      <c r="FN136" s="7">
        <f t="shared" ref="FN136:FN147" si="928">IF(FL136=0,0,FM136/FL136*1000)</f>
        <v>0</v>
      </c>
      <c r="FO136" s="14">
        <v>0</v>
      </c>
      <c r="FP136" s="6">
        <v>0</v>
      </c>
      <c r="FQ136" s="7">
        <f t="shared" ref="FQ136:FQ147" si="929">IF(FO136=0,0,FP136/FO136*1000)</f>
        <v>0</v>
      </c>
      <c r="FR136" s="14">
        <v>0</v>
      </c>
      <c r="FS136" s="6">
        <v>0</v>
      </c>
      <c r="FT136" s="7">
        <f t="shared" ref="FT136:FT147" si="930">IF(FR136=0,0,FS136/FR136*1000)</f>
        <v>0</v>
      </c>
      <c r="FU136" s="14">
        <v>0</v>
      </c>
      <c r="FV136" s="6">
        <v>0</v>
      </c>
      <c r="FW136" s="7">
        <f t="shared" ref="FW136:FW147" si="931">IF(FU136=0,0,FV136/FU136*1000)</f>
        <v>0</v>
      </c>
      <c r="FX136" s="14">
        <v>0</v>
      </c>
      <c r="FY136" s="6">
        <v>0</v>
      </c>
      <c r="FZ136" s="7">
        <f t="shared" ref="FZ136:FZ147" si="932">IF(FX136=0,0,FY136/FX136*1000)</f>
        <v>0</v>
      </c>
      <c r="GA136" s="14">
        <v>0</v>
      </c>
      <c r="GB136" s="6">
        <v>0</v>
      </c>
      <c r="GC136" s="7">
        <f t="shared" ref="GC136:GC147" si="933">IF(GA136=0,0,GB136/GA136*1000)</f>
        <v>0</v>
      </c>
      <c r="GD136" s="14"/>
      <c r="GE136" s="6"/>
      <c r="GF136" s="7"/>
      <c r="GG136" s="14">
        <v>0</v>
      </c>
      <c r="GH136" s="6">
        <v>0</v>
      </c>
      <c r="GI136" s="7">
        <f t="shared" ref="GI136:GI147" si="934">IF(GG136=0,0,GH136/GG136*1000)</f>
        <v>0</v>
      </c>
      <c r="GJ136" s="14">
        <v>0</v>
      </c>
      <c r="GK136" s="6">
        <v>0</v>
      </c>
      <c r="GL136" s="7">
        <f t="shared" ref="GL136:GL147" si="935">IF(GJ136=0,0,GK136/GJ136*1000)</f>
        <v>0</v>
      </c>
      <c r="GM136" s="14">
        <v>0</v>
      </c>
      <c r="GN136" s="6">
        <v>0</v>
      </c>
      <c r="GO136" s="7">
        <f t="shared" ref="GO136:GO147" si="936">IF(GM136=0,0,GN136/GM136*1000)</f>
        <v>0</v>
      </c>
      <c r="GP136" s="14">
        <v>0</v>
      </c>
      <c r="GQ136" s="6">
        <v>0</v>
      </c>
      <c r="GR136" s="7">
        <f t="shared" ref="GR136:GR147" si="937">IF(GP136=0,0,GQ136/GP136*1000)</f>
        <v>0</v>
      </c>
      <c r="GS136" s="14">
        <v>0</v>
      </c>
      <c r="GT136" s="6">
        <v>0</v>
      </c>
      <c r="GU136" s="7">
        <f t="shared" ref="GU136:GU147" si="938">IF(GS136=0,0,GT136/GS136*1000)</f>
        <v>0</v>
      </c>
      <c r="GV136" s="89">
        <v>0</v>
      </c>
      <c r="GW136" s="6">
        <v>0</v>
      </c>
      <c r="GX136" s="7">
        <f t="shared" ref="GX136:GX147" si="939">IF(GV136=0,0,GW136/GV136*1000)</f>
        <v>0</v>
      </c>
      <c r="GY136" s="89">
        <v>0.1827</v>
      </c>
      <c r="GZ136" s="6">
        <v>1.849</v>
      </c>
      <c r="HA136" s="7">
        <f t="shared" ref="HA136:HA147" si="940">IF(GY136=0,0,GZ136/GY136*1000)</f>
        <v>10120.415982484948</v>
      </c>
      <c r="HB136" s="89">
        <v>2E-3</v>
      </c>
      <c r="HC136" s="6">
        <v>0.153</v>
      </c>
      <c r="HD136" s="7">
        <f t="shared" ref="HD136:HD147" si="941">IF(HB136=0,0,HC136/HB136*1000)</f>
        <v>76500</v>
      </c>
      <c r="HE136" s="89">
        <v>1E-3</v>
      </c>
      <c r="HF136" s="6">
        <v>0.03</v>
      </c>
      <c r="HG136" s="7">
        <f t="shared" ref="HG136:HG147" si="942">IF(HE136=0,0,HF136/HE136*1000)</f>
        <v>30000</v>
      </c>
      <c r="HH136" s="14">
        <v>0</v>
      </c>
      <c r="HI136" s="6">
        <v>0</v>
      </c>
      <c r="HJ136" s="7">
        <f t="shared" ref="HJ136:HJ147" si="943">IF(HH136=0,0,HI136/HH136*1000)</f>
        <v>0</v>
      </c>
      <c r="HK136" s="14">
        <v>0</v>
      </c>
      <c r="HL136" s="6">
        <v>0</v>
      </c>
      <c r="HM136" s="7">
        <f t="shared" ref="HM136:HM147" si="944">IF(HK136=0,0,HL136/HK136*1000)</f>
        <v>0</v>
      </c>
      <c r="HN136" s="14"/>
      <c r="HO136" s="6"/>
      <c r="HP136" s="7"/>
      <c r="HQ136" s="14">
        <v>0</v>
      </c>
      <c r="HR136" s="6">
        <v>0</v>
      </c>
      <c r="HS136" s="7">
        <f t="shared" ref="HS136:HS147" si="945">IF(HQ136=0,0,HR136/HQ136*1000)</f>
        <v>0</v>
      </c>
      <c r="HT136" s="89">
        <v>0.45931</v>
      </c>
      <c r="HU136" s="6">
        <v>6.8929999999999998</v>
      </c>
      <c r="HV136" s="7">
        <f t="shared" ref="HV136:HV147" si="946">IF(HT136=0,0,HU136/HT136*1000)</f>
        <v>15007.293549019181</v>
      </c>
      <c r="HW136" s="89">
        <v>2919.17634</v>
      </c>
      <c r="HX136" s="6">
        <v>25934.170999999998</v>
      </c>
      <c r="HY136" s="7">
        <f t="shared" ref="HY136:HY147" si="947">IF(HW136=0,0,HX136/HW136*1000)</f>
        <v>8884.0713884382876</v>
      </c>
      <c r="HZ136" s="16">
        <f>SUM(HW136,HT136,HK136,HH136,HE136,HB136,GY136,GS136,GG136,FU136,FO136,EZ136,EQ136,EK136,EH136,DV136,DS136,DG136,DD136,CF136,CC136,BZ136,AY136,AV136,F136+HQ136+GA136+CL136+BK136+EN136+DP136+CI136+BT136+AA136,AJ136,CR136,CU136,FF136,AP136+R136+I136+BN136+FI136+AD136+BQ136+FX136+GP136+DJ136+EW136+CO136+CX136)+C136+BW136+X136+FL136+DY136+FR136+FC136+AG136+AM136+DM136+AS136</f>
        <v>3349.2709599999998</v>
      </c>
      <c r="IA136" s="7">
        <f>SUM(HX136,HU136,HL136,HI136,HF136,HC136,GZ136,GT136,GH136,FV136,FP136,FA136,ER136,EL136,EI136,DW136,DT136,DH136,DE136,CG136,CD136,CA136,AZ136,AW136,G136+HR136+GB136+CM136+BL136+EO136+DQ136+CJ136+BU136+AB136,AK136,CS136,CV136,FG136,AQ136+S136+J136+BO136+FJ136+AE136+BR136+FY136+GQ136+DK136+EX136+CP136+CY136)+D136+BX136+Y136+FM136+DZ136+FS136+FD136+AH136+AN136+DN136+AT136</f>
        <v>29680.255999999998</v>
      </c>
    </row>
    <row r="137" spans="1:235" x14ac:dyDescent="0.3">
      <c r="A137" s="60">
        <v>2021</v>
      </c>
      <c r="B137" s="57" t="s">
        <v>6</v>
      </c>
      <c r="C137" s="14">
        <v>0</v>
      </c>
      <c r="D137" s="6">
        <v>0</v>
      </c>
      <c r="E137" s="7">
        <f t="shared" ref="E137:E138" si="948">IF(C137=0,0,D137/C137*1000)</f>
        <v>0</v>
      </c>
      <c r="F137" s="14">
        <v>0</v>
      </c>
      <c r="G137" s="6">
        <v>0</v>
      </c>
      <c r="H137" s="7">
        <f t="shared" si="876"/>
        <v>0</v>
      </c>
      <c r="I137" s="14">
        <v>0</v>
      </c>
      <c r="J137" s="6">
        <v>0</v>
      </c>
      <c r="K137" s="7">
        <f t="shared" si="877"/>
        <v>0</v>
      </c>
      <c r="L137" s="14">
        <v>0</v>
      </c>
      <c r="M137" s="6">
        <v>0</v>
      </c>
      <c r="N137" s="7">
        <f t="shared" si="878"/>
        <v>0</v>
      </c>
      <c r="O137" s="14"/>
      <c r="P137" s="6"/>
      <c r="Q137" s="7"/>
      <c r="R137" s="14">
        <v>0</v>
      </c>
      <c r="S137" s="6">
        <v>0</v>
      </c>
      <c r="T137" s="7">
        <f t="shared" si="879"/>
        <v>0</v>
      </c>
      <c r="U137" s="14">
        <v>0</v>
      </c>
      <c r="V137" s="6">
        <v>0</v>
      </c>
      <c r="W137" s="7">
        <f t="shared" si="880"/>
        <v>0</v>
      </c>
      <c r="X137" s="14">
        <v>0</v>
      </c>
      <c r="Y137" s="6">
        <v>0</v>
      </c>
      <c r="Z137" s="7">
        <f t="shared" si="881"/>
        <v>0</v>
      </c>
      <c r="AA137" s="89">
        <v>257.49607596761899</v>
      </c>
      <c r="AB137" s="6">
        <v>242.73500000000001</v>
      </c>
      <c r="AC137" s="7">
        <f t="shared" si="882"/>
        <v>942.67455955532614</v>
      </c>
      <c r="AD137" s="14">
        <v>0</v>
      </c>
      <c r="AE137" s="6">
        <v>0</v>
      </c>
      <c r="AF137" s="7">
        <f t="shared" si="883"/>
        <v>0</v>
      </c>
      <c r="AG137" s="14">
        <v>0</v>
      </c>
      <c r="AH137" s="6">
        <v>0</v>
      </c>
      <c r="AI137" s="7">
        <f t="shared" si="884"/>
        <v>0</v>
      </c>
      <c r="AJ137" s="14">
        <v>0</v>
      </c>
      <c r="AK137" s="6">
        <v>0</v>
      </c>
      <c r="AL137" s="7">
        <f t="shared" si="885"/>
        <v>0</v>
      </c>
      <c r="AM137" s="14">
        <v>0</v>
      </c>
      <c r="AN137" s="6">
        <v>0</v>
      </c>
      <c r="AO137" s="7">
        <f t="shared" si="886"/>
        <v>0</v>
      </c>
      <c r="AP137" s="14">
        <v>0</v>
      </c>
      <c r="AQ137" s="6">
        <v>0</v>
      </c>
      <c r="AR137" s="7">
        <f t="shared" si="887"/>
        <v>0</v>
      </c>
      <c r="AS137" s="89">
        <v>0</v>
      </c>
      <c r="AT137" s="6">
        <v>0</v>
      </c>
      <c r="AU137" s="7">
        <f t="shared" si="888"/>
        <v>0</v>
      </c>
      <c r="AV137" s="89">
        <v>94.206055325637109</v>
      </c>
      <c r="AW137" s="6">
        <v>4.5910000000000002</v>
      </c>
      <c r="AX137" s="7">
        <f t="shared" si="889"/>
        <v>48.733597687861277</v>
      </c>
      <c r="AY137" s="14">
        <v>0</v>
      </c>
      <c r="AZ137" s="6">
        <v>0</v>
      </c>
      <c r="BA137" s="7">
        <f t="shared" si="890"/>
        <v>0</v>
      </c>
      <c r="BB137" s="14"/>
      <c r="BC137" s="6"/>
      <c r="BD137" s="7"/>
      <c r="BE137" s="14">
        <v>0</v>
      </c>
      <c r="BF137" s="6">
        <v>0</v>
      </c>
      <c r="BG137" s="7">
        <f t="shared" si="891"/>
        <v>0</v>
      </c>
      <c r="BH137" s="14">
        <v>0</v>
      </c>
      <c r="BI137" s="6">
        <v>0</v>
      </c>
      <c r="BJ137" s="7">
        <f t="shared" si="892"/>
        <v>0</v>
      </c>
      <c r="BK137" s="89">
        <v>68.534968017057565</v>
      </c>
      <c r="BL137" s="6">
        <v>46.9</v>
      </c>
      <c r="BM137" s="7">
        <f t="shared" si="893"/>
        <v>684.32219868151287</v>
      </c>
      <c r="BN137" s="14">
        <v>0</v>
      </c>
      <c r="BO137" s="6">
        <v>0</v>
      </c>
      <c r="BP137" s="7">
        <f t="shared" si="894"/>
        <v>0</v>
      </c>
      <c r="BQ137" s="14">
        <v>0</v>
      </c>
      <c r="BR137" s="6">
        <v>0</v>
      </c>
      <c r="BS137" s="7">
        <f t="shared" si="895"/>
        <v>0</v>
      </c>
      <c r="BT137" s="14">
        <v>0</v>
      </c>
      <c r="BU137" s="6">
        <v>0</v>
      </c>
      <c r="BV137" s="7">
        <f t="shared" si="896"/>
        <v>0</v>
      </c>
      <c r="BW137" s="14">
        <v>0</v>
      </c>
      <c r="BX137" s="6">
        <v>0</v>
      </c>
      <c r="BY137" s="7">
        <f t="shared" si="897"/>
        <v>0</v>
      </c>
      <c r="BZ137" s="14">
        <v>0</v>
      </c>
      <c r="CA137" s="6">
        <v>0</v>
      </c>
      <c r="CB137" s="7">
        <f t="shared" si="898"/>
        <v>0</v>
      </c>
      <c r="CC137" s="89">
        <v>97.0153678904976</v>
      </c>
      <c r="CD137" s="6">
        <v>20.236999999999998</v>
      </c>
      <c r="CE137" s="7">
        <f t="shared" si="899"/>
        <v>208.5958177558193</v>
      </c>
      <c r="CF137" s="14">
        <v>0</v>
      </c>
      <c r="CG137" s="6">
        <v>0</v>
      </c>
      <c r="CH137" s="7">
        <f t="shared" si="900"/>
        <v>0</v>
      </c>
      <c r="CI137" s="89">
        <v>40.983606557377044</v>
      </c>
      <c r="CJ137" s="6">
        <v>0.122</v>
      </c>
      <c r="CK137" s="7">
        <f t="shared" si="901"/>
        <v>2.9768000000000003</v>
      </c>
      <c r="CL137" s="14">
        <v>0</v>
      </c>
      <c r="CM137" s="6">
        <v>0</v>
      </c>
      <c r="CN137" s="7">
        <f t="shared" si="902"/>
        <v>0</v>
      </c>
      <c r="CO137" s="14">
        <v>0</v>
      </c>
      <c r="CP137" s="6">
        <v>0</v>
      </c>
      <c r="CQ137" s="7">
        <f t="shared" si="903"/>
        <v>0</v>
      </c>
      <c r="CR137" s="14">
        <v>0</v>
      </c>
      <c r="CS137" s="6">
        <v>0</v>
      </c>
      <c r="CT137" s="7">
        <f t="shared" si="904"/>
        <v>0</v>
      </c>
      <c r="CU137" s="14">
        <v>0</v>
      </c>
      <c r="CV137" s="6">
        <v>0</v>
      </c>
      <c r="CW137" s="7">
        <f t="shared" si="905"/>
        <v>0</v>
      </c>
      <c r="CX137" s="14">
        <v>0</v>
      </c>
      <c r="CY137" s="6">
        <v>0</v>
      </c>
      <c r="CZ137" s="7">
        <f t="shared" si="906"/>
        <v>0</v>
      </c>
      <c r="DA137" s="14">
        <v>0</v>
      </c>
      <c r="DB137" s="6">
        <v>0</v>
      </c>
      <c r="DC137" s="7">
        <f t="shared" si="907"/>
        <v>0</v>
      </c>
      <c r="DD137" s="89">
        <v>44.83971291866029</v>
      </c>
      <c r="DE137" s="6">
        <v>4.18</v>
      </c>
      <c r="DF137" s="7">
        <f t="shared" si="908"/>
        <v>93.220935816037979</v>
      </c>
      <c r="DG137" s="14">
        <v>0</v>
      </c>
      <c r="DH137" s="6">
        <v>0</v>
      </c>
      <c r="DI137" s="7">
        <f t="shared" si="909"/>
        <v>0</v>
      </c>
      <c r="DJ137" s="14">
        <v>0</v>
      </c>
      <c r="DK137" s="6">
        <v>0</v>
      </c>
      <c r="DL137" s="7">
        <f t="shared" si="910"/>
        <v>0</v>
      </c>
      <c r="DM137" s="14">
        <v>0</v>
      </c>
      <c r="DN137" s="6">
        <v>0</v>
      </c>
      <c r="DO137" s="7">
        <f t="shared" si="911"/>
        <v>0</v>
      </c>
      <c r="DP137" s="89">
        <v>133.28637473240096</v>
      </c>
      <c r="DQ137" s="6">
        <v>3615.951</v>
      </c>
      <c r="DR137" s="7">
        <f t="shared" si="912"/>
        <v>27129.187115035162</v>
      </c>
      <c r="DS137" s="89">
        <v>97.132970835392982</v>
      </c>
      <c r="DT137" s="6">
        <v>2.0230000000000001</v>
      </c>
      <c r="DU137" s="7">
        <f t="shared" si="913"/>
        <v>20.82711959287532</v>
      </c>
      <c r="DV137" s="89">
        <v>48.529051571642405</v>
      </c>
      <c r="DW137" s="6">
        <v>36.744999999999997</v>
      </c>
      <c r="DX137" s="7">
        <f t="shared" si="914"/>
        <v>757.17531684611913</v>
      </c>
      <c r="DY137" s="14">
        <v>0</v>
      </c>
      <c r="DZ137" s="6">
        <v>0</v>
      </c>
      <c r="EA137" s="7">
        <f t="shared" si="915"/>
        <v>0</v>
      </c>
      <c r="EB137" s="89">
        <v>0</v>
      </c>
      <c r="EC137" s="6">
        <v>0</v>
      </c>
      <c r="ED137" s="7">
        <f t="shared" si="916"/>
        <v>0</v>
      </c>
      <c r="EE137" s="89">
        <v>0</v>
      </c>
      <c r="EF137" s="6">
        <v>0</v>
      </c>
      <c r="EG137" s="7">
        <f t="shared" si="917"/>
        <v>0</v>
      </c>
      <c r="EH137" s="89">
        <v>22.822711315149881</v>
      </c>
      <c r="EI137" s="6">
        <v>14.811999999999999</v>
      </c>
      <c r="EJ137" s="7">
        <f t="shared" si="918"/>
        <v>649.00264457920423</v>
      </c>
      <c r="EK137" s="89">
        <v>117.07960482077277</v>
      </c>
      <c r="EL137" s="6">
        <v>19.332999999999998</v>
      </c>
      <c r="EM137" s="7">
        <f t="shared" si="919"/>
        <v>165.12696664457695</v>
      </c>
      <c r="EN137" s="89">
        <v>19.79210322945978</v>
      </c>
      <c r="EO137" s="6">
        <v>1893.1030000000001</v>
      </c>
      <c r="EP137" s="7">
        <f t="shared" si="920"/>
        <v>95649.410173962184</v>
      </c>
      <c r="EQ137" s="89">
        <v>100</v>
      </c>
      <c r="ER137" s="6">
        <v>0.02</v>
      </c>
      <c r="ES137" s="7">
        <f t="shared" si="921"/>
        <v>0.2</v>
      </c>
      <c r="ET137" s="89">
        <v>0</v>
      </c>
      <c r="EU137" s="6">
        <v>0</v>
      </c>
      <c r="EV137" s="7">
        <f t="shared" si="922"/>
        <v>0</v>
      </c>
      <c r="EW137" s="14">
        <v>0</v>
      </c>
      <c r="EX137" s="6">
        <v>0</v>
      </c>
      <c r="EY137" s="7">
        <f t="shared" si="923"/>
        <v>0</v>
      </c>
      <c r="EZ137" s="14">
        <v>0</v>
      </c>
      <c r="FA137" s="6">
        <v>0</v>
      </c>
      <c r="FB137" s="7">
        <f t="shared" si="924"/>
        <v>0</v>
      </c>
      <c r="FC137" s="14">
        <v>0</v>
      </c>
      <c r="FD137" s="6">
        <v>0</v>
      </c>
      <c r="FE137" s="7">
        <f t="shared" si="925"/>
        <v>0</v>
      </c>
      <c r="FF137" s="14">
        <v>0</v>
      </c>
      <c r="FG137" s="6">
        <v>0</v>
      </c>
      <c r="FH137" s="7">
        <f t="shared" si="926"/>
        <v>0</v>
      </c>
      <c r="FI137" s="14">
        <v>0</v>
      </c>
      <c r="FJ137" s="6">
        <v>0</v>
      </c>
      <c r="FK137" s="7">
        <f t="shared" si="927"/>
        <v>0</v>
      </c>
      <c r="FL137" s="14">
        <v>0</v>
      </c>
      <c r="FM137" s="6">
        <v>0</v>
      </c>
      <c r="FN137" s="7">
        <f t="shared" si="928"/>
        <v>0</v>
      </c>
      <c r="FO137" s="14">
        <v>0</v>
      </c>
      <c r="FP137" s="6">
        <v>0</v>
      </c>
      <c r="FQ137" s="7">
        <f t="shared" si="929"/>
        <v>0</v>
      </c>
      <c r="FR137" s="14">
        <v>0</v>
      </c>
      <c r="FS137" s="6">
        <v>0</v>
      </c>
      <c r="FT137" s="7">
        <f t="shared" si="930"/>
        <v>0</v>
      </c>
      <c r="FU137" s="89">
        <v>26.967290521978022</v>
      </c>
      <c r="FV137" s="6">
        <v>23.295999999999999</v>
      </c>
      <c r="FW137" s="7">
        <f t="shared" si="931"/>
        <v>863.86135014246372</v>
      </c>
      <c r="FX137" s="14">
        <v>0</v>
      </c>
      <c r="FY137" s="6">
        <v>0</v>
      </c>
      <c r="FZ137" s="7">
        <f t="shared" si="932"/>
        <v>0</v>
      </c>
      <c r="GA137" s="14">
        <v>0</v>
      </c>
      <c r="GB137" s="6">
        <v>0</v>
      </c>
      <c r="GC137" s="7">
        <f t="shared" si="933"/>
        <v>0</v>
      </c>
      <c r="GD137" s="14"/>
      <c r="GE137" s="6"/>
      <c r="GF137" s="7"/>
      <c r="GG137" s="14">
        <v>0</v>
      </c>
      <c r="GH137" s="6">
        <v>0</v>
      </c>
      <c r="GI137" s="7">
        <f t="shared" si="934"/>
        <v>0</v>
      </c>
      <c r="GJ137" s="14">
        <v>0</v>
      </c>
      <c r="GK137" s="6">
        <v>0</v>
      </c>
      <c r="GL137" s="7">
        <f t="shared" si="935"/>
        <v>0</v>
      </c>
      <c r="GM137" s="14">
        <v>0</v>
      </c>
      <c r="GN137" s="6">
        <v>0</v>
      </c>
      <c r="GO137" s="7">
        <f t="shared" si="936"/>
        <v>0</v>
      </c>
      <c r="GP137" s="14">
        <v>0</v>
      </c>
      <c r="GQ137" s="6">
        <v>0</v>
      </c>
      <c r="GR137" s="7">
        <f t="shared" si="937"/>
        <v>0</v>
      </c>
      <c r="GS137" s="14">
        <v>0</v>
      </c>
      <c r="GT137" s="6">
        <v>0</v>
      </c>
      <c r="GU137" s="7">
        <f t="shared" si="938"/>
        <v>0</v>
      </c>
      <c r="GV137" s="89">
        <v>0</v>
      </c>
      <c r="GW137" s="6">
        <v>0</v>
      </c>
      <c r="GX137" s="7">
        <f t="shared" si="939"/>
        <v>0</v>
      </c>
      <c r="GY137" s="89">
        <v>97.191203281677303</v>
      </c>
      <c r="GZ137" s="6">
        <v>17.552</v>
      </c>
      <c r="HA137" s="7">
        <f t="shared" si="940"/>
        <v>180.59247552611524</v>
      </c>
      <c r="HB137" s="89">
        <v>68.934240362811792</v>
      </c>
      <c r="HC137" s="6">
        <v>2.2050000000000001</v>
      </c>
      <c r="HD137" s="7">
        <f t="shared" si="941"/>
        <v>31.987006578947369</v>
      </c>
      <c r="HE137" s="89">
        <v>60.209302325581397</v>
      </c>
      <c r="HF137" s="6">
        <v>0.43</v>
      </c>
      <c r="HG137" s="7">
        <f t="shared" si="942"/>
        <v>7.1417535728080335</v>
      </c>
      <c r="HH137" s="14">
        <v>0</v>
      </c>
      <c r="HI137" s="6">
        <v>0</v>
      </c>
      <c r="HJ137" s="7">
        <f t="shared" si="943"/>
        <v>0</v>
      </c>
      <c r="HK137" s="14">
        <v>0</v>
      </c>
      <c r="HL137" s="6">
        <v>0</v>
      </c>
      <c r="HM137" s="7">
        <f t="shared" si="944"/>
        <v>0</v>
      </c>
      <c r="HN137" s="14"/>
      <c r="HO137" s="6"/>
      <c r="HP137" s="7"/>
      <c r="HQ137" s="14">
        <v>0</v>
      </c>
      <c r="HR137" s="6">
        <v>0</v>
      </c>
      <c r="HS137" s="7">
        <f t="shared" si="945"/>
        <v>0</v>
      </c>
      <c r="HT137" s="89">
        <v>40.848946135831376</v>
      </c>
      <c r="HU137" s="6">
        <v>1.708</v>
      </c>
      <c r="HV137" s="7">
        <f t="shared" si="946"/>
        <v>41.812584205245813</v>
      </c>
      <c r="HW137" s="89">
        <v>106.25658255521316</v>
      </c>
      <c r="HX137" s="6">
        <v>30328.648000000001</v>
      </c>
      <c r="HY137" s="7">
        <f t="shared" si="947"/>
        <v>285428.41554536729</v>
      </c>
      <c r="HZ137" s="16">
        <f>SUM(HW137,HT137,HK137,HH137,HE137,HB137,GY137,GS137,GG137,FU137,FO137,EZ137,EQ137,EK137,EH137,DV137,DS137,DG137,DD137,CF137,CC137,BZ137,AY137,AV137,F137+HQ137+GA137+CL137+BK137+EN137+DP137+CI137+BT137+AA137,AJ137,CR137,CU137,FF137,AP137+R137+I137+BN137+FI137+AD137+BQ137+FX137+GP137+DJ137+EW137+CO137+CX137)+C137+BW137+X137+FL137+DY137+FR137+FC137+AG137+AM137+DM137+AS137</f>
        <v>1542.1261683647604</v>
      </c>
      <c r="IA137" s="7">
        <f>SUM(HX137,HU137,HL137,HI137,HF137,HC137,GZ137,GT137,GH137,FV137,FP137,FA137,ER137,EL137,EI137,DW137,DT137,DH137,DE137,CG137,CD137,CA137,AZ137,AW137,G137+HR137+GB137+CM137+BL137+EO137+DQ137+CJ137+BU137+AB137,AK137,CS137,CV137,FG137,AQ137+S137+J137+BO137+FJ137+AE137+BR137+FY137+GQ137+DK137+EX137+CP137+CY137)+D137+BX137+Y137+FM137+DZ137+FS137+FD137+AH137+AN137+DN137+AT137</f>
        <v>36274.591</v>
      </c>
    </row>
    <row r="138" spans="1:235" x14ac:dyDescent="0.3">
      <c r="A138" s="60">
        <v>2021</v>
      </c>
      <c r="B138" s="57" t="s">
        <v>7</v>
      </c>
      <c r="C138" s="14">
        <v>0</v>
      </c>
      <c r="D138" s="6">
        <v>0</v>
      </c>
      <c r="E138" s="7">
        <f t="shared" si="948"/>
        <v>0</v>
      </c>
      <c r="F138" s="14">
        <v>0</v>
      </c>
      <c r="G138" s="6">
        <v>0</v>
      </c>
      <c r="H138" s="7">
        <f t="shared" si="876"/>
        <v>0</v>
      </c>
      <c r="I138" s="14">
        <v>0</v>
      </c>
      <c r="J138" s="6">
        <v>0</v>
      </c>
      <c r="K138" s="7">
        <f t="shared" si="877"/>
        <v>0</v>
      </c>
      <c r="L138" s="14">
        <v>0</v>
      </c>
      <c r="M138" s="6">
        <v>0</v>
      </c>
      <c r="N138" s="7">
        <f t="shared" si="878"/>
        <v>0</v>
      </c>
      <c r="O138" s="14"/>
      <c r="P138" s="6"/>
      <c r="Q138" s="7"/>
      <c r="R138" s="14">
        <v>0</v>
      </c>
      <c r="S138" s="6">
        <v>0</v>
      </c>
      <c r="T138" s="7">
        <f t="shared" si="879"/>
        <v>0</v>
      </c>
      <c r="U138" s="14">
        <v>0</v>
      </c>
      <c r="V138" s="6">
        <v>0</v>
      </c>
      <c r="W138" s="7">
        <f t="shared" si="880"/>
        <v>0</v>
      </c>
      <c r="X138" s="14">
        <v>0</v>
      </c>
      <c r="Y138" s="6">
        <v>0</v>
      </c>
      <c r="Z138" s="7">
        <f t="shared" si="881"/>
        <v>0</v>
      </c>
      <c r="AA138" s="89">
        <v>81.358879999999999</v>
      </c>
      <c r="AB138" s="6">
        <v>580.11900000000003</v>
      </c>
      <c r="AC138" s="7">
        <f t="shared" si="882"/>
        <v>7130.3710178901192</v>
      </c>
      <c r="AD138" s="14">
        <v>0</v>
      </c>
      <c r="AE138" s="6">
        <v>0</v>
      </c>
      <c r="AF138" s="7">
        <f t="shared" si="883"/>
        <v>0</v>
      </c>
      <c r="AG138" s="14">
        <v>0</v>
      </c>
      <c r="AH138" s="6">
        <v>0</v>
      </c>
      <c r="AI138" s="7">
        <f t="shared" si="884"/>
        <v>0</v>
      </c>
      <c r="AJ138" s="89">
        <v>0.08</v>
      </c>
      <c r="AK138" s="6">
        <v>0.85399999999999998</v>
      </c>
      <c r="AL138" s="7">
        <f t="shared" si="885"/>
        <v>10674.999999999998</v>
      </c>
      <c r="AM138" s="14">
        <v>0</v>
      </c>
      <c r="AN138" s="6">
        <v>0</v>
      </c>
      <c r="AO138" s="7">
        <f t="shared" si="886"/>
        <v>0</v>
      </c>
      <c r="AP138" s="14">
        <v>0</v>
      </c>
      <c r="AQ138" s="6">
        <v>0</v>
      </c>
      <c r="AR138" s="7">
        <f t="shared" si="887"/>
        <v>0</v>
      </c>
      <c r="AS138" s="14">
        <v>0</v>
      </c>
      <c r="AT138" s="6">
        <v>0</v>
      </c>
      <c r="AU138" s="7">
        <f t="shared" si="888"/>
        <v>0</v>
      </c>
      <c r="AV138" s="14">
        <v>0</v>
      </c>
      <c r="AW138" s="6">
        <v>0</v>
      </c>
      <c r="AX138" s="7">
        <f t="shared" si="889"/>
        <v>0</v>
      </c>
      <c r="AY138" s="89">
        <v>0.2185</v>
      </c>
      <c r="AZ138" s="6">
        <v>3.2</v>
      </c>
      <c r="BA138" s="7">
        <f t="shared" si="890"/>
        <v>14645.308924485127</v>
      </c>
      <c r="BB138" s="14"/>
      <c r="BC138" s="6"/>
      <c r="BD138" s="7"/>
      <c r="BE138" s="14">
        <v>0</v>
      </c>
      <c r="BF138" s="6">
        <v>0</v>
      </c>
      <c r="BG138" s="7">
        <f t="shared" si="891"/>
        <v>0</v>
      </c>
      <c r="BH138" s="14">
        <v>0</v>
      </c>
      <c r="BI138" s="6">
        <v>0</v>
      </c>
      <c r="BJ138" s="7">
        <f t="shared" si="892"/>
        <v>0</v>
      </c>
      <c r="BK138" s="89">
        <v>1.0324</v>
      </c>
      <c r="BL138" s="6">
        <v>11.157</v>
      </c>
      <c r="BM138" s="7">
        <f t="shared" si="893"/>
        <v>10806.85780705153</v>
      </c>
      <c r="BN138" s="14">
        <v>0</v>
      </c>
      <c r="BO138" s="6">
        <v>0</v>
      </c>
      <c r="BP138" s="7">
        <f t="shared" si="894"/>
        <v>0</v>
      </c>
      <c r="BQ138" s="14">
        <v>0</v>
      </c>
      <c r="BR138" s="6">
        <v>0</v>
      </c>
      <c r="BS138" s="7">
        <f t="shared" si="895"/>
        <v>0</v>
      </c>
      <c r="BT138" s="14">
        <v>0</v>
      </c>
      <c r="BU138" s="6">
        <v>0</v>
      </c>
      <c r="BV138" s="7">
        <f t="shared" si="896"/>
        <v>0</v>
      </c>
      <c r="BW138" s="14">
        <v>0</v>
      </c>
      <c r="BX138" s="6">
        <v>0</v>
      </c>
      <c r="BY138" s="7">
        <f t="shared" si="897"/>
        <v>0</v>
      </c>
      <c r="BZ138" s="14">
        <v>0</v>
      </c>
      <c r="CA138" s="6">
        <v>0</v>
      </c>
      <c r="CB138" s="7">
        <f t="shared" si="898"/>
        <v>0</v>
      </c>
      <c r="CC138" s="89">
        <v>1.4499000000000002</v>
      </c>
      <c r="CD138" s="6">
        <v>14.946</v>
      </c>
      <c r="CE138" s="7">
        <f t="shared" si="899"/>
        <v>10308.297123939579</v>
      </c>
      <c r="CF138" s="14">
        <v>0</v>
      </c>
      <c r="CG138" s="6">
        <v>0</v>
      </c>
      <c r="CH138" s="7">
        <f t="shared" si="900"/>
        <v>0</v>
      </c>
      <c r="CI138" s="14">
        <v>0</v>
      </c>
      <c r="CJ138" s="6">
        <v>0</v>
      </c>
      <c r="CK138" s="7">
        <f t="shared" si="901"/>
        <v>0</v>
      </c>
      <c r="CL138" s="14">
        <v>0</v>
      </c>
      <c r="CM138" s="6">
        <v>0</v>
      </c>
      <c r="CN138" s="7">
        <f t="shared" si="902"/>
        <v>0</v>
      </c>
      <c r="CO138" s="14">
        <v>0</v>
      </c>
      <c r="CP138" s="6">
        <v>0</v>
      </c>
      <c r="CQ138" s="7">
        <f t="shared" si="903"/>
        <v>0</v>
      </c>
      <c r="CR138" s="14">
        <v>0</v>
      </c>
      <c r="CS138" s="6">
        <v>0</v>
      </c>
      <c r="CT138" s="7">
        <f t="shared" si="904"/>
        <v>0</v>
      </c>
      <c r="CU138" s="14">
        <v>0</v>
      </c>
      <c r="CV138" s="6">
        <v>0</v>
      </c>
      <c r="CW138" s="7">
        <f t="shared" si="905"/>
        <v>0</v>
      </c>
      <c r="CX138" s="14">
        <v>0</v>
      </c>
      <c r="CY138" s="6">
        <v>0</v>
      </c>
      <c r="CZ138" s="7">
        <f t="shared" si="906"/>
        <v>0</v>
      </c>
      <c r="DA138" s="14">
        <v>0</v>
      </c>
      <c r="DB138" s="6">
        <v>0</v>
      </c>
      <c r="DC138" s="7">
        <f t="shared" si="907"/>
        <v>0</v>
      </c>
      <c r="DD138" s="14">
        <v>0</v>
      </c>
      <c r="DE138" s="6">
        <v>0</v>
      </c>
      <c r="DF138" s="7">
        <f t="shared" si="908"/>
        <v>0</v>
      </c>
      <c r="DG138" s="14">
        <v>0</v>
      </c>
      <c r="DH138" s="6">
        <v>0</v>
      </c>
      <c r="DI138" s="7">
        <f t="shared" si="909"/>
        <v>0</v>
      </c>
      <c r="DJ138" s="14">
        <v>0</v>
      </c>
      <c r="DK138" s="6">
        <v>0</v>
      </c>
      <c r="DL138" s="7">
        <f t="shared" si="910"/>
        <v>0</v>
      </c>
      <c r="DM138" s="14">
        <v>0</v>
      </c>
      <c r="DN138" s="6">
        <v>0</v>
      </c>
      <c r="DO138" s="7">
        <f t="shared" si="911"/>
        <v>0</v>
      </c>
      <c r="DP138" s="89">
        <v>351.17484999999999</v>
      </c>
      <c r="DQ138" s="6">
        <v>2551.7979999999998</v>
      </c>
      <c r="DR138" s="7">
        <f t="shared" si="912"/>
        <v>7266.4599984879324</v>
      </c>
      <c r="DS138" s="14">
        <v>0</v>
      </c>
      <c r="DT138" s="6">
        <v>0</v>
      </c>
      <c r="DU138" s="7">
        <f t="shared" si="913"/>
        <v>0</v>
      </c>
      <c r="DV138" s="89">
        <v>4.1231999999999998</v>
      </c>
      <c r="DW138" s="6">
        <v>40.776000000000003</v>
      </c>
      <c r="DX138" s="7">
        <f t="shared" si="914"/>
        <v>9889.4062863795134</v>
      </c>
      <c r="DY138" s="14">
        <v>0</v>
      </c>
      <c r="DZ138" s="6">
        <v>0</v>
      </c>
      <c r="EA138" s="7">
        <f t="shared" si="915"/>
        <v>0</v>
      </c>
      <c r="EB138" s="14">
        <v>0</v>
      </c>
      <c r="EC138" s="6">
        <v>0</v>
      </c>
      <c r="ED138" s="7">
        <f t="shared" si="916"/>
        <v>0</v>
      </c>
      <c r="EE138" s="14">
        <v>0</v>
      </c>
      <c r="EF138" s="6">
        <v>0</v>
      </c>
      <c r="EG138" s="7">
        <f t="shared" si="917"/>
        <v>0</v>
      </c>
      <c r="EH138" s="14">
        <v>0</v>
      </c>
      <c r="EI138" s="6">
        <v>0</v>
      </c>
      <c r="EJ138" s="7">
        <f t="shared" si="918"/>
        <v>0</v>
      </c>
      <c r="EK138" s="89">
        <v>8.9625699999999995</v>
      </c>
      <c r="EL138" s="6">
        <v>72.302999999999997</v>
      </c>
      <c r="EM138" s="7">
        <f t="shared" si="919"/>
        <v>8067.217327172898</v>
      </c>
      <c r="EN138" s="89">
        <v>38.853749999999998</v>
      </c>
      <c r="EO138" s="6">
        <v>670.423</v>
      </c>
      <c r="EP138" s="7">
        <f t="shared" si="920"/>
        <v>17255.039732329573</v>
      </c>
      <c r="EQ138" s="14">
        <v>0</v>
      </c>
      <c r="ER138" s="6">
        <v>0</v>
      </c>
      <c r="ES138" s="7">
        <f t="shared" si="921"/>
        <v>0</v>
      </c>
      <c r="ET138" s="14">
        <v>0</v>
      </c>
      <c r="EU138" s="6">
        <v>0</v>
      </c>
      <c r="EV138" s="7">
        <f t="shared" si="922"/>
        <v>0</v>
      </c>
      <c r="EW138" s="14">
        <v>0</v>
      </c>
      <c r="EX138" s="6">
        <v>0</v>
      </c>
      <c r="EY138" s="7">
        <f t="shared" si="923"/>
        <v>0</v>
      </c>
      <c r="EZ138" s="14">
        <v>0</v>
      </c>
      <c r="FA138" s="6">
        <v>0</v>
      </c>
      <c r="FB138" s="7">
        <f t="shared" si="924"/>
        <v>0</v>
      </c>
      <c r="FC138" s="14">
        <v>0</v>
      </c>
      <c r="FD138" s="6">
        <v>0</v>
      </c>
      <c r="FE138" s="7">
        <f t="shared" si="925"/>
        <v>0</v>
      </c>
      <c r="FF138" s="14">
        <v>0</v>
      </c>
      <c r="FG138" s="6">
        <v>0</v>
      </c>
      <c r="FH138" s="7">
        <f t="shared" si="926"/>
        <v>0</v>
      </c>
      <c r="FI138" s="14">
        <v>0</v>
      </c>
      <c r="FJ138" s="6">
        <v>0</v>
      </c>
      <c r="FK138" s="7">
        <f t="shared" si="927"/>
        <v>0</v>
      </c>
      <c r="FL138" s="14">
        <v>0</v>
      </c>
      <c r="FM138" s="6">
        <v>0</v>
      </c>
      <c r="FN138" s="7">
        <f t="shared" si="928"/>
        <v>0</v>
      </c>
      <c r="FO138" s="89">
        <v>6.5579999999999999E-2</v>
      </c>
      <c r="FP138" s="6">
        <v>2.4380000000000002</v>
      </c>
      <c r="FQ138" s="7">
        <f t="shared" si="929"/>
        <v>37175.968283013121</v>
      </c>
      <c r="FR138" s="14">
        <v>0</v>
      </c>
      <c r="FS138" s="6">
        <v>0</v>
      </c>
      <c r="FT138" s="7">
        <f t="shared" si="930"/>
        <v>0</v>
      </c>
      <c r="FU138" s="14">
        <v>0</v>
      </c>
      <c r="FV138" s="6">
        <v>0</v>
      </c>
      <c r="FW138" s="7">
        <f t="shared" si="931"/>
        <v>0</v>
      </c>
      <c r="FX138" s="89">
        <v>0.36881999999999998</v>
      </c>
      <c r="FY138" s="6">
        <v>11.888</v>
      </c>
      <c r="FZ138" s="7">
        <f t="shared" si="932"/>
        <v>32232.525351119792</v>
      </c>
      <c r="GA138" s="14">
        <v>0</v>
      </c>
      <c r="GB138" s="6">
        <v>0</v>
      </c>
      <c r="GC138" s="7">
        <f t="shared" si="933"/>
        <v>0</v>
      </c>
      <c r="GD138" s="14"/>
      <c r="GE138" s="6"/>
      <c r="GF138" s="7"/>
      <c r="GG138" s="14">
        <v>0</v>
      </c>
      <c r="GH138" s="6">
        <v>0</v>
      </c>
      <c r="GI138" s="7">
        <f t="shared" si="934"/>
        <v>0</v>
      </c>
      <c r="GJ138" s="14">
        <v>0</v>
      </c>
      <c r="GK138" s="6">
        <v>0</v>
      </c>
      <c r="GL138" s="7">
        <f t="shared" si="935"/>
        <v>0</v>
      </c>
      <c r="GM138" s="14">
        <v>0</v>
      </c>
      <c r="GN138" s="6">
        <v>0</v>
      </c>
      <c r="GO138" s="7">
        <f t="shared" si="936"/>
        <v>0</v>
      </c>
      <c r="GP138" s="14">
        <v>0</v>
      </c>
      <c r="GQ138" s="6">
        <v>0</v>
      </c>
      <c r="GR138" s="7">
        <f t="shared" si="937"/>
        <v>0</v>
      </c>
      <c r="GS138" s="14">
        <v>0</v>
      </c>
      <c r="GT138" s="6">
        <v>0</v>
      </c>
      <c r="GU138" s="7">
        <f t="shared" si="938"/>
        <v>0</v>
      </c>
      <c r="GV138" s="14">
        <v>0</v>
      </c>
      <c r="GW138" s="6">
        <v>0</v>
      </c>
      <c r="GX138" s="7">
        <f t="shared" si="939"/>
        <v>0</v>
      </c>
      <c r="GY138" s="14">
        <v>0</v>
      </c>
      <c r="GZ138" s="6">
        <v>0</v>
      </c>
      <c r="HA138" s="7">
        <f t="shared" si="940"/>
        <v>0</v>
      </c>
      <c r="HB138" s="14">
        <v>0</v>
      </c>
      <c r="HC138" s="6">
        <v>0</v>
      </c>
      <c r="HD138" s="7">
        <f t="shared" si="941"/>
        <v>0</v>
      </c>
      <c r="HE138" s="89">
        <v>5.0000000000000001E-3</v>
      </c>
      <c r="HF138" s="6">
        <v>0.26200000000000001</v>
      </c>
      <c r="HG138" s="7">
        <f t="shared" si="942"/>
        <v>52400</v>
      </c>
      <c r="HH138" s="14">
        <v>0</v>
      </c>
      <c r="HI138" s="6">
        <v>0</v>
      </c>
      <c r="HJ138" s="7">
        <f t="shared" si="943"/>
        <v>0</v>
      </c>
      <c r="HK138" s="14">
        <v>0</v>
      </c>
      <c r="HL138" s="6">
        <v>0</v>
      </c>
      <c r="HM138" s="7">
        <f t="shared" si="944"/>
        <v>0</v>
      </c>
      <c r="HN138" s="14"/>
      <c r="HO138" s="6"/>
      <c r="HP138" s="7"/>
      <c r="HQ138" s="14">
        <v>0</v>
      </c>
      <c r="HR138" s="6">
        <v>0</v>
      </c>
      <c r="HS138" s="7">
        <f t="shared" si="945"/>
        <v>0</v>
      </c>
      <c r="HT138" s="89">
        <v>0.39538999999999996</v>
      </c>
      <c r="HU138" s="6">
        <v>14.275</v>
      </c>
      <c r="HV138" s="7">
        <f t="shared" si="946"/>
        <v>36103.593919927167</v>
      </c>
      <c r="HW138" s="89">
        <v>3253.6752999999999</v>
      </c>
      <c r="HX138" s="6">
        <v>29726.167000000001</v>
      </c>
      <c r="HY138" s="7">
        <f t="shared" si="947"/>
        <v>9136.1811671865362</v>
      </c>
      <c r="HZ138" s="16">
        <f>SUM(HW138,HT138,HK138,HH138,HE138,HB138,GY138,GS138,GG138,FU138,FO138,EZ138,EQ138,EK138,EH138,DV138,DS138,DG138,DD138,CF138,CC138,BZ138,AY138,AV138,F138+HQ138+GA138+CL138+BK138+EN138+DP138+CI138+BT138+AA138,AJ138,CR138,CU138,FF138,AP138+R138+I138+BN138+FI138+AD138+BQ138+FX138+GP138+DJ138+EW138+CO138+CX138)+C138+BW138+X138+FL138+DY138+FR138+FC138+AG138+AM138+DM138+AS138</f>
        <v>3741.7641400000002</v>
      </c>
      <c r="IA138" s="7">
        <f>SUM(HX138,HU138,HL138,HI138,HF138,HC138,GZ138,GT138,GH138,FV138,FP138,FA138,ER138,EL138,EI138,DW138,DT138,DH138,DE138,CG138,CD138,CA138,AZ138,AW138,G138+HR138+GB138+CM138+BL138+EO138+DQ138+CJ138+BU138+AB138,AK138,CS138,CV138,FG138,AQ138+S138+J138+BO138+FJ138+AE138+BR138+FY138+GQ138+DK138+EX138+CP138+CY138)+D138+BX138+Y138+FM138+DZ138+FS138+FD138+AH138+AN138+DN138+AT138</f>
        <v>33700.606</v>
      </c>
    </row>
    <row r="139" spans="1:235" x14ac:dyDescent="0.3">
      <c r="A139" s="60">
        <v>2021</v>
      </c>
      <c r="B139" s="57" t="s">
        <v>8</v>
      </c>
      <c r="C139" s="14">
        <v>0</v>
      </c>
      <c r="D139" s="6">
        <v>0</v>
      </c>
      <c r="E139" s="7">
        <f>IF(C139=0,0,D139/C139*1000)</f>
        <v>0</v>
      </c>
      <c r="F139" s="84">
        <v>0.20549999999999999</v>
      </c>
      <c r="G139" s="85">
        <v>2.4969999999999999</v>
      </c>
      <c r="H139" s="7">
        <f t="shared" si="876"/>
        <v>12150.851581508516</v>
      </c>
      <c r="I139" s="14">
        <v>0</v>
      </c>
      <c r="J139" s="6">
        <v>0</v>
      </c>
      <c r="K139" s="7">
        <f t="shared" si="877"/>
        <v>0</v>
      </c>
      <c r="L139" s="14">
        <v>0</v>
      </c>
      <c r="M139" s="6">
        <v>0</v>
      </c>
      <c r="N139" s="7">
        <f t="shared" si="878"/>
        <v>0</v>
      </c>
      <c r="O139" s="14"/>
      <c r="P139" s="6"/>
      <c r="Q139" s="7"/>
      <c r="R139" s="14">
        <v>0</v>
      </c>
      <c r="S139" s="6">
        <v>0</v>
      </c>
      <c r="T139" s="7">
        <f t="shared" si="879"/>
        <v>0</v>
      </c>
      <c r="U139" s="14">
        <v>0</v>
      </c>
      <c r="V139" s="6">
        <v>0</v>
      </c>
      <c r="W139" s="7">
        <f t="shared" si="880"/>
        <v>0</v>
      </c>
      <c r="X139" s="14">
        <v>0</v>
      </c>
      <c r="Y139" s="6">
        <v>0</v>
      </c>
      <c r="Z139" s="7">
        <f t="shared" si="881"/>
        <v>0</v>
      </c>
      <c r="AA139" s="84">
        <v>57.79589</v>
      </c>
      <c r="AB139" s="85">
        <v>1329.655</v>
      </c>
      <c r="AC139" s="7">
        <f t="shared" si="882"/>
        <v>23006.047661866614</v>
      </c>
      <c r="AD139" s="14">
        <v>0</v>
      </c>
      <c r="AE139" s="6">
        <v>0</v>
      </c>
      <c r="AF139" s="7">
        <f t="shared" si="883"/>
        <v>0</v>
      </c>
      <c r="AG139" s="14">
        <v>0</v>
      </c>
      <c r="AH139" s="6">
        <v>0</v>
      </c>
      <c r="AI139" s="7">
        <f t="shared" si="884"/>
        <v>0</v>
      </c>
      <c r="AJ139" s="14">
        <v>0</v>
      </c>
      <c r="AK139" s="6">
        <v>0</v>
      </c>
      <c r="AL139" s="7">
        <f t="shared" si="885"/>
        <v>0</v>
      </c>
      <c r="AM139" s="14">
        <v>0</v>
      </c>
      <c r="AN139" s="6">
        <v>0</v>
      </c>
      <c r="AO139" s="7">
        <f t="shared" si="886"/>
        <v>0</v>
      </c>
      <c r="AP139" s="14">
        <v>0</v>
      </c>
      <c r="AQ139" s="6">
        <v>0</v>
      </c>
      <c r="AR139" s="7">
        <f t="shared" si="887"/>
        <v>0</v>
      </c>
      <c r="AS139" s="14">
        <v>0</v>
      </c>
      <c r="AT139" s="6">
        <v>0</v>
      </c>
      <c r="AU139" s="7">
        <f t="shared" si="888"/>
        <v>0</v>
      </c>
      <c r="AV139" s="14">
        <v>0</v>
      </c>
      <c r="AW139" s="6">
        <v>0</v>
      </c>
      <c r="AX139" s="7">
        <f t="shared" si="889"/>
        <v>0</v>
      </c>
      <c r="AY139" s="14">
        <v>0</v>
      </c>
      <c r="AZ139" s="6">
        <v>0</v>
      </c>
      <c r="BA139" s="7">
        <f t="shared" si="890"/>
        <v>0</v>
      </c>
      <c r="BB139" s="14"/>
      <c r="BC139" s="6"/>
      <c r="BD139" s="7"/>
      <c r="BE139" s="14">
        <v>0</v>
      </c>
      <c r="BF139" s="6">
        <v>0</v>
      </c>
      <c r="BG139" s="7">
        <f t="shared" si="891"/>
        <v>0</v>
      </c>
      <c r="BH139" s="14">
        <v>0</v>
      </c>
      <c r="BI139" s="6">
        <v>0</v>
      </c>
      <c r="BJ139" s="7">
        <f t="shared" si="892"/>
        <v>0</v>
      </c>
      <c r="BK139" s="84">
        <v>1.04674</v>
      </c>
      <c r="BL139" s="85">
        <v>10.551</v>
      </c>
      <c r="BM139" s="7">
        <f t="shared" si="893"/>
        <v>10079.867015686799</v>
      </c>
      <c r="BN139" s="14">
        <v>0</v>
      </c>
      <c r="BO139" s="6">
        <v>0</v>
      </c>
      <c r="BP139" s="7">
        <f t="shared" si="894"/>
        <v>0</v>
      </c>
      <c r="BQ139" s="14">
        <v>0</v>
      </c>
      <c r="BR139" s="6">
        <v>0</v>
      </c>
      <c r="BS139" s="7">
        <f t="shared" si="895"/>
        <v>0</v>
      </c>
      <c r="BT139" s="84">
        <v>1.1926600000000001</v>
      </c>
      <c r="BU139" s="85">
        <v>26.93</v>
      </c>
      <c r="BV139" s="7">
        <f t="shared" si="896"/>
        <v>22579.779652205994</v>
      </c>
      <c r="BW139" s="14">
        <v>0</v>
      </c>
      <c r="BX139" s="6">
        <v>0</v>
      </c>
      <c r="BY139" s="7">
        <f t="shared" si="897"/>
        <v>0</v>
      </c>
      <c r="BZ139" s="14">
        <v>0</v>
      </c>
      <c r="CA139" s="6">
        <v>0</v>
      </c>
      <c r="CB139" s="7">
        <f t="shared" si="898"/>
        <v>0</v>
      </c>
      <c r="CC139" s="84">
        <v>1.5009999999999999</v>
      </c>
      <c r="CD139" s="85">
        <v>15.353999999999999</v>
      </c>
      <c r="CE139" s="7">
        <f t="shared" si="899"/>
        <v>10229.180546302467</v>
      </c>
      <c r="CF139" s="14">
        <v>0</v>
      </c>
      <c r="CG139" s="6">
        <v>0</v>
      </c>
      <c r="CH139" s="7">
        <f t="shared" si="900"/>
        <v>0</v>
      </c>
      <c r="CI139" s="14">
        <v>0</v>
      </c>
      <c r="CJ139" s="6">
        <v>0</v>
      </c>
      <c r="CK139" s="7">
        <f t="shared" si="901"/>
        <v>0</v>
      </c>
      <c r="CL139" s="14">
        <v>0</v>
      </c>
      <c r="CM139" s="6">
        <v>0</v>
      </c>
      <c r="CN139" s="7">
        <f t="shared" si="902"/>
        <v>0</v>
      </c>
      <c r="CO139" s="14">
        <v>0</v>
      </c>
      <c r="CP139" s="6">
        <v>0</v>
      </c>
      <c r="CQ139" s="7">
        <f t="shared" si="903"/>
        <v>0</v>
      </c>
      <c r="CR139" s="14">
        <v>0</v>
      </c>
      <c r="CS139" s="6">
        <v>0</v>
      </c>
      <c r="CT139" s="7">
        <f t="shared" si="904"/>
        <v>0</v>
      </c>
      <c r="CU139" s="14">
        <v>0</v>
      </c>
      <c r="CV139" s="6">
        <v>0</v>
      </c>
      <c r="CW139" s="7">
        <f t="shared" si="905"/>
        <v>0</v>
      </c>
      <c r="CX139" s="14">
        <v>0</v>
      </c>
      <c r="CY139" s="6">
        <v>0</v>
      </c>
      <c r="CZ139" s="7">
        <f t="shared" si="906"/>
        <v>0</v>
      </c>
      <c r="DA139" s="14">
        <v>0</v>
      </c>
      <c r="DB139" s="6">
        <v>0</v>
      </c>
      <c r="DC139" s="7">
        <f t="shared" si="907"/>
        <v>0</v>
      </c>
      <c r="DD139" s="14">
        <v>0</v>
      </c>
      <c r="DE139" s="6">
        <v>0</v>
      </c>
      <c r="DF139" s="7">
        <f t="shared" si="908"/>
        <v>0</v>
      </c>
      <c r="DG139" s="14">
        <v>0</v>
      </c>
      <c r="DH139" s="6">
        <v>0</v>
      </c>
      <c r="DI139" s="7">
        <f t="shared" si="909"/>
        <v>0</v>
      </c>
      <c r="DJ139" s="14">
        <v>0</v>
      </c>
      <c r="DK139" s="6">
        <v>0</v>
      </c>
      <c r="DL139" s="7">
        <f t="shared" si="910"/>
        <v>0</v>
      </c>
      <c r="DM139" s="14">
        <v>0</v>
      </c>
      <c r="DN139" s="6">
        <v>0</v>
      </c>
      <c r="DO139" s="7">
        <f t="shared" si="911"/>
        <v>0</v>
      </c>
      <c r="DP139" s="84">
        <v>423.50137999999998</v>
      </c>
      <c r="DQ139" s="85">
        <v>3296.0810000000001</v>
      </c>
      <c r="DR139" s="7">
        <f t="shared" si="912"/>
        <v>7782.9285939989149</v>
      </c>
      <c r="DS139" s="14">
        <v>0</v>
      </c>
      <c r="DT139" s="6">
        <v>0</v>
      </c>
      <c r="DU139" s="7">
        <f t="shared" si="913"/>
        <v>0</v>
      </c>
      <c r="DV139" s="84">
        <v>3.544</v>
      </c>
      <c r="DW139" s="85">
        <v>39.988999999999997</v>
      </c>
      <c r="DX139" s="7">
        <f t="shared" si="914"/>
        <v>11283.577878103835</v>
      </c>
      <c r="DY139" s="14">
        <v>0</v>
      </c>
      <c r="DZ139" s="6">
        <v>0</v>
      </c>
      <c r="EA139" s="7">
        <f t="shared" si="915"/>
        <v>0</v>
      </c>
      <c r="EB139" s="14">
        <v>0</v>
      </c>
      <c r="EC139" s="6">
        <v>0</v>
      </c>
      <c r="ED139" s="7">
        <f t="shared" si="916"/>
        <v>0</v>
      </c>
      <c r="EE139" s="14">
        <v>0</v>
      </c>
      <c r="EF139" s="6">
        <v>0</v>
      </c>
      <c r="EG139" s="7">
        <f t="shared" si="917"/>
        <v>0</v>
      </c>
      <c r="EH139" s="14">
        <v>0</v>
      </c>
      <c r="EI139" s="6">
        <v>0</v>
      </c>
      <c r="EJ139" s="7">
        <f t="shared" si="918"/>
        <v>0</v>
      </c>
      <c r="EK139" s="84">
        <v>26.045999999999999</v>
      </c>
      <c r="EL139" s="85">
        <v>572.80999999999995</v>
      </c>
      <c r="EM139" s="7">
        <f t="shared" si="919"/>
        <v>21992.244490516776</v>
      </c>
      <c r="EN139" s="84">
        <v>5.0529999999999999</v>
      </c>
      <c r="EO139" s="85">
        <v>76.849999999999994</v>
      </c>
      <c r="EP139" s="7">
        <f t="shared" si="920"/>
        <v>15208.786859291509</v>
      </c>
      <c r="EQ139" s="14">
        <v>0</v>
      </c>
      <c r="ER139" s="6">
        <v>0</v>
      </c>
      <c r="ES139" s="7">
        <f t="shared" si="921"/>
        <v>0</v>
      </c>
      <c r="ET139" s="14">
        <v>0</v>
      </c>
      <c r="EU139" s="6">
        <v>0</v>
      </c>
      <c r="EV139" s="7">
        <f t="shared" si="922"/>
        <v>0</v>
      </c>
      <c r="EW139" s="14">
        <v>0</v>
      </c>
      <c r="EX139" s="6">
        <v>0</v>
      </c>
      <c r="EY139" s="7">
        <f t="shared" si="923"/>
        <v>0</v>
      </c>
      <c r="EZ139" s="14">
        <v>0</v>
      </c>
      <c r="FA139" s="6">
        <v>0</v>
      </c>
      <c r="FB139" s="7">
        <f t="shared" si="924"/>
        <v>0</v>
      </c>
      <c r="FC139" s="14">
        <v>0</v>
      </c>
      <c r="FD139" s="6">
        <v>0</v>
      </c>
      <c r="FE139" s="7">
        <f t="shared" si="925"/>
        <v>0</v>
      </c>
      <c r="FF139" s="14">
        <v>0</v>
      </c>
      <c r="FG139" s="6">
        <v>0</v>
      </c>
      <c r="FH139" s="7">
        <f t="shared" si="926"/>
        <v>0</v>
      </c>
      <c r="FI139" s="14">
        <v>0</v>
      </c>
      <c r="FJ139" s="6">
        <v>0</v>
      </c>
      <c r="FK139" s="7">
        <f t="shared" si="927"/>
        <v>0</v>
      </c>
      <c r="FL139" s="14">
        <v>0</v>
      </c>
      <c r="FM139" s="6">
        <v>0</v>
      </c>
      <c r="FN139" s="7">
        <f t="shared" si="928"/>
        <v>0</v>
      </c>
      <c r="FO139" s="84">
        <v>0.49312</v>
      </c>
      <c r="FP139" s="85">
        <v>10.938000000000001</v>
      </c>
      <c r="FQ139" s="7">
        <f t="shared" si="929"/>
        <v>22181.21349772875</v>
      </c>
      <c r="FR139" s="14">
        <v>0</v>
      </c>
      <c r="FS139" s="6">
        <v>0</v>
      </c>
      <c r="FT139" s="7">
        <f t="shared" si="930"/>
        <v>0</v>
      </c>
      <c r="FU139" s="84">
        <v>7.6810000000000003E-2</v>
      </c>
      <c r="FV139" s="85">
        <v>3.2530000000000001</v>
      </c>
      <c r="FW139" s="7">
        <f t="shared" si="931"/>
        <v>42351.256346829839</v>
      </c>
      <c r="FX139" s="14">
        <v>0</v>
      </c>
      <c r="FY139" s="6">
        <v>0</v>
      </c>
      <c r="FZ139" s="7">
        <f t="shared" si="932"/>
        <v>0</v>
      </c>
      <c r="GA139" s="14">
        <v>0</v>
      </c>
      <c r="GB139" s="6">
        <v>0</v>
      </c>
      <c r="GC139" s="7">
        <f t="shared" si="933"/>
        <v>0</v>
      </c>
      <c r="GD139" s="14"/>
      <c r="GE139" s="6"/>
      <c r="GF139" s="7"/>
      <c r="GG139" s="14">
        <v>0</v>
      </c>
      <c r="GH139" s="6">
        <v>0</v>
      </c>
      <c r="GI139" s="7">
        <f t="shared" si="934"/>
        <v>0</v>
      </c>
      <c r="GJ139" s="14">
        <v>0</v>
      </c>
      <c r="GK139" s="6">
        <v>0</v>
      </c>
      <c r="GL139" s="7">
        <f t="shared" si="935"/>
        <v>0</v>
      </c>
      <c r="GM139" s="14">
        <v>0</v>
      </c>
      <c r="GN139" s="6">
        <v>0</v>
      </c>
      <c r="GO139" s="7">
        <f t="shared" si="936"/>
        <v>0</v>
      </c>
      <c r="GP139" s="14">
        <v>0</v>
      </c>
      <c r="GQ139" s="6">
        <v>0</v>
      </c>
      <c r="GR139" s="7">
        <f t="shared" si="937"/>
        <v>0</v>
      </c>
      <c r="GS139" s="14">
        <v>0</v>
      </c>
      <c r="GT139" s="6">
        <v>0</v>
      </c>
      <c r="GU139" s="7">
        <f t="shared" si="938"/>
        <v>0</v>
      </c>
      <c r="GV139" s="14">
        <v>0</v>
      </c>
      <c r="GW139" s="6">
        <v>0</v>
      </c>
      <c r="GX139" s="7">
        <f t="shared" si="939"/>
        <v>0</v>
      </c>
      <c r="GY139" s="14">
        <v>0</v>
      </c>
      <c r="GZ139" s="6">
        <v>0</v>
      </c>
      <c r="HA139" s="7">
        <f t="shared" si="940"/>
        <v>0</v>
      </c>
      <c r="HB139" s="84">
        <v>0.26</v>
      </c>
      <c r="HC139" s="85">
        <v>2.8109999999999999</v>
      </c>
      <c r="HD139" s="7">
        <f t="shared" si="941"/>
        <v>10811.538461538461</v>
      </c>
      <c r="HE139" s="14">
        <v>0</v>
      </c>
      <c r="HF139" s="6">
        <v>0</v>
      </c>
      <c r="HG139" s="7">
        <f t="shared" si="942"/>
        <v>0</v>
      </c>
      <c r="HH139" s="14">
        <v>0</v>
      </c>
      <c r="HI139" s="6">
        <v>0</v>
      </c>
      <c r="HJ139" s="7">
        <f t="shared" si="943"/>
        <v>0</v>
      </c>
      <c r="HK139" s="84">
        <v>0.1</v>
      </c>
      <c r="HL139" s="85">
        <v>1.44</v>
      </c>
      <c r="HM139" s="7">
        <f t="shared" si="944"/>
        <v>14399.999999999998</v>
      </c>
      <c r="HN139" s="14"/>
      <c r="HO139" s="6"/>
      <c r="HP139" s="7"/>
      <c r="HQ139" s="14">
        <v>0</v>
      </c>
      <c r="HR139" s="6">
        <v>0</v>
      </c>
      <c r="HS139" s="7">
        <f t="shared" si="945"/>
        <v>0</v>
      </c>
      <c r="HT139" s="84">
        <v>0.98950000000000005</v>
      </c>
      <c r="HU139" s="85">
        <v>46.289000000000001</v>
      </c>
      <c r="HV139" s="7">
        <f t="shared" si="946"/>
        <v>46780.192016169785</v>
      </c>
      <c r="HW139" s="84">
        <v>2889.2601600000003</v>
      </c>
      <c r="HX139" s="85">
        <v>25096.944</v>
      </c>
      <c r="HY139" s="7">
        <f t="shared" si="947"/>
        <v>8686.2873573835586</v>
      </c>
      <c r="HZ139" s="16">
        <f>SUM(HW139,HT139,HK139,HH139,HE139,HB139,GY139,GS139,GG139,FU139,FO139,EZ139,EQ139,EK139,EH139,DV139,DS139,DG139,DD139,CF139,CC139,BZ139,AY139,AV139,F139+HQ139+GA139+CL139+BK139+EN139+DP139+CI139+BT139+AA139,AJ139,CR139,CU139,FF139,AP139+R139+I139+BN139+FI139+AD139+BQ139+FX139+GP139+DJ139+EW139+CO139+CX139)+C139+BW139+X139+FL139+DY139+FR139+FC139+AG139+AM139+DM139+AS139</f>
        <v>3411.0657600000004</v>
      </c>
      <c r="IA139" s="7">
        <f>SUM(HX139,HU139,HL139,HI139,HF139,HC139,GZ139,GT139,GH139,FV139,FP139,FA139,ER139,EL139,EI139,DW139,DT139,DH139,DE139,CG139,CD139,CA139,AZ139,AW139,G139+HR139+GB139+CM139+BL139+EO139+DQ139+CJ139+BU139+AB139,AK139,CS139,CV139,FG139,AQ139+S139+J139+BO139+FJ139+AE139+BR139+FY139+GQ139+DK139+EX139+CP139+CY139)+D139+BX139+Y139+FM139+DZ139+FS139+FD139+AH139+AN139+DN139+AT139</f>
        <v>30532.392</v>
      </c>
    </row>
    <row r="140" spans="1:235" x14ac:dyDescent="0.3">
      <c r="A140" s="60">
        <v>2021</v>
      </c>
      <c r="B140" s="7" t="s">
        <v>9</v>
      </c>
      <c r="C140" s="14">
        <v>0</v>
      </c>
      <c r="D140" s="6">
        <v>0</v>
      </c>
      <c r="E140" s="7">
        <f t="shared" ref="E140:E147" si="949">IF(C140=0,0,D140/C140*1000)</f>
        <v>0</v>
      </c>
      <c r="F140" s="14">
        <v>0</v>
      </c>
      <c r="G140" s="6">
        <v>0</v>
      </c>
      <c r="H140" s="7">
        <f t="shared" si="876"/>
        <v>0</v>
      </c>
      <c r="I140" s="14">
        <v>0</v>
      </c>
      <c r="J140" s="6">
        <v>0</v>
      </c>
      <c r="K140" s="7">
        <f t="shared" si="877"/>
        <v>0</v>
      </c>
      <c r="L140" s="14">
        <v>0</v>
      </c>
      <c r="M140" s="6">
        <v>0</v>
      </c>
      <c r="N140" s="7">
        <f t="shared" si="878"/>
        <v>0</v>
      </c>
      <c r="O140" s="14"/>
      <c r="P140" s="6"/>
      <c r="Q140" s="7"/>
      <c r="R140" s="14">
        <v>0</v>
      </c>
      <c r="S140" s="6">
        <v>0</v>
      </c>
      <c r="T140" s="7">
        <f t="shared" si="879"/>
        <v>0</v>
      </c>
      <c r="U140" s="14">
        <v>0</v>
      </c>
      <c r="V140" s="6">
        <v>0</v>
      </c>
      <c r="W140" s="7">
        <f t="shared" si="880"/>
        <v>0</v>
      </c>
      <c r="X140" s="14">
        <v>0</v>
      </c>
      <c r="Y140" s="6">
        <v>0</v>
      </c>
      <c r="Z140" s="7">
        <f t="shared" si="881"/>
        <v>0</v>
      </c>
      <c r="AA140" s="90">
        <v>35.115670000000001</v>
      </c>
      <c r="AB140" s="91">
        <v>354.95100000000002</v>
      </c>
      <c r="AC140" s="7">
        <f t="shared" si="882"/>
        <v>10108.051476733892</v>
      </c>
      <c r="AD140" s="14">
        <v>0</v>
      </c>
      <c r="AE140" s="6">
        <v>0</v>
      </c>
      <c r="AF140" s="7">
        <f t="shared" si="883"/>
        <v>0</v>
      </c>
      <c r="AG140" s="14">
        <v>0</v>
      </c>
      <c r="AH140" s="6">
        <v>0</v>
      </c>
      <c r="AI140" s="7">
        <f t="shared" si="884"/>
        <v>0</v>
      </c>
      <c r="AJ140" s="14">
        <v>0</v>
      </c>
      <c r="AK140" s="6">
        <v>0</v>
      </c>
      <c r="AL140" s="7">
        <f t="shared" si="885"/>
        <v>0</v>
      </c>
      <c r="AM140" s="14">
        <v>0</v>
      </c>
      <c r="AN140" s="6">
        <v>0</v>
      </c>
      <c r="AO140" s="7">
        <f t="shared" si="886"/>
        <v>0</v>
      </c>
      <c r="AP140" s="14">
        <v>0</v>
      </c>
      <c r="AQ140" s="6">
        <v>0</v>
      </c>
      <c r="AR140" s="7">
        <f t="shared" si="887"/>
        <v>0</v>
      </c>
      <c r="AS140" s="14">
        <v>0</v>
      </c>
      <c r="AT140" s="6">
        <v>0</v>
      </c>
      <c r="AU140" s="7">
        <f t="shared" si="888"/>
        <v>0</v>
      </c>
      <c r="AV140" s="14">
        <v>0</v>
      </c>
      <c r="AW140" s="6">
        <v>0</v>
      </c>
      <c r="AX140" s="7">
        <f t="shared" si="889"/>
        <v>0</v>
      </c>
      <c r="AY140" s="90">
        <v>2.8304999999999998</v>
      </c>
      <c r="AZ140" s="91">
        <v>17.491</v>
      </c>
      <c r="BA140" s="7">
        <f t="shared" si="890"/>
        <v>6179.4735912382976</v>
      </c>
      <c r="BB140" s="14"/>
      <c r="BC140" s="6"/>
      <c r="BD140" s="7"/>
      <c r="BE140" s="14">
        <v>0</v>
      </c>
      <c r="BF140" s="6">
        <v>0</v>
      </c>
      <c r="BG140" s="7">
        <f t="shared" si="891"/>
        <v>0</v>
      </c>
      <c r="BH140" s="14">
        <v>0</v>
      </c>
      <c r="BI140" s="6">
        <v>0</v>
      </c>
      <c r="BJ140" s="7">
        <f t="shared" si="892"/>
        <v>0</v>
      </c>
      <c r="BK140" s="90">
        <v>1.9179999999999999</v>
      </c>
      <c r="BL140" s="91">
        <v>19.338999999999999</v>
      </c>
      <c r="BM140" s="7">
        <f t="shared" si="893"/>
        <v>10082.898852971846</v>
      </c>
      <c r="BN140" s="14">
        <v>0</v>
      </c>
      <c r="BO140" s="6">
        <v>0</v>
      </c>
      <c r="BP140" s="7">
        <f t="shared" si="894"/>
        <v>0</v>
      </c>
      <c r="BQ140" s="14">
        <v>0</v>
      </c>
      <c r="BR140" s="6">
        <v>0</v>
      </c>
      <c r="BS140" s="7">
        <f t="shared" si="895"/>
        <v>0</v>
      </c>
      <c r="BT140" s="14">
        <v>0</v>
      </c>
      <c r="BU140" s="6">
        <v>0</v>
      </c>
      <c r="BV140" s="7">
        <f t="shared" si="896"/>
        <v>0</v>
      </c>
      <c r="BW140" s="14">
        <v>0</v>
      </c>
      <c r="BX140" s="6">
        <v>0</v>
      </c>
      <c r="BY140" s="7">
        <f t="shared" si="897"/>
        <v>0</v>
      </c>
      <c r="BZ140" s="14">
        <v>0</v>
      </c>
      <c r="CA140" s="6">
        <v>0</v>
      </c>
      <c r="CB140" s="7">
        <f t="shared" si="898"/>
        <v>0</v>
      </c>
      <c r="CC140" s="90">
        <v>1.6960999999999999</v>
      </c>
      <c r="CD140" s="91">
        <v>17.507999999999999</v>
      </c>
      <c r="CE140" s="7">
        <f t="shared" si="899"/>
        <v>10322.504569306055</v>
      </c>
      <c r="CF140" s="14">
        <v>0</v>
      </c>
      <c r="CG140" s="6">
        <v>0</v>
      </c>
      <c r="CH140" s="7">
        <f t="shared" si="900"/>
        <v>0</v>
      </c>
      <c r="CI140" s="14">
        <v>0</v>
      </c>
      <c r="CJ140" s="6">
        <v>0</v>
      </c>
      <c r="CK140" s="7">
        <f t="shared" si="901"/>
        <v>0</v>
      </c>
      <c r="CL140" s="14">
        <v>0</v>
      </c>
      <c r="CM140" s="6">
        <v>0</v>
      </c>
      <c r="CN140" s="7">
        <f t="shared" si="902"/>
        <v>0</v>
      </c>
      <c r="CO140" s="14">
        <v>0</v>
      </c>
      <c r="CP140" s="6">
        <v>0</v>
      </c>
      <c r="CQ140" s="7">
        <f t="shared" si="903"/>
        <v>0</v>
      </c>
      <c r="CR140" s="14">
        <v>0</v>
      </c>
      <c r="CS140" s="6">
        <v>0</v>
      </c>
      <c r="CT140" s="7">
        <f t="shared" si="904"/>
        <v>0</v>
      </c>
      <c r="CU140" s="14">
        <v>0</v>
      </c>
      <c r="CV140" s="6">
        <v>0</v>
      </c>
      <c r="CW140" s="7">
        <f t="shared" si="905"/>
        <v>0</v>
      </c>
      <c r="CX140" s="14">
        <v>0</v>
      </c>
      <c r="CY140" s="6">
        <v>0</v>
      </c>
      <c r="CZ140" s="7">
        <f t="shared" si="906"/>
        <v>0</v>
      </c>
      <c r="DA140" s="14">
        <v>0</v>
      </c>
      <c r="DB140" s="6">
        <v>0</v>
      </c>
      <c r="DC140" s="7">
        <f t="shared" si="907"/>
        <v>0</v>
      </c>
      <c r="DD140" s="14">
        <v>0</v>
      </c>
      <c r="DE140" s="6">
        <v>0</v>
      </c>
      <c r="DF140" s="7">
        <f t="shared" si="908"/>
        <v>0</v>
      </c>
      <c r="DG140" s="14">
        <v>0</v>
      </c>
      <c r="DH140" s="6">
        <v>0</v>
      </c>
      <c r="DI140" s="7">
        <f t="shared" si="909"/>
        <v>0</v>
      </c>
      <c r="DJ140" s="14">
        <v>0</v>
      </c>
      <c r="DK140" s="6">
        <v>0</v>
      </c>
      <c r="DL140" s="7">
        <f t="shared" si="910"/>
        <v>0</v>
      </c>
      <c r="DM140" s="14">
        <v>0</v>
      </c>
      <c r="DN140" s="6">
        <v>0</v>
      </c>
      <c r="DO140" s="7">
        <f t="shared" si="911"/>
        <v>0</v>
      </c>
      <c r="DP140" s="90">
        <v>389.56915999999995</v>
      </c>
      <c r="DQ140" s="91">
        <v>3158.502</v>
      </c>
      <c r="DR140" s="7">
        <f t="shared" si="912"/>
        <v>8107.6797762944079</v>
      </c>
      <c r="DS140" s="14">
        <v>0</v>
      </c>
      <c r="DT140" s="6">
        <v>0</v>
      </c>
      <c r="DU140" s="7">
        <f t="shared" si="913"/>
        <v>0</v>
      </c>
      <c r="DV140" s="90">
        <v>4.1074799999999998</v>
      </c>
      <c r="DW140" s="91">
        <v>47.079000000000001</v>
      </c>
      <c r="DX140" s="7">
        <f t="shared" si="914"/>
        <v>11461.772181483537</v>
      </c>
      <c r="DY140" s="14">
        <v>0</v>
      </c>
      <c r="DZ140" s="6">
        <v>0</v>
      </c>
      <c r="EA140" s="7">
        <f t="shared" si="915"/>
        <v>0</v>
      </c>
      <c r="EB140" s="14">
        <v>0</v>
      </c>
      <c r="EC140" s="6">
        <v>0</v>
      </c>
      <c r="ED140" s="7">
        <f t="shared" si="916"/>
        <v>0</v>
      </c>
      <c r="EE140" s="14">
        <v>0</v>
      </c>
      <c r="EF140" s="6">
        <v>0</v>
      </c>
      <c r="EG140" s="7">
        <f t="shared" si="917"/>
        <v>0</v>
      </c>
      <c r="EH140" s="14">
        <v>0</v>
      </c>
      <c r="EI140" s="6">
        <v>0</v>
      </c>
      <c r="EJ140" s="7">
        <f t="shared" si="918"/>
        <v>0</v>
      </c>
      <c r="EK140" s="90">
        <v>12.62</v>
      </c>
      <c r="EL140" s="91">
        <v>104.021</v>
      </c>
      <c r="EM140" s="7">
        <f t="shared" si="919"/>
        <v>8242.5515055467513</v>
      </c>
      <c r="EN140" s="90">
        <v>4.2818800000000001</v>
      </c>
      <c r="EO140" s="91">
        <v>63.29</v>
      </c>
      <c r="EP140" s="7">
        <f t="shared" si="920"/>
        <v>14780.890636823076</v>
      </c>
      <c r="EQ140" s="14">
        <v>0</v>
      </c>
      <c r="ER140" s="6">
        <v>0</v>
      </c>
      <c r="ES140" s="7">
        <f t="shared" si="921"/>
        <v>0</v>
      </c>
      <c r="ET140" s="14">
        <v>0</v>
      </c>
      <c r="EU140" s="6">
        <v>0</v>
      </c>
      <c r="EV140" s="7">
        <f t="shared" si="922"/>
        <v>0</v>
      </c>
      <c r="EW140" s="14">
        <v>0</v>
      </c>
      <c r="EX140" s="6">
        <v>0</v>
      </c>
      <c r="EY140" s="7">
        <f t="shared" si="923"/>
        <v>0</v>
      </c>
      <c r="EZ140" s="90">
        <v>4.0000000000000001E-3</v>
      </c>
      <c r="FA140" s="91">
        <v>3.5999999999999997E-2</v>
      </c>
      <c r="FB140" s="7">
        <f t="shared" si="924"/>
        <v>9000</v>
      </c>
      <c r="FC140" s="14">
        <v>0</v>
      </c>
      <c r="FD140" s="6">
        <v>0</v>
      </c>
      <c r="FE140" s="7">
        <f t="shared" si="925"/>
        <v>0</v>
      </c>
      <c r="FF140" s="14">
        <v>0</v>
      </c>
      <c r="FG140" s="6">
        <v>0</v>
      </c>
      <c r="FH140" s="7">
        <f t="shared" si="926"/>
        <v>0</v>
      </c>
      <c r="FI140" s="14">
        <v>0</v>
      </c>
      <c r="FJ140" s="6">
        <v>0</v>
      </c>
      <c r="FK140" s="7">
        <f t="shared" si="927"/>
        <v>0</v>
      </c>
      <c r="FL140" s="14">
        <v>0</v>
      </c>
      <c r="FM140" s="6">
        <v>0</v>
      </c>
      <c r="FN140" s="7">
        <f t="shared" si="928"/>
        <v>0</v>
      </c>
      <c r="FO140" s="90">
        <v>1.13548</v>
      </c>
      <c r="FP140" s="91">
        <v>26.96</v>
      </c>
      <c r="FQ140" s="7">
        <f t="shared" si="929"/>
        <v>23743.262761123049</v>
      </c>
      <c r="FR140" s="14">
        <v>0</v>
      </c>
      <c r="FS140" s="6">
        <v>0</v>
      </c>
      <c r="FT140" s="7">
        <f t="shared" si="930"/>
        <v>0</v>
      </c>
      <c r="FU140" s="14">
        <v>0</v>
      </c>
      <c r="FV140" s="6">
        <v>0</v>
      </c>
      <c r="FW140" s="7">
        <f t="shared" si="931"/>
        <v>0</v>
      </c>
      <c r="FX140" s="14">
        <v>0</v>
      </c>
      <c r="FY140" s="6">
        <v>0</v>
      </c>
      <c r="FZ140" s="7">
        <f t="shared" si="932"/>
        <v>0</v>
      </c>
      <c r="GA140" s="14">
        <v>0</v>
      </c>
      <c r="GB140" s="6">
        <v>0</v>
      </c>
      <c r="GC140" s="7">
        <f t="shared" si="933"/>
        <v>0</v>
      </c>
      <c r="GD140" s="14"/>
      <c r="GE140" s="6"/>
      <c r="GF140" s="7"/>
      <c r="GG140" s="14">
        <v>0</v>
      </c>
      <c r="GH140" s="6">
        <v>0</v>
      </c>
      <c r="GI140" s="7">
        <f t="shared" si="934"/>
        <v>0</v>
      </c>
      <c r="GJ140" s="14">
        <v>0</v>
      </c>
      <c r="GK140" s="6">
        <v>0</v>
      </c>
      <c r="GL140" s="7">
        <f t="shared" si="935"/>
        <v>0</v>
      </c>
      <c r="GM140" s="14">
        <v>0</v>
      </c>
      <c r="GN140" s="6">
        <v>0</v>
      </c>
      <c r="GO140" s="7">
        <f t="shared" si="936"/>
        <v>0</v>
      </c>
      <c r="GP140" s="14">
        <v>0</v>
      </c>
      <c r="GQ140" s="6">
        <v>0</v>
      </c>
      <c r="GR140" s="7">
        <f t="shared" si="937"/>
        <v>0</v>
      </c>
      <c r="GS140" s="14">
        <v>0</v>
      </c>
      <c r="GT140" s="6">
        <v>0</v>
      </c>
      <c r="GU140" s="7">
        <f t="shared" si="938"/>
        <v>0</v>
      </c>
      <c r="GV140" s="14">
        <v>0</v>
      </c>
      <c r="GW140" s="6">
        <v>0</v>
      </c>
      <c r="GX140" s="7">
        <f t="shared" si="939"/>
        <v>0</v>
      </c>
      <c r="GY140" s="14">
        <v>0</v>
      </c>
      <c r="GZ140" s="6">
        <v>0</v>
      </c>
      <c r="HA140" s="7">
        <f t="shared" si="940"/>
        <v>0</v>
      </c>
      <c r="HB140" s="90">
        <v>0.04</v>
      </c>
      <c r="HC140" s="91">
        <v>0.438</v>
      </c>
      <c r="HD140" s="7">
        <f t="shared" si="941"/>
        <v>10950</v>
      </c>
      <c r="HE140" s="14">
        <v>0</v>
      </c>
      <c r="HF140" s="6">
        <v>0</v>
      </c>
      <c r="HG140" s="7">
        <f t="shared" si="942"/>
        <v>0</v>
      </c>
      <c r="HH140" s="14">
        <v>0</v>
      </c>
      <c r="HI140" s="6">
        <v>0</v>
      </c>
      <c r="HJ140" s="7">
        <f t="shared" si="943"/>
        <v>0</v>
      </c>
      <c r="HK140" s="90">
        <v>0.1</v>
      </c>
      <c r="HL140" s="91">
        <v>0.5</v>
      </c>
      <c r="HM140" s="7">
        <f t="shared" si="944"/>
        <v>5000</v>
      </c>
      <c r="HN140" s="14"/>
      <c r="HO140" s="6"/>
      <c r="HP140" s="7"/>
      <c r="HQ140" s="14">
        <v>0</v>
      </c>
      <c r="HR140" s="6">
        <v>0</v>
      </c>
      <c r="HS140" s="7">
        <f t="shared" si="945"/>
        <v>0</v>
      </c>
      <c r="HT140" s="90">
        <v>0.28725000000000001</v>
      </c>
      <c r="HU140" s="91">
        <v>5.0880000000000001</v>
      </c>
      <c r="HV140" s="7">
        <f t="shared" si="946"/>
        <v>17712.793733681461</v>
      </c>
      <c r="HW140" s="90">
        <v>2750.1832100000001</v>
      </c>
      <c r="HX140" s="91">
        <v>23876.043000000001</v>
      </c>
      <c r="HY140" s="7">
        <f t="shared" si="947"/>
        <v>8681.6190692982964</v>
      </c>
      <c r="HZ140" s="16">
        <f>SUM(HW140,HT140,HK140,HH140,HE140,HB140,GY140,GS140,GG140,FU140,FO140,EZ140,EQ140,EK140,EH140,DV140,DS140,DG140,DD140,CF140,CC140,BZ140,AY140,AV140,F140+HQ140+GA140+CL140+BK140+EN140+DP140+CI140+BT140+AA140,AJ140,CR140,CU140,FF140,AP140+R140+I140+BN140+FI140+AD140+BQ140+FX140+GP140+DJ140+EW140+CO140+CX140)+C140+BW140+X140+FL140+DY140+FR140+FC140+AG140+AM140+DM140+AS140</f>
        <v>3203.8887299999997</v>
      </c>
      <c r="IA140" s="7">
        <f>SUM(HX140,HU140,HL140,HI140,HF140,HC140,GZ140,GT140,GH140,FV140,FP140,FA140,ER140,EL140,EI140,DW140,DT140,DH140,DE140,CG140,CD140,CA140,AZ140,AW140,G140+HR140+GB140+CM140+BL140+EO140+DQ140+CJ140+BU140+AB140,AK140,CS140,CV140,FG140,AQ140+S140+J140+BO140+FJ140+AE140+BR140+FY140+GQ140+DK140+EX140+CP140+CY140)+D140+BX140+Y140+FM140+DZ140+FS140+FD140+AH140+AN140+DN140+AT140</f>
        <v>27691.246000000003</v>
      </c>
    </row>
    <row r="141" spans="1:235" x14ac:dyDescent="0.3">
      <c r="A141" s="60">
        <v>2021</v>
      </c>
      <c r="B141" s="57" t="s">
        <v>10</v>
      </c>
      <c r="C141" s="14">
        <v>0</v>
      </c>
      <c r="D141" s="6">
        <v>0</v>
      </c>
      <c r="E141" s="7">
        <f t="shared" si="949"/>
        <v>0</v>
      </c>
      <c r="F141" s="14">
        <v>0</v>
      </c>
      <c r="G141" s="6">
        <v>0</v>
      </c>
      <c r="H141" s="7">
        <f t="shared" si="876"/>
        <v>0</v>
      </c>
      <c r="I141" s="14">
        <v>0</v>
      </c>
      <c r="J141" s="6">
        <v>0</v>
      </c>
      <c r="K141" s="7">
        <f t="shared" si="877"/>
        <v>0</v>
      </c>
      <c r="L141" s="14">
        <v>0</v>
      </c>
      <c r="M141" s="6">
        <v>0</v>
      </c>
      <c r="N141" s="7">
        <f t="shared" si="878"/>
        <v>0</v>
      </c>
      <c r="O141" s="89"/>
      <c r="P141" s="6"/>
      <c r="Q141" s="7"/>
      <c r="R141" s="89">
        <v>3.4279999999999998E-2</v>
      </c>
      <c r="S141" s="6">
        <v>1.52</v>
      </c>
      <c r="T141" s="7">
        <f t="shared" si="879"/>
        <v>44340.723453908984</v>
      </c>
      <c r="U141" s="14">
        <v>0</v>
      </c>
      <c r="V141" s="6">
        <v>0</v>
      </c>
      <c r="W141" s="7">
        <f t="shared" si="880"/>
        <v>0</v>
      </c>
      <c r="X141" s="14">
        <v>0</v>
      </c>
      <c r="Y141" s="6">
        <v>0</v>
      </c>
      <c r="Z141" s="7">
        <f t="shared" si="881"/>
        <v>0</v>
      </c>
      <c r="AA141" s="89">
        <v>38.812260000000002</v>
      </c>
      <c r="AB141" s="6">
        <v>375.40300000000002</v>
      </c>
      <c r="AC141" s="7">
        <f t="shared" si="882"/>
        <v>9672.2788108705845</v>
      </c>
      <c r="AD141" s="14">
        <v>0</v>
      </c>
      <c r="AE141" s="6">
        <v>0</v>
      </c>
      <c r="AF141" s="7">
        <f t="shared" si="883"/>
        <v>0</v>
      </c>
      <c r="AG141" s="14">
        <v>1.6500000000000001E-2</v>
      </c>
      <c r="AH141" s="6">
        <v>0.20799999999999999</v>
      </c>
      <c r="AI141" s="7">
        <f t="shared" si="884"/>
        <v>12606.060606060606</v>
      </c>
      <c r="AJ141" s="14">
        <v>0</v>
      </c>
      <c r="AK141" s="6">
        <v>0</v>
      </c>
      <c r="AL141" s="7">
        <f t="shared" si="885"/>
        <v>0</v>
      </c>
      <c r="AM141" s="14">
        <v>0</v>
      </c>
      <c r="AN141" s="6">
        <v>0</v>
      </c>
      <c r="AO141" s="7">
        <f t="shared" si="886"/>
        <v>0</v>
      </c>
      <c r="AP141" s="14">
        <v>0</v>
      </c>
      <c r="AQ141" s="6">
        <v>0</v>
      </c>
      <c r="AR141" s="7">
        <f t="shared" si="887"/>
        <v>0</v>
      </c>
      <c r="AS141" s="14">
        <v>0</v>
      </c>
      <c r="AT141" s="6">
        <v>0</v>
      </c>
      <c r="AU141" s="7">
        <f t="shared" si="888"/>
        <v>0</v>
      </c>
      <c r="AV141" s="14">
        <v>0</v>
      </c>
      <c r="AW141" s="6">
        <v>0</v>
      </c>
      <c r="AX141" s="7">
        <f t="shared" si="889"/>
        <v>0</v>
      </c>
      <c r="AY141" s="14">
        <v>1.25</v>
      </c>
      <c r="AZ141" s="6">
        <v>11</v>
      </c>
      <c r="BA141" s="7">
        <f t="shared" si="890"/>
        <v>8800</v>
      </c>
      <c r="BB141" s="14"/>
      <c r="BC141" s="6"/>
      <c r="BD141" s="7"/>
      <c r="BE141" s="14">
        <v>0</v>
      </c>
      <c r="BF141" s="6">
        <v>0</v>
      </c>
      <c r="BG141" s="7">
        <f t="shared" si="891"/>
        <v>0</v>
      </c>
      <c r="BH141" s="14">
        <v>0</v>
      </c>
      <c r="BI141" s="6">
        <v>0</v>
      </c>
      <c r="BJ141" s="7">
        <f t="shared" si="892"/>
        <v>0</v>
      </c>
      <c r="BK141" s="14">
        <v>0.63773000000000002</v>
      </c>
      <c r="BL141" s="6">
        <v>8.032</v>
      </c>
      <c r="BM141" s="7">
        <f t="shared" si="893"/>
        <v>12594.671726279144</v>
      </c>
      <c r="BN141" s="14">
        <v>5.0000000000000001E-3</v>
      </c>
      <c r="BO141" s="6">
        <v>0.23400000000000001</v>
      </c>
      <c r="BP141" s="7">
        <f t="shared" si="894"/>
        <v>46800.000000000007</v>
      </c>
      <c r="BQ141" s="14">
        <v>0</v>
      </c>
      <c r="BR141" s="6">
        <v>0</v>
      </c>
      <c r="BS141" s="7">
        <f t="shared" si="895"/>
        <v>0</v>
      </c>
      <c r="BT141" s="14">
        <v>0</v>
      </c>
      <c r="BU141" s="6">
        <v>0</v>
      </c>
      <c r="BV141" s="7">
        <f t="shared" si="896"/>
        <v>0</v>
      </c>
      <c r="BW141" s="14">
        <v>0</v>
      </c>
      <c r="BX141" s="6">
        <v>0</v>
      </c>
      <c r="BY141" s="7">
        <f t="shared" si="897"/>
        <v>0</v>
      </c>
      <c r="BZ141" s="14">
        <v>0</v>
      </c>
      <c r="CA141" s="6">
        <v>0</v>
      </c>
      <c r="CB141" s="7">
        <f t="shared" si="898"/>
        <v>0</v>
      </c>
      <c r="CC141" s="14">
        <v>2.9006999999999996</v>
      </c>
      <c r="CD141" s="6">
        <v>31.475999999999999</v>
      </c>
      <c r="CE141" s="7">
        <f t="shared" si="899"/>
        <v>10851.173854586825</v>
      </c>
      <c r="CF141" s="14">
        <v>0</v>
      </c>
      <c r="CG141" s="6">
        <v>0</v>
      </c>
      <c r="CH141" s="7">
        <f t="shared" si="900"/>
        <v>0</v>
      </c>
      <c r="CI141" s="14">
        <v>0</v>
      </c>
      <c r="CJ141" s="6">
        <v>0</v>
      </c>
      <c r="CK141" s="7">
        <f t="shared" si="901"/>
        <v>0</v>
      </c>
      <c r="CL141" s="14">
        <v>0</v>
      </c>
      <c r="CM141" s="6">
        <v>0</v>
      </c>
      <c r="CN141" s="7">
        <f t="shared" si="902"/>
        <v>0</v>
      </c>
      <c r="CO141" s="14">
        <v>0</v>
      </c>
      <c r="CP141" s="6">
        <v>0</v>
      </c>
      <c r="CQ141" s="7">
        <f t="shared" si="903"/>
        <v>0</v>
      </c>
      <c r="CR141" s="14">
        <v>0</v>
      </c>
      <c r="CS141" s="6">
        <v>0</v>
      </c>
      <c r="CT141" s="7">
        <f t="shared" si="904"/>
        <v>0</v>
      </c>
      <c r="CU141" s="14">
        <v>0</v>
      </c>
      <c r="CV141" s="6">
        <v>0</v>
      </c>
      <c r="CW141" s="7">
        <f t="shared" si="905"/>
        <v>0</v>
      </c>
      <c r="CX141" s="14">
        <v>0</v>
      </c>
      <c r="CY141" s="6">
        <v>0</v>
      </c>
      <c r="CZ141" s="7">
        <f t="shared" si="906"/>
        <v>0</v>
      </c>
      <c r="DA141" s="14">
        <v>0</v>
      </c>
      <c r="DB141" s="6">
        <v>0</v>
      </c>
      <c r="DC141" s="7">
        <f t="shared" si="907"/>
        <v>0</v>
      </c>
      <c r="DD141" s="14">
        <v>0</v>
      </c>
      <c r="DE141" s="6">
        <v>0</v>
      </c>
      <c r="DF141" s="7">
        <f t="shared" si="908"/>
        <v>0</v>
      </c>
      <c r="DG141" s="14">
        <v>0</v>
      </c>
      <c r="DH141" s="6">
        <v>0</v>
      </c>
      <c r="DI141" s="7">
        <f t="shared" si="909"/>
        <v>0</v>
      </c>
      <c r="DJ141" s="14">
        <v>0</v>
      </c>
      <c r="DK141" s="6">
        <v>0</v>
      </c>
      <c r="DL141" s="7">
        <f t="shared" si="910"/>
        <v>0</v>
      </c>
      <c r="DM141" s="14">
        <v>0</v>
      </c>
      <c r="DN141" s="6">
        <v>0</v>
      </c>
      <c r="DO141" s="7">
        <f t="shared" si="911"/>
        <v>0</v>
      </c>
      <c r="DP141" s="14">
        <v>328.93081000000001</v>
      </c>
      <c r="DQ141" s="6">
        <v>2379.7759999999998</v>
      </c>
      <c r="DR141" s="7">
        <f t="shared" si="912"/>
        <v>7234.8832266579093</v>
      </c>
      <c r="DS141" s="14">
        <v>0</v>
      </c>
      <c r="DT141" s="6">
        <v>0</v>
      </c>
      <c r="DU141" s="7">
        <f t="shared" si="913"/>
        <v>0</v>
      </c>
      <c r="DV141" s="14">
        <v>4.1619200000000003</v>
      </c>
      <c r="DW141" s="6">
        <v>60.317999999999998</v>
      </c>
      <c r="DX141" s="7">
        <f t="shared" si="914"/>
        <v>14492.830232200522</v>
      </c>
      <c r="DY141" s="14">
        <v>0</v>
      </c>
      <c r="DZ141" s="6">
        <v>0</v>
      </c>
      <c r="EA141" s="7">
        <f t="shared" si="915"/>
        <v>0</v>
      </c>
      <c r="EB141" s="89">
        <v>0</v>
      </c>
      <c r="EC141" s="6">
        <v>0</v>
      </c>
      <c r="ED141" s="7">
        <f t="shared" si="916"/>
        <v>0</v>
      </c>
      <c r="EE141" s="89">
        <v>0</v>
      </c>
      <c r="EF141" s="6">
        <v>0</v>
      </c>
      <c r="EG141" s="7">
        <f t="shared" si="917"/>
        <v>0</v>
      </c>
      <c r="EH141" s="89">
        <v>0.15</v>
      </c>
      <c r="EI141" s="6">
        <v>7.5</v>
      </c>
      <c r="EJ141" s="7">
        <f t="shared" si="918"/>
        <v>50000</v>
      </c>
      <c r="EK141" s="89">
        <v>8.2799999999999994</v>
      </c>
      <c r="EL141" s="6">
        <v>65.906000000000006</v>
      </c>
      <c r="EM141" s="7">
        <f t="shared" si="919"/>
        <v>7959.6618357487932</v>
      </c>
      <c r="EN141" s="89">
        <v>2.5523600000000002</v>
      </c>
      <c r="EO141" s="6">
        <v>42.676000000000002</v>
      </c>
      <c r="EP141" s="7">
        <f t="shared" si="920"/>
        <v>16720.211882336345</v>
      </c>
      <c r="EQ141" s="14">
        <v>0</v>
      </c>
      <c r="ER141" s="6">
        <v>0</v>
      </c>
      <c r="ES141" s="7">
        <f t="shared" si="921"/>
        <v>0</v>
      </c>
      <c r="ET141" s="89">
        <v>0</v>
      </c>
      <c r="EU141" s="6">
        <v>0</v>
      </c>
      <c r="EV141" s="7">
        <f t="shared" si="922"/>
        <v>0</v>
      </c>
      <c r="EW141" s="14">
        <v>0</v>
      </c>
      <c r="EX141" s="6">
        <v>0</v>
      </c>
      <c r="EY141" s="7">
        <f t="shared" si="923"/>
        <v>0</v>
      </c>
      <c r="EZ141" s="14">
        <v>0</v>
      </c>
      <c r="FA141" s="6">
        <v>0</v>
      </c>
      <c r="FB141" s="7">
        <f t="shared" si="924"/>
        <v>0</v>
      </c>
      <c r="FC141" s="14">
        <v>0</v>
      </c>
      <c r="FD141" s="6">
        <v>0</v>
      </c>
      <c r="FE141" s="7">
        <f t="shared" si="925"/>
        <v>0</v>
      </c>
      <c r="FF141" s="14">
        <v>0</v>
      </c>
      <c r="FG141" s="6">
        <v>0</v>
      </c>
      <c r="FH141" s="7">
        <f t="shared" si="926"/>
        <v>0</v>
      </c>
      <c r="FI141" s="14">
        <v>0</v>
      </c>
      <c r="FJ141" s="6">
        <v>0</v>
      </c>
      <c r="FK141" s="7">
        <f t="shared" si="927"/>
        <v>0</v>
      </c>
      <c r="FL141" s="14">
        <v>0</v>
      </c>
      <c r="FM141" s="6">
        <v>0</v>
      </c>
      <c r="FN141" s="7">
        <f t="shared" si="928"/>
        <v>0</v>
      </c>
      <c r="FO141" s="89">
        <v>1.3353900000000001</v>
      </c>
      <c r="FP141" s="6">
        <v>26.881</v>
      </c>
      <c r="FQ141" s="7">
        <f t="shared" si="929"/>
        <v>20129.699937845871</v>
      </c>
      <c r="FR141" s="14">
        <v>0</v>
      </c>
      <c r="FS141" s="6">
        <v>0</v>
      </c>
      <c r="FT141" s="7">
        <f t="shared" si="930"/>
        <v>0</v>
      </c>
      <c r="FU141" s="89">
        <v>4.2000000000000003E-2</v>
      </c>
      <c r="FV141" s="6">
        <v>3.0790000000000002</v>
      </c>
      <c r="FW141" s="7">
        <f t="shared" si="931"/>
        <v>73309.523809523816</v>
      </c>
      <c r="FX141" s="14">
        <v>0</v>
      </c>
      <c r="FY141" s="6">
        <v>0</v>
      </c>
      <c r="FZ141" s="7">
        <f t="shared" si="932"/>
        <v>0</v>
      </c>
      <c r="GA141" s="14">
        <v>0</v>
      </c>
      <c r="GB141" s="6">
        <v>0</v>
      </c>
      <c r="GC141" s="7">
        <f t="shared" si="933"/>
        <v>0</v>
      </c>
      <c r="GD141" s="14"/>
      <c r="GE141" s="6"/>
      <c r="GF141" s="7"/>
      <c r="GG141" s="14">
        <v>0</v>
      </c>
      <c r="GH141" s="6">
        <v>0</v>
      </c>
      <c r="GI141" s="7">
        <f t="shared" si="934"/>
        <v>0</v>
      </c>
      <c r="GJ141" s="14">
        <v>0</v>
      </c>
      <c r="GK141" s="6">
        <v>0</v>
      </c>
      <c r="GL141" s="7">
        <f t="shared" si="935"/>
        <v>0</v>
      </c>
      <c r="GM141" s="14">
        <v>0</v>
      </c>
      <c r="GN141" s="6">
        <v>0</v>
      </c>
      <c r="GO141" s="7">
        <f t="shared" si="936"/>
        <v>0</v>
      </c>
      <c r="GP141" s="14">
        <v>0</v>
      </c>
      <c r="GQ141" s="6">
        <v>0</v>
      </c>
      <c r="GR141" s="7">
        <f t="shared" si="937"/>
        <v>0</v>
      </c>
      <c r="GS141" s="14">
        <v>0</v>
      </c>
      <c r="GT141" s="6">
        <v>0</v>
      </c>
      <c r="GU141" s="7">
        <f t="shared" si="938"/>
        <v>0</v>
      </c>
      <c r="GV141" s="14">
        <v>0</v>
      </c>
      <c r="GW141" s="6">
        <v>0</v>
      </c>
      <c r="GX141" s="7">
        <f t="shared" si="939"/>
        <v>0</v>
      </c>
      <c r="GY141" s="14">
        <v>0</v>
      </c>
      <c r="GZ141" s="6">
        <v>0</v>
      </c>
      <c r="HA141" s="7">
        <f t="shared" si="940"/>
        <v>0</v>
      </c>
      <c r="HB141" s="89">
        <v>1.58203</v>
      </c>
      <c r="HC141" s="6">
        <v>16.914000000000001</v>
      </c>
      <c r="HD141" s="7">
        <f t="shared" si="941"/>
        <v>10691.32696598674</v>
      </c>
      <c r="HE141" s="14">
        <v>0</v>
      </c>
      <c r="HF141" s="6">
        <v>0</v>
      </c>
      <c r="HG141" s="7">
        <f t="shared" si="942"/>
        <v>0</v>
      </c>
      <c r="HH141" s="14">
        <v>0</v>
      </c>
      <c r="HI141" s="6">
        <v>0</v>
      </c>
      <c r="HJ141" s="7">
        <f t="shared" si="943"/>
        <v>0</v>
      </c>
      <c r="HK141" s="14">
        <v>0</v>
      </c>
      <c r="HL141" s="6">
        <v>0</v>
      </c>
      <c r="HM141" s="7">
        <f t="shared" si="944"/>
        <v>0</v>
      </c>
      <c r="HN141" s="14"/>
      <c r="HO141" s="6"/>
      <c r="HP141" s="7"/>
      <c r="HQ141" s="14">
        <v>0</v>
      </c>
      <c r="HR141" s="6">
        <v>0</v>
      </c>
      <c r="HS141" s="7">
        <f t="shared" si="945"/>
        <v>0</v>
      </c>
      <c r="HT141" s="89">
        <v>70.192329999999998</v>
      </c>
      <c r="HU141" s="6">
        <v>445.476</v>
      </c>
      <c r="HV141" s="7">
        <f t="shared" si="946"/>
        <v>6346.5053802887014</v>
      </c>
      <c r="HW141" s="89">
        <v>1036.3044600000001</v>
      </c>
      <c r="HX141" s="6">
        <v>7899.8680000000004</v>
      </c>
      <c r="HY141" s="7">
        <f t="shared" si="947"/>
        <v>7623.1149289852519</v>
      </c>
      <c r="HZ141" s="16">
        <f>SUM(HW141,HT141,HK141,HH141,HE141,HB141,GY141,GS141,GG141,FU141,FO141,EZ141,EQ141,EK141,EH141,DV141,DS141,DG141,DD141,CF141,CC141,BZ141,AY141,AV141,F141+HQ141+GA141+CL141+BK141+EN141+DP141+CI141+BT141+AA141,AJ141,CR141,CU141,FF141,AP141+R141+I141+BN141+FI141+AD141+BQ141+FX141+GP141+DJ141+EW141+CO141+CX141)+C141+BW141+X141+FL141+DY141+FR141+FC141+AG141+AM141+DM141+AS141</f>
        <v>1497.18777</v>
      </c>
      <c r="IA141" s="7">
        <f>SUM(HX141,HU141,HL141,HI141,HF141,HC141,GZ141,GT141,GH141,FV141,FP141,FA141,ER141,EL141,EI141,DW141,DT141,DH141,DE141,CG141,CD141,CA141,AZ141,AW141,G141+HR141+GB141+CM141+BL141+EO141+DQ141+CJ141+BU141+AB141,AK141,CS141,CV141,FG141,AQ141+S141+J141+BO141+FJ141+AE141+BR141+FY141+GQ141+DK141+EX141+CP141+CY141)+D141+BX141+Y141+FM141+DZ141+FS141+FD141+AH141+AN141+DN141+AT141</f>
        <v>11376.267000000002</v>
      </c>
    </row>
    <row r="142" spans="1:235" x14ac:dyDescent="0.3">
      <c r="A142" s="60">
        <v>2021</v>
      </c>
      <c r="B142" s="57" t="s">
        <v>11</v>
      </c>
      <c r="C142" s="14">
        <v>0</v>
      </c>
      <c r="D142" s="6">
        <v>0</v>
      </c>
      <c r="E142" s="7">
        <f t="shared" si="949"/>
        <v>0</v>
      </c>
      <c r="F142" s="14">
        <v>0</v>
      </c>
      <c r="G142" s="6">
        <v>0</v>
      </c>
      <c r="H142" s="7">
        <f t="shared" si="876"/>
        <v>0</v>
      </c>
      <c r="I142" s="89">
        <v>40</v>
      </c>
      <c r="J142" s="6">
        <v>418.07600000000002</v>
      </c>
      <c r="K142" s="7">
        <f t="shared" si="877"/>
        <v>10451.9</v>
      </c>
      <c r="L142" s="14">
        <v>0</v>
      </c>
      <c r="M142" s="6">
        <v>0</v>
      </c>
      <c r="N142" s="7">
        <f t="shared" si="878"/>
        <v>0</v>
      </c>
      <c r="O142" s="14"/>
      <c r="P142" s="6"/>
      <c r="Q142" s="7"/>
      <c r="R142" s="14">
        <v>0</v>
      </c>
      <c r="S142" s="6">
        <v>0</v>
      </c>
      <c r="T142" s="7">
        <f t="shared" si="879"/>
        <v>0</v>
      </c>
      <c r="U142" s="14">
        <v>0</v>
      </c>
      <c r="V142" s="6">
        <v>0</v>
      </c>
      <c r="W142" s="7">
        <f t="shared" si="880"/>
        <v>0</v>
      </c>
      <c r="X142" s="14">
        <v>0</v>
      </c>
      <c r="Y142" s="6">
        <v>0</v>
      </c>
      <c r="Z142" s="7">
        <f t="shared" si="881"/>
        <v>0</v>
      </c>
      <c r="AA142" s="89">
        <v>35.929760000000002</v>
      </c>
      <c r="AB142" s="6">
        <v>314.74900000000002</v>
      </c>
      <c r="AC142" s="7">
        <f t="shared" si="882"/>
        <v>8760.1197447464165</v>
      </c>
      <c r="AD142" s="14">
        <v>0</v>
      </c>
      <c r="AE142" s="6">
        <v>0</v>
      </c>
      <c r="AF142" s="7">
        <f t="shared" si="883"/>
        <v>0</v>
      </c>
      <c r="AG142" s="14">
        <v>0</v>
      </c>
      <c r="AH142" s="6">
        <v>0</v>
      </c>
      <c r="AI142" s="7">
        <f t="shared" si="884"/>
        <v>0</v>
      </c>
      <c r="AJ142" s="14">
        <v>0</v>
      </c>
      <c r="AK142" s="6">
        <v>0</v>
      </c>
      <c r="AL142" s="7">
        <f t="shared" si="885"/>
        <v>0</v>
      </c>
      <c r="AM142" s="14">
        <v>0</v>
      </c>
      <c r="AN142" s="6">
        <v>0</v>
      </c>
      <c r="AO142" s="7">
        <f t="shared" si="886"/>
        <v>0</v>
      </c>
      <c r="AP142" s="14">
        <v>0</v>
      </c>
      <c r="AQ142" s="6">
        <v>0</v>
      </c>
      <c r="AR142" s="7">
        <f t="shared" si="887"/>
        <v>0</v>
      </c>
      <c r="AS142" s="14">
        <v>0</v>
      </c>
      <c r="AT142" s="6">
        <v>0</v>
      </c>
      <c r="AU142" s="7">
        <f t="shared" si="888"/>
        <v>0</v>
      </c>
      <c r="AV142" s="14">
        <v>0</v>
      </c>
      <c r="AW142" s="6">
        <v>0</v>
      </c>
      <c r="AX142" s="7">
        <f t="shared" si="889"/>
        <v>0</v>
      </c>
      <c r="AY142" s="89">
        <v>6.0899999999999996E-2</v>
      </c>
      <c r="AZ142" s="6">
        <v>0.64</v>
      </c>
      <c r="BA142" s="7">
        <f t="shared" si="890"/>
        <v>10509.031198686373</v>
      </c>
      <c r="BB142" s="14"/>
      <c r="BC142" s="6"/>
      <c r="BD142" s="7"/>
      <c r="BE142" s="14">
        <v>0</v>
      </c>
      <c r="BF142" s="6">
        <v>0</v>
      </c>
      <c r="BG142" s="7">
        <f t="shared" si="891"/>
        <v>0</v>
      </c>
      <c r="BH142" s="14">
        <v>0</v>
      </c>
      <c r="BI142" s="6">
        <v>0</v>
      </c>
      <c r="BJ142" s="7">
        <f t="shared" si="892"/>
        <v>0</v>
      </c>
      <c r="BK142" s="89">
        <v>33.929220000000001</v>
      </c>
      <c r="BL142" s="6">
        <v>315.62700000000001</v>
      </c>
      <c r="BM142" s="7">
        <f t="shared" si="893"/>
        <v>9302.512701441412</v>
      </c>
      <c r="BN142" s="14">
        <v>0</v>
      </c>
      <c r="BO142" s="6">
        <v>0</v>
      </c>
      <c r="BP142" s="7">
        <f t="shared" si="894"/>
        <v>0</v>
      </c>
      <c r="BQ142" s="14">
        <v>0</v>
      </c>
      <c r="BR142" s="6">
        <v>0</v>
      </c>
      <c r="BS142" s="7">
        <f t="shared" si="895"/>
        <v>0</v>
      </c>
      <c r="BT142" s="14">
        <v>0</v>
      </c>
      <c r="BU142" s="6">
        <v>0</v>
      </c>
      <c r="BV142" s="7">
        <f t="shared" si="896"/>
        <v>0</v>
      </c>
      <c r="BW142" s="14">
        <v>0</v>
      </c>
      <c r="BX142" s="6">
        <v>0</v>
      </c>
      <c r="BY142" s="7">
        <f t="shared" si="897"/>
        <v>0</v>
      </c>
      <c r="BZ142" s="14">
        <v>0</v>
      </c>
      <c r="CA142" s="6">
        <v>0</v>
      </c>
      <c r="CB142" s="7">
        <f t="shared" si="898"/>
        <v>0</v>
      </c>
      <c r="CC142" s="89">
        <v>1.3885999999999998</v>
      </c>
      <c r="CD142" s="6">
        <v>15.476000000000001</v>
      </c>
      <c r="CE142" s="7">
        <f t="shared" si="899"/>
        <v>11145.038167938934</v>
      </c>
      <c r="CF142" s="14">
        <v>0</v>
      </c>
      <c r="CG142" s="6">
        <v>0</v>
      </c>
      <c r="CH142" s="7">
        <f t="shared" si="900"/>
        <v>0</v>
      </c>
      <c r="CI142" s="14">
        <v>0</v>
      </c>
      <c r="CJ142" s="6">
        <v>0</v>
      </c>
      <c r="CK142" s="7">
        <f t="shared" si="901"/>
        <v>0</v>
      </c>
      <c r="CL142" s="14">
        <v>0</v>
      </c>
      <c r="CM142" s="6">
        <v>0</v>
      </c>
      <c r="CN142" s="7">
        <f t="shared" si="902"/>
        <v>0</v>
      </c>
      <c r="CO142" s="14">
        <v>0</v>
      </c>
      <c r="CP142" s="6">
        <v>0</v>
      </c>
      <c r="CQ142" s="7">
        <f t="shared" si="903"/>
        <v>0</v>
      </c>
      <c r="CR142" s="14">
        <v>0</v>
      </c>
      <c r="CS142" s="6">
        <v>0</v>
      </c>
      <c r="CT142" s="7">
        <f t="shared" si="904"/>
        <v>0</v>
      </c>
      <c r="CU142" s="14">
        <v>0</v>
      </c>
      <c r="CV142" s="6">
        <v>0</v>
      </c>
      <c r="CW142" s="7">
        <f t="shared" si="905"/>
        <v>0</v>
      </c>
      <c r="CX142" s="14">
        <v>0</v>
      </c>
      <c r="CY142" s="6">
        <v>0</v>
      </c>
      <c r="CZ142" s="7">
        <f t="shared" si="906"/>
        <v>0</v>
      </c>
      <c r="DA142" s="14">
        <v>0</v>
      </c>
      <c r="DB142" s="6">
        <v>0</v>
      </c>
      <c r="DC142" s="7">
        <f t="shared" si="907"/>
        <v>0</v>
      </c>
      <c r="DD142" s="14">
        <v>0</v>
      </c>
      <c r="DE142" s="6">
        <v>0</v>
      </c>
      <c r="DF142" s="7">
        <f t="shared" si="908"/>
        <v>0</v>
      </c>
      <c r="DG142" s="14">
        <v>0</v>
      </c>
      <c r="DH142" s="6">
        <v>0</v>
      </c>
      <c r="DI142" s="7">
        <f t="shared" si="909"/>
        <v>0</v>
      </c>
      <c r="DJ142" s="14">
        <v>0</v>
      </c>
      <c r="DK142" s="6">
        <v>0</v>
      </c>
      <c r="DL142" s="7">
        <f t="shared" si="910"/>
        <v>0</v>
      </c>
      <c r="DM142" s="14">
        <v>0</v>
      </c>
      <c r="DN142" s="6">
        <v>0</v>
      </c>
      <c r="DO142" s="7">
        <f t="shared" si="911"/>
        <v>0</v>
      </c>
      <c r="DP142" s="89">
        <v>466.03343000000001</v>
      </c>
      <c r="DQ142" s="6">
        <v>4106.5259999999998</v>
      </c>
      <c r="DR142" s="7">
        <f t="shared" si="912"/>
        <v>8811.65542137181</v>
      </c>
      <c r="DS142" s="14">
        <v>0</v>
      </c>
      <c r="DT142" s="6">
        <v>0</v>
      </c>
      <c r="DU142" s="7">
        <f t="shared" si="913"/>
        <v>0</v>
      </c>
      <c r="DV142" s="89">
        <v>16.420000000000002</v>
      </c>
      <c r="DW142" s="6">
        <v>142.84200000000001</v>
      </c>
      <c r="DX142" s="7">
        <f t="shared" si="914"/>
        <v>8699.2691839220461</v>
      </c>
      <c r="DY142" s="14">
        <v>0</v>
      </c>
      <c r="DZ142" s="6">
        <v>0</v>
      </c>
      <c r="EA142" s="7">
        <f t="shared" si="915"/>
        <v>0</v>
      </c>
      <c r="EB142" s="14">
        <v>0</v>
      </c>
      <c r="EC142" s="6">
        <v>0</v>
      </c>
      <c r="ED142" s="7">
        <f t="shared" si="916"/>
        <v>0</v>
      </c>
      <c r="EE142" s="14">
        <v>0</v>
      </c>
      <c r="EF142" s="6">
        <v>0</v>
      </c>
      <c r="EG142" s="7">
        <f t="shared" si="917"/>
        <v>0</v>
      </c>
      <c r="EH142" s="14">
        <v>0</v>
      </c>
      <c r="EI142" s="6">
        <v>0</v>
      </c>
      <c r="EJ142" s="7">
        <f t="shared" si="918"/>
        <v>0</v>
      </c>
      <c r="EK142" s="89">
        <v>15.093999999999999</v>
      </c>
      <c r="EL142" s="6">
        <v>116.72799999999999</v>
      </c>
      <c r="EM142" s="7">
        <f t="shared" si="919"/>
        <v>7733.4040015900355</v>
      </c>
      <c r="EN142" s="89">
        <v>36.244970000000002</v>
      </c>
      <c r="EO142" s="6">
        <v>623.14599999999996</v>
      </c>
      <c r="EP142" s="7">
        <f t="shared" si="920"/>
        <v>17192.620107010709</v>
      </c>
      <c r="EQ142" s="14">
        <v>0</v>
      </c>
      <c r="ER142" s="6">
        <v>0</v>
      </c>
      <c r="ES142" s="7">
        <f t="shared" si="921"/>
        <v>0</v>
      </c>
      <c r="ET142" s="14">
        <v>0</v>
      </c>
      <c r="EU142" s="6">
        <v>0</v>
      </c>
      <c r="EV142" s="7">
        <f t="shared" si="922"/>
        <v>0</v>
      </c>
      <c r="EW142" s="14">
        <v>0</v>
      </c>
      <c r="EX142" s="6">
        <v>0</v>
      </c>
      <c r="EY142" s="7">
        <f t="shared" si="923"/>
        <v>0</v>
      </c>
      <c r="EZ142" s="89">
        <v>2E-3</v>
      </c>
      <c r="FA142" s="6">
        <v>0.01</v>
      </c>
      <c r="FB142" s="7">
        <f t="shared" si="924"/>
        <v>5000</v>
      </c>
      <c r="FC142" s="14">
        <v>0</v>
      </c>
      <c r="FD142" s="6">
        <v>0</v>
      </c>
      <c r="FE142" s="7">
        <f t="shared" si="925"/>
        <v>0</v>
      </c>
      <c r="FF142" s="14">
        <v>0</v>
      </c>
      <c r="FG142" s="6">
        <v>0</v>
      </c>
      <c r="FH142" s="7">
        <f t="shared" si="926"/>
        <v>0</v>
      </c>
      <c r="FI142" s="14">
        <v>0</v>
      </c>
      <c r="FJ142" s="6">
        <v>0</v>
      </c>
      <c r="FK142" s="7">
        <f t="shared" si="927"/>
        <v>0</v>
      </c>
      <c r="FL142" s="14">
        <v>0</v>
      </c>
      <c r="FM142" s="6">
        <v>0</v>
      </c>
      <c r="FN142" s="7">
        <f t="shared" si="928"/>
        <v>0</v>
      </c>
      <c r="FO142" s="89">
        <v>1.2448800000000002</v>
      </c>
      <c r="FP142" s="6">
        <v>35.668999999999997</v>
      </c>
      <c r="FQ142" s="7">
        <f t="shared" si="929"/>
        <v>28652.560889402987</v>
      </c>
      <c r="FR142" s="14">
        <v>0</v>
      </c>
      <c r="FS142" s="6">
        <v>0</v>
      </c>
      <c r="FT142" s="7">
        <f t="shared" si="930"/>
        <v>0</v>
      </c>
      <c r="FU142" s="89">
        <v>0.09</v>
      </c>
      <c r="FV142" s="6">
        <v>4.1219999999999999</v>
      </c>
      <c r="FW142" s="7">
        <f t="shared" si="931"/>
        <v>45800</v>
      </c>
      <c r="FX142" s="14">
        <v>0</v>
      </c>
      <c r="FY142" s="6">
        <v>0</v>
      </c>
      <c r="FZ142" s="7">
        <f t="shared" si="932"/>
        <v>0</v>
      </c>
      <c r="GA142" s="14">
        <v>0</v>
      </c>
      <c r="GB142" s="6">
        <v>0</v>
      </c>
      <c r="GC142" s="7">
        <f t="shared" si="933"/>
        <v>0</v>
      </c>
      <c r="GD142" s="14"/>
      <c r="GE142" s="6"/>
      <c r="GF142" s="7"/>
      <c r="GG142" s="14">
        <v>0</v>
      </c>
      <c r="GH142" s="6">
        <v>0</v>
      </c>
      <c r="GI142" s="7">
        <f t="shared" si="934"/>
        <v>0</v>
      </c>
      <c r="GJ142" s="14">
        <v>0</v>
      </c>
      <c r="GK142" s="6">
        <v>0</v>
      </c>
      <c r="GL142" s="7">
        <f t="shared" si="935"/>
        <v>0</v>
      </c>
      <c r="GM142" s="14">
        <v>0</v>
      </c>
      <c r="GN142" s="6">
        <v>0</v>
      </c>
      <c r="GO142" s="7">
        <f t="shared" si="936"/>
        <v>0</v>
      </c>
      <c r="GP142" s="14">
        <v>0</v>
      </c>
      <c r="GQ142" s="6">
        <v>0</v>
      </c>
      <c r="GR142" s="7">
        <f t="shared" si="937"/>
        <v>0</v>
      </c>
      <c r="GS142" s="14">
        <v>0</v>
      </c>
      <c r="GT142" s="6">
        <v>0</v>
      </c>
      <c r="GU142" s="7">
        <f t="shared" si="938"/>
        <v>0</v>
      </c>
      <c r="GV142" s="14">
        <v>0</v>
      </c>
      <c r="GW142" s="6">
        <v>0</v>
      </c>
      <c r="GX142" s="7">
        <f t="shared" si="939"/>
        <v>0</v>
      </c>
      <c r="GY142" s="14">
        <v>0</v>
      </c>
      <c r="GZ142" s="6">
        <v>0</v>
      </c>
      <c r="HA142" s="7">
        <f t="shared" si="940"/>
        <v>0</v>
      </c>
      <c r="HB142" s="89">
        <v>0.02</v>
      </c>
      <c r="HC142" s="6">
        <v>0.219</v>
      </c>
      <c r="HD142" s="7">
        <f t="shared" si="941"/>
        <v>10950</v>
      </c>
      <c r="HE142" s="14">
        <v>0</v>
      </c>
      <c r="HF142" s="6">
        <v>0</v>
      </c>
      <c r="HG142" s="7">
        <f t="shared" si="942"/>
        <v>0</v>
      </c>
      <c r="HH142" s="14">
        <v>0</v>
      </c>
      <c r="HI142" s="6">
        <v>0</v>
      </c>
      <c r="HJ142" s="7">
        <f t="shared" si="943"/>
        <v>0</v>
      </c>
      <c r="HK142" s="14">
        <v>0</v>
      </c>
      <c r="HL142" s="6">
        <v>0</v>
      </c>
      <c r="HM142" s="7">
        <f t="shared" si="944"/>
        <v>0</v>
      </c>
      <c r="HN142" s="14"/>
      <c r="HO142" s="6"/>
      <c r="HP142" s="7"/>
      <c r="HQ142" s="14">
        <v>0</v>
      </c>
      <c r="HR142" s="6">
        <v>0</v>
      </c>
      <c r="HS142" s="7">
        <f t="shared" si="945"/>
        <v>0</v>
      </c>
      <c r="HT142" s="89">
        <v>0.50155000000000005</v>
      </c>
      <c r="HU142" s="6">
        <v>24.367999999999999</v>
      </c>
      <c r="HV142" s="7">
        <f t="shared" si="946"/>
        <v>48585.38530555278</v>
      </c>
      <c r="HW142" s="89">
        <v>1309.5650600000001</v>
      </c>
      <c r="HX142" s="6">
        <v>10308.428</v>
      </c>
      <c r="HY142" s="7">
        <f t="shared" si="947"/>
        <v>7871.6425131256929</v>
      </c>
      <c r="HZ142" s="16">
        <f>SUM(HW142,HT142,HK142,HH142,HE142,HB142,GY142,GS142,GG142,FU142,FO142,EZ142,EQ142,EK142,EH142,DV142,DS142,DG142,DD142,CF142,CC142,BZ142,AY142,AV142,F142+HQ142+GA142+CL142+BK142+EN142+DP142+CI142+BT142+AA142,AJ142,CR142,CU142,FF142,AP142+R142+I142+BN142+FI142+AD142+BQ142+FX142+GP142+DJ142+EW142+CO142+CX142)+C142+BW142+X142+FL142+DY142+FR142+FC142+AG142+AM142+DM142+AS142</f>
        <v>1956.5243700000001</v>
      </c>
      <c r="IA142" s="7">
        <f>SUM(HX142,HU142,HL142,HI142,HF142,HC142,GZ142,GT142,GH142,FV142,FP142,FA142,ER142,EL142,EI142,DW142,DT142,DH142,DE142,CG142,CD142,CA142,AZ142,AW142,G142+HR142+GB142+CM142+BL142+EO142+DQ142+CJ142+BU142+AB142,AK142,CS142,CV142,FG142,AQ142+S142+J142+BO142+FJ142+AE142+BR142+FY142+GQ142+DK142+EX142+CP142+CY142)+D142+BX142+Y142+FM142+DZ142+FS142+FD142+AH142+AN142+DN142+AT142</f>
        <v>16426.626</v>
      </c>
    </row>
    <row r="143" spans="1:235" x14ac:dyDescent="0.3">
      <c r="A143" s="60">
        <v>2021</v>
      </c>
      <c r="B143" s="57" t="s">
        <v>12</v>
      </c>
      <c r="C143" s="14">
        <v>0</v>
      </c>
      <c r="D143" s="6">
        <v>0</v>
      </c>
      <c r="E143" s="7">
        <f t="shared" si="949"/>
        <v>0</v>
      </c>
      <c r="F143" s="14">
        <v>0</v>
      </c>
      <c r="G143" s="6">
        <v>0</v>
      </c>
      <c r="H143" s="7">
        <f t="shared" si="876"/>
        <v>0</v>
      </c>
      <c r="I143" s="14">
        <v>0</v>
      </c>
      <c r="J143" s="6">
        <v>0</v>
      </c>
      <c r="K143" s="7">
        <f t="shared" si="877"/>
        <v>0</v>
      </c>
      <c r="L143" s="14">
        <v>0</v>
      </c>
      <c r="M143" s="6">
        <v>0</v>
      </c>
      <c r="N143" s="7">
        <f t="shared" si="878"/>
        <v>0</v>
      </c>
      <c r="O143" s="14"/>
      <c r="P143" s="6"/>
      <c r="Q143" s="7"/>
      <c r="R143" s="14">
        <v>0</v>
      </c>
      <c r="S143" s="6">
        <v>0</v>
      </c>
      <c r="T143" s="7">
        <f t="shared" si="879"/>
        <v>0</v>
      </c>
      <c r="U143" s="14">
        <v>0</v>
      </c>
      <c r="V143" s="6">
        <v>0</v>
      </c>
      <c r="W143" s="7">
        <f t="shared" si="880"/>
        <v>0</v>
      </c>
      <c r="X143" s="14">
        <v>0</v>
      </c>
      <c r="Y143" s="6">
        <v>0</v>
      </c>
      <c r="Z143" s="7">
        <f t="shared" si="881"/>
        <v>0</v>
      </c>
      <c r="AA143" s="89">
        <v>13.73822</v>
      </c>
      <c r="AB143" s="6">
        <v>204.24299999999999</v>
      </c>
      <c r="AC143" s="7">
        <f t="shared" si="882"/>
        <v>14866.7731336374</v>
      </c>
      <c r="AD143" s="14">
        <v>0</v>
      </c>
      <c r="AE143" s="6">
        <v>0</v>
      </c>
      <c r="AF143" s="7">
        <f t="shared" si="883"/>
        <v>0</v>
      </c>
      <c r="AG143" s="14">
        <v>0</v>
      </c>
      <c r="AH143" s="6">
        <v>0</v>
      </c>
      <c r="AI143" s="7">
        <f t="shared" si="884"/>
        <v>0</v>
      </c>
      <c r="AJ143" s="14">
        <v>0</v>
      </c>
      <c r="AK143" s="6">
        <v>0</v>
      </c>
      <c r="AL143" s="7">
        <f t="shared" si="885"/>
        <v>0</v>
      </c>
      <c r="AM143" s="14">
        <v>0</v>
      </c>
      <c r="AN143" s="6">
        <v>0</v>
      </c>
      <c r="AO143" s="7">
        <f t="shared" si="886"/>
        <v>0</v>
      </c>
      <c r="AP143" s="14">
        <v>0</v>
      </c>
      <c r="AQ143" s="6">
        <v>0</v>
      </c>
      <c r="AR143" s="7">
        <f t="shared" si="887"/>
        <v>0</v>
      </c>
      <c r="AS143" s="14">
        <v>0</v>
      </c>
      <c r="AT143" s="6">
        <v>0</v>
      </c>
      <c r="AU143" s="7">
        <f t="shared" si="888"/>
        <v>0</v>
      </c>
      <c r="AV143" s="14">
        <v>0</v>
      </c>
      <c r="AW143" s="6">
        <v>0</v>
      </c>
      <c r="AX143" s="7">
        <f t="shared" si="889"/>
        <v>0</v>
      </c>
      <c r="AY143" s="14">
        <v>0</v>
      </c>
      <c r="AZ143" s="6">
        <v>0</v>
      </c>
      <c r="BA143" s="7">
        <f t="shared" si="890"/>
        <v>0</v>
      </c>
      <c r="BB143" s="14"/>
      <c r="BC143" s="6"/>
      <c r="BD143" s="7"/>
      <c r="BE143" s="14">
        <v>0</v>
      </c>
      <c r="BF143" s="6">
        <v>0</v>
      </c>
      <c r="BG143" s="7">
        <f t="shared" si="891"/>
        <v>0</v>
      </c>
      <c r="BH143" s="14">
        <v>0</v>
      </c>
      <c r="BI143" s="6">
        <v>0</v>
      </c>
      <c r="BJ143" s="7">
        <f t="shared" si="892"/>
        <v>0</v>
      </c>
      <c r="BK143" s="89">
        <v>29.99</v>
      </c>
      <c r="BL143" s="6">
        <v>772.96900000000005</v>
      </c>
      <c r="BM143" s="7">
        <f t="shared" si="893"/>
        <v>25774.224741580529</v>
      </c>
      <c r="BN143" s="14">
        <v>0</v>
      </c>
      <c r="BO143" s="6">
        <v>0</v>
      </c>
      <c r="BP143" s="7">
        <f t="shared" si="894"/>
        <v>0</v>
      </c>
      <c r="BQ143" s="14">
        <v>0</v>
      </c>
      <c r="BR143" s="6">
        <v>0</v>
      </c>
      <c r="BS143" s="7">
        <f t="shared" si="895"/>
        <v>0</v>
      </c>
      <c r="BT143" s="14">
        <v>0</v>
      </c>
      <c r="BU143" s="6">
        <v>0</v>
      </c>
      <c r="BV143" s="7">
        <f t="shared" si="896"/>
        <v>0</v>
      </c>
      <c r="BW143" s="14">
        <v>0</v>
      </c>
      <c r="BX143" s="6">
        <v>0</v>
      </c>
      <c r="BY143" s="7">
        <f t="shared" si="897"/>
        <v>0</v>
      </c>
      <c r="BZ143" s="14">
        <v>0</v>
      </c>
      <c r="CA143" s="6">
        <v>0</v>
      </c>
      <c r="CB143" s="7">
        <f t="shared" si="898"/>
        <v>0</v>
      </c>
      <c r="CC143" s="89">
        <v>0.99529999999999996</v>
      </c>
      <c r="CD143" s="6">
        <v>12.452999999999999</v>
      </c>
      <c r="CE143" s="7">
        <f t="shared" si="899"/>
        <v>12511.805485783181</v>
      </c>
      <c r="CF143" s="14">
        <v>0</v>
      </c>
      <c r="CG143" s="6">
        <v>0</v>
      </c>
      <c r="CH143" s="7">
        <f t="shared" si="900"/>
        <v>0</v>
      </c>
      <c r="CI143" s="14">
        <v>0</v>
      </c>
      <c r="CJ143" s="6">
        <v>0</v>
      </c>
      <c r="CK143" s="7">
        <f t="shared" si="901"/>
        <v>0</v>
      </c>
      <c r="CL143" s="14">
        <v>0</v>
      </c>
      <c r="CM143" s="6">
        <v>0</v>
      </c>
      <c r="CN143" s="7">
        <f t="shared" si="902"/>
        <v>0</v>
      </c>
      <c r="CO143" s="14">
        <v>0</v>
      </c>
      <c r="CP143" s="6">
        <v>0</v>
      </c>
      <c r="CQ143" s="7">
        <f t="shared" si="903"/>
        <v>0</v>
      </c>
      <c r="CR143" s="14">
        <v>0</v>
      </c>
      <c r="CS143" s="6">
        <v>0</v>
      </c>
      <c r="CT143" s="7">
        <f t="shared" si="904"/>
        <v>0</v>
      </c>
      <c r="CU143" s="14">
        <v>0</v>
      </c>
      <c r="CV143" s="6">
        <v>0</v>
      </c>
      <c r="CW143" s="7">
        <f t="shared" si="905"/>
        <v>0</v>
      </c>
      <c r="CX143" s="14">
        <v>0</v>
      </c>
      <c r="CY143" s="6">
        <v>0</v>
      </c>
      <c r="CZ143" s="7">
        <f t="shared" si="906"/>
        <v>0</v>
      </c>
      <c r="DA143" s="14">
        <v>0</v>
      </c>
      <c r="DB143" s="6">
        <v>0</v>
      </c>
      <c r="DC143" s="7">
        <f t="shared" si="907"/>
        <v>0</v>
      </c>
      <c r="DD143" s="14">
        <v>0</v>
      </c>
      <c r="DE143" s="6">
        <v>0</v>
      </c>
      <c r="DF143" s="7">
        <f t="shared" si="908"/>
        <v>0</v>
      </c>
      <c r="DG143" s="14">
        <v>0</v>
      </c>
      <c r="DH143" s="6">
        <v>0</v>
      </c>
      <c r="DI143" s="7">
        <f t="shared" si="909"/>
        <v>0</v>
      </c>
      <c r="DJ143" s="14">
        <v>0</v>
      </c>
      <c r="DK143" s="6">
        <v>0</v>
      </c>
      <c r="DL143" s="7">
        <f t="shared" si="910"/>
        <v>0</v>
      </c>
      <c r="DM143" s="14">
        <v>0</v>
      </c>
      <c r="DN143" s="6">
        <v>0</v>
      </c>
      <c r="DO143" s="7">
        <f t="shared" si="911"/>
        <v>0</v>
      </c>
      <c r="DP143" s="89">
        <v>287.94003999999995</v>
      </c>
      <c r="DQ143" s="6">
        <v>2201.0219999999999</v>
      </c>
      <c r="DR143" s="7">
        <f t="shared" si="912"/>
        <v>7644.0289443593892</v>
      </c>
      <c r="DS143" s="14">
        <v>0</v>
      </c>
      <c r="DT143" s="6">
        <v>0</v>
      </c>
      <c r="DU143" s="7">
        <f t="shared" si="913"/>
        <v>0</v>
      </c>
      <c r="DV143" s="89">
        <v>2.3434299999999997</v>
      </c>
      <c r="DW143" s="6">
        <v>65.838999999999999</v>
      </c>
      <c r="DX143" s="7">
        <f t="shared" si="914"/>
        <v>28095.142590134976</v>
      </c>
      <c r="DY143" s="14">
        <v>0</v>
      </c>
      <c r="DZ143" s="6">
        <v>0</v>
      </c>
      <c r="EA143" s="7">
        <f t="shared" si="915"/>
        <v>0</v>
      </c>
      <c r="EB143" s="14">
        <v>0</v>
      </c>
      <c r="EC143" s="6">
        <v>0</v>
      </c>
      <c r="ED143" s="7">
        <f t="shared" si="916"/>
        <v>0</v>
      </c>
      <c r="EE143" s="14">
        <v>0</v>
      </c>
      <c r="EF143" s="6">
        <v>0</v>
      </c>
      <c r="EG143" s="7">
        <f t="shared" si="917"/>
        <v>0</v>
      </c>
      <c r="EH143" s="14">
        <v>0</v>
      </c>
      <c r="EI143" s="6">
        <v>0</v>
      </c>
      <c r="EJ143" s="7">
        <f t="shared" si="918"/>
        <v>0</v>
      </c>
      <c r="EK143" s="89">
        <v>11.875500000000001</v>
      </c>
      <c r="EL143" s="6">
        <v>118.496</v>
      </c>
      <c r="EM143" s="7">
        <f t="shared" si="919"/>
        <v>9978.1903919834949</v>
      </c>
      <c r="EN143" s="89">
        <v>24.536909999999999</v>
      </c>
      <c r="EO143" s="6">
        <v>439.678</v>
      </c>
      <c r="EP143" s="7">
        <f t="shared" si="920"/>
        <v>17919.045226151135</v>
      </c>
      <c r="EQ143" s="14">
        <v>0</v>
      </c>
      <c r="ER143" s="6">
        <v>0</v>
      </c>
      <c r="ES143" s="7">
        <f t="shared" si="921"/>
        <v>0</v>
      </c>
      <c r="ET143" s="14">
        <v>0</v>
      </c>
      <c r="EU143" s="6">
        <v>0</v>
      </c>
      <c r="EV143" s="7">
        <f t="shared" si="922"/>
        <v>0</v>
      </c>
      <c r="EW143" s="14">
        <v>0</v>
      </c>
      <c r="EX143" s="6">
        <v>0</v>
      </c>
      <c r="EY143" s="7">
        <f t="shared" si="923"/>
        <v>0</v>
      </c>
      <c r="EZ143" s="14">
        <v>0</v>
      </c>
      <c r="FA143" s="6">
        <v>0</v>
      </c>
      <c r="FB143" s="7">
        <f t="shared" si="924"/>
        <v>0</v>
      </c>
      <c r="FC143" s="14">
        <v>0</v>
      </c>
      <c r="FD143" s="6">
        <v>0</v>
      </c>
      <c r="FE143" s="7">
        <f t="shared" si="925"/>
        <v>0</v>
      </c>
      <c r="FF143" s="14">
        <v>0</v>
      </c>
      <c r="FG143" s="6">
        <v>0</v>
      </c>
      <c r="FH143" s="7">
        <f t="shared" si="926"/>
        <v>0</v>
      </c>
      <c r="FI143" s="14">
        <v>0</v>
      </c>
      <c r="FJ143" s="6">
        <v>0</v>
      </c>
      <c r="FK143" s="7">
        <f t="shared" si="927"/>
        <v>0</v>
      </c>
      <c r="FL143" s="14">
        <v>0</v>
      </c>
      <c r="FM143" s="6">
        <v>0</v>
      </c>
      <c r="FN143" s="7">
        <f t="shared" si="928"/>
        <v>0</v>
      </c>
      <c r="FO143" s="89">
        <v>32.237340000000003</v>
      </c>
      <c r="FP143" s="6">
        <v>289.02699999999999</v>
      </c>
      <c r="FQ143" s="7">
        <f t="shared" si="929"/>
        <v>8965.5970374726949</v>
      </c>
      <c r="FR143" s="14">
        <v>0</v>
      </c>
      <c r="FS143" s="6">
        <v>0</v>
      </c>
      <c r="FT143" s="7">
        <f t="shared" si="930"/>
        <v>0</v>
      </c>
      <c r="FU143" s="89">
        <v>2.5099999999999998</v>
      </c>
      <c r="FV143" s="6">
        <v>34.043999999999997</v>
      </c>
      <c r="FW143" s="7">
        <f t="shared" si="931"/>
        <v>13563.346613545817</v>
      </c>
      <c r="FX143" s="14">
        <v>0</v>
      </c>
      <c r="FY143" s="6">
        <v>0</v>
      </c>
      <c r="FZ143" s="7">
        <f t="shared" si="932"/>
        <v>0</v>
      </c>
      <c r="GA143" s="14">
        <v>0</v>
      </c>
      <c r="GB143" s="6">
        <v>0</v>
      </c>
      <c r="GC143" s="7">
        <f t="shared" si="933"/>
        <v>0</v>
      </c>
      <c r="GD143" s="14"/>
      <c r="GE143" s="6"/>
      <c r="GF143" s="7"/>
      <c r="GG143" s="14">
        <v>0</v>
      </c>
      <c r="GH143" s="6">
        <v>0</v>
      </c>
      <c r="GI143" s="7">
        <f t="shared" si="934"/>
        <v>0</v>
      </c>
      <c r="GJ143" s="14">
        <v>0</v>
      </c>
      <c r="GK143" s="6">
        <v>0</v>
      </c>
      <c r="GL143" s="7">
        <f t="shared" si="935"/>
        <v>0</v>
      </c>
      <c r="GM143" s="14">
        <v>0</v>
      </c>
      <c r="GN143" s="6">
        <v>0</v>
      </c>
      <c r="GO143" s="7">
        <f t="shared" si="936"/>
        <v>0</v>
      </c>
      <c r="GP143" s="14">
        <v>0</v>
      </c>
      <c r="GQ143" s="6">
        <v>0</v>
      </c>
      <c r="GR143" s="7">
        <f t="shared" si="937"/>
        <v>0</v>
      </c>
      <c r="GS143" s="14">
        <v>0</v>
      </c>
      <c r="GT143" s="6">
        <v>0</v>
      </c>
      <c r="GU143" s="7">
        <f t="shared" si="938"/>
        <v>0</v>
      </c>
      <c r="GV143" s="14">
        <v>0</v>
      </c>
      <c r="GW143" s="6">
        <v>0</v>
      </c>
      <c r="GX143" s="7">
        <f t="shared" si="939"/>
        <v>0</v>
      </c>
      <c r="GY143" s="14">
        <v>0</v>
      </c>
      <c r="GZ143" s="6">
        <v>0</v>
      </c>
      <c r="HA143" s="7">
        <f t="shared" si="940"/>
        <v>0</v>
      </c>
      <c r="HB143" s="14">
        <v>0</v>
      </c>
      <c r="HC143" s="6">
        <v>0</v>
      </c>
      <c r="HD143" s="7">
        <f t="shared" si="941"/>
        <v>0</v>
      </c>
      <c r="HE143" s="14">
        <v>0</v>
      </c>
      <c r="HF143" s="6">
        <v>0</v>
      </c>
      <c r="HG143" s="7">
        <f t="shared" si="942"/>
        <v>0</v>
      </c>
      <c r="HH143" s="14">
        <v>0</v>
      </c>
      <c r="HI143" s="6">
        <v>0</v>
      </c>
      <c r="HJ143" s="7">
        <f t="shared" si="943"/>
        <v>0</v>
      </c>
      <c r="HK143" s="14">
        <v>0</v>
      </c>
      <c r="HL143" s="6">
        <v>0</v>
      </c>
      <c r="HM143" s="7">
        <f t="shared" si="944"/>
        <v>0</v>
      </c>
      <c r="HN143" s="14"/>
      <c r="HO143" s="6"/>
      <c r="HP143" s="7"/>
      <c r="HQ143" s="14">
        <v>0</v>
      </c>
      <c r="HR143" s="6">
        <v>0</v>
      </c>
      <c r="HS143" s="7">
        <f t="shared" si="945"/>
        <v>0</v>
      </c>
      <c r="HT143" s="89">
        <v>0.22024000000000002</v>
      </c>
      <c r="HU143" s="6">
        <v>6.5789999999999997</v>
      </c>
      <c r="HV143" s="7">
        <f t="shared" si="946"/>
        <v>29871.957864148197</v>
      </c>
      <c r="HW143" s="89">
        <v>1441.12283</v>
      </c>
      <c r="HX143" s="6">
        <v>11412.393</v>
      </c>
      <c r="HY143" s="7">
        <f t="shared" si="947"/>
        <v>7919.0980549520546</v>
      </c>
      <c r="HZ143" s="16">
        <f>SUM(HW143,HT143,HK143,HH143,HE143,HB143,GY143,GS143,GG143,FU143,FO143,EZ143,EQ143,EK143,EH143,DV143,DS143,DG143,DD143,CF143,CC143,BZ143,AY143,AV143,F143+HQ143+GA143+CL143+BK143+EN143+DP143+CI143+BT143+AA143,AJ143,CR143,CU143,FF143,AP143+R143+I143+BN143+FI143+AD143+BQ143+FX143+GP143+DJ143+EW143+CO143+CX143)+C143+BW143+X143+FL143+DY143+FR143+FC143+AG143+AM143+DM143+AS143</f>
        <v>1847.50981</v>
      </c>
      <c r="IA143" s="7">
        <f>SUM(HX143,HU143,HL143,HI143,HF143,HC143,GZ143,GT143,GH143,FV143,FP143,FA143,ER143,EL143,EI143,DW143,DT143,DH143,DE143,CG143,CD143,CA143,AZ143,AW143,G143+HR143+GB143+CM143+BL143+EO143+DQ143+CJ143+BU143+AB143,AK143,CS143,CV143,FG143,AQ143+S143+J143+BO143+FJ143+AE143+BR143+FY143+GQ143+DK143+EX143+CP143+CY143)+D143+BX143+Y143+FM143+DZ143+FS143+FD143+AH143+AN143+DN143+AT143</f>
        <v>15556.742999999999</v>
      </c>
    </row>
    <row r="144" spans="1:235" x14ac:dyDescent="0.3">
      <c r="A144" s="60">
        <v>2021</v>
      </c>
      <c r="B144" s="57" t="s">
        <v>13</v>
      </c>
      <c r="C144" s="14">
        <v>0</v>
      </c>
      <c r="D144" s="6">
        <v>0</v>
      </c>
      <c r="E144" s="7">
        <f t="shared" si="949"/>
        <v>0</v>
      </c>
      <c r="F144" s="89">
        <v>3.9E-2</v>
      </c>
      <c r="G144" s="6">
        <v>0.67900000000000005</v>
      </c>
      <c r="H144" s="7">
        <f t="shared" si="876"/>
        <v>17410.256410256414</v>
      </c>
      <c r="I144" s="14">
        <v>0</v>
      </c>
      <c r="J144" s="6">
        <v>0</v>
      </c>
      <c r="K144" s="7">
        <f t="shared" si="877"/>
        <v>0</v>
      </c>
      <c r="L144" s="14">
        <v>0</v>
      </c>
      <c r="M144" s="6">
        <v>0</v>
      </c>
      <c r="N144" s="7">
        <f t="shared" si="878"/>
        <v>0</v>
      </c>
      <c r="O144" s="14"/>
      <c r="P144" s="6"/>
      <c r="Q144" s="7"/>
      <c r="R144" s="14">
        <v>0</v>
      </c>
      <c r="S144" s="6">
        <v>0</v>
      </c>
      <c r="T144" s="7">
        <f t="shared" si="879"/>
        <v>0</v>
      </c>
      <c r="U144" s="14">
        <v>0</v>
      </c>
      <c r="V144" s="6">
        <v>0</v>
      </c>
      <c r="W144" s="7">
        <f t="shared" si="880"/>
        <v>0</v>
      </c>
      <c r="X144" s="14">
        <v>0</v>
      </c>
      <c r="Y144" s="6">
        <v>0</v>
      </c>
      <c r="Z144" s="7">
        <f t="shared" si="881"/>
        <v>0</v>
      </c>
      <c r="AA144" s="89">
        <v>2.38483</v>
      </c>
      <c r="AB144" s="6">
        <v>54.418999999999997</v>
      </c>
      <c r="AC144" s="7">
        <f t="shared" si="882"/>
        <v>22818.817274187259</v>
      </c>
      <c r="AD144" s="14">
        <v>0</v>
      </c>
      <c r="AE144" s="6">
        <v>0</v>
      </c>
      <c r="AF144" s="7">
        <f t="shared" si="883"/>
        <v>0</v>
      </c>
      <c r="AG144" s="14">
        <v>0</v>
      </c>
      <c r="AH144" s="6">
        <v>0</v>
      </c>
      <c r="AI144" s="7">
        <f t="shared" si="884"/>
        <v>0</v>
      </c>
      <c r="AJ144" s="14">
        <v>0</v>
      </c>
      <c r="AK144" s="6">
        <v>0</v>
      </c>
      <c r="AL144" s="7">
        <f t="shared" si="885"/>
        <v>0</v>
      </c>
      <c r="AM144" s="89">
        <v>1E-3</v>
      </c>
      <c r="AN144" s="6">
        <v>0.01</v>
      </c>
      <c r="AO144" s="7">
        <f t="shared" si="886"/>
        <v>10000</v>
      </c>
      <c r="AP144" s="14">
        <v>0</v>
      </c>
      <c r="AQ144" s="6">
        <v>0</v>
      </c>
      <c r="AR144" s="7">
        <f t="shared" si="887"/>
        <v>0</v>
      </c>
      <c r="AS144" s="14">
        <v>0</v>
      </c>
      <c r="AT144" s="6">
        <v>0</v>
      </c>
      <c r="AU144" s="7">
        <f t="shared" si="888"/>
        <v>0</v>
      </c>
      <c r="AV144" s="14">
        <v>0</v>
      </c>
      <c r="AW144" s="6">
        <v>0</v>
      </c>
      <c r="AX144" s="7">
        <f t="shared" si="889"/>
        <v>0</v>
      </c>
      <c r="AY144" s="14">
        <v>0</v>
      </c>
      <c r="AZ144" s="6">
        <v>0</v>
      </c>
      <c r="BA144" s="7">
        <f t="shared" si="890"/>
        <v>0</v>
      </c>
      <c r="BB144" s="14"/>
      <c r="BC144" s="6"/>
      <c r="BD144" s="7"/>
      <c r="BE144" s="14">
        <v>0</v>
      </c>
      <c r="BF144" s="6">
        <v>0</v>
      </c>
      <c r="BG144" s="7">
        <f t="shared" si="891"/>
        <v>0</v>
      </c>
      <c r="BH144" s="14">
        <v>0</v>
      </c>
      <c r="BI144" s="6">
        <v>0</v>
      </c>
      <c r="BJ144" s="7">
        <f t="shared" si="892"/>
        <v>0</v>
      </c>
      <c r="BK144" s="89">
        <v>1.0750500000000001</v>
      </c>
      <c r="BL144" s="6">
        <v>14.481</v>
      </c>
      <c r="BM144" s="7">
        <f t="shared" si="893"/>
        <v>13470.071159480955</v>
      </c>
      <c r="BN144" s="14">
        <v>0</v>
      </c>
      <c r="BO144" s="6">
        <v>0</v>
      </c>
      <c r="BP144" s="7">
        <f t="shared" si="894"/>
        <v>0</v>
      </c>
      <c r="BQ144" s="14">
        <v>0</v>
      </c>
      <c r="BR144" s="6">
        <v>0</v>
      </c>
      <c r="BS144" s="7">
        <f t="shared" si="895"/>
        <v>0</v>
      </c>
      <c r="BT144" s="14">
        <v>0</v>
      </c>
      <c r="BU144" s="6">
        <v>0</v>
      </c>
      <c r="BV144" s="7">
        <f t="shared" si="896"/>
        <v>0</v>
      </c>
      <c r="BW144" s="14">
        <v>0</v>
      </c>
      <c r="BX144" s="6">
        <v>0</v>
      </c>
      <c r="BY144" s="7">
        <f t="shared" si="897"/>
        <v>0</v>
      </c>
      <c r="BZ144" s="14">
        <v>0</v>
      </c>
      <c r="CA144" s="6">
        <v>0</v>
      </c>
      <c r="CB144" s="7">
        <f t="shared" si="898"/>
        <v>0</v>
      </c>
      <c r="CC144" s="89">
        <v>6.3773999999999997</v>
      </c>
      <c r="CD144" s="6">
        <v>76.989000000000004</v>
      </c>
      <c r="CE144" s="7">
        <f t="shared" si="899"/>
        <v>12072.161068774109</v>
      </c>
      <c r="CF144" s="14">
        <v>0</v>
      </c>
      <c r="CG144" s="6">
        <v>0</v>
      </c>
      <c r="CH144" s="7">
        <f t="shared" si="900"/>
        <v>0</v>
      </c>
      <c r="CI144" s="14">
        <v>0</v>
      </c>
      <c r="CJ144" s="6">
        <v>0</v>
      </c>
      <c r="CK144" s="7">
        <f t="shared" si="901"/>
        <v>0</v>
      </c>
      <c r="CL144" s="14">
        <v>0</v>
      </c>
      <c r="CM144" s="6">
        <v>0</v>
      </c>
      <c r="CN144" s="7">
        <f t="shared" si="902"/>
        <v>0</v>
      </c>
      <c r="CO144" s="14">
        <v>0</v>
      </c>
      <c r="CP144" s="6">
        <v>0</v>
      </c>
      <c r="CQ144" s="7">
        <f t="shared" si="903"/>
        <v>0</v>
      </c>
      <c r="CR144" s="14">
        <v>0</v>
      </c>
      <c r="CS144" s="6">
        <v>0</v>
      </c>
      <c r="CT144" s="7">
        <f t="shared" si="904"/>
        <v>0</v>
      </c>
      <c r="CU144" s="14">
        <v>0</v>
      </c>
      <c r="CV144" s="6">
        <v>0</v>
      </c>
      <c r="CW144" s="7">
        <f t="shared" si="905"/>
        <v>0</v>
      </c>
      <c r="CX144" s="14">
        <v>0</v>
      </c>
      <c r="CY144" s="6">
        <v>0</v>
      </c>
      <c r="CZ144" s="7">
        <f t="shared" si="906"/>
        <v>0</v>
      </c>
      <c r="DA144" s="14">
        <v>0</v>
      </c>
      <c r="DB144" s="6">
        <v>0</v>
      </c>
      <c r="DC144" s="7">
        <f t="shared" si="907"/>
        <v>0</v>
      </c>
      <c r="DD144" s="14">
        <v>0</v>
      </c>
      <c r="DE144" s="6">
        <v>0</v>
      </c>
      <c r="DF144" s="7">
        <f t="shared" si="908"/>
        <v>0</v>
      </c>
      <c r="DG144" s="14">
        <v>0</v>
      </c>
      <c r="DH144" s="6">
        <v>0</v>
      </c>
      <c r="DI144" s="7">
        <f t="shared" si="909"/>
        <v>0</v>
      </c>
      <c r="DJ144" s="14">
        <v>0</v>
      </c>
      <c r="DK144" s="6">
        <v>0</v>
      </c>
      <c r="DL144" s="7">
        <f t="shared" si="910"/>
        <v>0</v>
      </c>
      <c r="DM144" s="14">
        <v>0</v>
      </c>
      <c r="DN144" s="6">
        <v>0</v>
      </c>
      <c r="DO144" s="7">
        <f t="shared" si="911"/>
        <v>0</v>
      </c>
      <c r="DP144" s="89">
        <v>281.22674000000001</v>
      </c>
      <c r="DQ144" s="6">
        <v>2398.8159999999998</v>
      </c>
      <c r="DR144" s="7">
        <f t="shared" si="912"/>
        <v>8529.8289913683147</v>
      </c>
      <c r="DS144" s="14">
        <v>0</v>
      </c>
      <c r="DT144" s="6">
        <v>0</v>
      </c>
      <c r="DU144" s="7">
        <f t="shared" si="913"/>
        <v>0</v>
      </c>
      <c r="DV144" s="89">
        <v>4.7485400000000002</v>
      </c>
      <c r="DW144" s="6">
        <v>59.186</v>
      </c>
      <c r="DX144" s="7">
        <f t="shared" si="914"/>
        <v>12464.041579095889</v>
      </c>
      <c r="DY144" s="14">
        <v>0</v>
      </c>
      <c r="DZ144" s="6">
        <v>0</v>
      </c>
      <c r="EA144" s="7">
        <f t="shared" si="915"/>
        <v>0</v>
      </c>
      <c r="EB144" s="14">
        <v>0</v>
      </c>
      <c r="EC144" s="6">
        <v>0</v>
      </c>
      <c r="ED144" s="7">
        <f t="shared" si="916"/>
        <v>0</v>
      </c>
      <c r="EE144" s="14">
        <v>0</v>
      </c>
      <c r="EF144" s="6">
        <v>0</v>
      </c>
      <c r="EG144" s="7">
        <f t="shared" si="917"/>
        <v>0</v>
      </c>
      <c r="EH144" s="14">
        <v>0</v>
      </c>
      <c r="EI144" s="6">
        <v>0</v>
      </c>
      <c r="EJ144" s="7">
        <f t="shared" si="918"/>
        <v>0</v>
      </c>
      <c r="EK144" s="89">
        <v>15.5816</v>
      </c>
      <c r="EL144" s="6">
        <v>173.88200000000001</v>
      </c>
      <c r="EM144" s="7">
        <f t="shared" si="919"/>
        <v>11159.444472968116</v>
      </c>
      <c r="EN144" s="89">
        <v>6.4720000000000004</v>
      </c>
      <c r="EO144" s="6">
        <v>87.367000000000004</v>
      </c>
      <c r="EP144" s="7">
        <f t="shared" si="920"/>
        <v>13499.227441285537</v>
      </c>
      <c r="EQ144" s="14">
        <v>0</v>
      </c>
      <c r="ER144" s="6">
        <v>0</v>
      </c>
      <c r="ES144" s="7">
        <f t="shared" si="921"/>
        <v>0</v>
      </c>
      <c r="ET144" s="14">
        <v>0</v>
      </c>
      <c r="EU144" s="6">
        <v>0</v>
      </c>
      <c r="EV144" s="7">
        <f t="shared" si="922"/>
        <v>0</v>
      </c>
      <c r="EW144" s="14">
        <v>0</v>
      </c>
      <c r="EX144" s="6">
        <v>0</v>
      </c>
      <c r="EY144" s="7">
        <f t="shared" si="923"/>
        <v>0</v>
      </c>
      <c r="EZ144" s="89">
        <v>0.61499999999999999</v>
      </c>
      <c r="FA144" s="6">
        <v>5.13</v>
      </c>
      <c r="FB144" s="7">
        <f t="shared" si="924"/>
        <v>8341.4634146341468</v>
      </c>
      <c r="FC144" s="14">
        <v>0</v>
      </c>
      <c r="FD144" s="6">
        <v>0</v>
      </c>
      <c r="FE144" s="7">
        <f t="shared" si="925"/>
        <v>0</v>
      </c>
      <c r="FF144" s="14">
        <v>0</v>
      </c>
      <c r="FG144" s="6">
        <v>0</v>
      </c>
      <c r="FH144" s="7">
        <f t="shared" si="926"/>
        <v>0</v>
      </c>
      <c r="FI144" s="14">
        <v>0</v>
      </c>
      <c r="FJ144" s="6">
        <v>0</v>
      </c>
      <c r="FK144" s="7">
        <f t="shared" si="927"/>
        <v>0</v>
      </c>
      <c r="FL144" s="14">
        <v>0</v>
      </c>
      <c r="FM144" s="6">
        <v>0</v>
      </c>
      <c r="FN144" s="7">
        <f t="shared" si="928"/>
        <v>0</v>
      </c>
      <c r="FO144" s="89">
        <v>0.46214</v>
      </c>
      <c r="FP144" s="6">
        <v>8.68</v>
      </c>
      <c r="FQ144" s="7">
        <f t="shared" si="929"/>
        <v>18782.187215995153</v>
      </c>
      <c r="FR144" s="14">
        <v>0</v>
      </c>
      <c r="FS144" s="6">
        <v>0</v>
      </c>
      <c r="FT144" s="7">
        <f t="shared" si="930"/>
        <v>0</v>
      </c>
      <c r="FU144" s="14">
        <v>0</v>
      </c>
      <c r="FV144" s="6">
        <v>0</v>
      </c>
      <c r="FW144" s="7">
        <f t="shared" si="931"/>
        <v>0</v>
      </c>
      <c r="FX144" s="14">
        <v>0</v>
      </c>
      <c r="FY144" s="6">
        <v>0</v>
      </c>
      <c r="FZ144" s="7">
        <f t="shared" si="932"/>
        <v>0</v>
      </c>
      <c r="GA144" s="14">
        <v>0</v>
      </c>
      <c r="GB144" s="6">
        <v>0</v>
      </c>
      <c r="GC144" s="7">
        <f t="shared" si="933"/>
        <v>0</v>
      </c>
      <c r="GD144" s="14"/>
      <c r="GE144" s="6"/>
      <c r="GF144" s="7"/>
      <c r="GG144" s="14">
        <v>0</v>
      </c>
      <c r="GH144" s="6">
        <v>0</v>
      </c>
      <c r="GI144" s="7">
        <f t="shared" si="934"/>
        <v>0</v>
      </c>
      <c r="GJ144" s="14">
        <v>0</v>
      </c>
      <c r="GK144" s="6">
        <v>0</v>
      </c>
      <c r="GL144" s="7">
        <f t="shared" si="935"/>
        <v>0</v>
      </c>
      <c r="GM144" s="14">
        <v>0</v>
      </c>
      <c r="GN144" s="6">
        <v>0</v>
      </c>
      <c r="GO144" s="7">
        <f t="shared" si="936"/>
        <v>0</v>
      </c>
      <c r="GP144" s="14">
        <v>0</v>
      </c>
      <c r="GQ144" s="6">
        <v>0</v>
      </c>
      <c r="GR144" s="7">
        <f t="shared" si="937"/>
        <v>0</v>
      </c>
      <c r="GS144" s="14">
        <v>0</v>
      </c>
      <c r="GT144" s="6">
        <v>0</v>
      </c>
      <c r="GU144" s="7">
        <f t="shared" si="938"/>
        <v>0</v>
      </c>
      <c r="GV144" s="14">
        <v>0</v>
      </c>
      <c r="GW144" s="6">
        <v>0</v>
      </c>
      <c r="GX144" s="7">
        <f t="shared" si="939"/>
        <v>0</v>
      </c>
      <c r="GY144" s="14">
        <v>0</v>
      </c>
      <c r="GZ144" s="6">
        <v>0</v>
      </c>
      <c r="HA144" s="7">
        <f t="shared" si="940"/>
        <v>0</v>
      </c>
      <c r="HB144" s="14">
        <v>0</v>
      </c>
      <c r="HC144" s="6">
        <v>0</v>
      </c>
      <c r="HD144" s="7">
        <f t="shared" si="941"/>
        <v>0</v>
      </c>
      <c r="HE144" s="14">
        <v>0</v>
      </c>
      <c r="HF144" s="6">
        <v>0</v>
      </c>
      <c r="HG144" s="7">
        <f t="shared" si="942"/>
        <v>0</v>
      </c>
      <c r="HH144" s="89">
        <v>0.3</v>
      </c>
      <c r="HI144" s="6">
        <v>1.2</v>
      </c>
      <c r="HJ144" s="7">
        <f t="shared" si="943"/>
        <v>4000</v>
      </c>
      <c r="HK144" s="89">
        <v>0.4</v>
      </c>
      <c r="HL144" s="6">
        <v>1.3</v>
      </c>
      <c r="HM144" s="7">
        <f t="shared" si="944"/>
        <v>3250</v>
      </c>
      <c r="HN144" s="14"/>
      <c r="HO144" s="6"/>
      <c r="HP144" s="7"/>
      <c r="HQ144" s="14">
        <v>0</v>
      </c>
      <c r="HR144" s="6">
        <v>0</v>
      </c>
      <c r="HS144" s="7">
        <f t="shared" si="945"/>
        <v>0</v>
      </c>
      <c r="HT144" s="89">
        <v>0.18365000000000001</v>
      </c>
      <c r="HU144" s="6">
        <v>5.3220000000000001</v>
      </c>
      <c r="HV144" s="7">
        <f t="shared" si="946"/>
        <v>28979.03621018241</v>
      </c>
      <c r="HW144" s="89">
        <v>1154.9926399999999</v>
      </c>
      <c r="HX144" s="6">
        <v>7165.78</v>
      </c>
      <c r="HY144" s="7">
        <f t="shared" si="947"/>
        <v>6204.1780629874838</v>
      </c>
      <c r="HZ144" s="16">
        <f>SUM(HW144,HT144,HK144,HH144,HE144,HB144,GY144,GS144,GG144,FU144,FO144,EZ144,EQ144,EK144,EH144,DV144,DS144,DG144,DD144,CF144,CC144,BZ144,AY144,AV144,F144+HQ144+GA144+CL144+BK144+EN144+DP144+CI144+BT144+AA144,AJ144,CR144,CU144,FF144,AP144+R144+I144+BN144+FI144+AD144+BQ144+FX144+GP144+DJ144+EW144+CO144+CX144)+C144+BW144+X144+FL144+DY144+FR144+FC144+AG144+AM144+DM144+AS144</f>
        <v>1474.8595900000003</v>
      </c>
      <c r="IA144" s="7">
        <f>SUM(HX144,HU144,HL144,HI144,HF144,HC144,GZ144,GT144,GH144,FV144,FP144,FA144,ER144,EL144,EI144,DW144,DT144,DH144,DE144,CG144,CD144,CA144,AZ144,AW144,G144+HR144+GB144+CM144+BL144+EO144+DQ144+CJ144+BU144+AB144,AK144,CS144,CV144,FG144,AQ144+S144+J144+BO144+FJ144+AE144+BR144+FY144+GQ144+DK144+EX144+CP144+CY144)+D144+BX144+Y144+FM144+DZ144+FS144+FD144+AH144+AN144+DN144+AT144</f>
        <v>10053.241</v>
      </c>
    </row>
    <row r="145" spans="1:235" x14ac:dyDescent="0.3">
      <c r="A145" s="60">
        <v>2021</v>
      </c>
      <c r="B145" s="57" t="s">
        <v>14</v>
      </c>
      <c r="C145" s="14">
        <v>0</v>
      </c>
      <c r="D145" s="6">
        <v>0</v>
      </c>
      <c r="E145" s="7">
        <f t="shared" si="949"/>
        <v>0</v>
      </c>
      <c r="F145" s="89">
        <v>0.21744999999999998</v>
      </c>
      <c r="G145" s="6">
        <v>3.75</v>
      </c>
      <c r="H145" s="7">
        <f t="shared" si="876"/>
        <v>17245.343757185561</v>
      </c>
      <c r="I145" s="14">
        <v>0</v>
      </c>
      <c r="J145" s="6">
        <v>0</v>
      </c>
      <c r="K145" s="7">
        <f t="shared" si="877"/>
        <v>0</v>
      </c>
      <c r="L145" s="14">
        <v>0</v>
      </c>
      <c r="M145" s="6">
        <v>0</v>
      </c>
      <c r="N145" s="7">
        <f t="shared" si="878"/>
        <v>0</v>
      </c>
      <c r="O145" s="89"/>
      <c r="P145" s="6"/>
      <c r="Q145" s="7"/>
      <c r="R145" s="89">
        <v>5.0300000000000006E-3</v>
      </c>
      <c r="S145" s="6">
        <v>0.246</v>
      </c>
      <c r="T145" s="7">
        <f t="shared" si="879"/>
        <v>48906.560636182898</v>
      </c>
      <c r="U145" s="14">
        <v>0</v>
      </c>
      <c r="V145" s="6">
        <v>0</v>
      </c>
      <c r="W145" s="7">
        <f t="shared" si="880"/>
        <v>0</v>
      </c>
      <c r="X145" s="14">
        <v>0</v>
      </c>
      <c r="Y145" s="6">
        <v>0</v>
      </c>
      <c r="Z145" s="7">
        <f t="shared" si="881"/>
        <v>0</v>
      </c>
      <c r="AA145" s="89">
        <v>28.234560000000002</v>
      </c>
      <c r="AB145" s="6">
        <v>136.756</v>
      </c>
      <c r="AC145" s="7">
        <f t="shared" si="882"/>
        <v>4843.567599424252</v>
      </c>
      <c r="AD145" s="14">
        <v>0</v>
      </c>
      <c r="AE145" s="6">
        <v>0</v>
      </c>
      <c r="AF145" s="7">
        <f t="shared" si="883"/>
        <v>0</v>
      </c>
      <c r="AG145" s="14">
        <v>0</v>
      </c>
      <c r="AH145" s="6">
        <v>0</v>
      </c>
      <c r="AI145" s="7">
        <f t="shared" si="884"/>
        <v>0</v>
      </c>
      <c r="AJ145" s="89">
        <v>0.04</v>
      </c>
      <c r="AK145" s="6">
        <v>0.47399999999999998</v>
      </c>
      <c r="AL145" s="7">
        <f t="shared" si="885"/>
        <v>11850</v>
      </c>
      <c r="AM145" s="14">
        <v>0</v>
      </c>
      <c r="AN145" s="6">
        <v>0</v>
      </c>
      <c r="AO145" s="7">
        <f t="shared" si="886"/>
        <v>0</v>
      </c>
      <c r="AP145" s="14">
        <v>0</v>
      </c>
      <c r="AQ145" s="6">
        <v>0</v>
      </c>
      <c r="AR145" s="7">
        <f t="shared" si="887"/>
        <v>0</v>
      </c>
      <c r="AS145" s="14">
        <v>0</v>
      </c>
      <c r="AT145" s="6">
        <v>0</v>
      </c>
      <c r="AU145" s="7">
        <f t="shared" si="888"/>
        <v>0</v>
      </c>
      <c r="AV145" s="14">
        <v>0</v>
      </c>
      <c r="AW145" s="6">
        <v>0</v>
      </c>
      <c r="AX145" s="7">
        <f t="shared" si="889"/>
        <v>0</v>
      </c>
      <c r="AY145" s="89">
        <v>8.5599999999999996E-2</v>
      </c>
      <c r="AZ145" s="6">
        <v>1.8149999999999999</v>
      </c>
      <c r="BA145" s="7">
        <f t="shared" si="890"/>
        <v>21203.271028037383</v>
      </c>
      <c r="BB145" s="14"/>
      <c r="BC145" s="6"/>
      <c r="BD145" s="7"/>
      <c r="BE145" s="14">
        <v>0</v>
      </c>
      <c r="BF145" s="6">
        <v>0</v>
      </c>
      <c r="BG145" s="7">
        <f t="shared" si="891"/>
        <v>0</v>
      </c>
      <c r="BH145" s="14">
        <v>0</v>
      </c>
      <c r="BI145" s="6">
        <v>0</v>
      </c>
      <c r="BJ145" s="7">
        <f t="shared" si="892"/>
        <v>0</v>
      </c>
      <c r="BK145" s="89">
        <v>0.43195</v>
      </c>
      <c r="BL145" s="6">
        <v>3.9430000000000001</v>
      </c>
      <c r="BM145" s="7">
        <f t="shared" si="893"/>
        <v>9128.3713392753798</v>
      </c>
      <c r="BN145" s="14">
        <v>0</v>
      </c>
      <c r="BO145" s="6">
        <v>0</v>
      </c>
      <c r="BP145" s="7">
        <f t="shared" si="894"/>
        <v>0</v>
      </c>
      <c r="BQ145" s="14">
        <v>0</v>
      </c>
      <c r="BR145" s="6">
        <v>0</v>
      </c>
      <c r="BS145" s="7">
        <f t="shared" si="895"/>
        <v>0</v>
      </c>
      <c r="BT145" s="14">
        <v>0</v>
      </c>
      <c r="BU145" s="6">
        <v>0</v>
      </c>
      <c r="BV145" s="7">
        <f t="shared" si="896"/>
        <v>0</v>
      </c>
      <c r="BW145" s="14">
        <v>0</v>
      </c>
      <c r="BX145" s="6">
        <v>0</v>
      </c>
      <c r="BY145" s="7">
        <f t="shared" si="897"/>
        <v>0</v>
      </c>
      <c r="BZ145" s="14">
        <v>0</v>
      </c>
      <c r="CA145" s="6">
        <v>0</v>
      </c>
      <c r="CB145" s="7">
        <f t="shared" si="898"/>
        <v>0</v>
      </c>
      <c r="CC145" s="89">
        <v>0.33650000000000002</v>
      </c>
      <c r="CD145" s="6">
        <v>4.2489999999999997</v>
      </c>
      <c r="CE145" s="7">
        <f t="shared" si="899"/>
        <v>12627.043090638928</v>
      </c>
      <c r="CF145" s="14">
        <v>0</v>
      </c>
      <c r="CG145" s="6">
        <v>0</v>
      </c>
      <c r="CH145" s="7">
        <f t="shared" si="900"/>
        <v>0</v>
      </c>
      <c r="CI145" s="14">
        <v>0</v>
      </c>
      <c r="CJ145" s="6">
        <v>0</v>
      </c>
      <c r="CK145" s="7">
        <f t="shared" si="901"/>
        <v>0</v>
      </c>
      <c r="CL145" s="14">
        <v>0</v>
      </c>
      <c r="CM145" s="6">
        <v>0</v>
      </c>
      <c r="CN145" s="7">
        <f t="shared" si="902"/>
        <v>0</v>
      </c>
      <c r="CO145" s="14">
        <v>0</v>
      </c>
      <c r="CP145" s="6">
        <v>0</v>
      </c>
      <c r="CQ145" s="7">
        <f t="shared" si="903"/>
        <v>0</v>
      </c>
      <c r="CR145" s="14">
        <v>0</v>
      </c>
      <c r="CS145" s="6">
        <v>0</v>
      </c>
      <c r="CT145" s="7">
        <f t="shared" si="904"/>
        <v>0</v>
      </c>
      <c r="CU145" s="14">
        <v>0</v>
      </c>
      <c r="CV145" s="6">
        <v>0</v>
      </c>
      <c r="CW145" s="7">
        <f t="shared" si="905"/>
        <v>0</v>
      </c>
      <c r="CX145" s="14">
        <v>0</v>
      </c>
      <c r="CY145" s="6">
        <v>0</v>
      </c>
      <c r="CZ145" s="7">
        <f t="shared" si="906"/>
        <v>0</v>
      </c>
      <c r="DA145" s="14">
        <v>0</v>
      </c>
      <c r="DB145" s="6">
        <v>0</v>
      </c>
      <c r="DC145" s="7">
        <f t="shared" si="907"/>
        <v>0</v>
      </c>
      <c r="DD145" s="89">
        <v>0.05</v>
      </c>
      <c r="DE145" s="6">
        <v>5.2370000000000001</v>
      </c>
      <c r="DF145" s="7">
        <f t="shared" si="908"/>
        <v>104740</v>
      </c>
      <c r="DG145" s="14">
        <v>0</v>
      </c>
      <c r="DH145" s="6">
        <v>0</v>
      </c>
      <c r="DI145" s="7">
        <f t="shared" si="909"/>
        <v>0</v>
      </c>
      <c r="DJ145" s="14">
        <v>0</v>
      </c>
      <c r="DK145" s="6">
        <v>0</v>
      </c>
      <c r="DL145" s="7">
        <f t="shared" si="910"/>
        <v>0</v>
      </c>
      <c r="DM145" s="14">
        <v>0</v>
      </c>
      <c r="DN145" s="6">
        <v>0</v>
      </c>
      <c r="DO145" s="7">
        <f t="shared" si="911"/>
        <v>0</v>
      </c>
      <c r="DP145" s="89">
        <v>27.13879</v>
      </c>
      <c r="DQ145" s="6">
        <v>185.923</v>
      </c>
      <c r="DR145" s="7">
        <f t="shared" si="912"/>
        <v>6850.8212783252311</v>
      </c>
      <c r="DS145" s="14">
        <v>0</v>
      </c>
      <c r="DT145" s="6">
        <v>0</v>
      </c>
      <c r="DU145" s="7">
        <f t="shared" si="913"/>
        <v>0</v>
      </c>
      <c r="DV145" s="89">
        <v>13.25</v>
      </c>
      <c r="DW145" s="6">
        <v>126.815</v>
      </c>
      <c r="DX145" s="7">
        <f t="shared" si="914"/>
        <v>9570.9433962264156</v>
      </c>
      <c r="DY145" s="14">
        <v>0</v>
      </c>
      <c r="DZ145" s="6">
        <v>0</v>
      </c>
      <c r="EA145" s="7">
        <f t="shared" si="915"/>
        <v>0</v>
      </c>
      <c r="EB145" s="14">
        <v>0</v>
      </c>
      <c r="EC145" s="6">
        <v>0</v>
      </c>
      <c r="ED145" s="7">
        <f t="shared" si="916"/>
        <v>0</v>
      </c>
      <c r="EE145" s="14">
        <v>0</v>
      </c>
      <c r="EF145" s="6">
        <v>0</v>
      </c>
      <c r="EG145" s="7">
        <f t="shared" si="917"/>
        <v>0</v>
      </c>
      <c r="EH145" s="14">
        <v>0</v>
      </c>
      <c r="EI145" s="6">
        <v>0</v>
      </c>
      <c r="EJ145" s="7">
        <f t="shared" si="918"/>
        <v>0</v>
      </c>
      <c r="EK145" s="89">
        <v>43.862199999999994</v>
      </c>
      <c r="EL145" s="6">
        <v>424.78199999999998</v>
      </c>
      <c r="EM145" s="7">
        <f t="shared" si="919"/>
        <v>9684.4663514370004</v>
      </c>
      <c r="EN145" s="89">
        <v>4.0606100000000005</v>
      </c>
      <c r="EO145" s="6">
        <v>77.097999999999999</v>
      </c>
      <c r="EP145" s="7">
        <f t="shared" si="920"/>
        <v>18986.802475490134</v>
      </c>
      <c r="EQ145" s="14">
        <v>0</v>
      </c>
      <c r="ER145" s="6">
        <v>0</v>
      </c>
      <c r="ES145" s="7">
        <f t="shared" si="921"/>
        <v>0</v>
      </c>
      <c r="ET145" s="14">
        <v>0</v>
      </c>
      <c r="EU145" s="6">
        <v>0</v>
      </c>
      <c r="EV145" s="7">
        <f t="shared" si="922"/>
        <v>0</v>
      </c>
      <c r="EW145" s="14">
        <v>0</v>
      </c>
      <c r="EX145" s="6">
        <v>0</v>
      </c>
      <c r="EY145" s="7">
        <f t="shared" si="923"/>
        <v>0</v>
      </c>
      <c r="EZ145" s="14">
        <v>0</v>
      </c>
      <c r="FA145" s="6">
        <v>0</v>
      </c>
      <c r="FB145" s="7">
        <f t="shared" si="924"/>
        <v>0</v>
      </c>
      <c r="FC145" s="14">
        <v>0</v>
      </c>
      <c r="FD145" s="6">
        <v>0</v>
      </c>
      <c r="FE145" s="7">
        <f t="shared" si="925"/>
        <v>0</v>
      </c>
      <c r="FF145" s="14">
        <v>0</v>
      </c>
      <c r="FG145" s="6">
        <v>0</v>
      </c>
      <c r="FH145" s="7">
        <f t="shared" si="926"/>
        <v>0</v>
      </c>
      <c r="FI145" s="14">
        <v>0</v>
      </c>
      <c r="FJ145" s="6">
        <v>0</v>
      </c>
      <c r="FK145" s="7">
        <f t="shared" si="927"/>
        <v>0</v>
      </c>
      <c r="FL145" s="14">
        <v>0</v>
      </c>
      <c r="FM145" s="6">
        <v>0</v>
      </c>
      <c r="FN145" s="7">
        <f t="shared" si="928"/>
        <v>0</v>
      </c>
      <c r="FO145" s="89">
        <v>26.703250000000001</v>
      </c>
      <c r="FP145" s="6">
        <v>58.719000000000001</v>
      </c>
      <c r="FQ145" s="7">
        <f t="shared" si="929"/>
        <v>2198.9458212015388</v>
      </c>
      <c r="FR145" s="14">
        <v>0</v>
      </c>
      <c r="FS145" s="6">
        <v>0</v>
      </c>
      <c r="FT145" s="7">
        <f t="shared" si="930"/>
        <v>0</v>
      </c>
      <c r="FU145" s="14">
        <v>0</v>
      </c>
      <c r="FV145" s="6">
        <v>0</v>
      </c>
      <c r="FW145" s="7">
        <f t="shared" si="931"/>
        <v>0</v>
      </c>
      <c r="FX145" s="14">
        <v>0</v>
      </c>
      <c r="FY145" s="6">
        <v>0</v>
      </c>
      <c r="FZ145" s="7">
        <f t="shared" si="932"/>
        <v>0</v>
      </c>
      <c r="GA145" s="14">
        <v>0</v>
      </c>
      <c r="GB145" s="6">
        <v>0</v>
      </c>
      <c r="GC145" s="7">
        <f t="shared" si="933"/>
        <v>0</v>
      </c>
      <c r="GD145" s="14"/>
      <c r="GE145" s="6"/>
      <c r="GF145" s="7"/>
      <c r="GG145" s="14">
        <v>0</v>
      </c>
      <c r="GH145" s="6">
        <v>0</v>
      </c>
      <c r="GI145" s="7">
        <f t="shared" si="934"/>
        <v>0</v>
      </c>
      <c r="GJ145" s="14">
        <v>0</v>
      </c>
      <c r="GK145" s="6">
        <v>0</v>
      </c>
      <c r="GL145" s="7">
        <f t="shared" si="935"/>
        <v>0</v>
      </c>
      <c r="GM145" s="14">
        <v>0</v>
      </c>
      <c r="GN145" s="6">
        <v>0</v>
      </c>
      <c r="GO145" s="7">
        <f t="shared" si="936"/>
        <v>0</v>
      </c>
      <c r="GP145" s="14">
        <v>0</v>
      </c>
      <c r="GQ145" s="6">
        <v>0</v>
      </c>
      <c r="GR145" s="7">
        <f t="shared" si="937"/>
        <v>0</v>
      </c>
      <c r="GS145" s="89">
        <v>0.02</v>
      </c>
      <c r="GT145" s="6">
        <v>0.52500000000000002</v>
      </c>
      <c r="GU145" s="7">
        <f t="shared" si="938"/>
        <v>26250</v>
      </c>
      <c r="GV145" s="14">
        <v>0</v>
      </c>
      <c r="GW145" s="6">
        <v>0</v>
      </c>
      <c r="GX145" s="7">
        <f t="shared" si="939"/>
        <v>0</v>
      </c>
      <c r="GY145" s="14">
        <v>0</v>
      </c>
      <c r="GZ145" s="6">
        <v>0</v>
      </c>
      <c r="HA145" s="7">
        <f t="shared" si="940"/>
        <v>0</v>
      </c>
      <c r="HB145" s="14">
        <v>0</v>
      </c>
      <c r="HC145" s="6">
        <v>0</v>
      </c>
      <c r="HD145" s="7">
        <f t="shared" si="941"/>
        <v>0</v>
      </c>
      <c r="HE145" s="14">
        <v>0</v>
      </c>
      <c r="HF145" s="6">
        <v>0</v>
      </c>
      <c r="HG145" s="7">
        <f t="shared" si="942"/>
        <v>0</v>
      </c>
      <c r="HH145" s="14">
        <v>0</v>
      </c>
      <c r="HI145" s="6">
        <v>0</v>
      </c>
      <c r="HJ145" s="7">
        <f t="shared" si="943"/>
        <v>0</v>
      </c>
      <c r="HK145" s="89">
        <v>0.42</v>
      </c>
      <c r="HL145" s="6">
        <v>1.95</v>
      </c>
      <c r="HM145" s="7">
        <f t="shared" si="944"/>
        <v>4642.8571428571431</v>
      </c>
      <c r="HN145" s="14"/>
      <c r="HO145" s="6"/>
      <c r="HP145" s="7"/>
      <c r="HQ145" s="14">
        <v>0</v>
      </c>
      <c r="HR145" s="6">
        <v>0</v>
      </c>
      <c r="HS145" s="7">
        <f t="shared" si="945"/>
        <v>0</v>
      </c>
      <c r="HT145" s="89">
        <v>0.39188999999999996</v>
      </c>
      <c r="HU145" s="6">
        <v>7.5549999999999997</v>
      </c>
      <c r="HV145" s="7">
        <f t="shared" si="946"/>
        <v>19278.368930056906</v>
      </c>
      <c r="HW145" s="89">
        <v>1890.43623</v>
      </c>
      <c r="HX145" s="6">
        <v>13737.509</v>
      </c>
      <c r="HY145" s="7">
        <f t="shared" si="947"/>
        <v>7266.8460231530798</v>
      </c>
      <c r="HZ145" s="16">
        <f>SUM(HW145,HT145,HK145,HH145,HE145,HB145,GY145,GS145,GG145,FU145,FO145,EZ145,EQ145,EK145,EH145,DV145,DS145,DG145,DD145,CF145,CC145,BZ145,AY145,AV145,F145+HQ145+GA145+CL145+BK145+EN145+DP145+CI145+BT145+AA145,AJ145,CR145,CU145,FF145,AP145+R145+I145+BN145+FI145+AD145+BQ145+FX145+GP145+DJ145+EW145+CO145+CX145)+C145+BW145+X145+FL145+DY145+FR145+FC145+AG145+AM145+DM145+AS145</f>
        <v>2035.6840600000003</v>
      </c>
      <c r="IA145" s="7">
        <f>SUM(HX145,HU145,HL145,HI145,HF145,HC145,GZ145,GT145,GH145,FV145,FP145,FA145,ER145,EL145,EI145,DW145,DT145,DH145,DE145,CG145,CD145,CA145,AZ145,AW145,G145+HR145+GB145+CM145+BL145+EO145+DQ145+CJ145+BU145+AB145,AK145,CS145,CV145,FG145,AQ145+S145+J145+BO145+FJ145+AE145+BR145+FY145+GQ145+DK145+EX145+CP145+CY145)+D145+BX145+Y145+FM145+DZ145+FS145+FD145+AH145+AN145+DN145+AT145</f>
        <v>14777.345999999998</v>
      </c>
    </row>
    <row r="146" spans="1:235" x14ac:dyDescent="0.3">
      <c r="A146" s="60">
        <v>2021</v>
      </c>
      <c r="B146" s="7" t="s">
        <v>15</v>
      </c>
      <c r="C146" s="14">
        <v>0</v>
      </c>
      <c r="D146" s="6">
        <v>0</v>
      </c>
      <c r="E146" s="7">
        <f t="shared" si="949"/>
        <v>0</v>
      </c>
      <c r="F146" s="14">
        <v>0</v>
      </c>
      <c r="G146" s="6">
        <v>0</v>
      </c>
      <c r="H146" s="7">
        <f t="shared" si="876"/>
        <v>0</v>
      </c>
      <c r="I146" s="14">
        <v>0</v>
      </c>
      <c r="J146" s="6">
        <v>0</v>
      </c>
      <c r="K146" s="7">
        <f t="shared" si="877"/>
        <v>0</v>
      </c>
      <c r="L146" s="14">
        <v>0</v>
      </c>
      <c r="M146" s="6">
        <v>0</v>
      </c>
      <c r="N146" s="7">
        <f t="shared" si="878"/>
        <v>0</v>
      </c>
      <c r="O146" s="14"/>
      <c r="P146" s="6"/>
      <c r="Q146" s="7"/>
      <c r="R146" s="14">
        <v>0</v>
      </c>
      <c r="S146" s="6">
        <v>0</v>
      </c>
      <c r="T146" s="7">
        <f t="shared" si="879"/>
        <v>0</v>
      </c>
      <c r="U146" s="14">
        <v>0</v>
      </c>
      <c r="V146" s="6">
        <v>0</v>
      </c>
      <c r="W146" s="7">
        <f t="shared" si="880"/>
        <v>0</v>
      </c>
      <c r="X146" s="14">
        <v>0</v>
      </c>
      <c r="Y146" s="6">
        <v>0</v>
      </c>
      <c r="Z146" s="7">
        <f t="shared" si="881"/>
        <v>0</v>
      </c>
      <c r="AA146" s="89">
        <v>25.891680000000001</v>
      </c>
      <c r="AB146" s="6">
        <v>1055.691</v>
      </c>
      <c r="AC146" s="7">
        <f t="shared" si="882"/>
        <v>40773.368124432251</v>
      </c>
      <c r="AD146" s="14">
        <v>0</v>
      </c>
      <c r="AE146" s="6">
        <v>0</v>
      </c>
      <c r="AF146" s="7">
        <f t="shared" si="883"/>
        <v>0</v>
      </c>
      <c r="AG146" s="14">
        <v>0</v>
      </c>
      <c r="AH146" s="6">
        <v>0</v>
      </c>
      <c r="AI146" s="7">
        <f t="shared" si="884"/>
        <v>0</v>
      </c>
      <c r="AJ146" s="14">
        <v>0</v>
      </c>
      <c r="AK146" s="6">
        <v>0</v>
      </c>
      <c r="AL146" s="7">
        <f t="shared" si="885"/>
        <v>0</v>
      </c>
      <c r="AM146" s="14">
        <v>0</v>
      </c>
      <c r="AN146" s="6">
        <v>0</v>
      </c>
      <c r="AO146" s="7">
        <f t="shared" si="886"/>
        <v>0</v>
      </c>
      <c r="AP146" s="14">
        <v>0</v>
      </c>
      <c r="AQ146" s="6">
        <v>0</v>
      </c>
      <c r="AR146" s="7">
        <f t="shared" si="887"/>
        <v>0</v>
      </c>
      <c r="AS146" s="14">
        <v>0</v>
      </c>
      <c r="AT146" s="6">
        <v>0</v>
      </c>
      <c r="AU146" s="7">
        <f t="shared" si="888"/>
        <v>0</v>
      </c>
      <c r="AV146" s="14">
        <v>0</v>
      </c>
      <c r="AW146" s="6">
        <v>0</v>
      </c>
      <c r="AX146" s="7">
        <f t="shared" si="889"/>
        <v>0</v>
      </c>
      <c r="AY146" s="89">
        <v>0.1</v>
      </c>
      <c r="AZ146" s="6">
        <v>1.2669999999999999</v>
      </c>
      <c r="BA146" s="7">
        <f t="shared" si="890"/>
        <v>12669.999999999998</v>
      </c>
      <c r="BB146" s="14"/>
      <c r="BC146" s="6"/>
      <c r="BD146" s="7"/>
      <c r="BE146" s="14">
        <v>0</v>
      </c>
      <c r="BF146" s="6">
        <v>0</v>
      </c>
      <c r="BG146" s="7">
        <f t="shared" si="891"/>
        <v>0</v>
      </c>
      <c r="BH146" s="14">
        <v>0</v>
      </c>
      <c r="BI146" s="6">
        <v>0</v>
      </c>
      <c r="BJ146" s="7">
        <f t="shared" si="892"/>
        <v>0</v>
      </c>
      <c r="BK146" s="89">
        <v>0.49728</v>
      </c>
      <c r="BL146" s="6">
        <v>5.7110000000000003</v>
      </c>
      <c r="BM146" s="7">
        <f t="shared" si="893"/>
        <v>11484.475546975547</v>
      </c>
      <c r="BN146" s="14">
        <v>0</v>
      </c>
      <c r="BO146" s="6">
        <v>0</v>
      </c>
      <c r="BP146" s="7">
        <f t="shared" si="894"/>
        <v>0</v>
      </c>
      <c r="BQ146" s="14">
        <v>0</v>
      </c>
      <c r="BR146" s="6">
        <v>0</v>
      </c>
      <c r="BS146" s="7">
        <f t="shared" si="895"/>
        <v>0</v>
      </c>
      <c r="BT146" s="14">
        <v>0</v>
      </c>
      <c r="BU146" s="6">
        <v>0</v>
      </c>
      <c r="BV146" s="7">
        <f t="shared" si="896"/>
        <v>0</v>
      </c>
      <c r="BW146" s="14">
        <v>0</v>
      </c>
      <c r="BX146" s="6">
        <v>0</v>
      </c>
      <c r="BY146" s="7">
        <f t="shared" si="897"/>
        <v>0</v>
      </c>
      <c r="BZ146" s="14">
        <v>0</v>
      </c>
      <c r="CA146" s="6">
        <v>0</v>
      </c>
      <c r="CB146" s="7">
        <f t="shared" si="898"/>
        <v>0</v>
      </c>
      <c r="CC146" s="89">
        <v>0.70289999999999997</v>
      </c>
      <c r="CD146" s="6">
        <v>8.2609999999999992</v>
      </c>
      <c r="CE146" s="7">
        <f t="shared" si="899"/>
        <v>11752.738654147104</v>
      </c>
      <c r="CF146" s="14">
        <v>0</v>
      </c>
      <c r="CG146" s="6">
        <v>0</v>
      </c>
      <c r="CH146" s="7">
        <f t="shared" si="900"/>
        <v>0</v>
      </c>
      <c r="CI146" s="14">
        <v>0</v>
      </c>
      <c r="CJ146" s="6">
        <v>0</v>
      </c>
      <c r="CK146" s="7">
        <f t="shared" si="901"/>
        <v>0</v>
      </c>
      <c r="CL146" s="14">
        <v>0</v>
      </c>
      <c r="CM146" s="6">
        <v>0</v>
      </c>
      <c r="CN146" s="7">
        <f t="shared" si="902"/>
        <v>0</v>
      </c>
      <c r="CO146" s="14">
        <v>0</v>
      </c>
      <c r="CP146" s="6">
        <v>0</v>
      </c>
      <c r="CQ146" s="7">
        <f t="shared" si="903"/>
        <v>0</v>
      </c>
      <c r="CR146" s="14">
        <v>0</v>
      </c>
      <c r="CS146" s="6">
        <v>0</v>
      </c>
      <c r="CT146" s="7">
        <f t="shared" si="904"/>
        <v>0</v>
      </c>
      <c r="CU146" s="14">
        <v>0</v>
      </c>
      <c r="CV146" s="6">
        <v>0</v>
      </c>
      <c r="CW146" s="7">
        <f t="shared" si="905"/>
        <v>0</v>
      </c>
      <c r="CX146" s="14">
        <v>0</v>
      </c>
      <c r="CY146" s="6">
        <v>0</v>
      </c>
      <c r="CZ146" s="7">
        <f t="shared" si="906"/>
        <v>0</v>
      </c>
      <c r="DA146" s="14">
        <v>0</v>
      </c>
      <c r="DB146" s="6">
        <v>0</v>
      </c>
      <c r="DC146" s="7">
        <f t="shared" si="907"/>
        <v>0</v>
      </c>
      <c r="DD146" s="14">
        <v>0</v>
      </c>
      <c r="DE146" s="6">
        <v>0</v>
      </c>
      <c r="DF146" s="7">
        <f t="shared" si="908"/>
        <v>0</v>
      </c>
      <c r="DG146" s="14">
        <v>0</v>
      </c>
      <c r="DH146" s="6">
        <v>0</v>
      </c>
      <c r="DI146" s="7">
        <f t="shared" si="909"/>
        <v>0</v>
      </c>
      <c r="DJ146" s="14">
        <v>0</v>
      </c>
      <c r="DK146" s="6">
        <v>0</v>
      </c>
      <c r="DL146" s="7">
        <f t="shared" si="910"/>
        <v>0</v>
      </c>
      <c r="DM146" s="89">
        <v>2.2926299999999999</v>
      </c>
      <c r="DN146" s="6">
        <v>107.10599999999999</v>
      </c>
      <c r="DO146" s="7">
        <f t="shared" si="911"/>
        <v>46717.525287551849</v>
      </c>
      <c r="DP146" s="89">
        <v>4.8736699999999997</v>
      </c>
      <c r="DQ146" s="6">
        <v>48.057000000000002</v>
      </c>
      <c r="DR146" s="7">
        <f t="shared" si="912"/>
        <v>9860.5363104190492</v>
      </c>
      <c r="DS146" s="14">
        <v>0</v>
      </c>
      <c r="DT146" s="6">
        <v>0</v>
      </c>
      <c r="DU146" s="7">
        <f t="shared" si="913"/>
        <v>0</v>
      </c>
      <c r="DV146" s="89">
        <v>4.2380000000000004</v>
      </c>
      <c r="DW146" s="6">
        <v>43.822000000000003</v>
      </c>
      <c r="DX146" s="7">
        <f t="shared" si="914"/>
        <v>10340.254837187353</v>
      </c>
      <c r="DY146" s="14">
        <v>0</v>
      </c>
      <c r="DZ146" s="6">
        <v>0</v>
      </c>
      <c r="EA146" s="7">
        <f t="shared" si="915"/>
        <v>0</v>
      </c>
      <c r="EB146" s="14">
        <v>0</v>
      </c>
      <c r="EC146" s="6">
        <v>0</v>
      </c>
      <c r="ED146" s="7">
        <f t="shared" si="916"/>
        <v>0</v>
      </c>
      <c r="EE146" s="14">
        <v>0</v>
      </c>
      <c r="EF146" s="6">
        <v>0</v>
      </c>
      <c r="EG146" s="7">
        <f t="shared" si="917"/>
        <v>0</v>
      </c>
      <c r="EH146" s="14">
        <v>0</v>
      </c>
      <c r="EI146" s="6">
        <v>0</v>
      </c>
      <c r="EJ146" s="7">
        <f t="shared" si="918"/>
        <v>0</v>
      </c>
      <c r="EK146" s="89">
        <v>18.273769999999999</v>
      </c>
      <c r="EL146" s="6">
        <v>143.66399999999999</v>
      </c>
      <c r="EM146" s="7">
        <f t="shared" si="919"/>
        <v>7861.760326413214</v>
      </c>
      <c r="EN146" s="89">
        <v>57.835970000000003</v>
      </c>
      <c r="EO146" s="6">
        <v>1425.4059999999999</v>
      </c>
      <c r="EP146" s="7">
        <f t="shared" si="920"/>
        <v>24645.666010270077</v>
      </c>
      <c r="EQ146" s="14">
        <v>0</v>
      </c>
      <c r="ER146" s="6">
        <v>0</v>
      </c>
      <c r="ES146" s="7">
        <f t="shared" si="921"/>
        <v>0</v>
      </c>
      <c r="ET146" s="14">
        <v>0</v>
      </c>
      <c r="EU146" s="6">
        <v>0</v>
      </c>
      <c r="EV146" s="7">
        <f t="shared" si="922"/>
        <v>0</v>
      </c>
      <c r="EW146" s="14">
        <v>0</v>
      </c>
      <c r="EX146" s="6">
        <v>0</v>
      </c>
      <c r="EY146" s="7">
        <f t="shared" si="923"/>
        <v>0</v>
      </c>
      <c r="EZ146" s="14">
        <v>0</v>
      </c>
      <c r="FA146" s="6">
        <v>0</v>
      </c>
      <c r="FB146" s="7">
        <f t="shared" si="924"/>
        <v>0</v>
      </c>
      <c r="FC146" s="89">
        <v>0.44001999999999997</v>
      </c>
      <c r="FD146" s="6">
        <v>22.673999999999999</v>
      </c>
      <c r="FE146" s="7">
        <f t="shared" si="925"/>
        <v>51529.475932912144</v>
      </c>
      <c r="FF146" s="89">
        <v>0.27517999999999998</v>
      </c>
      <c r="FG146" s="6">
        <v>11.922000000000001</v>
      </c>
      <c r="FH146" s="7">
        <f t="shared" si="926"/>
        <v>43324.369503597649</v>
      </c>
      <c r="FI146" s="14">
        <v>0</v>
      </c>
      <c r="FJ146" s="6">
        <v>0</v>
      </c>
      <c r="FK146" s="7">
        <f t="shared" si="927"/>
        <v>0</v>
      </c>
      <c r="FL146" s="14">
        <v>0</v>
      </c>
      <c r="FM146" s="6">
        <v>0</v>
      </c>
      <c r="FN146" s="7">
        <f t="shared" si="928"/>
        <v>0</v>
      </c>
      <c r="FO146" s="89">
        <v>43.762230000000002</v>
      </c>
      <c r="FP146" s="6">
        <v>569.28599999999994</v>
      </c>
      <c r="FQ146" s="7">
        <f t="shared" si="929"/>
        <v>13008.614963177148</v>
      </c>
      <c r="FR146" s="14">
        <v>0</v>
      </c>
      <c r="FS146" s="6">
        <v>0</v>
      </c>
      <c r="FT146" s="7">
        <f t="shared" si="930"/>
        <v>0</v>
      </c>
      <c r="FU146" s="89">
        <v>0.61185999999999996</v>
      </c>
      <c r="FV146" s="6">
        <v>21.498000000000001</v>
      </c>
      <c r="FW146" s="7">
        <f t="shared" si="931"/>
        <v>35135.488510443574</v>
      </c>
      <c r="FX146" s="14">
        <v>0</v>
      </c>
      <c r="FY146" s="6">
        <v>0</v>
      </c>
      <c r="FZ146" s="7">
        <f t="shared" si="932"/>
        <v>0</v>
      </c>
      <c r="GA146" s="14">
        <v>0</v>
      </c>
      <c r="GB146" s="6">
        <v>0</v>
      </c>
      <c r="GC146" s="7">
        <f t="shared" si="933"/>
        <v>0</v>
      </c>
      <c r="GD146" s="14"/>
      <c r="GE146" s="6"/>
      <c r="GF146" s="7"/>
      <c r="GG146" s="14">
        <v>0</v>
      </c>
      <c r="GH146" s="6">
        <v>0</v>
      </c>
      <c r="GI146" s="7">
        <f t="shared" si="934"/>
        <v>0</v>
      </c>
      <c r="GJ146" s="14">
        <v>0</v>
      </c>
      <c r="GK146" s="6">
        <v>0</v>
      </c>
      <c r="GL146" s="7">
        <f t="shared" si="935"/>
        <v>0</v>
      </c>
      <c r="GM146" s="14">
        <v>0</v>
      </c>
      <c r="GN146" s="6">
        <v>0</v>
      </c>
      <c r="GO146" s="7">
        <f t="shared" si="936"/>
        <v>0</v>
      </c>
      <c r="GP146" s="14">
        <v>0</v>
      </c>
      <c r="GQ146" s="6">
        <v>0</v>
      </c>
      <c r="GR146" s="7">
        <f t="shared" si="937"/>
        <v>0</v>
      </c>
      <c r="GS146" s="89">
        <v>4.3999999999999997E-2</v>
      </c>
      <c r="GT146" s="6">
        <v>3.3180000000000001</v>
      </c>
      <c r="GU146" s="7">
        <f t="shared" si="938"/>
        <v>75409.090909090926</v>
      </c>
      <c r="GV146" s="14">
        <v>0</v>
      </c>
      <c r="GW146" s="6">
        <v>0</v>
      </c>
      <c r="GX146" s="7">
        <f t="shared" si="939"/>
        <v>0</v>
      </c>
      <c r="GY146" s="14">
        <v>0</v>
      </c>
      <c r="GZ146" s="6">
        <v>0</v>
      </c>
      <c r="HA146" s="7">
        <f t="shared" si="940"/>
        <v>0</v>
      </c>
      <c r="HB146" s="89">
        <v>4.4330299999999996</v>
      </c>
      <c r="HC146" s="6">
        <v>70.914000000000001</v>
      </c>
      <c r="HD146" s="7">
        <f t="shared" si="941"/>
        <v>15996.733611096701</v>
      </c>
      <c r="HE146" s="14">
        <v>0</v>
      </c>
      <c r="HF146" s="6">
        <v>0</v>
      </c>
      <c r="HG146" s="7">
        <f t="shared" si="942"/>
        <v>0</v>
      </c>
      <c r="HH146" s="14">
        <v>0</v>
      </c>
      <c r="HI146" s="6">
        <v>0</v>
      </c>
      <c r="HJ146" s="7">
        <f t="shared" si="943"/>
        <v>0</v>
      </c>
      <c r="HK146" s="89">
        <v>1.0125</v>
      </c>
      <c r="HL146" s="6">
        <v>8.2620000000000005</v>
      </c>
      <c r="HM146" s="7">
        <f t="shared" si="944"/>
        <v>8160</v>
      </c>
      <c r="HN146" s="14"/>
      <c r="HO146" s="6"/>
      <c r="HP146" s="7"/>
      <c r="HQ146" s="14">
        <v>0</v>
      </c>
      <c r="HR146" s="6">
        <v>0</v>
      </c>
      <c r="HS146" s="7">
        <f t="shared" si="945"/>
        <v>0</v>
      </c>
      <c r="HT146" s="89">
        <v>0.42431000000000002</v>
      </c>
      <c r="HU146" s="6">
        <v>12.897</v>
      </c>
      <c r="HV146" s="7">
        <f t="shared" si="946"/>
        <v>30395.229902665502</v>
      </c>
      <c r="HW146" s="89">
        <v>2581.7670600000001</v>
      </c>
      <c r="HX146" s="6">
        <v>25798.45</v>
      </c>
      <c r="HY146" s="7">
        <f t="shared" si="947"/>
        <v>9992.5552539972377</v>
      </c>
      <c r="HZ146" s="16">
        <f>SUM(HW146,HT146,HK146,HH146,HE146,HB146,GY146,GS146,GG146,FU146,FO146,EZ146,EQ146,EK146,EH146,DV146,DS146,DG146,DD146,CF146,CC146,BZ146,AY146,AV146,F146+HQ146+GA146+CL146+BK146+EN146+DP146+CI146+BT146+AA146,AJ146,CR146,CU146,FF146,AP146+R146+I146+BN146+FI146+AD146+BQ146+FX146+GP146+DJ146+EW146+CO146+CX146)+C146+BW146+X146+FL146+DY146+FR146+FC146+AG146+AM146+DM146+AS146</f>
        <v>2747.4760899999992</v>
      </c>
      <c r="IA146" s="7">
        <f>SUM(HX146,HU146,HL146,HI146,HF146,HC146,GZ146,GT146,GH146,FV146,FP146,FA146,ER146,EL146,EI146,DW146,DT146,DH146,DE146,CG146,CD146,CA146,AZ146,AW146,G146+HR146+GB146+CM146+BL146+EO146+DQ146+CJ146+BU146+AB146,AK146,CS146,CV146,FG146,AQ146+S146+J146+BO146+FJ146+AE146+BR146+FY146+GQ146+DK146+EX146+CP146+CY146)+D146+BX146+Y146+FM146+DZ146+FS146+FD146+AH146+AN146+DN146+AT146</f>
        <v>29358.205999999998</v>
      </c>
    </row>
    <row r="147" spans="1:235" x14ac:dyDescent="0.3">
      <c r="A147" s="60">
        <v>2021</v>
      </c>
      <c r="B147" s="57" t="s">
        <v>16</v>
      </c>
      <c r="C147" s="14">
        <v>0</v>
      </c>
      <c r="D147" s="6">
        <v>0</v>
      </c>
      <c r="E147" s="7">
        <f t="shared" si="949"/>
        <v>0</v>
      </c>
      <c r="F147" s="89">
        <v>4.5337899999999998</v>
      </c>
      <c r="G147" s="6">
        <v>44.9</v>
      </c>
      <c r="H147" s="7">
        <f t="shared" si="876"/>
        <v>9903.4141413695816</v>
      </c>
      <c r="I147" s="14">
        <v>0</v>
      </c>
      <c r="J147" s="6">
        <v>0</v>
      </c>
      <c r="K147" s="7">
        <f t="shared" si="877"/>
        <v>0</v>
      </c>
      <c r="L147" s="14">
        <v>0</v>
      </c>
      <c r="M147" s="6">
        <v>0</v>
      </c>
      <c r="N147" s="7">
        <f t="shared" si="878"/>
        <v>0</v>
      </c>
      <c r="O147" s="14"/>
      <c r="P147" s="6"/>
      <c r="Q147" s="7"/>
      <c r="R147" s="14">
        <v>0</v>
      </c>
      <c r="S147" s="6">
        <v>0</v>
      </c>
      <c r="T147" s="7">
        <f t="shared" si="879"/>
        <v>0</v>
      </c>
      <c r="U147" s="14">
        <v>0</v>
      </c>
      <c r="V147" s="6">
        <v>0</v>
      </c>
      <c r="W147" s="7">
        <f t="shared" si="880"/>
        <v>0</v>
      </c>
      <c r="X147" s="14">
        <v>0</v>
      </c>
      <c r="Y147" s="6">
        <v>0</v>
      </c>
      <c r="Z147" s="7">
        <f t="shared" si="881"/>
        <v>0</v>
      </c>
      <c r="AA147" s="89">
        <v>55.717940000000006</v>
      </c>
      <c r="AB147" s="6">
        <v>881.38099999999997</v>
      </c>
      <c r="AC147" s="7">
        <f t="shared" si="882"/>
        <v>15818.621435035106</v>
      </c>
      <c r="AD147" s="14">
        <v>0</v>
      </c>
      <c r="AE147" s="6">
        <v>0</v>
      </c>
      <c r="AF147" s="7">
        <f t="shared" si="883"/>
        <v>0</v>
      </c>
      <c r="AG147" s="14">
        <v>0</v>
      </c>
      <c r="AH147" s="6">
        <v>0</v>
      </c>
      <c r="AI147" s="7">
        <f t="shared" si="884"/>
        <v>0</v>
      </c>
      <c r="AJ147" s="89">
        <v>0.04</v>
      </c>
      <c r="AK147" s="6">
        <v>0.47399999999999998</v>
      </c>
      <c r="AL147" s="7">
        <f t="shared" si="885"/>
        <v>11850</v>
      </c>
      <c r="AM147" s="14">
        <v>0</v>
      </c>
      <c r="AN147" s="6">
        <v>0</v>
      </c>
      <c r="AO147" s="7">
        <f t="shared" si="886"/>
        <v>0</v>
      </c>
      <c r="AP147" s="14">
        <v>0</v>
      </c>
      <c r="AQ147" s="6">
        <v>0</v>
      </c>
      <c r="AR147" s="7">
        <f t="shared" si="887"/>
        <v>0</v>
      </c>
      <c r="AS147" s="89">
        <v>32.4</v>
      </c>
      <c r="AT147" s="6">
        <v>274.75200000000001</v>
      </c>
      <c r="AU147" s="7">
        <f t="shared" si="888"/>
        <v>8480</v>
      </c>
      <c r="AV147" s="14">
        <v>0</v>
      </c>
      <c r="AW147" s="6">
        <v>0</v>
      </c>
      <c r="AX147" s="7">
        <f t="shared" si="889"/>
        <v>0</v>
      </c>
      <c r="AY147" s="89">
        <v>0.30419999999999997</v>
      </c>
      <c r="AZ147" s="6">
        <v>14.625</v>
      </c>
      <c r="BA147" s="7">
        <f t="shared" si="890"/>
        <v>48076.923076923078</v>
      </c>
      <c r="BB147" s="14"/>
      <c r="BC147" s="6"/>
      <c r="BD147" s="7"/>
      <c r="BE147" s="14">
        <v>0</v>
      </c>
      <c r="BF147" s="6">
        <v>0</v>
      </c>
      <c r="BG147" s="7">
        <f t="shared" si="891"/>
        <v>0</v>
      </c>
      <c r="BH147" s="14">
        <v>0</v>
      </c>
      <c r="BI147" s="6">
        <v>0</v>
      </c>
      <c r="BJ147" s="7">
        <f t="shared" si="892"/>
        <v>0</v>
      </c>
      <c r="BK147" s="89">
        <v>109.0206</v>
      </c>
      <c r="BL147" s="6">
        <v>964.18899999999996</v>
      </c>
      <c r="BM147" s="7">
        <f t="shared" si="893"/>
        <v>8844.0991885937146</v>
      </c>
      <c r="BN147" s="14">
        <v>0</v>
      </c>
      <c r="BO147" s="6">
        <v>0</v>
      </c>
      <c r="BP147" s="7">
        <f t="shared" si="894"/>
        <v>0</v>
      </c>
      <c r="BQ147" s="14">
        <v>0</v>
      </c>
      <c r="BR147" s="6">
        <v>0</v>
      </c>
      <c r="BS147" s="7">
        <f t="shared" si="895"/>
        <v>0</v>
      </c>
      <c r="BT147" s="14">
        <v>0</v>
      </c>
      <c r="BU147" s="6">
        <v>0</v>
      </c>
      <c r="BV147" s="7">
        <f t="shared" si="896"/>
        <v>0</v>
      </c>
      <c r="BW147" s="14">
        <v>0</v>
      </c>
      <c r="BX147" s="6">
        <v>0</v>
      </c>
      <c r="BY147" s="7">
        <f t="shared" si="897"/>
        <v>0</v>
      </c>
      <c r="BZ147" s="14">
        <v>0</v>
      </c>
      <c r="CA147" s="6">
        <v>0</v>
      </c>
      <c r="CB147" s="7">
        <f t="shared" si="898"/>
        <v>0</v>
      </c>
      <c r="CC147" s="89">
        <v>0.11090000000000001</v>
      </c>
      <c r="CD147" s="6">
        <v>1.3640000000000001</v>
      </c>
      <c r="CE147" s="7">
        <f t="shared" si="899"/>
        <v>12299.36880072137</v>
      </c>
      <c r="CF147" s="14">
        <v>0</v>
      </c>
      <c r="CG147" s="6">
        <v>0</v>
      </c>
      <c r="CH147" s="7">
        <f t="shared" si="900"/>
        <v>0</v>
      </c>
      <c r="CI147" s="14">
        <v>0</v>
      </c>
      <c r="CJ147" s="6">
        <v>0</v>
      </c>
      <c r="CK147" s="7">
        <f t="shared" si="901"/>
        <v>0</v>
      </c>
      <c r="CL147" s="14">
        <v>0</v>
      </c>
      <c r="CM147" s="6">
        <v>0</v>
      </c>
      <c r="CN147" s="7">
        <f t="shared" si="902"/>
        <v>0</v>
      </c>
      <c r="CO147" s="14">
        <v>0</v>
      </c>
      <c r="CP147" s="6">
        <v>0</v>
      </c>
      <c r="CQ147" s="7">
        <f t="shared" si="903"/>
        <v>0</v>
      </c>
      <c r="CR147" s="14">
        <v>0</v>
      </c>
      <c r="CS147" s="6">
        <v>0</v>
      </c>
      <c r="CT147" s="7">
        <f t="shared" si="904"/>
        <v>0</v>
      </c>
      <c r="CU147" s="14">
        <v>0</v>
      </c>
      <c r="CV147" s="6">
        <v>0</v>
      </c>
      <c r="CW147" s="7">
        <f t="shared" si="905"/>
        <v>0</v>
      </c>
      <c r="CX147" s="14">
        <v>0</v>
      </c>
      <c r="CY147" s="6">
        <v>0</v>
      </c>
      <c r="CZ147" s="7">
        <f t="shared" si="906"/>
        <v>0</v>
      </c>
      <c r="DA147" s="14">
        <v>0</v>
      </c>
      <c r="DB147" s="6">
        <v>0</v>
      </c>
      <c r="DC147" s="7">
        <f t="shared" si="907"/>
        <v>0</v>
      </c>
      <c r="DD147" s="14">
        <v>0</v>
      </c>
      <c r="DE147" s="6">
        <v>0</v>
      </c>
      <c r="DF147" s="7">
        <f t="shared" si="908"/>
        <v>0</v>
      </c>
      <c r="DG147" s="14">
        <v>0</v>
      </c>
      <c r="DH147" s="6">
        <v>0</v>
      </c>
      <c r="DI147" s="7">
        <f t="shared" si="909"/>
        <v>0</v>
      </c>
      <c r="DJ147" s="14">
        <v>0</v>
      </c>
      <c r="DK147" s="6">
        <v>0</v>
      </c>
      <c r="DL147" s="7">
        <f t="shared" si="910"/>
        <v>0</v>
      </c>
      <c r="DM147" s="14">
        <v>0</v>
      </c>
      <c r="DN147" s="6">
        <v>0</v>
      </c>
      <c r="DO147" s="7">
        <f t="shared" si="911"/>
        <v>0</v>
      </c>
      <c r="DP147" s="89">
        <v>267.47275000000002</v>
      </c>
      <c r="DQ147" s="6">
        <v>1967.83</v>
      </c>
      <c r="DR147" s="7">
        <f t="shared" si="912"/>
        <v>7357.1232957376023</v>
      </c>
      <c r="DS147" s="14">
        <v>0</v>
      </c>
      <c r="DT147" s="6">
        <v>0</v>
      </c>
      <c r="DU147" s="7">
        <f t="shared" si="913"/>
        <v>0</v>
      </c>
      <c r="DV147" s="89">
        <v>5.2886000000000006</v>
      </c>
      <c r="DW147" s="6">
        <v>45.122999999999998</v>
      </c>
      <c r="DX147" s="7">
        <f t="shared" si="914"/>
        <v>8532.1257043451951</v>
      </c>
      <c r="DY147" s="14">
        <v>0</v>
      </c>
      <c r="DZ147" s="6">
        <v>0</v>
      </c>
      <c r="EA147" s="7">
        <f t="shared" si="915"/>
        <v>0</v>
      </c>
      <c r="EB147" s="89">
        <v>0</v>
      </c>
      <c r="EC147" s="6">
        <v>0</v>
      </c>
      <c r="ED147" s="7">
        <f t="shared" si="916"/>
        <v>0</v>
      </c>
      <c r="EE147" s="89">
        <v>0</v>
      </c>
      <c r="EF147" s="6">
        <v>0</v>
      </c>
      <c r="EG147" s="7">
        <f t="shared" si="917"/>
        <v>0</v>
      </c>
      <c r="EH147" s="89">
        <v>1.4E-2</v>
      </c>
      <c r="EI147" s="6">
        <v>0.51</v>
      </c>
      <c r="EJ147" s="7">
        <f t="shared" si="918"/>
        <v>36428.571428571428</v>
      </c>
      <c r="EK147" s="89">
        <v>46.609099999999998</v>
      </c>
      <c r="EL147" s="6">
        <v>352.976</v>
      </c>
      <c r="EM147" s="7">
        <f t="shared" si="919"/>
        <v>7573.1134048930362</v>
      </c>
      <c r="EN147" s="89">
        <v>7.8670100000000005</v>
      </c>
      <c r="EO147" s="6">
        <v>93.942999999999998</v>
      </c>
      <c r="EP147" s="7">
        <f t="shared" si="920"/>
        <v>11941.385609017911</v>
      </c>
      <c r="EQ147" s="14">
        <v>0</v>
      </c>
      <c r="ER147" s="6">
        <v>0</v>
      </c>
      <c r="ES147" s="7">
        <f t="shared" si="921"/>
        <v>0</v>
      </c>
      <c r="ET147" s="89">
        <v>0</v>
      </c>
      <c r="EU147" s="6">
        <v>0</v>
      </c>
      <c r="EV147" s="7">
        <f t="shared" si="922"/>
        <v>0</v>
      </c>
      <c r="EW147" s="89">
        <v>8.9999999999999993E-3</v>
      </c>
      <c r="EX147" s="6">
        <v>5.3579999999999997</v>
      </c>
      <c r="EY147" s="7">
        <f t="shared" si="923"/>
        <v>595333.33333333337</v>
      </c>
      <c r="EZ147" s="14">
        <v>0</v>
      </c>
      <c r="FA147" s="6">
        <v>0</v>
      </c>
      <c r="FB147" s="7">
        <f t="shared" si="924"/>
        <v>0</v>
      </c>
      <c r="FC147" s="14">
        <v>0</v>
      </c>
      <c r="FD147" s="6">
        <v>0</v>
      </c>
      <c r="FE147" s="7">
        <f t="shared" si="925"/>
        <v>0</v>
      </c>
      <c r="FF147" s="14">
        <v>0</v>
      </c>
      <c r="FG147" s="6">
        <v>0</v>
      </c>
      <c r="FH147" s="7">
        <f t="shared" si="926"/>
        <v>0</v>
      </c>
      <c r="FI147" s="14">
        <v>0</v>
      </c>
      <c r="FJ147" s="6">
        <v>0</v>
      </c>
      <c r="FK147" s="7">
        <f t="shared" si="927"/>
        <v>0</v>
      </c>
      <c r="FL147" s="14">
        <v>0</v>
      </c>
      <c r="FM147" s="6">
        <v>0</v>
      </c>
      <c r="FN147" s="7">
        <f t="shared" si="928"/>
        <v>0</v>
      </c>
      <c r="FO147" s="89">
        <v>9.4842600000000008</v>
      </c>
      <c r="FP147" s="6">
        <v>246.339</v>
      </c>
      <c r="FQ147" s="7">
        <f t="shared" si="929"/>
        <v>25973.454966439127</v>
      </c>
      <c r="FR147" s="14">
        <v>0</v>
      </c>
      <c r="FS147" s="6">
        <v>0</v>
      </c>
      <c r="FT147" s="7">
        <f t="shared" si="930"/>
        <v>0</v>
      </c>
      <c r="FU147" s="89">
        <v>0.12149</v>
      </c>
      <c r="FV147" s="6">
        <v>6.7619999999999996</v>
      </c>
      <c r="FW147" s="7">
        <f t="shared" si="931"/>
        <v>55658.901967240097</v>
      </c>
      <c r="FX147" s="14">
        <v>0</v>
      </c>
      <c r="FY147" s="6">
        <v>0</v>
      </c>
      <c r="FZ147" s="7">
        <f t="shared" si="932"/>
        <v>0</v>
      </c>
      <c r="GA147" s="14">
        <v>0</v>
      </c>
      <c r="GB147" s="6">
        <v>0</v>
      </c>
      <c r="GC147" s="7">
        <f t="shared" si="933"/>
        <v>0</v>
      </c>
      <c r="GD147" s="14"/>
      <c r="GE147" s="6"/>
      <c r="GF147" s="7"/>
      <c r="GG147" s="14">
        <v>0</v>
      </c>
      <c r="GH147" s="6">
        <v>0</v>
      </c>
      <c r="GI147" s="7">
        <f t="shared" si="934"/>
        <v>0</v>
      </c>
      <c r="GJ147" s="14">
        <v>0</v>
      </c>
      <c r="GK147" s="6">
        <v>0</v>
      </c>
      <c r="GL147" s="7">
        <f t="shared" si="935"/>
        <v>0</v>
      </c>
      <c r="GM147" s="14">
        <v>0</v>
      </c>
      <c r="GN147" s="6">
        <v>0</v>
      </c>
      <c r="GO147" s="7">
        <f t="shared" si="936"/>
        <v>0</v>
      </c>
      <c r="GP147" s="14">
        <v>0</v>
      </c>
      <c r="GQ147" s="6">
        <v>0</v>
      </c>
      <c r="GR147" s="7">
        <f t="shared" si="937"/>
        <v>0</v>
      </c>
      <c r="GS147" s="89">
        <v>2E-3</v>
      </c>
      <c r="GT147" s="6">
        <v>0.626</v>
      </c>
      <c r="GU147" s="7">
        <f t="shared" si="938"/>
        <v>313000</v>
      </c>
      <c r="GV147" s="14">
        <v>0</v>
      </c>
      <c r="GW147" s="6">
        <v>0</v>
      </c>
      <c r="GX147" s="7">
        <f t="shared" si="939"/>
        <v>0</v>
      </c>
      <c r="GY147" s="14">
        <v>0</v>
      </c>
      <c r="GZ147" s="6">
        <v>0</v>
      </c>
      <c r="HA147" s="7">
        <f t="shared" si="940"/>
        <v>0</v>
      </c>
      <c r="HB147" s="14">
        <v>0</v>
      </c>
      <c r="HC147" s="6">
        <v>0</v>
      </c>
      <c r="HD147" s="7">
        <f t="shared" si="941"/>
        <v>0</v>
      </c>
      <c r="HE147" s="14">
        <v>0</v>
      </c>
      <c r="HF147" s="6">
        <v>0</v>
      </c>
      <c r="HG147" s="7">
        <f t="shared" si="942"/>
        <v>0</v>
      </c>
      <c r="HH147" s="14">
        <v>0</v>
      </c>
      <c r="HI147" s="6">
        <v>0</v>
      </c>
      <c r="HJ147" s="7">
        <f t="shared" si="943"/>
        <v>0</v>
      </c>
      <c r="HK147" s="89">
        <v>0.42</v>
      </c>
      <c r="HL147" s="6">
        <v>1.71</v>
      </c>
      <c r="HM147" s="7">
        <f t="shared" si="944"/>
        <v>4071.4285714285711</v>
      </c>
      <c r="HN147" s="14"/>
      <c r="HO147" s="6"/>
      <c r="HP147" s="7"/>
      <c r="HQ147" s="14">
        <v>0</v>
      </c>
      <c r="HR147" s="6">
        <v>0</v>
      </c>
      <c r="HS147" s="7">
        <f t="shared" si="945"/>
        <v>0</v>
      </c>
      <c r="HT147" s="89">
        <v>9.5627600000000008</v>
      </c>
      <c r="HU147" s="6">
        <v>124.69199999999999</v>
      </c>
      <c r="HV147" s="7">
        <f t="shared" si="946"/>
        <v>13039.331741045471</v>
      </c>
      <c r="HW147" s="89">
        <v>2232.83088</v>
      </c>
      <c r="HX147" s="6">
        <v>21134.575000000001</v>
      </c>
      <c r="HY147" s="7">
        <f t="shared" si="947"/>
        <v>9465.3720482403933</v>
      </c>
      <c r="HZ147" s="16">
        <f>SUM(HW147,HT147,HK147,HH147,HE147,HB147,GY147,GS147,GG147,FU147,FO147,EZ147,EQ147,EK147,EH147,DV147,DS147,DG147,DD147,CF147,CC147,BZ147,AY147,AV147,F147+HQ147+GA147+CL147+BK147+EN147+DP147+CI147+BT147+AA147,AJ147,CR147,CU147,FF147,AP147+R147+I147+BN147+FI147+AD147+BQ147+FX147+GP147+DJ147+EW147+CO147+CX147)+C147+BW147+X147+FL147+DY147+FR147+FC147+AG147+AM147+DM147+AS147</f>
        <v>2781.8092800000004</v>
      </c>
      <c r="IA147" s="7">
        <f>SUM(HX147,HU147,HL147,HI147,HF147,HC147,GZ147,GT147,GH147,FV147,FP147,FA147,ER147,EL147,EI147,DW147,DT147,DH147,DE147,CG147,CD147,CA147,AZ147,AW147,G147+HR147+GB147+CM147+BL147+EO147+DQ147+CJ147+BU147+AB147,AK147,CS147,CV147,FG147,AQ147+S147+J147+BO147+FJ147+AE147+BR147+FY147+GQ147+DK147+EX147+CP147+CY147)+D147+BX147+Y147+FM147+DZ147+FS147+FD147+AH147+AN147+DN147+AT147</f>
        <v>26162.128999999994</v>
      </c>
    </row>
    <row r="148" spans="1:235" ht="15" thickBot="1" x14ac:dyDescent="0.35">
      <c r="A148" s="67"/>
      <c r="B148" s="77" t="s">
        <v>17</v>
      </c>
      <c r="C148" s="78">
        <f t="shared" ref="C148:D148" si="950">SUM(C136:C147)</f>
        <v>0</v>
      </c>
      <c r="D148" s="79">
        <f t="shared" si="950"/>
        <v>0</v>
      </c>
      <c r="E148" s="72"/>
      <c r="F148" s="78">
        <f t="shared" ref="F148:G148" si="951">SUM(F136:F147)</f>
        <v>4.9957399999999996</v>
      </c>
      <c r="G148" s="79">
        <f t="shared" si="951"/>
        <v>51.826000000000001</v>
      </c>
      <c r="H148" s="72"/>
      <c r="I148" s="78">
        <f t="shared" ref="I148:J148" si="952">SUM(I136:I147)</f>
        <v>40</v>
      </c>
      <c r="J148" s="79">
        <f t="shared" si="952"/>
        <v>418.07600000000002</v>
      </c>
      <c r="K148" s="72"/>
      <c r="L148" s="78">
        <f t="shared" ref="L148:M148" si="953">SUM(L136:L147)</f>
        <v>0</v>
      </c>
      <c r="M148" s="79">
        <f t="shared" si="953"/>
        <v>0</v>
      </c>
      <c r="N148" s="72"/>
      <c r="O148" s="78"/>
      <c r="P148" s="79"/>
      <c r="Q148" s="72"/>
      <c r="R148" s="78">
        <f t="shared" ref="R148:S148" si="954">SUM(R136:R147)</f>
        <v>3.9309999999999998E-2</v>
      </c>
      <c r="S148" s="79">
        <f t="shared" si="954"/>
        <v>1.766</v>
      </c>
      <c r="T148" s="72"/>
      <c r="U148" s="78">
        <f t="shared" ref="U148:V148" si="955">SUM(U136:U147)</f>
        <v>0</v>
      </c>
      <c r="V148" s="79">
        <f t="shared" si="955"/>
        <v>0</v>
      </c>
      <c r="W148" s="72"/>
      <c r="X148" s="78">
        <f t="shared" ref="X148:Y148" si="956">SUM(X136:X147)</f>
        <v>0</v>
      </c>
      <c r="Y148" s="79">
        <f t="shared" si="956"/>
        <v>0</v>
      </c>
      <c r="Z148" s="72"/>
      <c r="AA148" s="78">
        <f t="shared" ref="AA148:AB148" si="957">SUM(AA136:AA147)</f>
        <v>922.66822596761892</v>
      </c>
      <c r="AB148" s="79">
        <f t="shared" si="957"/>
        <v>7774.4790000000012</v>
      </c>
      <c r="AC148" s="72"/>
      <c r="AD148" s="78">
        <f t="shared" ref="AD148:AE148" si="958">SUM(AD136:AD147)</f>
        <v>0</v>
      </c>
      <c r="AE148" s="79">
        <f t="shared" si="958"/>
        <v>0</v>
      </c>
      <c r="AF148" s="72"/>
      <c r="AG148" s="78">
        <f t="shared" ref="AG148:AH148" si="959">SUM(AG136:AG147)</f>
        <v>1.6500000000000001E-2</v>
      </c>
      <c r="AH148" s="79">
        <f t="shared" si="959"/>
        <v>0.20799999999999999</v>
      </c>
      <c r="AI148" s="72"/>
      <c r="AJ148" s="78">
        <f t="shared" ref="AJ148:AK148" si="960">SUM(AJ136:AJ147)</f>
        <v>0.16</v>
      </c>
      <c r="AK148" s="79">
        <f t="shared" si="960"/>
        <v>1.8019999999999998</v>
      </c>
      <c r="AL148" s="72"/>
      <c r="AM148" s="78">
        <f t="shared" ref="AM148:AN148" si="961">SUM(AM136:AM147)</f>
        <v>1E-3</v>
      </c>
      <c r="AN148" s="79">
        <f t="shared" si="961"/>
        <v>0.01</v>
      </c>
      <c r="AO148" s="72"/>
      <c r="AP148" s="78">
        <f t="shared" ref="AP148:AQ148" si="962">SUM(AP136:AP147)</f>
        <v>0</v>
      </c>
      <c r="AQ148" s="79">
        <f t="shared" si="962"/>
        <v>0</v>
      </c>
      <c r="AR148" s="72"/>
      <c r="AS148" s="78">
        <f t="shared" ref="AS148:AT148" si="963">SUM(AS136:AS147)</f>
        <v>32.4</v>
      </c>
      <c r="AT148" s="79">
        <f t="shared" si="963"/>
        <v>274.75200000000001</v>
      </c>
      <c r="AU148" s="72"/>
      <c r="AV148" s="78">
        <f t="shared" ref="AV148:AW148" si="964">SUM(AV136:AV147)</f>
        <v>94.206055325637109</v>
      </c>
      <c r="AW148" s="79">
        <f t="shared" si="964"/>
        <v>4.5910000000000002</v>
      </c>
      <c r="AX148" s="72"/>
      <c r="AY148" s="78">
        <f t="shared" ref="AY148:AZ148" si="965">SUM(AY136:AY147)</f>
        <v>4.8761000000000001</v>
      </c>
      <c r="AZ148" s="79">
        <f t="shared" si="965"/>
        <v>51.243000000000002</v>
      </c>
      <c r="BA148" s="72"/>
      <c r="BB148" s="78"/>
      <c r="BC148" s="79"/>
      <c r="BD148" s="72"/>
      <c r="BE148" s="78">
        <f t="shared" ref="BE148:BF148" si="966">SUM(BE136:BE147)</f>
        <v>0</v>
      </c>
      <c r="BF148" s="79">
        <f t="shared" si="966"/>
        <v>0</v>
      </c>
      <c r="BG148" s="72"/>
      <c r="BH148" s="78">
        <f t="shared" ref="BH148:BI148" si="967">SUM(BH136:BH147)</f>
        <v>0</v>
      </c>
      <c r="BI148" s="79">
        <f t="shared" si="967"/>
        <v>0</v>
      </c>
      <c r="BJ148" s="72"/>
      <c r="BK148" s="78">
        <f t="shared" ref="BK148:BL148" si="968">SUM(BK136:BK147)</f>
        <v>248.57133801705757</v>
      </c>
      <c r="BL148" s="79">
        <f t="shared" si="968"/>
        <v>2178.6530000000002</v>
      </c>
      <c r="BM148" s="72"/>
      <c r="BN148" s="78">
        <f t="shared" ref="BN148:BO148" si="969">SUM(BN136:BN147)</f>
        <v>5.0000000000000001E-3</v>
      </c>
      <c r="BO148" s="79">
        <f t="shared" si="969"/>
        <v>0.23400000000000001</v>
      </c>
      <c r="BP148" s="72"/>
      <c r="BQ148" s="78">
        <f t="shared" ref="BQ148:BR148" si="970">SUM(BQ136:BQ147)</f>
        <v>0</v>
      </c>
      <c r="BR148" s="79">
        <f t="shared" si="970"/>
        <v>0</v>
      </c>
      <c r="BS148" s="72"/>
      <c r="BT148" s="78">
        <f t="shared" ref="BT148:BU148" si="971">SUM(BT136:BT147)</f>
        <v>1.1926600000000001</v>
      </c>
      <c r="BU148" s="79">
        <f t="shared" si="971"/>
        <v>26.93</v>
      </c>
      <c r="BV148" s="72"/>
      <c r="BW148" s="78">
        <f t="shared" ref="BW148:BX148" si="972">SUM(BW136:BW147)</f>
        <v>0</v>
      </c>
      <c r="BX148" s="79">
        <f t="shared" si="972"/>
        <v>0</v>
      </c>
      <c r="BY148" s="72"/>
      <c r="BZ148" s="78">
        <f t="shared" ref="BZ148:CA148" si="973">SUM(BZ136:BZ147)</f>
        <v>0</v>
      </c>
      <c r="CA148" s="79">
        <f t="shared" si="973"/>
        <v>0</v>
      </c>
      <c r="CB148" s="72"/>
      <c r="CC148" s="78">
        <f t="shared" ref="CC148:CD148" si="974">SUM(CC136:CC147)</f>
        <v>115.90556789049759</v>
      </c>
      <c r="CD148" s="79">
        <f t="shared" si="974"/>
        <v>233.15299999999999</v>
      </c>
      <c r="CE148" s="72"/>
      <c r="CF148" s="78">
        <f t="shared" ref="CF148:CG148" si="975">SUM(CF136:CF147)</f>
        <v>0</v>
      </c>
      <c r="CG148" s="79">
        <f t="shared" si="975"/>
        <v>0</v>
      </c>
      <c r="CH148" s="72"/>
      <c r="CI148" s="78">
        <f t="shared" ref="CI148:CJ148" si="976">SUM(CI136:CI147)</f>
        <v>40.983606557377044</v>
      </c>
      <c r="CJ148" s="79">
        <f t="shared" si="976"/>
        <v>0.122</v>
      </c>
      <c r="CK148" s="72"/>
      <c r="CL148" s="78">
        <f t="shared" ref="CL148:CM148" si="977">SUM(CL136:CL147)</f>
        <v>0</v>
      </c>
      <c r="CM148" s="79">
        <f t="shared" si="977"/>
        <v>0</v>
      </c>
      <c r="CN148" s="72"/>
      <c r="CO148" s="78">
        <f t="shared" ref="CO148:CP148" si="978">SUM(CO136:CO147)</f>
        <v>0</v>
      </c>
      <c r="CP148" s="79">
        <f t="shared" si="978"/>
        <v>0</v>
      </c>
      <c r="CQ148" s="72"/>
      <c r="CR148" s="78">
        <f t="shared" ref="CR148:CS148" si="979">SUM(CR136:CR147)</f>
        <v>0</v>
      </c>
      <c r="CS148" s="79">
        <f t="shared" si="979"/>
        <v>0</v>
      </c>
      <c r="CT148" s="72"/>
      <c r="CU148" s="78">
        <f t="shared" ref="CU148:CV148" si="980">SUM(CU136:CU147)</f>
        <v>0</v>
      </c>
      <c r="CV148" s="79">
        <f t="shared" si="980"/>
        <v>0</v>
      </c>
      <c r="CW148" s="72"/>
      <c r="CX148" s="78">
        <f t="shared" ref="CX148:CY148" si="981">SUM(CX136:CX147)</f>
        <v>0</v>
      </c>
      <c r="CY148" s="79">
        <f t="shared" si="981"/>
        <v>0</v>
      </c>
      <c r="CZ148" s="72"/>
      <c r="DA148" s="78">
        <f t="shared" ref="DA148:DB148" si="982">SUM(DA136:DA147)</f>
        <v>0</v>
      </c>
      <c r="DB148" s="79">
        <f t="shared" si="982"/>
        <v>0</v>
      </c>
      <c r="DC148" s="72"/>
      <c r="DD148" s="78">
        <f t="shared" ref="DD148:DE148" si="983">SUM(DD136:DD147)</f>
        <v>44.889712918660287</v>
      </c>
      <c r="DE148" s="79">
        <f t="shared" si="983"/>
        <v>9.4169999999999998</v>
      </c>
      <c r="DF148" s="72"/>
      <c r="DG148" s="78">
        <f t="shared" ref="DG148:DH148" si="984">SUM(DG136:DG147)</f>
        <v>0</v>
      </c>
      <c r="DH148" s="79">
        <f t="shared" si="984"/>
        <v>0</v>
      </c>
      <c r="DI148" s="72"/>
      <c r="DJ148" s="78">
        <f t="shared" ref="DJ148:DK148" si="985">SUM(DJ136:DJ147)</f>
        <v>0</v>
      </c>
      <c r="DK148" s="79">
        <f t="shared" si="985"/>
        <v>0</v>
      </c>
      <c r="DL148" s="72"/>
      <c r="DM148" s="78">
        <f t="shared" ref="DM148:DN148" si="986">SUM(DM136:DM147)</f>
        <v>2.2926299999999999</v>
      </c>
      <c r="DN148" s="79">
        <f t="shared" si="986"/>
        <v>107.10599999999999</v>
      </c>
      <c r="DO148" s="72"/>
      <c r="DP148" s="78">
        <f t="shared" ref="DP148:DQ148" si="987">SUM(DP136:DP147)</f>
        <v>3053.0737347324007</v>
      </c>
      <c r="DQ148" s="79">
        <f t="shared" si="987"/>
        <v>26642.169000000002</v>
      </c>
      <c r="DR148" s="72"/>
      <c r="DS148" s="78">
        <f t="shared" ref="DS148:DT148" si="988">SUM(DS136:DS147)</f>
        <v>97.132970835392982</v>
      </c>
      <c r="DT148" s="79">
        <f t="shared" si="988"/>
        <v>2.0230000000000001</v>
      </c>
      <c r="DU148" s="72"/>
      <c r="DV148" s="78">
        <f t="shared" ref="DV148:DW148" si="989">SUM(DV136:DV147)</f>
        <v>113.8178815716424</v>
      </c>
      <c r="DW148" s="79">
        <f t="shared" si="989"/>
        <v>753.77100000000007</v>
      </c>
      <c r="DX148" s="72"/>
      <c r="DY148" s="78">
        <f t="shared" ref="DY148:DZ148" si="990">SUM(DY136:DY147)</f>
        <v>0</v>
      </c>
      <c r="DZ148" s="79">
        <f t="shared" si="990"/>
        <v>0</v>
      </c>
      <c r="EA148" s="72"/>
      <c r="EB148" s="78">
        <f t="shared" ref="EB148:EC148" si="991">SUM(EB136:EB147)</f>
        <v>0</v>
      </c>
      <c r="EC148" s="79">
        <f t="shared" si="991"/>
        <v>0</v>
      </c>
      <c r="ED148" s="72"/>
      <c r="EE148" s="78">
        <f t="shared" ref="EE148:EF148" si="992">SUM(EE136:EE147)</f>
        <v>0</v>
      </c>
      <c r="EF148" s="79">
        <f t="shared" si="992"/>
        <v>0</v>
      </c>
      <c r="EG148" s="72"/>
      <c r="EH148" s="78">
        <f t="shared" ref="EH148:EI148" si="993">SUM(EH136:EH147)</f>
        <v>22.986711315149879</v>
      </c>
      <c r="EI148" s="79">
        <f t="shared" si="993"/>
        <v>22.821999999999999</v>
      </c>
      <c r="EJ148" s="72"/>
      <c r="EK148" s="78">
        <f t="shared" ref="EK148:EL148" si="994">SUM(EK136:EK147)</f>
        <v>339.8993448207728</v>
      </c>
      <c r="EL148" s="79">
        <f t="shared" si="994"/>
        <v>2343.4810000000002</v>
      </c>
      <c r="EM148" s="72"/>
      <c r="EN148" s="78">
        <f t="shared" ref="EN148:EO148" si="995">SUM(EN136:EN147)</f>
        <v>233.75661322945976</v>
      </c>
      <c r="EO148" s="79">
        <f t="shared" si="995"/>
        <v>5995.875</v>
      </c>
      <c r="EP148" s="72"/>
      <c r="EQ148" s="78">
        <f t="shared" ref="EQ148:ER148" si="996">SUM(EQ136:EQ147)</f>
        <v>100</v>
      </c>
      <c r="ER148" s="79">
        <f t="shared" si="996"/>
        <v>0.02</v>
      </c>
      <c r="ES148" s="72"/>
      <c r="ET148" s="78">
        <f t="shared" ref="ET148:EU148" si="997">SUM(ET136:ET147)</f>
        <v>0</v>
      </c>
      <c r="EU148" s="79">
        <f t="shared" si="997"/>
        <v>0</v>
      </c>
      <c r="EV148" s="72"/>
      <c r="EW148" s="78">
        <f t="shared" ref="EW148:EX148" si="998">SUM(EW136:EW147)</f>
        <v>0.53900000000000003</v>
      </c>
      <c r="EX148" s="79">
        <f t="shared" si="998"/>
        <v>13.742999999999999</v>
      </c>
      <c r="EY148" s="72"/>
      <c r="EZ148" s="78">
        <f t="shared" ref="EZ148:FA148" si="999">SUM(EZ136:EZ147)</f>
        <v>0.623</v>
      </c>
      <c r="FA148" s="79">
        <f t="shared" si="999"/>
        <v>9.1759999999999984</v>
      </c>
      <c r="FB148" s="72"/>
      <c r="FC148" s="78">
        <f t="shared" ref="FC148:FD148" si="1000">SUM(FC136:FC147)</f>
        <v>0.44001999999999997</v>
      </c>
      <c r="FD148" s="79">
        <f t="shared" si="1000"/>
        <v>22.673999999999999</v>
      </c>
      <c r="FE148" s="72"/>
      <c r="FF148" s="78">
        <f t="shared" ref="FF148:FG148" si="1001">SUM(FF136:FF147)</f>
        <v>0.27517999999999998</v>
      </c>
      <c r="FG148" s="79">
        <f t="shared" si="1001"/>
        <v>11.922000000000001</v>
      </c>
      <c r="FH148" s="72"/>
      <c r="FI148" s="78">
        <f t="shared" ref="FI148:FJ148" si="1002">SUM(FI136:FI147)</f>
        <v>0</v>
      </c>
      <c r="FJ148" s="79">
        <f t="shared" si="1002"/>
        <v>0</v>
      </c>
      <c r="FK148" s="72"/>
      <c r="FL148" s="78">
        <f t="shared" ref="FL148:FM148" si="1003">SUM(FL136:FL147)</f>
        <v>0</v>
      </c>
      <c r="FM148" s="79">
        <f t="shared" si="1003"/>
        <v>0</v>
      </c>
      <c r="FN148" s="72"/>
      <c r="FO148" s="78">
        <f t="shared" ref="FO148:FP148" si="1004">SUM(FO136:FO147)</f>
        <v>116.92367000000002</v>
      </c>
      <c r="FP148" s="79">
        <f t="shared" si="1004"/>
        <v>1274.9369999999999</v>
      </c>
      <c r="FQ148" s="72"/>
      <c r="FR148" s="78">
        <f t="shared" ref="FR148:FS148" si="1005">SUM(FR136:FR147)</f>
        <v>0</v>
      </c>
      <c r="FS148" s="79">
        <f t="shared" si="1005"/>
        <v>0</v>
      </c>
      <c r="FT148" s="72"/>
      <c r="FU148" s="78">
        <f t="shared" ref="FU148:FV148" si="1006">SUM(FU136:FU147)</f>
        <v>30.419450521978021</v>
      </c>
      <c r="FV148" s="79">
        <f t="shared" si="1006"/>
        <v>96.054000000000002</v>
      </c>
      <c r="FW148" s="72"/>
      <c r="FX148" s="78">
        <f t="shared" ref="FX148:FY148" si="1007">SUM(FX136:FX147)</f>
        <v>0.36881999999999998</v>
      </c>
      <c r="FY148" s="79">
        <f t="shared" si="1007"/>
        <v>11.888</v>
      </c>
      <c r="FZ148" s="72"/>
      <c r="GA148" s="78">
        <f t="shared" ref="GA148:GB148" si="1008">SUM(GA136:GA147)</f>
        <v>0</v>
      </c>
      <c r="GB148" s="79">
        <f t="shared" si="1008"/>
        <v>0</v>
      </c>
      <c r="GC148" s="72"/>
      <c r="GD148" s="78"/>
      <c r="GE148" s="79"/>
      <c r="GF148" s="72"/>
      <c r="GG148" s="78">
        <f t="shared" ref="GG148:GH148" si="1009">SUM(GG136:GG147)</f>
        <v>0</v>
      </c>
      <c r="GH148" s="79">
        <f t="shared" si="1009"/>
        <v>0</v>
      </c>
      <c r="GI148" s="72"/>
      <c r="GJ148" s="78">
        <f t="shared" ref="GJ148:GK148" si="1010">SUM(GJ136:GJ147)</f>
        <v>0</v>
      </c>
      <c r="GK148" s="79">
        <f t="shared" si="1010"/>
        <v>0</v>
      </c>
      <c r="GL148" s="72"/>
      <c r="GM148" s="78">
        <f t="shared" ref="GM148:GN148" si="1011">SUM(GM136:GM147)</f>
        <v>0</v>
      </c>
      <c r="GN148" s="79">
        <f t="shared" si="1011"/>
        <v>0</v>
      </c>
      <c r="GO148" s="72"/>
      <c r="GP148" s="78">
        <f t="shared" ref="GP148:GQ148" si="1012">SUM(GP136:GP147)</f>
        <v>0</v>
      </c>
      <c r="GQ148" s="79">
        <f t="shared" si="1012"/>
        <v>0</v>
      </c>
      <c r="GR148" s="72"/>
      <c r="GS148" s="78">
        <f t="shared" ref="GS148:GT148" si="1013">SUM(GS136:GS147)</f>
        <v>6.6000000000000003E-2</v>
      </c>
      <c r="GT148" s="79">
        <f t="shared" si="1013"/>
        <v>4.4690000000000003</v>
      </c>
      <c r="GU148" s="72"/>
      <c r="GV148" s="78">
        <f t="shared" ref="GV148:GW148" si="1014">SUM(GV136:GV147)</f>
        <v>0</v>
      </c>
      <c r="GW148" s="79">
        <f t="shared" si="1014"/>
        <v>0</v>
      </c>
      <c r="GX148" s="72"/>
      <c r="GY148" s="78">
        <f t="shared" ref="GY148:GZ148" si="1015">SUM(GY136:GY147)</f>
        <v>97.3739032816773</v>
      </c>
      <c r="GZ148" s="79">
        <f t="shared" si="1015"/>
        <v>19.401</v>
      </c>
      <c r="HA148" s="72"/>
      <c r="HB148" s="78">
        <f t="shared" ref="HB148:HC148" si="1016">SUM(HB136:HB147)</f>
        <v>75.2713003628118</v>
      </c>
      <c r="HC148" s="79">
        <f t="shared" si="1016"/>
        <v>93.653999999999996</v>
      </c>
      <c r="HD148" s="72"/>
      <c r="HE148" s="78">
        <f t="shared" ref="HE148:HF148" si="1017">SUM(HE136:HE147)</f>
        <v>60.215302325581398</v>
      </c>
      <c r="HF148" s="79">
        <f t="shared" si="1017"/>
        <v>0.72199999999999998</v>
      </c>
      <c r="HG148" s="72"/>
      <c r="HH148" s="78">
        <f t="shared" ref="HH148:HI148" si="1018">SUM(HH136:HH147)</f>
        <v>0.3</v>
      </c>
      <c r="HI148" s="79">
        <f t="shared" si="1018"/>
        <v>1.2</v>
      </c>
      <c r="HJ148" s="72"/>
      <c r="HK148" s="78">
        <f t="shared" ref="HK148:HL148" si="1019">SUM(HK136:HK147)</f>
        <v>2.4524999999999997</v>
      </c>
      <c r="HL148" s="79">
        <f t="shared" si="1019"/>
        <v>15.162000000000003</v>
      </c>
      <c r="HM148" s="72"/>
      <c r="HN148" s="78"/>
      <c r="HO148" s="79"/>
      <c r="HP148" s="72"/>
      <c r="HQ148" s="78">
        <f t="shared" ref="HQ148:HR148" si="1020">SUM(HQ136:HQ147)</f>
        <v>0</v>
      </c>
      <c r="HR148" s="79">
        <f t="shared" si="1020"/>
        <v>0</v>
      </c>
      <c r="HS148" s="72"/>
      <c r="HT148" s="78">
        <f t="shared" ref="HT148:HU148" si="1021">SUM(HT136:HT147)</f>
        <v>124.45712613583137</v>
      </c>
      <c r="HU148" s="79">
        <f t="shared" si="1021"/>
        <v>701.14200000000005</v>
      </c>
      <c r="HV148" s="72"/>
      <c r="HW148" s="78">
        <f t="shared" ref="HW148:HX148" si="1022">SUM(HW136:HW147)</f>
        <v>23565.570752555213</v>
      </c>
      <c r="HX148" s="79">
        <f t="shared" si="1022"/>
        <v>232418.976</v>
      </c>
      <c r="HY148" s="72"/>
      <c r="HZ148" s="93">
        <f>SUM(HW148,HT148,HK148,HH148,HE148,HB148,GY148,GS148,GG148,FU148,FO148,EZ148,EQ148,EK148,EH148,DV148,DS148,DG148,DD148,CF148,CC148,BZ148,AY148,AV148,F148+HQ148+GA148+CL148+BK148+EN148+DP148+CI148+BT148+AA148,AJ148,CR148,CU148,FF148,AP148+R148+I148+BN148+FI148+AD148+BQ148+FX148+GP148+DJ148+EW148+CO148+CX148)+C148+BW148+X148+FL148+DY148+FR148+FC148+AG148+AM148+DM148+AS148</f>
        <v>29589.166728364762</v>
      </c>
      <c r="IA148" s="52">
        <f>SUM(HX148,HU148,HL148,HI148,HF148,HC148,GZ148,GT148,GH148,FV148,FP148,FA148,ER148,EL148,EI148,DW148,DT148,DH148,DE148,CG148,CD148,CA148,AZ148,AW148,G148+HR148+GB148+CM148+BL148+EO148+DQ148+CJ148+BU148+AB148,AK148,CS148,CV148,FG148,AQ148+S148+J148+BO148+FJ148+AE148+BR148+FY148+GQ148+DK148+EX148+CP148+CY148)+D148+BX148+Y148+FM148+DZ148+FS148+FD148+AH148+AN148+DN148+AT148</f>
        <v>281589.64900000003</v>
      </c>
    </row>
    <row r="149" spans="1:235" x14ac:dyDescent="0.3">
      <c r="A149" s="60">
        <v>2022</v>
      </c>
      <c r="B149" s="57" t="s">
        <v>5</v>
      </c>
      <c r="C149" s="89">
        <v>0.03</v>
      </c>
      <c r="D149" s="6">
        <v>0.35199999999999998</v>
      </c>
      <c r="E149" s="7">
        <f>IF(C149=0,0,D149/C149*1000)</f>
        <v>11733.333333333332</v>
      </c>
      <c r="F149" s="14">
        <v>0</v>
      </c>
      <c r="G149" s="6">
        <v>0</v>
      </c>
      <c r="H149" s="7">
        <f t="shared" ref="H149:H160" si="1023">IF(F149=0,0,G149/F149*1000)</f>
        <v>0</v>
      </c>
      <c r="I149" s="14">
        <v>0</v>
      </c>
      <c r="J149" s="6">
        <v>0</v>
      </c>
      <c r="K149" s="7">
        <f t="shared" ref="K149:K160" si="1024">IF(I149=0,0,J149/I149*1000)</f>
        <v>0</v>
      </c>
      <c r="L149" s="14">
        <v>0</v>
      </c>
      <c r="M149" s="6">
        <v>0</v>
      </c>
      <c r="N149" s="7">
        <f t="shared" ref="N149:N160" si="1025">IF(L149=0,0,M149/L149*1000)</f>
        <v>0</v>
      </c>
      <c r="O149" s="14"/>
      <c r="P149" s="6"/>
      <c r="Q149" s="7"/>
      <c r="R149" s="14">
        <v>0</v>
      </c>
      <c r="S149" s="6">
        <v>0</v>
      </c>
      <c r="T149" s="7">
        <f t="shared" ref="T149:T160" si="1026">IF(R149=0,0,S149/R149*1000)</f>
        <v>0</v>
      </c>
      <c r="U149" s="14">
        <v>0</v>
      </c>
      <c r="V149" s="6">
        <v>0</v>
      </c>
      <c r="W149" s="7">
        <f t="shared" ref="W149:W160" si="1027">IF(U149=0,0,V149/U149*1000)</f>
        <v>0</v>
      </c>
      <c r="X149" s="14">
        <v>0</v>
      </c>
      <c r="Y149" s="6">
        <v>0</v>
      </c>
      <c r="Z149" s="7">
        <f t="shared" ref="Z149:Z160" si="1028">IF(X149=0,0,Y149/X149*1000)</f>
        <v>0</v>
      </c>
      <c r="AA149" s="89">
        <v>20.493189999999998</v>
      </c>
      <c r="AB149" s="6">
        <v>246.68</v>
      </c>
      <c r="AC149" s="7">
        <f t="shared" ref="AC149:AC160" si="1029">IF(AA149=0,0,AB149/AA149*1000)</f>
        <v>12037.169420670965</v>
      </c>
      <c r="AD149" s="14">
        <v>0</v>
      </c>
      <c r="AE149" s="6">
        <v>0</v>
      </c>
      <c r="AF149" s="7">
        <f t="shared" ref="AF149:AF160" si="1030">IF(AD149=0,0,AE149/AD149*1000)</f>
        <v>0</v>
      </c>
      <c r="AG149" s="89">
        <v>0.06</v>
      </c>
      <c r="AH149" s="6">
        <v>0.624</v>
      </c>
      <c r="AI149" s="7">
        <f t="shared" ref="AI149:AI160" si="1031">IF(AG149=0,0,AH149/AG149*1000)</f>
        <v>10400</v>
      </c>
      <c r="AJ149" s="14">
        <v>0</v>
      </c>
      <c r="AK149" s="6">
        <v>0</v>
      </c>
      <c r="AL149" s="7">
        <f t="shared" ref="AL149:AL160" si="1032">IF(AJ149=0,0,AK149/AJ149*1000)</f>
        <v>0</v>
      </c>
      <c r="AM149" s="14">
        <v>0</v>
      </c>
      <c r="AN149" s="6">
        <v>0</v>
      </c>
      <c r="AO149" s="7">
        <f t="shared" ref="AO149:AO160" si="1033">IF(AM149=0,0,AN149/AM149*1000)</f>
        <v>0</v>
      </c>
      <c r="AP149" s="14">
        <v>0</v>
      </c>
      <c r="AQ149" s="6">
        <v>0</v>
      </c>
      <c r="AR149" s="7">
        <f t="shared" ref="AR149:AR160" si="1034">IF(AP149=0,0,AQ149/AP149*1000)</f>
        <v>0</v>
      </c>
      <c r="AS149" s="14">
        <v>0</v>
      </c>
      <c r="AT149" s="6">
        <v>0</v>
      </c>
      <c r="AU149" s="7">
        <f t="shared" ref="AU149:AU160" si="1035">IF(AS149=0,0,AT149/AS149*1000)</f>
        <v>0</v>
      </c>
      <c r="AV149" s="14">
        <v>0</v>
      </c>
      <c r="AW149" s="6">
        <v>0</v>
      </c>
      <c r="AX149" s="7">
        <f t="shared" ref="AX149:AX160" si="1036">IF(AV149=0,0,AW149/AV149*1000)</f>
        <v>0</v>
      </c>
      <c r="AY149" s="89">
        <v>0.88249999999999995</v>
      </c>
      <c r="AZ149" s="6">
        <v>9.8529999999999998</v>
      </c>
      <c r="BA149" s="7">
        <f t="shared" ref="BA149:BA160" si="1037">IF(AY149=0,0,AZ149/AY149*1000)</f>
        <v>11164.87252124646</v>
      </c>
      <c r="BB149" s="14"/>
      <c r="BC149" s="6"/>
      <c r="BD149" s="7"/>
      <c r="BE149" s="14">
        <v>0</v>
      </c>
      <c r="BF149" s="6">
        <v>0</v>
      </c>
      <c r="BG149" s="7">
        <f t="shared" ref="BG149:BG160" si="1038">IF(BE149=0,0,BF149/BE149*1000)</f>
        <v>0</v>
      </c>
      <c r="BH149" s="14">
        <v>0</v>
      </c>
      <c r="BI149" s="6">
        <v>0</v>
      </c>
      <c r="BJ149" s="7">
        <f t="shared" ref="BJ149:BJ160" si="1039">IF(BH149=0,0,BI149/BH149*1000)</f>
        <v>0</v>
      </c>
      <c r="BK149" s="89">
        <v>102.051</v>
      </c>
      <c r="BL149" s="6">
        <v>852.64300000000003</v>
      </c>
      <c r="BM149" s="7">
        <f t="shared" ref="BM149:BM160" si="1040">IF(BK149=0,0,BL149/BK149*1000)</f>
        <v>8355.0675642570877</v>
      </c>
      <c r="BN149" s="14">
        <v>0</v>
      </c>
      <c r="BO149" s="6">
        <v>0</v>
      </c>
      <c r="BP149" s="7">
        <f t="shared" ref="BP149:BP160" si="1041">IF(BN149=0,0,BO149/BN149*1000)</f>
        <v>0</v>
      </c>
      <c r="BQ149" s="14">
        <v>0</v>
      </c>
      <c r="BR149" s="6">
        <v>0</v>
      </c>
      <c r="BS149" s="7">
        <f t="shared" ref="BS149:BS160" si="1042">IF(BQ149=0,0,BR149/BQ149*1000)</f>
        <v>0</v>
      </c>
      <c r="BT149" s="14">
        <v>0</v>
      </c>
      <c r="BU149" s="6">
        <v>0</v>
      </c>
      <c r="BV149" s="7">
        <f t="shared" ref="BV149:BV160" si="1043">IF(BT149=0,0,BU149/BT149*1000)</f>
        <v>0</v>
      </c>
      <c r="BW149" s="14">
        <v>0</v>
      </c>
      <c r="BX149" s="6">
        <v>0</v>
      </c>
      <c r="BY149" s="7">
        <f t="shared" ref="BY149:BY160" si="1044">IF(BW149=0,0,BX149/BW149*1000)</f>
        <v>0</v>
      </c>
      <c r="BZ149" s="14">
        <v>0</v>
      </c>
      <c r="CA149" s="6">
        <v>0</v>
      </c>
      <c r="CB149" s="7">
        <f t="shared" ref="CB149:CB160" si="1045">IF(BZ149=0,0,CA149/BZ149*1000)</f>
        <v>0</v>
      </c>
      <c r="CC149" s="89">
        <v>8.6499999999999994E-2</v>
      </c>
      <c r="CD149" s="6">
        <v>1.0249999999999999</v>
      </c>
      <c r="CE149" s="7">
        <f t="shared" ref="CE149:CE160" si="1046">IF(CC149=0,0,CD149/CC149*1000)</f>
        <v>11849.710982658959</v>
      </c>
      <c r="CF149" s="14">
        <v>0</v>
      </c>
      <c r="CG149" s="6">
        <v>0</v>
      </c>
      <c r="CH149" s="7">
        <f t="shared" ref="CH149:CH160" si="1047">IF(CF149=0,0,CG149/CF149*1000)</f>
        <v>0</v>
      </c>
      <c r="CI149" s="14">
        <v>0</v>
      </c>
      <c r="CJ149" s="6">
        <v>0</v>
      </c>
      <c r="CK149" s="7">
        <f t="shared" ref="CK149:CK160" si="1048">IF(CI149=0,0,CJ149/CI149*1000)</f>
        <v>0</v>
      </c>
      <c r="CL149" s="14">
        <v>0</v>
      </c>
      <c r="CM149" s="6">
        <v>0</v>
      </c>
      <c r="CN149" s="7">
        <f t="shared" ref="CN149:CN160" si="1049">IF(CL149=0,0,CM149/CL149*1000)</f>
        <v>0</v>
      </c>
      <c r="CO149" s="14">
        <v>0</v>
      </c>
      <c r="CP149" s="6">
        <v>0</v>
      </c>
      <c r="CQ149" s="7">
        <f t="shared" ref="CQ149:CQ160" si="1050">IF(CO149=0,0,CP149/CO149*1000)</f>
        <v>0</v>
      </c>
      <c r="CR149" s="14">
        <v>0</v>
      </c>
      <c r="CS149" s="6">
        <v>0</v>
      </c>
      <c r="CT149" s="7">
        <f t="shared" ref="CT149:CT160" si="1051">IF(CR149=0,0,CS149/CR149*1000)</f>
        <v>0</v>
      </c>
      <c r="CU149" s="14">
        <v>0</v>
      </c>
      <c r="CV149" s="6">
        <v>0</v>
      </c>
      <c r="CW149" s="7">
        <f t="shared" ref="CW149:CW160" si="1052">IF(CU149=0,0,CV149/CU149*1000)</f>
        <v>0</v>
      </c>
      <c r="CX149" s="14">
        <v>0</v>
      </c>
      <c r="CY149" s="6">
        <v>0</v>
      </c>
      <c r="CZ149" s="7">
        <f t="shared" ref="CZ149:CZ160" si="1053">IF(CX149=0,0,CY149/CX149*1000)</f>
        <v>0</v>
      </c>
      <c r="DA149" s="14">
        <v>0</v>
      </c>
      <c r="DB149" s="6">
        <v>0</v>
      </c>
      <c r="DC149" s="7">
        <f t="shared" ref="DC149:DC160" si="1054">IF(DA149=0,0,DB149/DA149*1000)</f>
        <v>0</v>
      </c>
      <c r="DD149" s="14">
        <v>0</v>
      </c>
      <c r="DE149" s="6">
        <v>0</v>
      </c>
      <c r="DF149" s="7">
        <f t="shared" ref="DF149:DF160" si="1055">IF(DD149=0,0,DE149/DD149*1000)</f>
        <v>0</v>
      </c>
      <c r="DG149" s="14">
        <v>0</v>
      </c>
      <c r="DH149" s="6">
        <v>0</v>
      </c>
      <c r="DI149" s="7">
        <f t="shared" ref="DI149:DI160" si="1056">IF(DG149=0,0,DH149/DG149*1000)</f>
        <v>0</v>
      </c>
      <c r="DJ149" s="14">
        <v>0</v>
      </c>
      <c r="DK149" s="6">
        <v>0</v>
      </c>
      <c r="DL149" s="7">
        <f t="shared" ref="DL149:DL160" si="1057">IF(DJ149=0,0,DK149/DJ149*1000)</f>
        <v>0</v>
      </c>
      <c r="DM149" s="14">
        <v>0</v>
      </c>
      <c r="DN149" s="6">
        <v>0</v>
      </c>
      <c r="DO149" s="7">
        <f t="shared" ref="DO149:DO160" si="1058">IF(DM149=0,0,DN149/DM149*1000)</f>
        <v>0</v>
      </c>
      <c r="DP149" s="89">
        <v>237.67257999999998</v>
      </c>
      <c r="DQ149" s="6">
        <v>2062.2460000000001</v>
      </c>
      <c r="DR149" s="7">
        <f t="shared" ref="DR149:DR160" si="1059">IF(DP149=0,0,DQ149/DP149*1000)</f>
        <v>8676.8360069133778</v>
      </c>
      <c r="DS149" s="14">
        <v>0</v>
      </c>
      <c r="DT149" s="6">
        <v>0</v>
      </c>
      <c r="DU149" s="7">
        <f t="shared" ref="DU149:DU160" si="1060">IF(DS149=0,0,DT149/DS149*1000)</f>
        <v>0</v>
      </c>
      <c r="DV149" s="89">
        <v>3.5419999999999998</v>
      </c>
      <c r="DW149" s="6">
        <v>38.4</v>
      </c>
      <c r="DX149" s="7">
        <f t="shared" ref="DX149:DX160" si="1061">IF(DV149=0,0,DW149/DV149*1000)</f>
        <v>10841.332580463017</v>
      </c>
      <c r="DY149" s="14">
        <v>0</v>
      </c>
      <c r="DZ149" s="6">
        <v>0</v>
      </c>
      <c r="EA149" s="7">
        <f t="shared" ref="EA149:EA160" si="1062">IF(DY149=0,0,DZ149/DY149*1000)</f>
        <v>0</v>
      </c>
      <c r="EB149" s="14">
        <v>0</v>
      </c>
      <c r="EC149" s="6">
        <v>0</v>
      </c>
      <c r="ED149" s="7">
        <f t="shared" ref="ED149:ED160" si="1063">IF(EB149=0,0,EC149/EB149*1000)</f>
        <v>0</v>
      </c>
      <c r="EE149" s="14">
        <v>0</v>
      </c>
      <c r="EF149" s="6">
        <v>0</v>
      </c>
      <c r="EG149" s="7">
        <f t="shared" ref="EG149:EG160" si="1064">IF(EE149=0,0,EF149/EE149*1000)</f>
        <v>0</v>
      </c>
      <c r="EH149" s="14">
        <v>0</v>
      </c>
      <c r="EI149" s="6">
        <v>0</v>
      </c>
      <c r="EJ149" s="7">
        <f t="shared" ref="EJ149:EJ160" si="1065">IF(EH149=0,0,EI149/EH149*1000)</f>
        <v>0</v>
      </c>
      <c r="EK149" s="89">
        <v>10.273</v>
      </c>
      <c r="EL149" s="6">
        <v>83.04</v>
      </c>
      <c r="EM149" s="7">
        <f t="shared" ref="EM149:EM160" si="1066">IF(EK149=0,0,EL149/EK149*1000)</f>
        <v>8083.325221454299</v>
      </c>
      <c r="EN149" s="89">
        <v>4.7725499999999998</v>
      </c>
      <c r="EO149" s="6">
        <v>163.143</v>
      </c>
      <c r="EP149" s="7">
        <f t="shared" ref="EP149:EP160" si="1067">IF(EN149=0,0,EO149/EN149*1000)</f>
        <v>34183.612534179847</v>
      </c>
      <c r="EQ149" s="14">
        <v>0</v>
      </c>
      <c r="ER149" s="6">
        <v>0</v>
      </c>
      <c r="ES149" s="7">
        <f t="shared" ref="ES149:ES160" si="1068">IF(EQ149=0,0,ER149/EQ149*1000)</f>
        <v>0</v>
      </c>
      <c r="ET149" s="14">
        <v>0</v>
      </c>
      <c r="EU149" s="6">
        <v>0</v>
      </c>
      <c r="EV149" s="7">
        <f t="shared" ref="EV149:EV160" si="1069">IF(ET149=0,0,EU149/ET149*1000)</f>
        <v>0</v>
      </c>
      <c r="EW149" s="14">
        <v>0</v>
      </c>
      <c r="EX149" s="6">
        <v>0</v>
      </c>
      <c r="EY149" s="7">
        <f t="shared" ref="EY149:EY160" si="1070">IF(EW149=0,0,EX149/EW149*1000)</f>
        <v>0</v>
      </c>
      <c r="EZ149" s="14">
        <v>0</v>
      </c>
      <c r="FA149" s="6">
        <v>0</v>
      </c>
      <c r="FB149" s="7">
        <f t="shared" ref="FB149:FB160" si="1071">IF(EZ149=0,0,FA149/EZ149*1000)</f>
        <v>0</v>
      </c>
      <c r="FC149" s="14">
        <v>0</v>
      </c>
      <c r="FD149" s="6">
        <v>0</v>
      </c>
      <c r="FE149" s="7">
        <f t="shared" ref="FE149:FE160" si="1072">IF(FC149=0,0,FD149/FC149*1000)</f>
        <v>0</v>
      </c>
      <c r="FF149" s="14">
        <v>0</v>
      </c>
      <c r="FG149" s="6">
        <v>0</v>
      </c>
      <c r="FH149" s="7">
        <f t="shared" ref="FH149:FH160" si="1073">IF(FF149=0,0,FG149/FF149*1000)</f>
        <v>0</v>
      </c>
      <c r="FI149" s="14">
        <v>0</v>
      </c>
      <c r="FJ149" s="6">
        <v>0</v>
      </c>
      <c r="FK149" s="7">
        <f t="shared" ref="FK149:FK160" si="1074">IF(FI149=0,0,FJ149/FI149*1000)</f>
        <v>0</v>
      </c>
      <c r="FL149" s="14">
        <v>0</v>
      </c>
      <c r="FM149" s="6">
        <v>0</v>
      </c>
      <c r="FN149" s="7">
        <f t="shared" ref="FN149:FN160" si="1075">IF(FL149=0,0,FM149/FL149*1000)</f>
        <v>0</v>
      </c>
      <c r="FO149" s="89">
        <v>0.13900000000000001</v>
      </c>
      <c r="FP149" s="6">
        <v>1.1040000000000001</v>
      </c>
      <c r="FQ149" s="7">
        <f t="shared" ref="FQ149:FQ160" si="1076">IF(FO149=0,0,FP149/FO149*1000)</f>
        <v>7942.4460431654679</v>
      </c>
      <c r="FR149" s="14">
        <v>0</v>
      </c>
      <c r="FS149" s="6">
        <v>0</v>
      </c>
      <c r="FT149" s="7">
        <f t="shared" ref="FT149:FT160" si="1077">IF(FR149=0,0,FS149/FR149*1000)</f>
        <v>0</v>
      </c>
      <c r="FU149" s="14">
        <v>0</v>
      </c>
      <c r="FV149" s="6">
        <v>0</v>
      </c>
      <c r="FW149" s="7">
        <f t="shared" ref="FW149:FW160" si="1078">IF(FU149=0,0,FV149/FU149*1000)</f>
        <v>0</v>
      </c>
      <c r="FX149" s="14">
        <v>0</v>
      </c>
      <c r="FY149" s="6">
        <v>0</v>
      </c>
      <c r="FZ149" s="7">
        <f t="shared" ref="FZ149:FZ160" si="1079">IF(FX149=0,0,FY149/FX149*1000)</f>
        <v>0</v>
      </c>
      <c r="GA149" s="14">
        <v>0</v>
      </c>
      <c r="GB149" s="6">
        <v>0</v>
      </c>
      <c r="GC149" s="7">
        <f t="shared" ref="GC149:GC160" si="1080">IF(GA149=0,0,GB149/GA149*1000)</f>
        <v>0</v>
      </c>
      <c r="GD149" s="14"/>
      <c r="GE149" s="6"/>
      <c r="GF149" s="7"/>
      <c r="GG149" s="14">
        <v>0</v>
      </c>
      <c r="GH149" s="6">
        <v>0</v>
      </c>
      <c r="GI149" s="7">
        <f t="shared" ref="GI149:GI160" si="1081">IF(GG149=0,0,GH149/GG149*1000)</f>
        <v>0</v>
      </c>
      <c r="GJ149" s="14">
        <v>0</v>
      </c>
      <c r="GK149" s="6">
        <v>0</v>
      </c>
      <c r="GL149" s="7">
        <f t="shared" ref="GL149:GL160" si="1082">IF(GJ149=0,0,GK149/GJ149*1000)</f>
        <v>0</v>
      </c>
      <c r="GM149" s="14">
        <v>0</v>
      </c>
      <c r="GN149" s="6">
        <v>0</v>
      </c>
      <c r="GO149" s="7">
        <f t="shared" ref="GO149:GO160" si="1083">IF(GM149=0,0,GN149/GM149*1000)</f>
        <v>0</v>
      </c>
      <c r="GP149" s="14">
        <v>0</v>
      </c>
      <c r="GQ149" s="6">
        <v>0</v>
      </c>
      <c r="GR149" s="7">
        <f t="shared" ref="GR149:GR160" si="1084">IF(GP149=0,0,GQ149/GP149*1000)</f>
        <v>0</v>
      </c>
      <c r="GS149" s="14">
        <v>0</v>
      </c>
      <c r="GT149" s="6">
        <v>0</v>
      </c>
      <c r="GU149" s="7">
        <f t="shared" ref="GU149:GU160" si="1085">IF(GS149=0,0,GT149/GS149*1000)</f>
        <v>0</v>
      </c>
      <c r="GV149" s="14">
        <v>0</v>
      </c>
      <c r="GW149" s="6">
        <v>0</v>
      </c>
      <c r="GX149" s="7">
        <f t="shared" ref="GX149:GX160" si="1086">IF(GV149=0,0,GW149/GV149*1000)</f>
        <v>0</v>
      </c>
      <c r="GY149" s="14">
        <v>0</v>
      </c>
      <c r="GZ149" s="6">
        <v>0</v>
      </c>
      <c r="HA149" s="7">
        <f t="shared" ref="HA149:HA160" si="1087">IF(GY149=0,0,GZ149/GY149*1000)</f>
        <v>0</v>
      </c>
      <c r="HB149" s="14">
        <v>0</v>
      </c>
      <c r="HC149" s="6">
        <v>0</v>
      </c>
      <c r="HD149" s="7">
        <f t="shared" ref="HD149:HD160" si="1088">IF(HB149=0,0,HC149/HB149*1000)</f>
        <v>0</v>
      </c>
      <c r="HE149" s="14">
        <v>0</v>
      </c>
      <c r="HF149" s="6">
        <v>0</v>
      </c>
      <c r="HG149" s="7">
        <f t="shared" ref="HG149:HG160" si="1089">IF(HE149=0,0,HF149/HE149*1000)</f>
        <v>0</v>
      </c>
      <c r="HH149" s="14">
        <v>0</v>
      </c>
      <c r="HI149" s="6">
        <v>0</v>
      </c>
      <c r="HJ149" s="7">
        <f t="shared" ref="HJ149:HJ160" si="1090">IF(HH149=0,0,HI149/HH149*1000)</f>
        <v>0</v>
      </c>
      <c r="HK149" s="14">
        <v>0</v>
      </c>
      <c r="HL149" s="6">
        <v>0</v>
      </c>
      <c r="HM149" s="7">
        <f t="shared" ref="HM149:HM160" si="1091">IF(HK149=0,0,HL149/HK149*1000)</f>
        <v>0</v>
      </c>
      <c r="HN149" s="14"/>
      <c r="HO149" s="6"/>
      <c r="HP149" s="7"/>
      <c r="HQ149" s="14">
        <v>0</v>
      </c>
      <c r="HR149" s="6">
        <v>0</v>
      </c>
      <c r="HS149" s="7">
        <f t="shared" ref="HS149:HS160" si="1092">IF(HQ149=0,0,HR149/HQ149*1000)</f>
        <v>0</v>
      </c>
      <c r="HT149" s="89">
        <v>0.23261000000000001</v>
      </c>
      <c r="HU149" s="6">
        <v>5.6</v>
      </c>
      <c r="HV149" s="7">
        <f t="shared" ref="HV149:HV160" si="1093">IF(HT149=0,0,HU149/HT149*1000)</f>
        <v>24074.631357207341</v>
      </c>
      <c r="HW149" s="89">
        <v>935.25963000000002</v>
      </c>
      <c r="HX149" s="6">
        <v>8310.0310000000009</v>
      </c>
      <c r="HY149" s="7">
        <f t="shared" ref="HY149:HY160" si="1094">IF(HW149=0,0,HX149/HW149*1000)</f>
        <v>8885.2664366578083</v>
      </c>
      <c r="HZ149" s="14">
        <f>SUMIF($C$5:$HY$5,"Ton",C149:HY149)</f>
        <v>1315.4945600000001</v>
      </c>
      <c r="IA149" s="7">
        <f>SUMIF($C$5:$HY$5,"F*",C149:HY149)</f>
        <v>11774.741000000002</v>
      </c>
    </row>
    <row r="150" spans="1:235" x14ac:dyDescent="0.3">
      <c r="A150" s="60">
        <v>2022</v>
      </c>
      <c r="B150" s="57" t="s">
        <v>6</v>
      </c>
      <c r="C150" s="14">
        <v>0</v>
      </c>
      <c r="D150" s="6">
        <v>0</v>
      </c>
      <c r="E150" s="7">
        <f t="shared" ref="E150:E151" si="1095">IF(C150=0,0,D150/C150*1000)</f>
        <v>0</v>
      </c>
      <c r="F150" s="89">
        <v>0.29297000000000001</v>
      </c>
      <c r="G150" s="6">
        <v>6.6040000000000001</v>
      </c>
      <c r="H150" s="7">
        <f t="shared" si="1023"/>
        <v>22541.557156022802</v>
      </c>
      <c r="I150" s="89">
        <v>7.823999999999999E-2</v>
      </c>
      <c r="J150" s="6">
        <v>1.458</v>
      </c>
      <c r="K150" s="7">
        <f t="shared" si="1024"/>
        <v>18634.969325153375</v>
      </c>
      <c r="L150" s="14">
        <v>0</v>
      </c>
      <c r="M150" s="6">
        <v>0</v>
      </c>
      <c r="N150" s="7">
        <f t="shared" si="1025"/>
        <v>0</v>
      </c>
      <c r="O150" s="14"/>
      <c r="P150" s="6"/>
      <c r="Q150" s="7"/>
      <c r="R150" s="14">
        <v>0</v>
      </c>
      <c r="S150" s="6">
        <v>0</v>
      </c>
      <c r="T150" s="7">
        <f t="shared" si="1026"/>
        <v>0</v>
      </c>
      <c r="U150" s="14">
        <v>0</v>
      </c>
      <c r="V150" s="6">
        <v>0</v>
      </c>
      <c r="W150" s="7">
        <f t="shared" si="1027"/>
        <v>0</v>
      </c>
      <c r="X150" s="14">
        <v>0</v>
      </c>
      <c r="Y150" s="6">
        <v>0</v>
      </c>
      <c r="Z150" s="7">
        <f t="shared" si="1028"/>
        <v>0</v>
      </c>
      <c r="AA150" s="89">
        <v>33.419719999999998</v>
      </c>
      <c r="AB150" s="6">
        <v>362.05700000000002</v>
      </c>
      <c r="AC150" s="7">
        <f t="shared" si="1029"/>
        <v>10833.633555278142</v>
      </c>
      <c r="AD150" s="14">
        <v>0</v>
      </c>
      <c r="AE150" s="6">
        <v>0</v>
      </c>
      <c r="AF150" s="7">
        <f t="shared" si="1030"/>
        <v>0</v>
      </c>
      <c r="AG150" s="14">
        <v>0</v>
      </c>
      <c r="AH150" s="6">
        <v>0</v>
      </c>
      <c r="AI150" s="7">
        <f t="shared" si="1031"/>
        <v>0</v>
      </c>
      <c r="AJ150" s="14">
        <v>0</v>
      </c>
      <c r="AK150" s="6">
        <v>0</v>
      </c>
      <c r="AL150" s="7">
        <f t="shared" si="1032"/>
        <v>0</v>
      </c>
      <c r="AM150" s="14">
        <v>0</v>
      </c>
      <c r="AN150" s="6">
        <v>0</v>
      </c>
      <c r="AO150" s="7">
        <f t="shared" si="1033"/>
        <v>0</v>
      </c>
      <c r="AP150" s="14">
        <v>0</v>
      </c>
      <c r="AQ150" s="6">
        <v>0</v>
      </c>
      <c r="AR150" s="7">
        <f t="shared" si="1034"/>
        <v>0</v>
      </c>
      <c r="AS150" s="14">
        <v>0</v>
      </c>
      <c r="AT150" s="6">
        <v>0</v>
      </c>
      <c r="AU150" s="7">
        <f t="shared" si="1035"/>
        <v>0</v>
      </c>
      <c r="AV150" s="14">
        <v>0</v>
      </c>
      <c r="AW150" s="6">
        <v>0</v>
      </c>
      <c r="AX150" s="7">
        <f t="shared" si="1036"/>
        <v>0</v>
      </c>
      <c r="AY150" s="89">
        <v>177.07499999999999</v>
      </c>
      <c r="AZ150" s="6">
        <v>1558.454</v>
      </c>
      <c r="BA150" s="7">
        <f t="shared" si="1037"/>
        <v>8801.0955809685165</v>
      </c>
      <c r="BB150" s="14"/>
      <c r="BC150" s="6"/>
      <c r="BD150" s="7"/>
      <c r="BE150" s="14">
        <v>0</v>
      </c>
      <c r="BF150" s="6">
        <v>0</v>
      </c>
      <c r="BG150" s="7">
        <f t="shared" si="1038"/>
        <v>0</v>
      </c>
      <c r="BH150" s="14">
        <v>0</v>
      </c>
      <c r="BI150" s="6">
        <v>0</v>
      </c>
      <c r="BJ150" s="7">
        <f t="shared" si="1039"/>
        <v>0</v>
      </c>
      <c r="BK150" s="89">
        <v>95.2</v>
      </c>
      <c r="BL150" s="6">
        <v>804.44</v>
      </c>
      <c r="BM150" s="7">
        <f t="shared" si="1040"/>
        <v>8450.0000000000018</v>
      </c>
      <c r="BN150" s="14">
        <v>0</v>
      </c>
      <c r="BO150" s="6">
        <v>0</v>
      </c>
      <c r="BP150" s="7">
        <f t="shared" si="1041"/>
        <v>0</v>
      </c>
      <c r="BQ150" s="14">
        <v>0</v>
      </c>
      <c r="BR150" s="6">
        <v>0</v>
      </c>
      <c r="BS150" s="7">
        <f t="shared" si="1042"/>
        <v>0</v>
      </c>
      <c r="BT150" s="14">
        <v>0</v>
      </c>
      <c r="BU150" s="6">
        <v>0</v>
      </c>
      <c r="BV150" s="7">
        <f t="shared" si="1043"/>
        <v>0</v>
      </c>
      <c r="BW150" s="14">
        <v>0</v>
      </c>
      <c r="BX150" s="6">
        <v>0</v>
      </c>
      <c r="BY150" s="7">
        <f t="shared" si="1044"/>
        <v>0</v>
      </c>
      <c r="BZ150" s="14">
        <v>0</v>
      </c>
      <c r="CA150" s="6">
        <v>0</v>
      </c>
      <c r="CB150" s="7">
        <f t="shared" si="1045"/>
        <v>0</v>
      </c>
      <c r="CC150" s="89">
        <v>1.0490999999999999</v>
      </c>
      <c r="CD150" s="6">
        <v>12.914999999999999</v>
      </c>
      <c r="CE150" s="7">
        <f t="shared" si="1046"/>
        <v>12310.55190162997</v>
      </c>
      <c r="CF150" s="14">
        <v>0</v>
      </c>
      <c r="CG150" s="6">
        <v>0</v>
      </c>
      <c r="CH150" s="7">
        <f t="shared" si="1047"/>
        <v>0</v>
      </c>
      <c r="CI150" s="14">
        <v>0</v>
      </c>
      <c r="CJ150" s="6">
        <v>0</v>
      </c>
      <c r="CK150" s="7">
        <f t="shared" si="1048"/>
        <v>0</v>
      </c>
      <c r="CL150" s="14">
        <v>0</v>
      </c>
      <c r="CM150" s="6">
        <v>0</v>
      </c>
      <c r="CN150" s="7">
        <f t="shared" si="1049"/>
        <v>0</v>
      </c>
      <c r="CO150" s="14">
        <v>0</v>
      </c>
      <c r="CP150" s="6">
        <v>0</v>
      </c>
      <c r="CQ150" s="7">
        <f t="shared" si="1050"/>
        <v>0</v>
      </c>
      <c r="CR150" s="14">
        <v>0</v>
      </c>
      <c r="CS150" s="6">
        <v>0</v>
      </c>
      <c r="CT150" s="7">
        <f t="shared" si="1051"/>
        <v>0</v>
      </c>
      <c r="CU150" s="14">
        <v>0</v>
      </c>
      <c r="CV150" s="6">
        <v>0</v>
      </c>
      <c r="CW150" s="7">
        <f t="shared" si="1052"/>
        <v>0</v>
      </c>
      <c r="CX150" s="14">
        <v>0</v>
      </c>
      <c r="CY150" s="6">
        <v>0</v>
      </c>
      <c r="CZ150" s="7">
        <f t="shared" si="1053"/>
        <v>0</v>
      </c>
      <c r="DA150" s="14">
        <v>0</v>
      </c>
      <c r="DB150" s="6">
        <v>0</v>
      </c>
      <c r="DC150" s="7">
        <f t="shared" si="1054"/>
        <v>0</v>
      </c>
      <c r="DD150" s="89">
        <v>0.4</v>
      </c>
      <c r="DE150" s="6">
        <v>55.994</v>
      </c>
      <c r="DF150" s="7">
        <f t="shared" si="1055"/>
        <v>139984.99999999997</v>
      </c>
      <c r="DG150" s="14">
        <v>0</v>
      </c>
      <c r="DH150" s="6">
        <v>0</v>
      </c>
      <c r="DI150" s="7">
        <f t="shared" si="1056"/>
        <v>0</v>
      </c>
      <c r="DJ150" s="14">
        <v>0</v>
      </c>
      <c r="DK150" s="6">
        <v>0</v>
      </c>
      <c r="DL150" s="7">
        <f t="shared" si="1057"/>
        <v>0</v>
      </c>
      <c r="DM150" s="14">
        <v>0</v>
      </c>
      <c r="DN150" s="6">
        <v>0</v>
      </c>
      <c r="DO150" s="7">
        <f t="shared" si="1058"/>
        <v>0</v>
      </c>
      <c r="DP150" s="89">
        <v>141.69756000000001</v>
      </c>
      <c r="DQ150" s="6">
        <v>1182.6469999999999</v>
      </c>
      <c r="DR150" s="7">
        <f t="shared" si="1059"/>
        <v>8346.276393185597</v>
      </c>
      <c r="DS150" s="14">
        <v>0</v>
      </c>
      <c r="DT150" s="6">
        <v>0</v>
      </c>
      <c r="DU150" s="7">
        <f t="shared" si="1060"/>
        <v>0</v>
      </c>
      <c r="DV150" s="89">
        <v>4.2249999999999996</v>
      </c>
      <c r="DW150" s="6">
        <v>48.234000000000002</v>
      </c>
      <c r="DX150" s="7">
        <f t="shared" si="1061"/>
        <v>11416.331360946748</v>
      </c>
      <c r="DY150" s="14">
        <v>0</v>
      </c>
      <c r="DZ150" s="6">
        <v>0</v>
      </c>
      <c r="EA150" s="7">
        <f t="shared" si="1062"/>
        <v>0</v>
      </c>
      <c r="EB150" s="14">
        <v>0</v>
      </c>
      <c r="EC150" s="6">
        <v>0</v>
      </c>
      <c r="ED150" s="7">
        <f t="shared" si="1063"/>
        <v>0</v>
      </c>
      <c r="EE150" s="14">
        <v>0</v>
      </c>
      <c r="EF150" s="6">
        <v>0</v>
      </c>
      <c r="EG150" s="7">
        <f t="shared" si="1064"/>
        <v>0</v>
      </c>
      <c r="EH150" s="14">
        <v>0</v>
      </c>
      <c r="EI150" s="6">
        <v>0</v>
      </c>
      <c r="EJ150" s="7">
        <f t="shared" si="1065"/>
        <v>0</v>
      </c>
      <c r="EK150" s="89">
        <v>12.499499999999999</v>
      </c>
      <c r="EL150" s="6">
        <v>168.32499999999999</v>
      </c>
      <c r="EM150" s="7">
        <f t="shared" si="1066"/>
        <v>13466.538661546461</v>
      </c>
      <c r="EN150" s="89">
        <v>8.6972699999999996</v>
      </c>
      <c r="EO150" s="6">
        <v>107.64</v>
      </c>
      <c r="EP150" s="7">
        <f t="shared" si="1067"/>
        <v>12376.297389870615</v>
      </c>
      <c r="EQ150" s="14">
        <v>0</v>
      </c>
      <c r="ER150" s="6">
        <v>0</v>
      </c>
      <c r="ES150" s="7">
        <f t="shared" si="1068"/>
        <v>0</v>
      </c>
      <c r="ET150" s="14">
        <v>0</v>
      </c>
      <c r="EU150" s="6">
        <v>0</v>
      </c>
      <c r="EV150" s="7">
        <f t="shared" si="1069"/>
        <v>0</v>
      </c>
      <c r="EW150" s="14">
        <v>0</v>
      </c>
      <c r="EX150" s="6">
        <v>0</v>
      </c>
      <c r="EY150" s="7">
        <f t="shared" si="1070"/>
        <v>0</v>
      </c>
      <c r="EZ150" s="14">
        <v>0</v>
      </c>
      <c r="FA150" s="6">
        <v>0</v>
      </c>
      <c r="FB150" s="7">
        <f t="shared" si="1071"/>
        <v>0</v>
      </c>
      <c r="FC150" s="14">
        <v>0</v>
      </c>
      <c r="FD150" s="6">
        <v>0</v>
      </c>
      <c r="FE150" s="7">
        <f t="shared" si="1072"/>
        <v>0</v>
      </c>
      <c r="FF150" s="14">
        <v>0</v>
      </c>
      <c r="FG150" s="6">
        <v>0</v>
      </c>
      <c r="FH150" s="7">
        <f t="shared" si="1073"/>
        <v>0</v>
      </c>
      <c r="FI150" s="14">
        <v>0</v>
      </c>
      <c r="FJ150" s="6">
        <v>0</v>
      </c>
      <c r="FK150" s="7">
        <f t="shared" si="1074"/>
        <v>0</v>
      </c>
      <c r="FL150" s="14">
        <v>0</v>
      </c>
      <c r="FM150" s="6">
        <v>0</v>
      </c>
      <c r="FN150" s="7">
        <f t="shared" si="1075"/>
        <v>0</v>
      </c>
      <c r="FO150" s="89">
        <v>4.0289999999999999E-2</v>
      </c>
      <c r="FP150" s="6">
        <v>0.89600000000000002</v>
      </c>
      <c r="FQ150" s="7">
        <f t="shared" si="1076"/>
        <v>22238.768925291639</v>
      </c>
      <c r="FR150" s="14">
        <v>0</v>
      </c>
      <c r="FS150" s="6">
        <v>0</v>
      </c>
      <c r="FT150" s="7">
        <f t="shared" si="1077"/>
        <v>0</v>
      </c>
      <c r="FU150" s="14">
        <v>0</v>
      </c>
      <c r="FV150" s="6">
        <v>0</v>
      </c>
      <c r="FW150" s="7">
        <f t="shared" si="1078"/>
        <v>0</v>
      </c>
      <c r="FX150" s="14">
        <v>0</v>
      </c>
      <c r="FY150" s="6">
        <v>0</v>
      </c>
      <c r="FZ150" s="7">
        <f t="shared" si="1079"/>
        <v>0</v>
      </c>
      <c r="GA150" s="14">
        <v>0</v>
      </c>
      <c r="GB150" s="6">
        <v>0</v>
      </c>
      <c r="GC150" s="7">
        <f t="shared" si="1080"/>
        <v>0</v>
      </c>
      <c r="GD150" s="14"/>
      <c r="GE150" s="6"/>
      <c r="GF150" s="7"/>
      <c r="GG150" s="14">
        <v>0</v>
      </c>
      <c r="GH150" s="6">
        <v>0</v>
      </c>
      <c r="GI150" s="7">
        <f t="shared" si="1081"/>
        <v>0</v>
      </c>
      <c r="GJ150" s="14">
        <v>0</v>
      </c>
      <c r="GK150" s="6">
        <v>0</v>
      </c>
      <c r="GL150" s="7">
        <f t="shared" si="1082"/>
        <v>0</v>
      </c>
      <c r="GM150" s="14">
        <v>0</v>
      </c>
      <c r="GN150" s="6">
        <v>0</v>
      </c>
      <c r="GO150" s="7">
        <f t="shared" si="1083"/>
        <v>0</v>
      </c>
      <c r="GP150" s="14">
        <v>0</v>
      </c>
      <c r="GQ150" s="6">
        <v>0</v>
      </c>
      <c r="GR150" s="7">
        <f t="shared" si="1084"/>
        <v>0</v>
      </c>
      <c r="GS150" s="14">
        <v>0</v>
      </c>
      <c r="GT150" s="6">
        <v>0</v>
      </c>
      <c r="GU150" s="7">
        <f t="shared" si="1085"/>
        <v>0</v>
      </c>
      <c r="GV150" s="14">
        <v>0</v>
      </c>
      <c r="GW150" s="6">
        <v>0</v>
      </c>
      <c r="GX150" s="7">
        <f t="shared" si="1086"/>
        <v>0</v>
      </c>
      <c r="GY150" s="14">
        <v>0</v>
      </c>
      <c r="GZ150" s="6">
        <v>0</v>
      </c>
      <c r="HA150" s="7">
        <f t="shared" si="1087"/>
        <v>0</v>
      </c>
      <c r="HB150" s="14">
        <v>0</v>
      </c>
      <c r="HC150" s="6">
        <v>0</v>
      </c>
      <c r="HD150" s="7">
        <f t="shared" si="1088"/>
        <v>0</v>
      </c>
      <c r="HE150" s="89">
        <v>7.7999999999999999E-4</v>
      </c>
      <c r="HF150" s="6">
        <v>4.4999999999999998E-2</v>
      </c>
      <c r="HG150" s="7">
        <f t="shared" si="1089"/>
        <v>57692.307692307695</v>
      </c>
      <c r="HH150" s="14">
        <v>0</v>
      </c>
      <c r="HI150" s="6">
        <v>0</v>
      </c>
      <c r="HJ150" s="7">
        <f t="shared" si="1090"/>
        <v>0</v>
      </c>
      <c r="HK150" s="14">
        <v>0</v>
      </c>
      <c r="HL150" s="6">
        <v>0</v>
      </c>
      <c r="HM150" s="7">
        <f t="shared" si="1091"/>
        <v>0</v>
      </c>
      <c r="HN150" s="14"/>
      <c r="HO150" s="6"/>
      <c r="HP150" s="7"/>
      <c r="HQ150" s="14">
        <v>0</v>
      </c>
      <c r="HR150" s="6">
        <v>0</v>
      </c>
      <c r="HS150" s="7">
        <f t="shared" si="1092"/>
        <v>0</v>
      </c>
      <c r="HT150" s="89">
        <v>0.73516999999999999</v>
      </c>
      <c r="HU150" s="6">
        <v>13.411</v>
      </c>
      <c r="HV150" s="7">
        <f t="shared" si="1093"/>
        <v>18242.039256226453</v>
      </c>
      <c r="HW150" s="89">
        <v>677.85838999999999</v>
      </c>
      <c r="HX150" s="6">
        <v>6475.473</v>
      </c>
      <c r="HY150" s="7">
        <f t="shared" si="1094"/>
        <v>9552.8403801271834</v>
      </c>
      <c r="HZ150" s="16">
        <f>SUMIF($C$5:$HY$5,"Ton",C150:HY150)</f>
        <v>1153.26899</v>
      </c>
      <c r="IA150" s="7">
        <f>SUMIF($C$5:$HY$5,"F*",C150:HY150)</f>
        <v>10798.593000000001</v>
      </c>
    </row>
    <row r="151" spans="1:235" x14ac:dyDescent="0.3">
      <c r="A151" s="60">
        <v>2022</v>
      </c>
      <c r="B151" s="57" t="s">
        <v>7</v>
      </c>
      <c r="C151" s="14">
        <v>0</v>
      </c>
      <c r="D151" s="6">
        <v>0</v>
      </c>
      <c r="E151" s="7">
        <f t="shared" si="1095"/>
        <v>0</v>
      </c>
      <c r="F151" s="89">
        <v>39.25</v>
      </c>
      <c r="G151" s="6">
        <v>663.75</v>
      </c>
      <c r="H151" s="7">
        <f t="shared" si="1023"/>
        <v>16910.828025477706</v>
      </c>
      <c r="I151" s="14">
        <v>0</v>
      </c>
      <c r="J151" s="6">
        <v>0</v>
      </c>
      <c r="K151" s="7">
        <f t="shared" si="1024"/>
        <v>0</v>
      </c>
      <c r="L151" s="14">
        <v>0</v>
      </c>
      <c r="M151" s="6">
        <v>0</v>
      </c>
      <c r="N151" s="7">
        <f t="shared" si="1025"/>
        <v>0</v>
      </c>
      <c r="O151" s="14"/>
      <c r="P151" s="6"/>
      <c r="Q151" s="7"/>
      <c r="R151" s="14">
        <v>0</v>
      </c>
      <c r="S151" s="6">
        <v>0</v>
      </c>
      <c r="T151" s="7">
        <f t="shared" si="1026"/>
        <v>0</v>
      </c>
      <c r="U151" s="89">
        <v>1E-3</v>
      </c>
      <c r="V151" s="6">
        <v>3.3000000000000002E-2</v>
      </c>
      <c r="W151" s="7">
        <f t="shared" si="1027"/>
        <v>33000</v>
      </c>
      <c r="X151" s="14">
        <v>0</v>
      </c>
      <c r="Y151" s="6">
        <v>0</v>
      </c>
      <c r="Z151" s="7">
        <f t="shared" si="1028"/>
        <v>0</v>
      </c>
      <c r="AA151" s="89">
        <v>31.788930000000001</v>
      </c>
      <c r="AB151" s="6">
        <v>328.32499999999999</v>
      </c>
      <c r="AC151" s="7">
        <f t="shared" si="1029"/>
        <v>10328.280945599616</v>
      </c>
      <c r="AD151" s="14">
        <v>0</v>
      </c>
      <c r="AE151" s="6">
        <v>0</v>
      </c>
      <c r="AF151" s="7">
        <f t="shared" si="1030"/>
        <v>0</v>
      </c>
      <c r="AG151" s="14">
        <v>0</v>
      </c>
      <c r="AH151" s="6">
        <v>0</v>
      </c>
      <c r="AI151" s="7">
        <f t="shared" si="1031"/>
        <v>0</v>
      </c>
      <c r="AJ151" s="14">
        <v>0</v>
      </c>
      <c r="AK151" s="6">
        <v>0</v>
      </c>
      <c r="AL151" s="7">
        <f t="shared" si="1032"/>
        <v>0</v>
      </c>
      <c r="AM151" s="14">
        <v>0</v>
      </c>
      <c r="AN151" s="6">
        <v>0</v>
      </c>
      <c r="AO151" s="7">
        <f t="shared" si="1033"/>
        <v>0</v>
      </c>
      <c r="AP151" s="14">
        <v>0</v>
      </c>
      <c r="AQ151" s="6">
        <v>0</v>
      </c>
      <c r="AR151" s="7">
        <f t="shared" si="1034"/>
        <v>0</v>
      </c>
      <c r="AS151" s="14">
        <v>0</v>
      </c>
      <c r="AT151" s="6">
        <v>0</v>
      </c>
      <c r="AU151" s="7">
        <f t="shared" si="1035"/>
        <v>0</v>
      </c>
      <c r="AV151" s="14">
        <v>0</v>
      </c>
      <c r="AW151" s="6">
        <v>0</v>
      </c>
      <c r="AX151" s="7">
        <f t="shared" si="1036"/>
        <v>0</v>
      </c>
      <c r="AY151" s="89">
        <v>68.508600000000001</v>
      </c>
      <c r="AZ151" s="6">
        <v>607.30899999999997</v>
      </c>
      <c r="BA151" s="7">
        <f t="shared" si="1037"/>
        <v>8864.7118755893407</v>
      </c>
      <c r="BB151" s="14"/>
      <c r="BC151" s="6"/>
      <c r="BD151" s="7"/>
      <c r="BE151" s="14">
        <v>0</v>
      </c>
      <c r="BF151" s="6">
        <v>0</v>
      </c>
      <c r="BG151" s="7">
        <f t="shared" si="1038"/>
        <v>0</v>
      </c>
      <c r="BH151" s="14">
        <v>0</v>
      </c>
      <c r="BI151" s="6">
        <v>0</v>
      </c>
      <c r="BJ151" s="7">
        <f t="shared" si="1039"/>
        <v>0</v>
      </c>
      <c r="BK151" s="89">
        <v>0.52846000000000004</v>
      </c>
      <c r="BL151" s="6">
        <v>6.4109999999999996</v>
      </c>
      <c r="BM151" s="7">
        <f t="shared" si="1040"/>
        <v>12131.476365287815</v>
      </c>
      <c r="BN151" s="14">
        <v>0</v>
      </c>
      <c r="BO151" s="6">
        <v>0</v>
      </c>
      <c r="BP151" s="7">
        <f t="shared" si="1041"/>
        <v>0</v>
      </c>
      <c r="BQ151" s="14">
        <v>0</v>
      </c>
      <c r="BR151" s="6">
        <v>0</v>
      </c>
      <c r="BS151" s="7">
        <f t="shared" si="1042"/>
        <v>0</v>
      </c>
      <c r="BT151" s="14">
        <v>0</v>
      </c>
      <c r="BU151" s="6">
        <v>0</v>
      </c>
      <c r="BV151" s="7">
        <f t="shared" si="1043"/>
        <v>0</v>
      </c>
      <c r="BW151" s="14">
        <v>0</v>
      </c>
      <c r="BX151" s="6">
        <v>0</v>
      </c>
      <c r="BY151" s="7">
        <f t="shared" si="1044"/>
        <v>0</v>
      </c>
      <c r="BZ151" s="14">
        <v>0</v>
      </c>
      <c r="CA151" s="6">
        <v>0</v>
      </c>
      <c r="CB151" s="7">
        <f t="shared" si="1045"/>
        <v>0</v>
      </c>
      <c r="CC151" s="89">
        <v>1.36</v>
      </c>
      <c r="CD151" s="6">
        <v>16.521000000000001</v>
      </c>
      <c r="CE151" s="7">
        <f t="shared" si="1046"/>
        <v>12147.794117647059</v>
      </c>
      <c r="CF151" s="14">
        <v>0</v>
      </c>
      <c r="CG151" s="6">
        <v>0</v>
      </c>
      <c r="CH151" s="7">
        <f t="shared" si="1047"/>
        <v>0</v>
      </c>
      <c r="CI151" s="14">
        <v>0</v>
      </c>
      <c r="CJ151" s="6">
        <v>0</v>
      </c>
      <c r="CK151" s="7">
        <f t="shared" si="1048"/>
        <v>0</v>
      </c>
      <c r="CL151" s="14">
        <v>0</v>
      </c>
      <c r="CM151" s="6">
        <v>0</v>
      </c>
      <c r="CN151" s="7">
        <f t="shared" si="1049"/>
        <v>0</v>
      </c>
      <c r="CO151" s="14">
        <v>0</v>
      </c>
      <c r="CP151" s="6">
        <v>0</v>
      </c>
      <c r="CQ151" s="7">
        <f t="shared" si="1050"/>
        <v>0</v>
      </c>
      <c r="CR151" s="14">
        <v>0</v>
      </c>
      <c r="CS151" s="6">
        <v>0</v>
      </c>
      <c r="CT151" s="7">
        <f t="shared" si="1051"/>
        <v>0</v>
      </c>
      <c r="CU151" s="14">
        <v>0</v>
      </c>
      <c r="CV151" s="6">
        <v>0</v>
      </c>
      <c r="CW151" s="7">
        <f t="shared" si="1052"/>
        <v>0</v>
      </c>
      <c r="CX151" s="14">
        <v>0</v>
      </c>
      <c r="CY151" s="6">
        <v>0</v>
      </c>
      <c r="CZ151" s="7">
        <f t="shared" si="1053"/>
        <v>0</v>
      </c>
      <c r="DA151" s="14">
        <v>0</v>
      </c>
      <c r="DB151" s="6">
        <v>0</v>
      </c>
      <c r="DC151" s="7">
        <f t="shared" si="1054"/>
        <v>0</v>
      </c>
      <c r="DD151" s="14">
        <v>0</v>
      </c>
      <c r="DE151" s="6">
        <v>0</v>
      </c>
      <c r="DF151" s="7">
        <f t="shared" si="1055"/>
        <v>0</v>
      </c>
      <c r="DG151" s="14">
        <v>0</v>
      </c>
      <c r="DH151" s="6">
        <v>0</v>
      </c>
      <c r="DI151" s="7">
        <f t="shared" si="1056"/>
        <v>0</v>
      </c>
      <c r="DJ151" s="14">
        <v>0</v>
      </c>
      <c r="DK151" s="6">
        <v>0</v>
      </c>
      <c r="DL151" s="7">
        <f t="shared" si="1057"/>
        <v>0</v>
      </c>
      <c r="DM151" s="14">
        <v>0</v>
      </c>
      <c r="DN151" s="6">
        <v>0</v>
      </c>
      <c r="DO151" s="7">
        <f t="shared" si="1058"/>
        <v>0</v>
      </c>
      <c r="DP151" s="89">
        <v>238.18870999999999</v>
      </c>
      <c r="DQ151" s="6">
        <v>2749.982</v>
      </c>
      <c r="DR151" s="7">
        <f t="shared" si="1059"/>
        <v>11545.391886962234</v>
      </c>
      <c r="DS151" s="14">
        <v>0</v>
      </c>
      <c r="DT151" s="6">
        <v>0</v>
      </c>
      <c r="DU151" s="7">
        <f t="shared" si="1060"/>
        <v>0</v>
      </c>
      <c r="DV151" s="89">
        <v>4.8119399999999999</v>
      </c>
      <c r="DW151" s="6">
        <v>79.888999999999996</v>
      </c>
      <c r="DX151" s="7">
        <f t="shared" si="1061"/>
        <v>16602.243585747121</v>
      </c>
      <c r="DY151" s="14">
        <v>0</v>
      </c>
      <c r="DZ151" s="6">
        <v>0</v>
      </c>
      <c r="EA151" s="7">
        <f t="shared" si="1062"/>
        <v>0</v>
      </c>
      <c r="EB151" s="14">
        <v>0</v>
      </c>
      <c r="EC151" s="6">
        <v>0</v>
      </c>
      <c r="ED151" s="7">
        <f t="shared" si="1063"/>
        <v>0</v>
      </c>
      <c r="EE151" s="14">
        <v>0</v>
      </c>
      <c r="EF151" s="6">
        <v>0</v>
      </c>
      <c r="EG151" s="7">
        <f t="shared" si="1064"/>
        <v>0</v>
      </c>
      <c r="EH151" s="14">
        <v>0</v>
      </c>
      <c r="EI151" s="6">
        <v>0</v>
      </c>
      <c r="EJ151" s="7">
        <f t="shared" si="1065"/>
        <v>0</v>
      </c>
      <c r="EK151" s="89">
        <v>4.1340000000000003</v>
      </c>
      <c r="EL151" s="6">
        <v>47.720999999999997</v>
      </c>
      <c r="EM151" s="7">
        <f t="shared" si="1066"/>
        <v>11543.541364296079</v>
      </c>
      <c r="EN151" s="89">
        <v>5.40524</v>
      </c>
      <c r="EO151" s="6">
        <v>90.686999999999998</v>
      </c>
      <c r="EP151" s="7">
        <f t="shared" si="1067"/>
        <v>16777.608394816882</v>
      </c>
      <c r="EQ151" s="14">
        <v>0</v>
      </c>
      <c r="ER151" s="6">
        <v>0</v>
      </c>
      <c r="ES151" s="7">
        <f t="shared" si="1068"/>
        <v>0</v>
      </c>
      <c r="ET151" s="14">
        <v>0</v>
      </c>
      <c r="EU151" s="6">
        <v>0</v>
      </c>
      <c r="EV151" s="7">
        <f t="shared" si="1069"/>
        <v>0</v>
      </c>
      <c r="EW151" s="14">
        <v>0</v>
      </c>
      <c r="EX151" s="6">
        <v>0</v>
      </c>
      <c r="EY151" s="7">
        <f t="shared" si="1070"/>
        <v>0</v>
      </c>
      <c r="EZ151" s="14">
        <v>0</v>
      </c>
      <c r="FA151" s="6">
        <v>0</v>
      </c>
      <c r="FB151" s="7">
        <f t="shared" si="1071"/>
        <v>0</v>
      </c>
      <c r="FC151" s="14">
        <v>0</v>
      </c>
      <c r="FD151" s="6">
        <v>0</v>
      </c>
      <c r="FE151" s="7">
        <f t="shared" si="1072"/>
        <v>0</v>
      </c>
      <c r="FF151" s="14">
        <v>0</v>
      </c>
      <c r="FG151" s="6">
        <v>0</v>
      </c>
      <c r="FH151" s="7">
        <f t="shared" si="1073"/>
        <v>0</v>
      </c>
      <c r="FI151" s="14">
        <v>0</v>
      </c>
      <c r="FJ151" s="6">
        <v>0</v>
      </c>
      <c r="FK151" s="7">
        <f t="shared" si="1074"/>
        <v>0</v>
      </c>
      <c r="FL151" s="14">
        <v>0</v>
      </c>
      <c r="FM151" s="6">
        <v>0</v>
      </c>
      <c r="FN151" s="7">
        <f t="shared" si="1075"/>
        <v>0</v>
      </c>
      <c r="FO151" s="14">
        <v>0</v>
      </c>
      <c r="FP151" s="6">
        <v>0</v>
      </c>
      <c r="FQ151" s="7">
        <f t="shared" si="1076"/>
        <v>0</v>
      </c>
      <c r="FR151" s="14">
        <v>0</v>
      </c>
      <c r="FS151" s="6">
        <v>0</v>
      </c>
      <c r="FT151" s="7">
        <f t="shared" si="1077"/>
        <v>0</v>
      </c>
      <c r="FU151" s="89">
        <v>5.7829999999999999E-2</v>
      </c>
      <c r="FV151" s="6">
        <v>3.1309999999999998</v>
      </c>
      <c r="FW151" s="7">
        <f t="shared" si="1078"/>
        <v>54141.449074874632</v>
      </c>
      <c r="FX151" s="14">
        <v>0</v>
      </c>
      <c r="FY151" s="6">
        <v>0</v>
      </c>
      <c r="FZ151" s="7">
        <f t="shared" si="1079"/>
        <v>0</v>
      </c>
      <c r="GA151" s="14">
        <v>0</v>
      </c>
      <c r="GB151" s="6">
        <v>0</v>
      </c>
      <c r="GC151" s="7">
        <f t="shared" si="1080"/>
        <v>0</v>
      </c>
      <c r="GD151" s="14"/>
      <c r="GE151" s="6"/>
      <c r="GF151" s="7"/>
      <c r="GG151" s="14">
        <v>0</v>
      </c>
      <c r="GH151" s="6">
        <v>0</v>
      </c>
      <c r="GI151" s="7">
        <f t="shared" si="1081"/>
        <v>0</v>
      </c>
      <c r="GJ151" s="14">
        <v>0</v>
      </c>
      <c r="GK151" s="6">
        <v>0</v>
      </c>
      <c r="GL151" s="7">
        <f t="shared" si="1082"/>
        <v>0</v>
      </c>
      <c r="GM151" s="14">
        <v>0</v>
      </c>
      <c r="GN151" s="6">
        <v>0</v>
      </c>
      <c r="GO151" s="7">
        <f t="shared" si="1083"/>
        <v>0</v>
      </c>
      <c r="GP151" s="14">
        <v>0</v>
      </c>
      <c r="GQ151" s="6">
        <v>0</v>
      </c>
      <c r="GR151" s="7">
        <f t="shared" si="1084"/>
        <v>0</v>
      </c>
      <c r="GS151" s="14">
        <v>0</v>
      </c>
      <c r="GT151" s="6">
        <v>0</v>
      </c>
      <c r="GU151" s="7">
        <f t="shared" si="1085"/>
        <v>0</v>
      </c>
      <c r="GV151" s="14">
        <v>0</v>
      </c>
      <c r="GW151" s="6">
        <v>0</v>
      </c>
      <c r="GX151" s="7">
        <f t="shared" si="1086"/>
        <v>0</v>
      </c>
      <c r="GY151" s="14">
        <v>0</v>
      </c>
      <c r="GZ151" s="6">
        <v>0</v>
      </c>
      <c r="HA151" s="7">
        <f t="shared" si="1087"/>
        <v>0</v>
      </c>
      <c r="HB151" s="14">
        <v>0</v>
      </c>
      <c r="HC151" s="6">
        <v>0</v>
      </c>
      <c r="HD151" s="7">
        <f t="shared" si="1088"/>
        <v>0</v>
      </c>
      <c r="HE151" s="14">
        <v>0</v>
      </c>
      <c r="HF151" s="6">
        <v>0</v>
      </c>
      <c r="HG151" s="7">
        <f t="shared" si="1089"/>
        <v>0</v>
      </c>
      <c r="HH151" s="14">
        <v>0</v>
      </c>
      <c r="HI151" s="6">
        <v>0</v>
      </c>
      <c r="HJ151" s="7">
        <f t="shared" si="1090"/>
        <v>0</v>
      </c>
      <c r="HK151" s="14">
        <v>0</v>
      </c>
      <c r="HL151" s="6">
        <v>0</v>
      </c>
      <c r="HM151" s="7">
        <f t="shared" si="1091"/>
        <v>0</v>
      </c>
      <c r="HN151" s="14"/>
      <c r="HO151" s="6"/>
      <c r="HP151" s="7"/>
      <c r="HQ151" s="14">
        <v>0</v>
      </c>
      <c r="HR151" s="6">
        <v>0</v>
      </c>
      <c r="HS151" s="7">
        <f t="shared" si="1092"/>
        <v>0</v>
      </c>
      <c r="HT151" s="89">
        <v>244.17254</v>
      </c>
      <c r="HU151" s="6">
        <v>1143.4480000000001</v>
      </c>
      <c r="HV151" s="7">
        <f t="shared" si="1093"/>
        <v>4682.9508346843586</v>
      </c>
      <c r="HW151" s="89">
        <v>142.06524999999999</v>
      </c>
      <c r="HX151" s="6">
        <v>1435.271</v>
      </c>
      <c r="HY151" s="7">
        <f t="shared" si="1094"/>
        <v>10102.899899869955</v>
      </c>
      <c r="HZ151" s="16">
        <f>SUMIF($C$5:$HY$5,"Ton",C151:HY151)</f>
        <v>780.27250000000004</v>
      </c>
      <c r="IA151" s="7">
        <f>SUMIF($C$5:$HY$5,"F*",C151:HY151)</f>
        <v>7172.4780000000001</v>
      </c>
    </row>
    <row r="152" spans="1:235" x14ac:dyDescent="0.3">
      <c r="A152" s="60">
        <v>2022</v>
      </c>
      <c r="B152" s="57" t="s">
        <v>8</v>
      </c>
      <c r="C152" s="14">
        <v>0</v>
      </c>
      <c r="D152" s="6">
        <v>0</v>
      </c>
      <c r="E152" s="7">
        <f>IF(C152=0,0,D152/C152*1000)</f>
        <v>0</v>
      </c>
      <c r="F152" s="14">
        <v>0</v>
      </c>
      <c r="G152" s="6">
        <v>0</v>
      </c>
      <c r="H152" s="7">
        <f t="shared" si="1023"/>
        <v>0</v>
      </c>
      <c r="I152" s="14">
        <v>0</v>
      </c>
      <c r="J152" s="6">
        <v>0</v>
      </c>
      <c r="K152" s="7">
        <f t="shared" si="1024"/>
        <v>0</v>
      </c>
      <c r="L152" s="14">
        <v>0</v>
      </c>
      <c r="M152" s="6">
        <v>0</v>
      </c>
      <c r="N152" s="7">
        <f t="shared" si="1025"/>
        <v>0</v>
      </c>
      <c r="O152" s="14"/>
      <c r="P152" s="6"/>
      <c r="Q152" s="7"/>
      <c r="R152" s="14">
        <v>0</v>
      </c>
      <c r="S152" s="6">
        <v>0</v>
      </c>
      <c r="T152" s="7">
        <f t="shared" si="1026"/>
        <v>0</v>
      </c>
      <c r="U152" s="14">
        <v>0</v>
      </c>
      <c r="V152" s="6">
        <v>0</v>
      </c>
      <c r="W152" s="7">
        <f t="shared" si="1027"/>
        <v>0</v>
      </c>
      <c r="X152" s="14">
        <v>0</v>
      </c>
      <c r="Y152" s="6">
        <v>0</v>
      </c>
      <c r="Z152" s="7">
        <f t="shared" si="1028"/>
        <v>0</v>
      </c>
      <c r="AA152" s="89">
        <v>31.808229999999998</v>
      </c>
      <c r="AB152" s="6">
        <v>323.488</v>
      </c>
      <c r="AC152" s="7">
        <f t="shared" si="1029"/>
        <v>10169.946583006977</v>
      </c>
      <c r="AD152" s="14">
        <v>0</v>
      </c>
      <c r="AE152" s="6">
        <v>0</v>
      </c>
      <c r="AF152" s="7">
        <f t="shared" si="1030"/>
        <v>0</v>
      </c>
      <c r="AG152" s="14">
        <v>0</v>
      </c>
      <c r="AH152" s="6">
        <v>0</v>
      </c>
      <c r="AI152" s="7">
        <f t="shared" si="1031"/>
        <v>0</v>
      </c>
      <c r="AJ152" s="14">
        <v>0</v>
      </c>
      <c r="AK152" s="6">
        <v>0</v>
      </c>
      <c r="AL152" s="7">
        <f t="shared" si="1032"/>
        <v>0</v>
      </c>
      <c r="AM152" s="14">
        <v>0</v>
      </c>
      <c r="AN152" s="6">
        <v>0</v>
      </c>
      <c r="AO152" s="7">
        <f t="shared" si="1033"/>
        <v>0</v>
      </c>
      <c r="AP152" s="14">
        <v>0</v>
      </c>
      <c r="AQ152" s="6">
        <v>0</v>
      </c>
      <c r="AR152" s="7">
        <f t="shared" si="1034"/>
        <v>0</v>
      </c>
      <c r="AS152" s="14">
        <v>0</v>
      </c>
      <c r="AT152" s="6">
        <v>0</v>
      </c>
      <c r="AU152" s="7">
        <f t="shared" si="1035"/>
        <v>0</v>
      </c>
      <c r="AV152" s="14">
        <v>0</v>
      </c>
      <c r="AW152" s="6">
        <v>0</v>
      </c>
      <c r="AX152" s="7">
        <f t="shared" si="1036"/>
        <v>0</v>
      </c>
      <c r="AY152" s="89">
        <v>168.08459999999999</v>
      </c>
      <c r="AZ152" s="6">
        <v>1641.4010000000001</v>
      </c>
      <c r="BA152" s="7">
        <f t="shared" si="1037"/>
        <v>9765.3265081988484</v>
      </c>
      <c r="BB152" s="14"/>
      <c r="BC152" s="6"/>
      <c r="BD152" s="7"/>
      <c r="BE152" s="14">
        <v>0</v>
      </c>
      <c r="BF152" s="6">
        <v>0</v>
      </c>
      <c r="BG152" s="7">
        <f t="shared" si="1038"/>
        <v>0</v>
      </c>
      <c r="BH152" s="14">
        <v>0</v>
      </c>
      <c r="BI152" s="6">
        <v>0</v>
      </c>
      <c r="BJ152" s="7">
        <f t="shared" si="1039"/>
        <v>0</v>
      </c>
      <c r="BK152" s="89">
        <v>0.34838000000000002</v>
      </c>
      <c r="BL152" s="6">
        <v>4.8330000000000002</v>
      </c>
      <c r="BM152" s="7">
        <f t="shared" si="1040"/>
        <v>13872.782593719501</v>
      </c>
      <c r="BN152" s="14">
        <v>0</v>
      </c>
      <c r="BO152" s="6">
        <v>0</v>
      </c>
      <c r="BP152" s="7">
        <f t="shared" si="1041"/>
        <v>0</v>
      </c>
      <c r="BQ152" s="14">
        <v>0</v>
      </c>
      <c r="BR152" s="6">
        <v>0</v>
      </c>
      <c r="BS152" s="7">
        <f t="shared" si="1042"/>
        <v>0</v>
      </c>
      <c r="BT152" s="14">
        <v>0</v>
      </c>
      <c r="BU152" s="6">
        <v>0</v>
      </c>
      <c r="BV152" s="7">
        <f t="shared" si="1043"/>
        <v>0</v>
      </c>
      <c r="BW152" s="14">
        <v>0</v>
      </c>
      <c r="BX152" s="6">
        <v>0</v>
      </c>
      <c r="BY152" s="7">
        <f t="shared" si="1044"/>
        <v>0</v>
      </c>
      <c r="BZ152" s="14">
        <v>0</v>
      </c>
      <c r="CA152" s="6">
        <v>0</v>
      </c>
      <c r="CB152" s="7">
        <f t="shared" si="1045"/>
        <v>0</v>
      </c>
      <c r="CC152" s="89">
        <v>0.18459999999999999</v>
      </c>
      <c r="CD152" s="6">
        <v>2.327</v>
      </c>
      <c r="CE152" s="7">
        <f t="shared" si="1046"/>
        <v>12605.633802816901</v>
      </c>
      <c r="CF152" s="14">
        <v>0</v>
      </c>
      <c r="CG152" s="6">
        <v>0</v>
      </c>
      <c r="CH152" s="7">
        <f t="shared" si="1047"/>
        <v>0</v>
      </c>
      <c r="CI152" s="14">
        <v>0</v>
      </c>
      <c r="CJ152" s="6">
        <v>0</v>
      </c>
      <c r="CK152" s="7">
        <f t="shared" si="1048"/>
        <v>0</v>
      </c>
      <c r="CL152" s="14">
        <v>0</v>
      </c>
      <c r="CM152" s="6">
        <v>0</v>
      </c>
      <c r="CN152" s="7">
        <f t="shared" si="1049"/>
        <v>0</v>
      </c>
      <c r="CO152" s="14">
        <v>0</v>
      </c>
      <c r="CP152" s="6">
        <v>0</v>
      </c>
      <c r="CQ152" s="7">
        <f t="shared" si="1050"/>
        <v>0</v>
      </c>
      <c r="CR152" s="14">
        <v>0</v>
      </c>
      <c r="CS152" s="6">
        <v>0</v>
      </c>
      <c r="CT152" s="7">
        <f t="shared" si="1051"/>
        <v>0</v>
      </c>
      <c r="CU152" s="14">
        <v>0</v>
      </c>
      <c r="CV152" s="6">
        <v>0</v>
      </c>
      <c r="CW152" s="7">
        <f t="shared" si="1052"/>
        <v>0</v>
      </c>
      <c r="CX152" s="14">
        <v>0</v>
      </c>
      <c r="CY152" s="6">
        <v>0</v>
      </c>
      <c r="CZ152" s="7">
        <f t="shared" si="1053"/>
        <v>0</v>
      </c>
      <c r="DA152" s="14">
        <v>0</v>
      </c>
      <c r="DB152" s="6">
        <v>0</v>
      </c>
      <c r="DC152" s="7">
        <f t="shared" si="1054"/>
        <v>0</v>
      </c>
      <c r="DD152" s="89">
        <v>0.435</v>
      </c>
      <c r="DE152" s="6">
        <v>58.161999999999999</v>
      </c>
      <c r="DF152" s="7">
        <f t="shared" si="1055"/>
        <v>133705.74712643679</v>
      </c>
      <c r="DG152" s="14">
        <v>0</v>
      </c>
      <c r="DH152" s="6">
        <v>0</v>
      </c>
      <c r="DI152" s="7">
        <f t="shared" si="1056"/>
        <v>0</v>
      </c>
      <c r="DJ152" s="14">
        <v>0</v>
      </c>
      <c r="DK152" s="6">
        <v>0</v>
      </c>
      <c r="DL152" s="7">
        <f t="shared" si="1057"/>
        <v>0</v>
      </c>
      <c r="DM152" s="14">
        <v>0</v>
      </c>
      <c r="DN152" s="6">
        <v>0</v>
      </c>
      <c r="DO152" s="7">
        <f t="shared" si="1058"/>
        <v>0</v>
      </c>
      <c r="DP152" s="89">
        <v>139.04674</v>
      </c>
      <c r="DQ152" s="6">
        <v>1262.145</v>
      </c>
      <c r="DR152" s="7">
        <f t="shared" si="1059"/>
        <v>9077.1275903340138</v>
      </c>
      <c r="DS152" s="14">
        <v>0</v>
      </c>
      <c r="DT152" s="6">
        <v>0</v>
      </c>
      <c r="DU152" s="7">
        <f t="shared" si="1060"/>
        <v>0</v>
      </c>
      <c r="DV152" s="89">
        <v>3.3</v>
      </c>
      <c r="DW152" s="6">
        <v>36.973999999999997</v>
      </c>
      <c r="DX152" s="7">
        <f t="shared" si="1061"/>
        <v>11204.242424242424</v>
      </c>
      <c r="DY152" s="14">
        <v>0</v>
      </c>
      <c r="DZ152" s="6">
        <v>0</v>
      </c>
      <c r="EA152" s="7">
        <f t="shared" si="1062"/>
        <v>0</v>
      </c>
      <c r="EB152" s="14">
        <v>0</v>
      </c>
      <c r="EC152" s="6">
        <v>0</v>
      </c>
      <c r="ED152" s="7">
        <f t="shared" si="1063"/>
        <v>0</v>
      </c>
      <c r="EE152" s="14">
        <v>0</v>
      </c>
      <c r="EF152" s="6">
        <v>0</v>
      </c>
      <c r="EG152" s="7">
        <f t="shared" si="1064"/>
        <v>0</v>
      </c>
      <c r="EH152" s="14">
        <v>0</v>
      </c>
      <c r="EI152" s="6">
        <v>0</v>
      </c>
      <c r="EJ152" s="7">
        <f t="shared" si="1065"/>
        <v>0</v>
      </c>
      <c r="EK152" s="89">
        <v>20.47</v>
      </c>
      <c r="EL152" s="6">
        <v>198.399</v>
      </c>
      <c r="EM152" s="7">
        <f t="shared" si="1066"/>
        <v>9692.1836834391797</v>
      </c>
      <c r="EN152" s="89">
        <v>5.5749499999999994</v>
      </c>
      <c r="EO152" s="6">
        <v>93.346999999999994</v>
      </c>
      <c r="EP152" s="7">
        <f t="shared" si="1067"/>
        <v>16744.006672705586</v>
      </c>
      <c r="EQ152" s="14">
        <v>0</v>
      </c>
      <c r="ER152" s="6">
        <v>0</v>
      </c>
      <c r="ES152" s="7">
        <f t="shared" si="1068"/>
        <v>0</v>
      </c>
      <c r="ET152" s="14">
        <v>0</v>
      </c>
      <c r="EU152" s="6">
        <v>0</v>
      </c>
      <c r="EV152" s="7">
        <f t="shared" si="1069"/>
        <v>0</v>
      </c>
      <c r="EW152" s="14">
        <v>0</v>
      </c>
      <c r="EX152" s="6">
        <v>0</v>
      </c>
      <c r="EY152" s="7">
        <f t="shared" si="1070"/>
        <v>0</v>
      </c>
      <c r="EZ152" s="14">
        <v>0</v>
      </c>
      <c r="FA152" s="6">
        <v>0</v>
      </c>
      <c r="FB152" s="7">
        <f t="shared" si="1071"/>
        <v>0</v>
      </c>
      <c r="FC152" s="14">
        <v>0</v>
      </c>
      <c r="FD152" s="6">
        <v>0</v>
      </c>
      <c r="FE152" s="7">
        <f t="shared" si="1072"/>
        <v>0</v>
      </c>
      <c r="FF152" s="14">
        <v>0</v>
      </c>
      <c r="FG152" s="6">
        <v>0</v>
      </c>
      <c r="FH152" s="7">
        <f t="shared" si="1073"/>
        <v>0</v>
      </c>
      <c r="FI152" s="14">
        <v>0</v>
      </c>
      <c r="FJ152" s="6">
        <v>0</v>
      </c>
      <c r="FK152" s="7">
        <f t="shared" si="1074"/>
        <v>0</v>
      </c>
      <c r="FL152" s="14">
        <v>0</v>
      </c>
      <c r="FM152" s="6">
        <v>0</v>
      </c>
      <c r="FN152" s="7">
        <f t="shared" si="1075"/>
        <v>0</v>
      </c>
      <c r="FO152" s="14">
        <v>0</v>
      </c>
      <c r="FP152" s="6">
        <v>0</v>
      </c>
      <c r="FQ152" s="7">
        <f t="shared" si="1076"/>
        <v>0</v>
      </c>
      <c r="FR152" s="14">
        <v>0</v>
      </c>
      <c r="FS152" s="6">
        <v>0</v>
      </c>
      <c r="FT152" s="7">
        <f t="shared" si="1077"/>
        <v>0</v>
      </c>
      <c r="FU152" s="14">
        <v>0</v>
      </c>
      <c r="FV152" s="6">
        <v>0</v>
      </c>
      <c r="FW152" s="7">
        <f t="shared" si="1078"/>
        <v>0</v>
      </c>
      <c r="FX152" s="14">
        <v>0</v>
      </c>
      <c r="FY152" s="6">
        <v>0</v>
      </c>
      <c r="FZ152" s="7">
        <f t="shared" si="1079"/>
        <v>0</v>
      </c>
      <c r="GA152" s="14">
        <v>0</v>
      </c>
      <c r="GB152" s="6">
        <v>0</v>
      </c>
      <c r="GC152" s="7">
        <f t="shared" si="1080"/>
        <v>0</v>
      </c>
      <c r="GD152" s="14"/>
      <c r="GE152" s="6"/>
      <c r="GF152" s="7"/>
      <c r="GG152" s="14">
        <v>0</v>
      </c>
      <c r="GH152" s="6">
        <v>0</v>
      </c>
      <c r="GI152" s="7">
        <f t="shared" si="1081"/>
        <v>0</v>
      </c>
      <c r="GJ152" s="14">
        <v>0</v>
      </c>
      <c r="GK152" s="6">
        <v>0</v>
      </c>
      <c r="GL152" s="7">
        <f t="shared" si="1082"/>
        <v>0</v>
      </c>
      <c r="GM152" s="14">
        <v>0</v>
      </c>
      <c r="GN152" s="6">
        <v>0</v>
      </c>
      <c r="GO152" s="7">
        <f t="shared" si="1083"/>
        <v>0</v>
      </c>
      <c r="GP152" s="14">
        <v>0</v>
      </c>
      <c r="GQ152" s="6">
        <v>0</v>
      </c>
      <c r="GR152" s="7">
        <f t="shared" si="1084"/>
        <v>0</v>
      </c>
      <c r="GS152" s="14">
        <v>0</v>
      </c>
      <c r="GT152" s="6">
        <v>0</v>
      </c>
      <c r="GU152" s="7">
        <f t="shared" si="1085"/>
        <v>0</v>
      </c>
      <c r="GV152" s="14">
        <v>0</v>
      </c>
      <c r="GW152" s="6">
        <v>0</v>
      </c>
      <c r="GX152" s="7">
        <f t="shared" si="1086"/>
        <v>0</v>
      </c>
      <c r="GY152" s="14">
        <v>0</v>
      </c>
      <c r="GZ152" s="6">
        <v>0</v>
      </c>
      <c r="HA152" s="7">
        <f t="shared" si="1087"/>
        <v>0</v>
      </c>
      <c r="HB152" s="89">
        <v>1.7800000000000001E-3</v>
      </c>
      <c r="HC152" s="6">
        <v>0.01</v>
      </c>
      <c r="HD152" s="7">
        <f t="shared" si="1088"/>
        <v>5617.9775280898875</v>
      </c>
      <c r="HE152" s="14">
        <v>0</v>
      </c>
      <c r="HF152" s="6">
        <v>0</v>
      </c>
      <c r="HG152" s="7">
        <f t="shared" si="1089"/>
        <v>0</v>
      </c>
      <c r="HH152" s="14">
        <v>0</v>
      </c>
      <c r="HI152" s="6">
        <v>0</v>
      </c>
      <c r="HJ152" s="7">
        <f t="shared" si="1090"/>
        <v>0</v>
      </c>
      <c r="HK152" s="14">
        <v>0</v>
      </c>
      <c r="HL152" s="6">
        <v>0</v>
      </c>
      <c r="HM152" s="7">
        <f t="shared" si="1091"/>
        <v>0</v>
      </c>
      <c r="HN152" s="14"/>
      <c r="HO152" s="6"/>
      <c r="HP152" s="7"/>
      <c r="HQ152" s="14">
        <v>0</v>
      </c>
      <c r="HR152" s="6">
        <v>0</v>
      </c>
      <c r="HS152" s="7">
        <f t="shared" si="1092"/>
        <v>0</v>
      </c>
      <c r="HT152" s="89">
        <v>0.61872000000000005</v>
      </c>
      <c r="HU152" s="6">
        <v>17.704000000000001</v>
      </c>
      <c r="HV152" s="7">
        <f t="shared" si="1093"/>
        <v>28613.912593741919</v>
      </c>
      <c r="HW152" s="89">
        <v>826.91056000000003</v>
      </c>
      <c r="HX152" s="6">
        <v>6656.7910000000002</v>
      </c>
      <c r="HY152" s="7">
        <f t="shared" si="1094"/>
        <v>8050.1946909469862</v>
      </c>
      <c r="HZ152" s="16">
        <f>SUMIF($C$5:$HY$5,"Ton",C152:HY152)</f>
        <v>1196.7835600000001</v>
      </c>
      <c r="IA152" s="7">
        <f>SUMIF($C$5:$HY$5,"F*",C152:HY152)</f>
        <v>10295.581000000002</v>
      </c>
    </row>
    <row r="153" spans="1:235" x14ac:dyDescent="0.3">
      <c r="A153" s="60">
        <v>2022</v>
      </c>
      <c r="B153" s="7" t="s">
        <v>9</v>
      </c>
      <c r="C153" s="14">
        <v>0</v>
      </c>
      <c r="D153" s="6">
        <v>0</v>
      </c>
      <c r="E153" s="7">
        <f t="shared" ref="E153:E160" si="1096">IF(C153=0,0,D153/C153*1000)</f>
        <v>0</v>
      </c>
      <c r="F153" s="14">
        <v>0</v>
      </c>
      <c r="G153" s="6">
        <v>0</v>
      </c>
      <c r="H153" s="7">
        <f t="shared" si="1023"/>
        <v>0</v>
      </c>
      <c r="I153" s="89">
        <v>95.95</v>
      </c>
      <c r="J153" s="6">
        <v>1089.665</v>
      </c>
      <c r="K153" s="7">
        <f t="shared" si="1024"/>
        <v>11356.591974986972</v>
      </c>
      <c r="L153" s="14">
        <v>0</v>
      </c>
      <c r="M153" s="6">
        <v>0</v>
      </c>
      <c r="N153" s="7">
        <f t="shared" si="1025"/>
        <v>0</v>
      </c>
      <c r="O153" s="14"/>
      <c r="P153" s="6"/>
      <c r="Q153" s="7"/>
      <c r="R153" s="14">
        <v>0</v>
      </c>
      <c r="S153" s="6">
        <v>0</v>
      </c>
      <c r="T153" s="7">
        <f t="shared" si="1026"/>
        <v>0</v>
      </c>
      <c r="U153" s="14">
        <v>0</v>
      </c>
      <c r="V153" s="6">
        <v>0</v>
      </c>
      <c r="W153" s="7">
        <f t="shared" si="1027"/>
        <v>0</v>
      </c>
      <c r="X153" s="14">
        <v>0</v>
      </c>
      <c r="Y153" s="6">
        <v>0</v>
      </c>
      <c r="Z153" s="7">
        <f t="shared" si="1028"/>
        <v>0</v>
      </c>
      <c r="AA153" s="89">
        <v>135.74214999999998</v>
      </c>
      <c r="AB153" s="6">
        <v>1412.577</v>
      </c>
      <c r="AC153" s="7">
        <f t="shared" si="1029"/>
        <v>10406.325522323023</v>
      </c>
      <c r="AD153" s="14">
        <v>0</v>
      </c>
      <c r="AE153" s="6">
        <v>0</v>
      </c>
      <c r="AF153" s="7">
        <f t="shared" si="1030"/>
        <v>0</v>
      </c>
      <c r="AG153" s="14">
        <v>0</v>
      </c>
      <c r="AH153" s="6">
        <v>0</v>
      </c>
      <c r="AI153" s="7">
        <f t="shared" si="1031"/>
        <v>0</v>
      </c>
      <c r="AJ153" s="14">
        <v>0</v>
      </c>
      <c r="AK153" s="6">
        <v>0</v>
      </c>
      <c r="AL153" s="7">
        <f t="shared" si="1032"/>
        <v>0</v>
      </c>
      <c r="AM153" s="14">
        <v>0</v>
      </c>
      <c r="AN153" s="6">
        <v>0</v>
      </c>
      <c r="AO153" s="7">
        <f t="shared" si="1033"/>
        <v>0</v>
      </c>
      <c r="AP153" s="14">
        <v>0</v>
      </c>
      <c r="AQ153" s="6">
        <v>0</v>
      </c>
      <c r="AR153" s="7">
        <f t="shared" si="1034"/>
        <v>0</v>
      </c>
      <c r="AS153" s="14">
        <v>0</v>
      </c>
      <c r="AT153" s="6">
        <v>0</v>
      </c>
      <c r="AU153" s="7">
        <f t="shared" si="1035"/>
        <v>0</v>
      </c>
      <c r="AV153" s="14">
        <v>0</v>
      </c>
      <c r="AW153" s="6">
        <v>0</v>
      </c>
      <c r="AX153" s="7">
        <f t="shared" si="1036"/>
        <v>0</v>
      </c>
      <c r="AY153" s="89">
        <v>101.45</v>
      </c>
      <c r="AZ153" s="6">
        <v>997.84199999999998</v>
      </c>
      <c r="BA153" s="7">
        <f t="shared" si="1037"/>
        <v>9835.80088713652</v>
      </c>
      <c r="BB153" s="14"/>
      <c r="BC153" s="6"/>
      <c r="BD153" s="7"/>
      <c r="BE153" s="14">
        <v>0</v>
      </c>
      <c r="BF153" s="6">
        <v>0</v>
      </c>
      <c r="BG153" s="7">
        <f t="shared" si="1038"/>
        <v>0</v>
      </c>
      <c r="BH153" s="14">
        <v>0</v>
      </c>
      <c r="BI153" s="6">
        <v>0</v>
      </c>
      <c r="BJ153" s="7">
        <f t="shared" si="1039"/>
        <v>0</v>
      </c>
      <c r="BK153" s="89">
        <v>0.44891000000000003</v>
      </c>
      <c r="BL153" s="6">
        <v>8.718</v>
      </c>
      <c r="BM153" s="7">
        <f t="shared" si="1040"/>
        <v>19420.373794301751</v>
      </c>
      <c r="BN153" s="14">
        <v>0</v>
      </c>
      <c r="BO153" s="6">
        <v>0</v>
      </c>
      <c r="BP153" s="7">
        <f t="shared" si="1041"/>
        <v>0</v>
      </c>
      <c r="BQ153" s="14">
        <v>0</v>
      </c>
      <c r="BR153" s="6">
        <v>0</v>
      </c>
      <c r="BS153" s="7">
        <f t="shared" si="1042"/>
        <v>0</v>
      </c>
      <c r="BT153" s="14">
        <v>0</v>
      </c>
      <c r="BU153" s="6">
        <v>0</v>
      </c>
      <c r="BV153" s="7">
        <f t="shared" si="1043"/>
        <v>0</v>
      </c>
      <c r="BW153" s="14">
        <v>0</v>
      </c>
      <c r="BX153" s="6">
        <v>0</v>
      </c>
      <c r="BY153" s="7">
        <f t="shared" si="1044"/>
        <v>0</v>
      </c>
      <c r="BZ153" s="14">
        <v>0</v>
      </c>
      <c r="CA153" s="6">
        <v>0</v>
      </c>
      <c r="CB153" s="7">
        <f t="shared" si="1045"/>
        <v>0</v>
      </c>
      <c r="CC153" s="89">
        <v>1.5605</v>
      </c>
      <c r="CD153" s="6">
        <v>19.077000000000002</v>
      </c>
      <c r="CE153" s="7">
        <f t="shared" si="1046"/>
        <v>12224.927907721885</v>
      </c>
      <c r="CF153" s="14">
        <v>0</v>
      </c>
      <c r="CG153" s="6">
        <v>0</v>
      </c>
      <c r="CH153" s="7">
        <f t="shared" si="1047"/>
        <v>0</v>
      </c>
      <c r="CI153" s="14">
        <v>0</v>
      </c>
      <c r="CJ153" s="6">
        <v>0</v>
      </c>
      <c r="CK153" s="7">
        <f t="shared" si="1048"/>
        <v>0</v>
      </c>
      <c r="CL153" s="14">
        <v>0</v>
      </c>
      <c r="CM153" s="6">
        <v>0</v>
      </c>
      <c r="CN153" s="7">
        <f t="shared" si="1049"/>
        <v>0</v>
      </c>
      <c r="CO153" s="14">
        <v>0</v>
      </c>
      <c r="CP153" s="6">
        <v>0</v>
      </c>
      <c r="CQ153" s="7">
        <f t="shared" si="1050"/>
        <v>0</v>
      </c>
      <c r="CR153" s="14">
        <v>0</v>
      </c>
      <c r="CS153" s="6">
        <v>0</v>
      </c>
      <c r="CT153" s="7">
        <f t="shared" si="1051"/>
        <v>0</v>
      </c>
      <c r="CU153" s="14">
        <v>0</v>
      </c>
      <c r="CV153" s="6">
        <v>0</v>
      </c>
      <c r="CW153" s="7">
        <f t="shared" si="1052"/>
        <v>0</v>
      </c>
      <c r="CX153" s="14">
        <v>0</v>
      </c>
      <c r="CY153" s="6">
        <v>0</v>
      </c>
      <c r="CZ153" s="7">
        <f t="shared" si="1053"/>
        <v>0</v>
      </c>
      <c r="DA153" s="14">
        <v>0</v>
      </c>
      <c r="DB153" s="6">
        <v>0</v>
      </c>
      <c r="DC153" s="7">
        <f t="shared" si="1054"/>
        <v>0</v>
      </c>
      <c r="DD153" s="14">
        <v>0</v>
      </c>
      <c r="DE153" s="6">
        <v>0</v>
      </c>
      <c r="DF153" s="7">
        <f t="shared" si="1055"/>
        <v>0</v>
      </c>
      <c r="DG153" s="14">
        <v>0</v>
      </c>
      <c r="DH153" s="6">
        <v>0</v>
      </c>
      <c r="DI153" s="7">
        <f t="shared" si="1056"/>
        <v>0</v>
      </c>
      <c r="DJ153" s="14">
        <v>0</v>
      </c>
      <c r="DK153" s="6">
        <v>0</v>
      </c>
      <c r="DL153" s="7">
        <f t="shared" si="1057"/>
        <v>0</v>
      </c>
      <c r="DM153" s="14">
        <v>0</v>
      </c>
      <c r="DN153" s="6">
        <v>0</v>
      </c>
      <c r="DO153" s="7">
        <f t="shared" si="1058"/>
        <v>0</v>
      </c>
      <c r="DP153" s="89">
        <v>37.759180000000001</v>
      </c>
      <c r="DQ153" s="6">
        <v>514.49400000000003</v>
      </c>
      <c r="DR153" s="7">
        <f t="shared" si="1059"/>
        <v>13625.666659074694</v>
      </c>
      <c r="DS153" s="14">
        <v>0</v>
      </c>
      <c r="DT153" s="6">
        <v>0</v>
      </c>
      <c r="DU153" s="7">
        <f t="shared" si="1060"/>
        <v>0</v>
      </c>
      <c r="DV153" s="89">
        <v>9.6565899999999996</v>
      </c>
      <c r="DW153" s="6">
        <v>128.59800000000001</v>
      </c>
      <c r="DX153" s="7">
        <f t="shared" si="1061"/>
        <v>13317.123332356456</v>
      </c>
      <c r="DY153" s="14">
        <v>0</v>
      </c>
      <c r="DZ153" s="6">
        <v>0</v>
      </c>
      <c r="EA153" s="7">
        <f t="shared" si="1062"/>
        <v>0</v>
      </c>
      <c r="EB153" s="14">
        <v>0</v>
      </c>
      <c r="EC153" s="6">
        <v>0</v>
      </c>
      <c r="ED153" s="7">
        <f t="shared" si="1063"/>
        <v>0</v>
      </c>
      <c r="EE153" s="14">
        <v>0</v>
      </c>
      <c r="EF153" s="6">
        <v>0</v>
      </c>
      <c r="EG153" s="7">
        <f t="shared" si="1064"/>
        <v>0</v>
      </c>
      <c r="EH153" s="14">
        <v>0</v>
      </c>
      <c r="EI153" s="6">
        <v>0</v>
      </c>
      <c r="EJ153" s="7">
        <f t="shared" si="1065"/>
        <v>0</v>
      </c>
      <c r="EK153" s="89">
        <v>20.549400000000002</v>
      </c>
      <c r="EL153" s="6">
        <v>254.25399999999999</v>
      </c>
      <c r="EM153" s="7">
        <f t="shared" si="1066"/>
        <v>12372.818671104751</v>
      </c>
      <c r="EN153" s="89">
        <v>2.9679499999999996</v>
      </c>
      <c r="EO153" s="6">
        <v>60.65</v>
      </c>
      <c r="EP153" s="7">
        <f t="shared" si="1067"/>
        <v>20434.980373658585</v>
      </c>
      <c r="EQ153" s="14">
        <v>0</v>
      </c>
      <c r="ER153" s="6">
        <v>0</v>
      </c>
      <c r="ES153" s="7">
        <f t="shared" si="1068"/>
        <v>0</v>
      </c>
      <c r="ET153" s="14">
        <v>0</v>
      </c>
      <c r="EU153" s="6">
        <v>0</v>
      </c>
      <c r="EV153" s="7">
        <f t="shared" si="1069"/>
        <v>0</v>
      </c>
      <c r="EW153" s="14">
        <v>0</v>
      </c>
      <c r="EX153" s="6">
        <v>0</v>
      </c>
      <c r="EY153" s="7">
        <f t="shared" si="1070"/>
        <v>0</v>
      </c>
      <c r="EZ153" s="14">
        <v>0</v>
      </c>
      <c r="FA153" s="6">
        <v>0</v>
      </c>
      <c r="FB153" s="7">
        <f t="shared" si="1071"/>
        <v>0</v>
      </c>
      <c r="FC153" s="14">
        <v>0</v>
      </c>
      <c r="FD153" s="6">
        <v>0</v>
      </c>
      <c r="FE153" s="7">
        <f t="shared" si="1072"/>
        <v>0</v>
      </c>
      <c r="FF153" s="14">
        <v>0</v>
      </c>
      <c r="FG153" s="6">
        <v>0</v>
      </c>
      <c r="FH153" s="7">
        <f t="shared" si="1073"/>
        <v>0</v>
      </c>
      <c r="FI153" s="14">
        <v>0</v>
      </c>
      <c r="FJ153" s="6">
        <v>0</v>
      </c>
      <c r="FK153" s="7">
        <f t="shared" si="1074"/>
        <v>0</v>
      </c>
      <c r="FL153" s="14">
        <v>0</v>
      </c>
      <c r="FM153" s="6">
        <v>0</v>
      </c>
      <c r="FN153" s="7">
        <f t="shared" si="1075"/>
        <v>0</v>
      </c>
      <c r="FO153" s="89">
        <v>131.125</v>
      </c>
      <c r="FP153" s="6">
        <v>199.47499999999999</v>
      </c>
      <c r="FQ153" s="7">
        <f t="shared" si="1076"/>
        <v>1521.258341277407</v>
      </c>
      <c r="FR153" s="14">
        <v>0</v>
      </c>
      <c r="FS153" s="6">
        <v>0</v>
      </c>
      <c r="FT153" s="7">
        <f t="shared" si="1077"/>
        <v>0</v>
      </c>
      <c r="FU153" s="14">
        <v>0</v>
      </c>
      <c r="FV153" s="6">
        <v>0</v>
      </c>
      <c r="FW153" s="7">
        <f t="shared" si="1078"/>
        <v>0</v>
      </c>
      <c r="FX153" s="14">
        <v>0</v>
      </c>
      <c r="FY153" s="6">
        <v>0</v>
      </c>
      <c r="FZ153" s="7">
        <f t="shared" si="1079"/>
        <v>0</v>
      </c>
      <c r="GA153" s="14">
        <v>0</v>
      </c>
      <c r="GB153" s="6">
        <v>0</v>
      </c>
      <c r="GC153" s="7">
        <f t="shared" si="1080"/>
        <v>0</v>
      </c>
      <c r="GD153" s="14"/>
      <c r="GE153" s="6"/>
      <c r="GF153" s="7"/>
      <c r="GG153" s="14">
        <v>0</v>
      </c>
      <c r="GH153" s="6">
        <v>0</v>
      </c>
      <c r="GI153" s="7">
        <f t="shared" si="1081"/>
        <v>0</v>
      </c>
      <c r="GJ153" s="14">
        <v>0</v>
      </c>
      <c r="GK153" s="6">
        <v>0</v>
      </c>
      <c r="GL153" s="7">
        <f t="shared" si="1082"/>
        <v>0</v>
      </c>
      <c r="GM153" s="14">
        <v>0</v>
      </c>
      <c r="GN153" s="6">
        <v>0</v>
      </c>
      <c r="GO153" s="7">
        <f t="shared" si="1083"/>
        <v>0</v>
      </c>
      <c r="GP153" s="14">
        <v>0</v>
      </c>
      <c r="GQ153" s="6">
        <v>0</v>
      </c>
      <c r="GR153" s="7">
        <f t="shared" si="1084"/>
        <v>0</v>
      </c>
      <c r="GS153" s="14">
        <v>0</v>
      </c>
      <c r="GT153" s="6">
        <v>0</v>
      </c>
      <c r="GU153" s="7">
        <f t="shared" si="1085"/>
        <v>0</v>
      </c>
      <c r="GV153" s="14">
        <v>0</v>
      </c>
      <c r="GW153" s="6">
        <v>0</v>
      </c>
      <c r="GX153" s="7">
        <f t="shared" si="1086"/>
        <v>0</v>
      </c>
      <c r="GY153" s="14">
        <v>0</v>
      </c>
      <c r="GZ153" s="6">
        <v>0</v>
      </c>
      <c r="HA153" s="7">
        <f t="shared" si="1087"/>
        <v>0</v>
      </c>
      <c r="HB153" s="89">
        <v>0.29437000000000002</v>
      </c>
      <c r="HC153" s="6">
        <v>4.5069999999999997</v>
      </c>
      <c r="HD153" s="7">
        <f t="shared" si="1088"/>
        <v>15310.663450759246</v>
      </c>
      <c r="HE153" s="89">
        <v>0.28699999999999998</v>
      </c>
      <c r="HF153" s="6">
        <v>3.2930000000000001</v>
      </c>
      <c r="HG153" s="7">
        <f t="shared" si="1089"/>
        <v>11473.867595818816</v>
      </c>
      <c r="HH153" s="14">
        <v>0</v>
      </c>
      <c r="HI153" s="6">
        <v>0</v>
      </c>
      <c r="HJ153" s="7">
        <f t="shared" si="1090"/>
        <v>0</v>
      </c>
      <c r="HK153" s="14">
        <v>0</v>
      </c>
      <c r="HL153" s="6">
        <v>0</v>
      </c>
      <c r="HM153" s="7">
        <f t="shared" si="1091"/>
        <v>0</v>
      </c>
      <c r="HN153" s="14"/>
      <c r="HO153" s="6"/>
      <c r="HP153" s="7"/>
      <c r="HQ153" s="14">
        <v>0</v>
      </c>
      <c r="HR153" s="6">
        <v>0</v>
      </c>
      <c r="HS153" s="7">
        <f t="shared" si="1092"/>
        <v>0</v>
      </c>
      <c r="HT153" s="89">
        <v>6.3630000000000006E-2</v>
      </c>
      <c r="HU153" s="6">
        <v>4.4349999999999996</v>
      </c>
      <c r="HV153" s="7">
        <f t="shared" si="1093"/>
        <v>69699.827125569689</v>
      </c>
      <c r="HW153" s="89">
        <v>705.41167000000007</v>
      </c>
      <c r="HX153" s="6">
        <v>7095.3019999999997</v>
      </c>
      <c r="HY153" s="7">
        <f t="shared" si="1094"/>
        <v>10058.384772681742</v>
      </c>
      <c r="HZ153" s="16">
        <f>SUMIF($C$5:$HY$5,"Ton",C153:HY153)</f>
        <v>1243.2663499999999</v>
      </c>
      <c r="IA153" s="7">
        <f>SUMIF($C$5:$HY$5,"F*",C153:HY153)</f>
        <v>11792.886999999999</v>
      </c>
    </row>
    <row r="154" spans="1:235" x14ac:dyDescent="0.3">
      <c r="A154" s="60">
        <v>2022</v>
      </c>
      <c r="B154" s="57" t="s">
        <v>10</v>
      </c>
      <c r="C154" s="14">
        <v>0</v>
      </c>
      <c r="D154" s="6">
        <v>0</v>
      </c>
      <c r="E154" s="7">
        <f t="shared" si="1096"/>
        <v>0</v>
      </c>
      <c r="F154" s="14">
        <v>0</v>
      </c>
      <c r="G154" s="6">
        <v>0</v>
      </c>
      <c r="H154" s="7">
        <f t="shared" si="1023"/>
        <v>0</v>
      </c>
      <c r="I154" s="14">
        <v>0</v>
      </c>
      <c r="J154" s="6">
        <v>0</v>
      </c>
      <c r="K154" s="7">
        <f t="shared" si="1024"/>
        <v>0</v>
      </c>
      <c r="L154" s="14">
        <v>0</v>
      </c>
      <c r="M154" s="6">
        <v>0</v>
      </c>
      <c r="N154" s="7">
        <f t="shared" si="1025"/>
        <v>0</v>
      </c>
      <c r="O154" s="14"/>
      <c r="P154" s="6"/>
      <c r="Q154" s="7"/>
      <c r="R154" s="14">
        <v>0</v>
      </c>
      <c r="S154" s="6">
        <v>0</v>
      </c>
      <c r="T154" s="7">
        <f t="shared" si="1026"/>
        <v>0</v>
      </c>
      <c r="U154" s="14">
        <v>0</v>
      </c>
      <c r="V154" s="6">
        <v>0</v>
      </c>
      <c r="W154" s="7">
        <f t="shared" si="1027"/>
        <v>0</v>
      </c>
      <c r="X154" s="14">
        <v>0</v>
      </c>
      <c r="Y154" s="6">
        <v>0</v>
      </c>
      <c r="Z154" s="7">
        <f t="shared" si="1028"/>
        <v>0</v>
      </c>
      <c r="AA154" s="89">
        <v>33.032489999999996</v>
      </c>
      <c r="AB154" s="6">
        <v>334.87900000000002</v>
      </c>
      <c r="AC154" s="7">
        <f t="shared" si="1029"/>
        <v>10137.867293685704</v>
      </c>
      <c r="AD154" s="14">
        <v>0</v>
      </c>
      <c r="AE154" s="6">
        <v>0</v>
      </c>
      <c r="AF154" s="7">
        <f t="shared" si="1030"/>
        <v>0</v>
      </c>
      <c r="AG154" s="14">
        <v>0</v>
      </c>
      <c r="AH154" s="6">
        <v>0</v>
      </c>
      <c r="AI154" s="7">
        <f t="shared" si="1031"/>
        <v>0</v>
      </c>
      <c r="AJ154" s="14">
        <v>0</v>
      </c>
      <c r="AK154" s="6">
        <v>0</v>
      </c>
      <c r="AL154" s="7">
        <f t="shared" si="1032"/>
        <v>0</v>
      </c>
      <c r="AM154" s="14">
        <v>0</v>
      </c>
      <c r="AN154" s="6">
        <v>0</v>
      </c>
      <c r="AO154" s="7">
        <f t="shared" si="1033"/>
        <v>0</v>
      </c>
      <c r="AP154" s="14">
        <v>0</v>
      </c>
      <c r="AQ154" s="6">
        <v>0</v>
      </c>
      <c r="AR154" s="7">
        <f t="shared" si="1034"/>
        <v>0</v>
      </c>
      <c r="AS154" s="14">
        <v>0</v>
      </c>
      <c r="AT154" s="6">
        <v>0</v>
      </c>
      <c r="AU154" s="7">
        <f t="shared" si="1035"/>
        <v>0</v>
      </c>
      <c r="AV154" s="14">
        <v>0</v>
      </c>
      <c r="AW154" s="6">
        <v>0</v>
      </c>
      <c r="AX154" s="7">
        <f t="shared" si="1036"/>
        <v>0</v>
      </c>
      <c r="AY154" s="89">
        <v>100.8</v>
      </c>
      <c r="AZ154" s="6">
        <v>982.74599999999998</v>
      </c>
      <c r="BA154" s="7">
        <f t="shared" si="1037"/>
        <v>9749.4642857142862</v>
      </c>
      <c r="BB154" s="14"/>
      <c r="BC154" s="6"/>
      <c r="BD154" s="7"/>
      <c r="BE154" s="14">
        <v>0</v>
      </c>
      <c r="BF154" s="6">
        <v>0</v>
      </c>
      <c r="BG154" s="7">
        <f t="shared" si="1038"/>
        <v>0</v>
      </c>
      <c r="BH154" s="14">
        <v>0</v>
      </c>
      <c r="BI154" s="6">
        <v>0</v>
      </c>
      <c r="BJ154" s="7">
        <f t="shared" si="1039"/>
        <v>0</v>
      </c>
      <c r="BK154" s="89">
        <v>0.49099999999999999</v>
      </c>
      <c r="BL154" s="6">
        <v>7.3339999999999996</v>
      </c>
      <c r="BM154" s="7">
        <f t="shared" si="1040"/>
        <v>14936.863543788188</v>
      </c>
      <c r="BN154" s="14">
        <v>0</v>
      </c>
      <c r="BO154" s="6">
        <v>0</v>
      </c>
      <c r="BP154" s="7">
        <f t="shared" si="1041"/>
        <v>0</v>
      </c>
      <c r="BQ154" s="14">
        <v>0</v>
      </c>
      <c r="BR154" s="6">
        <v>0</v>
      </c>
      <c r="BS154" s="7">
        <f t="shared" si="1042"/>
        <v>0</v>
      </c>
      <c r="BT154" s="14">
        <v>0</v>
      </c>
      <c r="BU154" s="6">
        <v>0</v>
      </c>
      <c r="BV154" s="7">
        <f t="shared" si="1043"/>
        <v>0</v>
      </c>
      <c r="BW154" s="14">
        <v>0</v>
      </c>
      <c r="BX154" s="6">
        <v>0</v>
      </c>
      <c r="BY154" s="7">
        <f t="shared" si="1044"/>
        <v>0</v>
      </c>
      <c r="BZ154" s="14">
        <v>0</v>
      </c>
      <c r="CA154" s="6">
        <v>0</v>
      </c>
      <c r="CB154" s="7">
        <f t="shared" si="1045"/>
        <v>0</v>
      </c>
      <c r="CC154" s="89">
        <v>1.4117</v>
      </c>
      <c r="CD154" s="6">
        <v>16.827000000000002</v>
      </c>
      <c r="CE154" s="7">
        <f t="shared" si="1046"/>
        <v>11919.671318268756</v>
      </c>
      <c r="CF154" s="14">
        <v>0</v>
      </c>
      <c r="CG154" s="6">
        <v>0</v>
      </c>
      <c r="CH154" s="7">
        <f t="shared" si="1047"/>
        <v>0</v>
      </c>
      <c r="CI154" s="14">
        <v>0</v>
      </c>
      <c r="CJ154" s="6">
        <v>0</v>
      </c>
      <c r="CK154" s="7">
        <f t="shared" si="1048"/>
        <v>0</v>
      </c>
      <c r="CL154" s="14">
        <v>0</v>
      </c>
      <c r="CM154" s="6">
        <v>0</v>
      </c>
      <c r="CN154" s="7">
        <f t="shared" si="1049"/>
        <v>0</v>
      </c>
      <c r="CO154" s="14">
        <v>0</v>
      </c>
      <c r="CP154" s="6">
        <v>0</v>
      </c>
      <c r="CQ154" s="7">
        <f t="shared" si="1050"/>
        <v>0</v>
      </c>
      <c r="CR154" s="14">
        <v>0</v>
      </c>
      <c r="CS154" s="6">
        <v>0</v>
      </c>
      <c r="CT154" s="7">
        <f t="shared" si="1051"/>
        <v>0</v>
      </c>
      <c r="CU154" s="14">
        <v>0</v>
      </c>
      <c r="CV154" s="6">
        <v>0</v>
      </c>
      <c r="CW154" s="7">
        <f t="shared" si="1052"/>
        <v>0</v>
      </c>
      <c r="CX154" s="14">
        <v>0</v>
      </c>
      <c r="CY154" s="6">
        <v>0</v>
      </c>
      <c r="CZ154" s="7">
        <f t="shared" si="1053"/>
        <v>0</v>
      </c>
      <c r="DA154" s="14">
        <v>0</v>
      </c>
      <c r="DB154" s="6">
        <v>0</v>
      </c>
      <c r="DC154" s="7">
        <f t="shared" si="1054"/>
        <v>0</v>
      </c>
      <c r="DD154" s="14">
        <v>0</v>
      </c>
      <c r="DE154" s="6">
        <v>0</v>
      </c>
      <c r="DF154" s="7">
        <f t="shared" si="1055"/>
        <v>0</v>
      </c>
      <c r="DG154" s="14">
        <v>0</v>
      </c>
      <c r="DH154" s="6">
        <v>0</v>
      </c>
      <c r="DI154" s="7">
        <f t="shared" si="1056"/>
        <v>0</v>
      </c>
      <c r="DJ154" s="14">
        <v>0</v>
      </c>
      <c r="DK154" s="6">
        <v>0</v>
      </c>
      <c r="DL154" s="7">
        <f t="shared" si="1057"/>
        <v>0</v>
      </c>
      <c r="DM154" s="14">
        <v>0</v>
      </c>
      <c r="DN154" s="6">
        <v>0</v>
      </c>
      <c r="DO154" s="7">
        <f t="shared" si="1058"/>
        <v>0</v>
      </c>
      <c r="DP154" s="89">
        <v>84.383800000000008</v>
      </c>
      <c r="DQ154" s="6">
        <v>827.39</v>
      </c>
      <c r="DR154" s="7">
        <f t="shared" si="1059"/>
        <v>9805.0810700632101</v>
      </c>
      <c r="DS154" s="14">
        <v>0</v>
      </c>
      <c r="DT154" s="6">
        <v>0</v>
      </c>
      <c r="DU154" s="7">
        <f t="shared" si="1060"/>
        <v>0</v>
      </c>
      <c r="DV154" s="89">
        <v>32.820140000000002</v>
      </c>
      <c r="DW154" s="6">
        <v>397.19799999999998</v>
      </c>
      <c r="DX154" s="7">
        <f t="shared" si="1061"/>
        <v>12102.264036655541</v>
      </c>
      <c r="DY154" s="14">
        <v>0</v>
      </c>
      <c r="DZ154" s="6">
        <v>0</v>
      </c>
      <c r="EA154" s="7">
        <f t="shared" si="1062"/>
        <v>0</v>
      </c>
      <c r="EB154" s="14">
        <v>0</v>
      </c>
      <c r="EC154" s="6">
        <v>0</v>
      </c>
      <c r="ED154" s="7">
        <f t="shared" si="1063"/>
        <v>0</v>
      </c>
      <c r="EE154" s="14">
        <v>0</v>
      </c>
      <c r="EF154" s="6">
        <v>0</v>
      </c>
      <c r="EG154" s="7">
        <f t="shared" si="1064"/>
        <v>0</v>
      </c>
      <c r="EH154" s="14">
        <v>0</v>
      </c>
      <c r="EI154" s="6">
        <v>0</v>
      </c>
      <c r="EJ154" s="7">
        <f t="shared" si="1065"/>
        <v>0</v>
      </c>
      <c r="EK154" s="89">
        <v>7.0472600000000005</v>
      </c>
      <c r="EL154" s="6">
        <v>86.111000000000004</v>
      </c>
      <c r="EM154" s="7">
        <f t="shared" si="1066"/>
        <v>12219.075215048118</v>
      </c>
      <c r="EN154" s="89">
        <v>151.03776000000002</v>
      </c>
      <c r="EO154" s="6">
        <v>700.19500000000005</v>
      </c>
      <c r="EP154" s="7">
        <f t="shared" si="1067"/>
        <v>4635.8936996946986</v>
      </c>
      <c r="EQ154" s="14">
        <v>0</v>
      </c>
      <c r="ER154" s="6">
        <v>0</v>
      </c>
      <c r="ES154" s="7">
        <f t="shared" si="1068"/>
        <v>0</v>
      </c>
      <c r="ET154" s="14">
        <v>0</v>
      </c>
      <c r="EU154" s="6">
        <v>0</v>
      </c>
      <c r="EV154" s="7">
        <f t="shared" si="1069"/>
        <v>0</v>
      </c>
      <c r="EW154" s="14">
        <v>0</v>
      </c>
      <c r="EX154" s="6">
        <v>0</v>
      </c>
      <c r="EY154" s="7">
        <f t="shared" si="1070"/>
        <v>0</v>
      </c>
      <c r="EZ154" s="14">
        <v>0</v>
      </c>
      <c r="FA154" s="6">
        <v>0</v>
      </c>
      <c r="FB154" s="7">
        <f t="shared" si="1071"/>
        <v>0</v>
      </c>
      <c r="FC154" s="14">
        <v>0</v>
      </c>
      <c r="FD154" s="6">
        <v>0</v>
      </c>
      <c r="FE154" s="7">
        <f t="shared" si="1072"/>
        <v>0</v>
      </c>
      <c r="FF154" s="14">
        <v>0</v>
      </c>
      <c r="FG154" s="6">
        <v>0</v>
      </c>
      <c r="FH154" s="7">
        <f t="shared" si="1073"/>
        <v>0</v>
      </c>
      <c r="FI154" s="14">
        <v>0</v>
      </c>
      <c r="FJ154" s="6">
        <v>0</v>
      </c>
      <c r="FK154" s="7">
        <f t="shared" si="1074"/>
        <v>0</v>
      </c>
      <c r="FL154" s="14">
        <v>0</v>
      </c>
      <c r="FM154" s="6">
        <v>0</v>
      </c>
      <c r="FN154" s="7">
        <f t="shared" si="1075"/>
        <v>0</v>
      </c>
      <c r="FO154" s="14">
        <v>0</v>
      </c>
      <c r="FP154" s="6">
        <v>0</v>
      </c>
      <c r="FQ154" s="7">
        <f t="shared" si="1076"/>
        <v>0</v>
      </c>
      <c r="FR154" s="14">
        <v>0</v>
      </c>
      <c r="FS154" s="6">
        <v>0</v>
      </c>
      <c r="FT154" s="7">
        <f t="shared" si="1077"/>
        <v>0</v>
      </c>
      <c r="FU154" s="14">
        <v>0</v>
      </c>
      <c r="FV154" s="6">
        <v>0</v>
      </c>
      <c r="FW154" s="7">
        <f t="shared" si="1078"/>
        <v>0</v>
      </c>
      <c r="FX154" s="14">
        <v>0</v>
      </c>
      <c r="FY154" s="6">
        <v>0</v>
      </c>
      <c r="FZ154" s="7">
        <f t="shared" si="1079"/>
        <v>0</v>
      </c>
      <c r="GA154" s="14">
        <v>0</v>
      </c>
      <c r="GB154" s="6">
        <v>0</v>
      </c>
      <c r="GC154" s="7">
        <f t="shared" si="1080"/>
        <v>0</v>
      </c>
      <c r="GD154" s="14"/>
      <c r="GE154" s="6"/>
      <c r="GF154" s="7"/>
      <c r="GG154" s="14">
        <v>0</v>
      </c>
      <c r="GH154" s="6">
        <v>0</v>
      </c>
      <c r="GI154" s="7">
        <f t="shared" si="1081"/>
        <v>0</v>
      </c>
      <c r="GJ154" s="14">
        <v>0</v>
      </c>
      <c r="GK154" s="6">
        <v>0</v>
      </c>
      <c r="GL154" s="7">
        <f t="shared" si="1082"/>
        <v>0</v>
      </c>
      <c r="GM154" s="14">
        <v>0</v>
      </c>
      <c r="GN154" s="6">
        <v>0</v>
      </c>
      <c r="GO154" s="7">
        <f t="shared" si="1083"/>
        <v>0</v>
      </c>
      <c r="GP154" s="14">
        <v>0</v>
      </c>
      <c r="GQ154" s="6">
        <v>0</v>
      </c>
      <c r="GR154" s="7">
        <f t="shared" si="1084"/>
        <v>0</v>
      </c>
      <c r="GS154" s="14">
        <v>0</v>
      </c>
      <c r="GT154" s="6">
        <v>0</v>
      </c>
      <c r="GU154" s="7">
        <f t="shared" si="1085"/>
        <v>0</v>
      </c>
      <c r="GV154" s="14">
        <v>0</v>
      </c>
      <c r="GW154" s="6">
        <v>0</v>
      </c>
      <c r="GX154" s="7">
        <f t="shared" si="1086"/>
        <v>0</v>
      </c>
      <c r="GY154" s="14">
        <v>0</v>
      </c>
      <c r="GZ154" s="6">
        <v>0</v>
      </c>
      <c r="HA154" s="7">
        <f t="shared" si="1087"/>
        <v>0</v>
      </c>
      <c r="HB154" s="14">
        <v>0</v>
      </c>
      <c r="HC154" s="6">
        <v>0</v>
      </c>
      <c r="HD154" s="7">
        <f t="shared" si="1088"/>
        <v>0</v>
      </c>
      <c r="HE154" s="89">
        <v>7.0790000000000006E-2</v>
      </c>
      <c r="HF154" s="6">
        <v>2.073</v>
      </c>
      <c r="HG154" s="7">
        <f t="shared" si="1089"/>
        <v>29283.797146489615</v>
      </c>
      <c r="HH154" s="89">
        <v>4.4999999999999998E-2</v>
      </c>
      <c r="HI154" s="6">
        <v>1.24</v>
      </c>
      <c r="HJ154" s="7">
        <f t="shared" si="1090"/>
        <v>27555.555555555558</v>
      </c>
      <c r="HK154" s="14">
        <v>0</v>
      </c>
      <c r="HL154" s="6">
        <v>0</v>
      </c>
      <c r="HM154" s="7">
        <f t="shared" si="1091"/>
        <v>0</v>
      </c>
      <c r="HN154" s="14"/>
      <c r="HO154" s="6"/>
      <c r="HP154" s="7"/>
      <c r="HQ154" s="14">
        <v>0</v>
      </c>
      <c r="HR154" s="6">
        <v>0</v>
      </c>
      <c r="HS154" s="7">
        <f t="shared" si="1092"/>
        <v>0</v>
      </c>
      <c r="HT154" s="89">
        <v>0.35267999999999999</v>
      </c>
      <c r="HU154" s="6">
        <v>4.7850000000000001</v>
      </c>
      <c r="HV154" s="7">
        <f t="shared" si="1093"/>
        <v>13567.539979584893</v>
      </c>
      <c r="HW154" s="89">
        <v>2347.9198199999996</v>
      </c>
      <c r="HX154" s="6">
        <v>26439.625</v>
      </c>
      <c r="HY154" s="7">
        <f t="shared" si="1094"/>
        <v>11260.872187705287</v>
      </c>
      <c r="HZ154" s="16">
        <f>SUMIF($C$5:$HY$5,"Ton",C154:HY154)</f>
        <v>2759.4124399999996</v>
      </c>
      <c r="IA154" s="7">
        <f>SUMIF($C$5:$HY$5,"F*",C154:HY154)</f>
        <v>29800.402999999998</v>
      </c>
    </row>
    <row r="155" spans="1:235" x14ac:dyDescent="0.3">
      <c r="A155" s="60">
        <v>2022</v>
      </c>
      <c r="B155" s="57" t="s">
        <v>11</v>
      </c>
      <c r="C155" s="14">
        <v>0</v>
      </c>
      <c r="D155" s="6">
        <v>0</v>
      </c>
      <c r="E155" s="7">
        <f t="shared" si="1096"/>
        <v>0</v>
      </c>
      <c r="F155" s="14">
        <v>0</v>
      </c>
      <c r="G155" s="6">
        <v>0</v>
      </c>
      <c r="H155" s="7">
        <f t="shared" si="1023"/>
        <v>0</v>
      </c>
      <c r="I155" s="14">
        <v>0</v>
      </c>
      <c r="J155" s="6">
        <v>0</v>
      </c>
      <c r="K155" s="7">
        <f t="shared" si="1024"/>
        <v>0</v>
      </c>
      <c r="L155" s="14">
        <v>0</v>
      </c>
      <c r="M155" s="6">
        <v>0</v>
      </c>
      <c r="N155" s="7">
        <f t="shared" si="1025"/>
        <v>0</v>
      </c>
      <c r="O155" s="14"/>
      <c r="P155" s="6"/>
      <c r="Q155" s="7"/>
      <c r="R155" s="14">
        <v>0</v>
      </c>
      <c r="S155" s="6">
        <v>0</v>
      </c>
      <c r="T155" s="7">
        <f t="shared" si="1026"/>
        <v>0</v>
      </c>
      <c r="U155" s="14">
        <v>0</v>
      </c>
      <c r="V155" s="6">
        <v>0</v>
      </c>
      <c r="W155" s="7">
        <f t="shared" si="1027"/>
        <v>0</v>
      </c>
      <c r="X155" s="14">
        <v>0</v>
      </c>
      <c r="Y155" s="6">
        <v>0</v>
      </c>
      <c r="Z155" s="7">
        <f t="shared" si="1028"/>
        <v>0</v>
      </c>
      <c r="AA155" s="89">
        <v>1.69597</v>
      </c>
      <c r="AB155" s="6">
        <v>24.943000000000001</v>
      </c>
      <c r="AC155" s="7">
        <f t="shared" si="1029"/>
        <v>14707.21769842627</v>
      </c>
      <c r="AD155" s="14">
        <v>0</v>
      </c>
      <c r="AE155" s="6">
        <v>0</v>
      </c>
      <c r="AF155" s="7">
        <f t="shared" si="1030"/>
        <v>0</v>
      </c>
      <c r="AG155" s="14">
        <v>0</v>
      </c>
      <c r="AH155" s="6">
        <v>0</v>
      </c>
      <c r="AI155" s="7">
        <f t="shared" si="1031"/>
        <v>0</v>
      </c>
      <c r="AJ155" s="14">
        <v>0</v>
      </c>
      <c r="AK155" s="6">
        <v>0</v>
      </c>
      <c r="AL155" s="7">
        <f t="shared" si="1032"/>
        <v>0</v>
      </c>
      <c r="AM155" s="14">
        <v>0</v>
      </c>
      <c r="AN155" s="6">
        <v>0</v>
      </c>
      <c r="AO155" s="7">
        <f t="shared" si="1033"/>
        <v>0</v>
      </c>
      <c r="AP155" s="14">
        <v>0</v>
      </c>
      <c r="AQ155" s="6">
        <v>0</v>
      </c>
      <c r="AR155" s="7">
        <f t="shared" si="1034"/>
        <v>0</v>
      </c>
      <c r="AS155" s="14">
        <v>0</v>
      </c>
      <c r="AT155" s="6">
        <v>0</v>
      </c>
      <c r="AU155" s="7">
        <f t="shared" si="1035"/>
        <v>0</v>
      </c>
      <c r="AV155" s="14">
        <v>0</v>
      </c>
      <c r="AW155" s="6">
        <v>0</v>
      </c>
      <c r="AX155" s="7">
        <f t="shared" si="1036"/>
        <v>0</v>
      </c>
      <c r="AY155" s="89">
        <v>0.1</v>
      </c>
      <c r="AZ155" s="6">
        <v>1.512</v>
      </c>
      <c r="BA155" s="7">
        <f t="shared" si="1037"/>
        <v>15120</v>
      </c>
      <c r="BB155" s="14"/>
      <c r="BC155" s="6"/>
      <c r="BD155" s="7"/>
      <c r="BE155" s="14">
        <v>0</v>
      </c>
      <c r="BF155" s="6">
        <v>0</v>
      </c>
      <c r="BG155" s="7">
        <f t="shared" si="1038"/>
        <v>0</v>
      </c>
      <c r="BH155" s="14">
        <v>0</v>
      </c>
      <c r="BI155" s="6">
        <v>0</v>
      </c>
      <c r="BJ155" s="7">
        <f t="shared" si="1039"/>
        <v>0</v>
      </c>
      <c r="BK155" s="89">
        <v>8.5999999999999993E-2</v>
      </c>
      <c r="BL155" s="6">
        <v>1.4530000000000001</v>
      </c>
      <c r="BM155" s="7">
        <f t="shared" si="1040"/>
        <v>16895.348837209305</v>
      </c>
      <c r="BN155" s="14">
        <v>0</v>
      </c>
      <c r="BO155" s="6">
        <v>0</v>
      </c>
      <c r="BP155" s="7">
        <f t="shared" si="1041"/>
        <v>0</v>
      </c>
      <c r="BQ155" s="14">
        <v>0</v>
      </c>
      <c r="BR155" s="6">
        <v>0</v>
      </c>
      <c r="BS155" s="7">
        <f t="shared" si="1042"/>
        <v>0</v>
      </c>
      <c r="BT155" s="14">
        <v>0</v>
      </c>
      <c r="BU155" s="6">
        <v>0</v>
      </c>
      <c r="BV155" s="7">
        <f t="shared" si="1043"/>
        <v>0</v>
      </c>
      <c r="BW155" s="14">
        <v>0</v>
      </c>
      <c r="BX155" s="6">
        <v>0</v>
      </c>
      <c r="BY155" s="7">
        <f t="shared" si="1044"/>
        <v>0</v>
      </c>
      <c r="BZ155" s="14">
        <v>0</v>
      </c>
      <c r="CA155" s="6">
        <v>0</v>
      </c>
      <c r="CB155" s="7">
        <f t="shared" si="1045"/>
        <v>0</v>
      </c>
      <c r="CC155" s="89">
        <v>0.59720000000000006</v>
      </c>
      <c r="CD155" s="6">
        <v>7.28</v>
      </c>
      <c r="CE155" s="7">
        <f t="shared" si="1046"/>
        <v>12190.22103148024</v>
      </c>
      <c r="CF155" s="14">
        <v>0</v>
      </c>
      <c r="CG155" s="6">
        <v>0</v>
      </c>
      <c r="CH155" s="7">
        <f t="shared" si="1047"/>
        <v>0</v>
      </c>
      <c r="CI155" s="14">
        <v>0</v>
      </c>
      <c r="CJ155" s="6">
        <v>0</v>
      </c>
      <c r="CK155" s="7">
        <f t="shared" si="1048"/>
        <v>0</v>
      </c>
      <c r="CL155" s="14">
        <v>0</v>
      </c>
      <c r="CM155" s="6">
        <v>0</v>
      </c>
      <c r="CN155" s="7">
        <f t="shared" si="1049"/>
        <v>0</v>
      </c>
      <c r="CO155" s="14">
        <v>0</v>
      </c>
      <c r="CP155" s="6">
        <v>0</v>
      </c>
      <c r="CQ155" s="7">
        <f t="shared" si="1050"/>
        <v>0</v>
      </c>
      <c r="CR155" s="14">
        <v>0</v>
      </c>
      <c r="CS155" s="6">
        <v>0</v>
      </c>
      <c r="CT155" s="7">
        <f t="shared" si="1051"/>
        <v>0</v>
      </c>
      <c r="CU155" s="14">
        <v>0</v>
      </c>
      <c r="CV155" s="6">
        <v>0</v>
      </c>
      <c r="CW155" s="7">
        <f t="shared" si="1052"/>
        <v>0</v>
      </c>
      <c r="CX155" s="14">
        <v>0</v>
      </c>
      <c r="CY155" s="6">
        <v>0</v>
      </c>
      <c r="CZ155" s="7">
        <f t="shared" si="1053"/>
        <v>0</v>
      </c>
      <c r="DA155" s="14">
        <v>0</v>
      </c>
      <c r="DB155" s="6">
        <v>0</v>
      </c>
      <c r="DC155" s="7">
        <f t="shared" si="1054"/>
        <v>0</v>
      </c>
      <c r="DD155" s="14">
        <v>0</v>
      </c>
      <c r="DE155" s="6">
        <v>0</v>
      </c>
      <c r="DF155" s="7">
        <f t="shared" si="1055"/>
        <v>0</v>
      </c>
      <c r="DG155" s="14">
        <v>0</v>
      </c>
      <c r="DH155" s="6">
        <v>0</v>
      </c>
      <c r="DI155" s="7">
        <f t="shared" si="1056"/>
        <v>0</v>
      </c>
      <c r="DJ155" s="14">
        <v>0</v>
      </c>
      <c r="DK155" s="6">
        <v>0</v>
      </c>
      <c r="DL155" s="7">
        <f t="shared" si="1057"/>
        <v>0</v>
      </c>
      <c r="DM155" s="14">
        <v>0</v>
      </c>
      <c r="DN155" s="6">
        <v>0</v>
      </c>
      <c r="DO155" s="7">
        <f t="shared" si="1058"/>
        <v>0</v>
      </c>
      <c r="DP155" s="89">
        <v>70.818179999999998</v>
      </c>
      <c r="DQ155" s="6">
        <v>713.81200000000001</v>
      </c>
      <c r="DR155" s="7">
        <f t="shared" si="1059"/>
        <v>10079.502184326115</v>
      </c>
      <c r="DS155" s="14">
        <v>0</v>
      </c>
      <c r="DT155" s="6">
        <v>0</v>
      </c>
      <c r="DU155" s="7">
        <f t="shared" si="1060"/>
        <v>0</v>
      </c>
      <c r="DV155" s="89">
        <v>3.2284200000000003</v>
      </c>
      <c r="DW155" s="6">
        <v>89.022999999999996</v>
      </c>
      <c r="DX155" s="7">
        <f t="shared" si="1061"/>
        <v>27574.788906028331</v>
      </c>
      <c r="DY155" s="14">
        <v>0</v>
      </c>
      <c r="DZ155" s="6">
        <v>0</v>
      </c>
      <c r="EA155" s="7">
        <f t="shared" si="1062"/>
        <v>0</v>
      </c>
      <c r="EB155" s="14">
        <v>0</v>
      </c>
      <c r="EC155" s="6">
        <v>0</v>
      </c>
      <c r="ED155" s="7">
        <f t="shared" si="1063"/>
        <v>0</v>
      </c>
      <c r="EE155" s="14">
        <v>0</v>
      </c>
      <c r="EF155" s="6">
        <v>0</v>
      </c>
      <c r="EG155" s="7">
        <f t="shared" si="1064"/>
        <v>0</v>
      </c>
      <c r="EH155" s="14">
        <v>0</v>
      </c>
      <c r="EI155" s="6">
        <v>0</v>
      </c>
      <c r="EJ155" s="7">
        <f t="shared" si="1065"/>
        <v>0</v>
      </c>
      <c r="EK155" s="89">
        <v>10.76905</v>
      </c>
      <c r="EL155" s="6">
        <v>88.111000000000004</v>
      </c>
      <c r="EM155" s="7">
        <f t="shared" si="1066"/>
        <v>8181.8730528691021</v>
      </c>
      <c r="EN155" s="89">
        <v>301.64759000000004</v>
      </c>
      <c r="EO155" s="6">
        <v>2224.1660000000002</v>
      </c>
      <c r="EP155" s="7">
        <f t="shared" si="1067"/>
        <v>7373.3922422519599</v>
      </c>
      <c r="EQ155" s="14">
        <v>0</v>
      </c>
      <c r="ER155" s="6">
        <v>0</v>
      </c>
      <c r="ES155" s="7">
        <f t="shared" si="1068"/>
        <v>0</v>
      </c>
      <c r="ET155" s="14">
        <v>0</v>
      </c>
      <c r="EU155" s="6">
        <v>0</v>
      </c>
      <c r="EV155" s="7">
        <f t="shared" si="1069"/>
        <v>0</v>
      </c>
      <c r="EW155" s="14">
        <v>0</v>
      </c>
      <c r="EX155" s="6">
        <v>0</v>
      </c>
      <c r="EY155" s="7">
        <f t="shared" si="1070"/>
        <v>0</v>
      </c>
      <c r="EZ155" s="14">
        <v>0</v>
      </c>
      <c r="FA155" s="6">
        <v>0</v>
      </c>
      <c r="FB155" s="7">
        <f t="shared" si="1071"/>
        <v>0</v>
      </c>
      <c r="FC155" s="14">
        <v>0</v>
      </c>
      <c r="FD155" s="6">
        <v>0</v>
      </c>
      <c r="FE155" s="7">
        <f t="shared" si="1072"/>
        <v>0</v>
      </c>
      <c r="FF155" s="89">
        <v>0.36282999999999999</v>
      </c>
      <c r="FG155" s="6">
        <v>35.31</v>
      </c>
      <c r="FH155" s="7">
        <f t="shared" si="1073"/>
        <v>97318.303337651261</v>
      </c>
      <c r="FI155" s="14">
        <v>0</v>
      </c>
      <c r="FJ155" s="6">
        <v>0</v>
      </c>
      <c r="FK155" s="7">
        <f t="shared" si="1074"/>
        <v>0</v>
      </c>
      <c r="FL155" s="14">
        <v>0</v>
      </c>
      <c r="FM155" s="6">
        <v>0</v>
      </c>
      <c r="FN155" s="7">
        <f t="shared" si="1075"/>
        <v>0</v>
      </c>
      <c r="FO155" s="14">
        <v>0</v>
      </c>
      <c r="FP155" s="6">
        <v>0</v>
      </c>
      <c r="FQ155" s="7">
        <f t="shared" si="1076"/>
        <v>0</v>
      </c>
      <c r="FR155" s="14">
        <v>0</v>
      </c>
      <c r="FS155" s="6">
        <v>0</v>
      </c>
      <c r="FT155" s="7">
        <f t="shared" si="1077"/>
        <v>0</v>
      </c>
      <c r="FU155" s="14">
        <v>0</v>
      </c>
      <c r="FV155" s="6">
        <v>0</v>
      </c>
      <c r="FW155" s="7">
        <f t="shared" si="1078"/>
        <v>0</v>
      </c>
      <c r="FX155" s="14">
        <v>0</v>
      </c>
      <c r="FY155" s="6">
        <v>0</v>
      </c>
      <c r="FZ155" s="7">
        <f t="shared" si="1079"/>
        <v>0</v>
      </c>
      <c r="GA155" s="14">
        <v>0</v>
      </c>
      <c r="GB155" s="6">
        <v>0</v>
      </c>
      <c r="GC155" s="7">
        <f t="shared" si="1080"/>
        <v>0</v>
      </c>
      <c r="GD155" s="14"/>
      <c r="GE155" s="6"/>
      <c r="GF155" s="7"/>
      <c r="GG155" s="14">
        <v>0</v>
      </c>
      <c r="GH155" s="6">
        <v>0</v>
      </c>
      <c r="GI155" s="7">
        <f t="shared" si="1081"/>
        <v>0</v>
      </c>
      <c r="GJ155" s="89">
        <v>1E-3</v>
      </c>
      <c r="GK155" s="6">
        <v>0.01</v>
      </c>
      <c r="GL155" s="7">
        <f t="shared" si="1082"/>
        <v>10000</v>
      </c>
      <c r="GM155" s="14">
        <v>0</v>
      </c>
      <c r="GN155" s="6">
        <v>0</v>
      </c>
      <c r="GO155" s="7">
        <f t="shared" si="1083"/>
        <v>0</v>
      </c>
      <c r="GP155" s="14">
        <v>0</v>
      </c>
      <c r="GQ155" s="6">
        <v>0</v>
      </c>
      <c r="GR155" s="7">
        <f t="shared" si="1084"/>
        <v>0</v>
      </c>
      <c r="GS155" s="14">
        <v>0</v>
      </c>
      <c r="GT155" s="6">
        <v>0</v>
      </c>
      <c r="GU155" s="7">
        <f t="shared" si="1085"/>
        <v>0</v>
      </c>
      <c r="GV155" s="14">
        <v>0</v>
      </c>
      <c r="GW155" s="6">
        <v>0</v>
      </c>
      <c r="GX155" s="7">
        <f t="shared" si="1086"/>
        <v>0</v>
      </c>
      <c r="GY155" s="14">
        <v>0</v>
      </c>
      <c r="GZ155" s="6">
        <v>0</v>
      </c>
      <c r="HA155" s="7">
        <f t="shared" si="1087"/>
        <v>0</v>
      </c>
      <c r="HB155" s="89">
        <v>0.22487000000000001</v>
      </c>
      <c r="HC155" s="6">
        <v>10.061999999999999</v>
      </c>
      <c r="HD155" s="7">
        <f t="shared" si="1088"/>
        <v>44745.853159603321</v>
      </c>
      <c r="HE155" s="14">
        <v>0</v>
      </c>
      <c r="HF155" s="6">
        <v>0</v>
      </c>
      <c r="HG155" s="7">
        <f t="shared" si="1089"/>
        <v>0</v>
      </c>
      <c r="HH155" s="89">
        <v>2.077E-2</v>
      </c>
      <c r="HI155" s="6">
        <v>1.139</v>
      </c>
      <c r="HJ155" s="7">
        <f t="shared" si="1090"/>
        <v>54838.709677419349</v>
      </c>
      <c r="HK155" s="14">
        <v>0</v>
      </c>
      <c r="HL155" s="6">
        <v>0</v>
      </c>
      <c r="HM155" s="7">
        <f t="shared" si="1091"/>
        <v>0</v>
      </c>
      <c r="HN155" s="14"/>
      <c r="HO155" s="6"/>
      <c r="HP155" s="7"/>
      <c r="HQ155" s="14">
        <v>0</v>
      </c>
      <c r="HR155" s="6">
        <v>0</v>
      </c>
      <c r="HS155" s="7">
        <f t="shared" si="1092"/>
        <v>0</v>
      </c>
      <c r="HT155" s="89">
        <v>2.0922700000000001</v>
      </c>
      <c r="HU155" s="6">
        <v>87.198999999999998</v>
      </c>
      <c r="HV155" s="7">
        <f t="shared" si="1093"/>
        <v>41676.743441334052</v>
      </c>
      <c r="HW155" s="89">
        <v>3427.2447099999999</v>
      </c>
      <c r="HX155" s="6">
        <v>38718.915999999997</v>
      </c>
      <c r="HY155" s="7">
        <f t="shared" si="1094"/>
        <v>11297.388799529286</v>
      </c>
      <c r="HZ155" s="16">
        <f>SUMIF($C$5:$HY$5,"Ton",C155:HY155)</f>
        <v>3818.88886</v>
      </c>
      <c r="IA155" s="7">
        <f>SUMIF($C$5:$HY$5,"F*",C155:HY155)</f>
        <v>42002.936000000002</v>
      </c>
    </row>
    <row r="156" spans="1:235" x14ac:dyDescent="0.3">
      <c r="A156" s="60">
        <v>2022</v>
      </c>
      <c r="B156" s="57" t="s">
        <v>12</v>
      </c>
      <c r="C156" s="14">
        <v>0</v>
      </c>
      <c r="D156" s="6">
        <v>0</v>
      </c>
      <c r="E156" s="7">
        <f t="shared" si="1096"/>
        <v>0</v>
      </c>
      <c r="F156" s="14">
        <v>0</v>
      </c>
      <c r="G156" s="6">
        <v>0</v>
      </c>
      <c r="H156" s="7">
        <f t="shared" si="1023"/>
        <v>0</v>
      </c>
      <c r="I156" s="14">
        <v>0</v>
      </c>
      <c r="J156" s="6">
        <v>0</v>
      </c>
      <c r="K156" s="7">
        <f t="shared" si="1024"/>
        <v>0</v>
      </c>
      <c r="L156" s="14">
        <v>0</v>
      </c>
      <c r="M156" s="6">
        <v>0</v>
      </c>
      <c r="N156" s="7">
        <f t="shared" si="1025"/>
        <v>0</v>
      </c>
      <c r="O156" s="14"/>
      <c r="P156" s="6"/>
      <c r="Q156" s="7"/>
      <c r="R156" s="14">
        <v>0</v>
      </c>
      <c r="S156" s="6">
        <v>0</v>
      </c>
      <c r="T156" s="7">
        <f t="shared" si="1026"/>
        <v>0</v>
      </c>
      <c r="U156" s="14">
        <v>0</v>
      </c>
      <c r="V156" s="6">
        <v>0</v>
      </c>
      <c r="W156" s="7">
        <f t="shared" si="1027"/>
        <v>0</v>
      </c>
      <c r="X156" s="14">
        <v>0</v>
      </c>
      <c r="Y156" s="6">
        <v>0</v>
      </c>
      <c r="Z156" s="7">
        <f t="shared" si="1028"/>
        <v>0</v>
      </c>
      <c r="AA156" s="89">
        <v>38.137569999999997</v>
      </c>
      <c r="AB156" s="6">
        <v>436.50700000000001</v>
      </c>
      <c r="AC156" s="7">
        <f t="shared" si="1029"/>
        <v>11445.590267025404</v>
      </c>
      <c r="AD156" s="14">
        <v>0</v>
      </c>
      <c r="AE156" s="6">
        <v>0</v>
      </c>
      <c r="AF156" s="7">
        <f t="shared" si="1030"/>
        <v>0</v>
      </c>
      <c r="AG156" s="14">
        <v>0</v>
      </c>
      <c r="AH156" s="6">
        <v>0</v>
      </c>
      <c r="AI156" s="7">
        <f t="shared" si="1031"/>
        <v>0</v>
      </c>
      <c r="AJ156" s="14">
        <v>0</v>
      </c>
      <c r="AK156" s="6">
        <v>0</v>
      </c>
      <c r="AL156" s="7">
        <f t="shared" si="1032"/>
        <v>0</v>
      </c>
      <c r="AM156" s="14">
        <v>0</v>
      </c>
      <c r="AN156" s="6">
        <v>0</v>
      </c>
      <c r="AO156" s="7">
        <f t="shared" si="1033"/>
        <v>0</v>
      </c>
      <c r="AP156" s="14">
        <v>0</v>
      </c>
      <c r="AQ156" s="6">
        <v>0</v>
      </c>
      <c r="AR156" s="7">
        <f t="shared" si="1034"/>
        <v>0</v>
      </c>
      <c r="AS156" s="14">
        <v>0</v>
      </c>
      <c r="AT156" s="6">
        <v>0</v>
      </c>
      <c r="AU156" s="7">
        <f t="shared" si="1035"/>
        <v>0</v>
      </c>
      <c r="AV156" s="14">
        <v>0</v>
      </c>
      <c r="AW156" s="6">
        <v>0</v>
      </c>
      <c r="AX156" s="7">
        <f t="shared" si="1036"/>
        <v>0</v>
      </c>
      <c r="AY156" s="89">
        <v>0.2</v>
      </c>
      <c r="AZ156" s="6">
        <v>5.04</v>
      </c>
      <c r="BA156" s="7">
        <f t="shared" si="1037"/>
        <v>25200</v>
      </c>
      <c r="BB156" s="14"/>
      <c r="BC156" s="6"/>
      <c r="BD156" s="7"/>
      <c r="BE156" s="14">
        <v>0</v>
      </c>
      <c r="BF156" s="6">
        <v>0</v>
      </c>
      <c r="BG156" s="7">
        <f t="shared" si="1038"/>
        <v>0</v>
      </c>
      <c r="BH156" s="14">
        <v>0</v>
      </c>
      <c r="BI156" s="6">
        <v>0</v>
      </c>
      <c r="BJ156" s="7">
        <f t="shared" si="1039"/>
        <v>0</v>
      </c>
      <c r="BK156" s="14">
        <v>0.54713000000000001</v>
      </c>
      <c r="BL156" s="6">
        <v>8.2750000000000004</v>
      </c>
      <c r="BM156" s="7">
        <f t="shared" si="1040"/>
        <v>15124.376290826678</v>
      </c>
      <c r="BN156" s="14">
        <v>0</v>
      </c>
      <c r="BO156" s="6">
        <v>0</v>
      </c>
      <c r="BP156" s="7">
        <f t="shared" si="1041"/>
        <v>0</v>
      </c>
      <c r="BQ156" s="14">
        <v>0</v>
      </c>
      <c r="BR156" s="6">
        <v>0</v>
      </c>
      <c r="BS156" s="7">
        <f t="shared" si="1042"/>
        <v>0</v>
      </c>
      <c r="BT156" s="14">
        <v>0</v>
      </c>
      <c r="BU156" s="6">
        <v>0</v>
      </c>
      <c r="BV156" s="7">
        <f t="shared" si="1043"/>
        <v>0</v>
      </c>
      <c r="BW156" s="14">
        <v>0</v>
      </c>
      <c r="BX156" s="6">
        <v>0</v>
      </c>
      <c r="BY156" s="7">
        <f t="shared" si="1044"/>
        <v>0</v>
      </c>
      <c r="BZ156" s="14">
        <v>0</v>
      </c>
      <c r="CA156" s="6">
        <v>0</v>
      </c>
      <c r="CB156" s="7">
        <f t="shared" si="1045"/>
        <v>0</v>
      </c>
      <c r="CC156" s="89">
        <v>9.8100000000000007E-2</v>
      </c>
      <c r="CD156" s="6">
        <v>1.1990000000000001</v>
      </c>
      <c r="CE156" s="7">
        <f t="shared" si="1046"/>
        <v>12222.222222222221</v>
      </c>
      <c r="CF156" s="14">
        <v>0</v>
      </c>
      <c r="CG156" s="6">
        <v>0</v>
      </c>
      <c r="CH156" s="7">
        <f t="shared" si="1047"/>
        <v>0</v>
      </c>
      <c r="CI156" s="14">
        <v>0</v>
      </c>
      <c r="CJ156" s="6">
        <v>0</v>
      </c>
      <c r="CK156" s="7">
        <f t="shared" si="1048"/>
        <v>0</v>
      </c>
      <c r="CL156" s="14">
        <v>0</v>
      </c>
      <c r="CM156" s="6">
        <v>0</v>
      </c>
      <c r="CN156" s="7">
        <f t="shared" si="1049"/>
        <v>0</v>
      </c>
      <c r="CO156" s="14">
        <v>0</v>
      </c>
      <c r="CP156" s="6">
        <v>0</v>
      </c>
      <c r="CQ156" s="7">
        <f t="shared" si="1050"/>
        <v>0</v>
      </c>
      <c r="CR156" s="14">
        <v>0</v>
      </c>
      <c r="CS156" s="6">
        <v>0</v>
      </c>
      <c r="CT156" s="7">
        <f t="shared" si="1051"/>
        <v>0</v>
      </c>
      <c r="CU156" s="14">
        <v>0</v>
      </c>
      <c r="CV156" s="6">
        <v>0</v>
      </c>
      <c r="CW156" s="7">
        <f t="shared" si="1052"/>
        <v>0</v>
      </c>
      <c r="CX156" s="14">
        <v>0</v>
      </c>
      <c r="CY156" s="6">
        <v>0</v>
      </c>
      <c r="CZ156" s="7">
        <f t="shared" si="1053"/>
        <v>0</v>
      </c>
      <c r="DA156" s="14">
        <v>0</v>
      </c>
      <c r="DB156" s="6">
        <v>0</v>
      </c>
      <c r="DC156" s="7">
        <f t="shared" si="1054"/>
        <v>0</v>
      </c>
      <c r="DD156" s="14">
        <v>0</v>
      </c>
      <c r="DE156" s="6">
        <v>0</v>
      </c>
      <c r="DF156" s="7">
        <f t="shared" si="1055"/>
        <v>0</v>
      </c>
      <c r="DG156" s="14">
        <v>0</v>
      </c>
      <c r="DH156" s="6">
        <v>0</v>
      </c>
      <c r="DI156" s="7">
        <f t="shared" si="1056"/>
        <v>0</v>
      </c>
      <c r="DJ156" s="14">
        <v>0</v>
      </c>
      <c r="DK156" s="6">
        <v>0</v>
      </c>
      <c r="DL156" s="7">
        <f t="shared" si="1057"/>
        <v>0</v>
      </c>
      <c r="DM156" s="14">
        <v>0</v>
      </c>
      <c r="DN156" s="6">
        <v>0</v>
      </c>
      <c r="DO156" s="7">
        <f t="shared" si="1058"/>
        <v>0</v>
      </c>
      <c r="DP156" s="89">
        <v>133.25147000000001</v>
      </c>
      <c r="DQ156" s="6">
        <v>1246.441</v>
      </c>
      <c r="DR156" s="7">
        <f t="shared" si="1059"/>
        <v>9354.0506532498293</v>
      </c>
      <c r="DS156" s="14">
        <v>0</v>
      </c>
      <c r="DT156" s="6">
        <v>0</v>
      </c>
      <c r="DU156" s="7">
        <f t="shared" si="1060"/>
        <v>0</v>
      </c>
      <c r="DV156" s="89">
        <v>6.3199800000000002</v>
      </c>
      <c r="DW156" s="6">
        <v>100.14100000000001</v>
      </c>
      <c r="DX156" s="7">
        <f t="shared" si="1061"/>
        <v>15845.145079573036</v>
      </c>
      <c r="DY156" s="14">
        <v>0</v>
      </c>
      <c r="DZ156" s="6">
        <v>0</v>
      </c>
      <c r="EA156" s="7">
        <f t="shared" si="1062"/>
        <v>0</v>
      </c>
      <c r="EB156" s="14">
        <v>0</v>
      </c>
      <c r="EC156" s="6">
        <v>0</v>
      </c>
      <c r="ED156" s="7">
        <f t="shared" si="1063"/>
        <v>0</v>
      </c>
      <c r="EE156" s="14">
        <v>0</v>
      </c>
      <c r="EF156" s="6">
        <v>0</v>
      </c>
      <c r="EG156" s="7">
        <f t="shared" si="1064"/>
        <v>0</v>
      </c>
      <c r="EH156" s="14">
        <v>0</v>
      </c>
      <c r="EI156" s="6">
        <v>0</v>
      </c>
      <c r="EJ156" s="7">
        <f t="shared" si="1065"/>
        <v>0</v>
      </c>
      <c r="EK156" s="89">
        <v>8.9749999999999996</v>
      </c>
      <c r="EL156" s="6">
        <v>96.968000000000004</v>
      </c>
      <c r="EM156" s="7">
        <f t="shared" si="1066"/>
        <v>10804.233983286909</v>
      </c>
      <c r="EN156" s="89">
        <v>13.456989999999999</v>
      </c>
      <c r="EO156" s="6">
        <v>206.851</v>
      </c>
      <c r="EP156" s="7">
        <f t="shared" si="1067"/>
        <v>15371.268017587885</v>
      </c>
      <c r="EQ156" s="14">
        <v>0</v>
      </c>
      <c r="ER156" s="6">
        <v>0</v>
      </c>
      <c r="ES156" s="7">
        <f t="shared" si="1068"/>
        <v>0</v>
      </c>
      <c r="ET156" s="14">
        <v>0</v>
      </c>
      <c r="EU156" s="6">
        <v>0</v>
      </c>
      <c r="EV156" s="7">
        <f t="shared" si="1069"/>
        <v>0</v>
      </c>
      <c r="EW156" s="14">
        <v>0</v>
      </c>
      <c r="EX156" s="6">
        <v>0</v>
      </c>
      <c r="EY156" s="7">
        <f t="shared" si="1070"/>
        <v>0</v>
      </c>
      <c r="EZ156" s="14">
        <v>0</v>
      </c>
      <c r="FA156" s="6">
        <v>0</v>
      </c>
      <c r="FB156" s="7">
        <f t="shared" si="1071"/>
        <v>0</v>
      </c>
      <c r="FC156" s="14">
        <v>0</v>
      </c>
      <c r="FD156" s="6">
        <v>0</v>
      </c>
      <c r="FE156" s="7">
        <f t="shared" si="1072"/>
        <v>0</v>
      </c>
      <c r="FF156" s="14">
        <v>0</v>
      </c>
      <c r="FG156" s="6">
        <v>0</v>
      </c>
      <c r="FH156" s="7">
        <f t="shared" si="1073"/>
        <v>0</v>
      </c>
      <c r="FI156" s="14">
        <v>0</v>
      </c>
      <c r="FJ156" s="6">
        <v>0</v>
      </c>
      <c r="FK156" s="7">
        <f t="shared" si="1074"/>
        <v>0</v>
      </c>
      <c r="FL156" s="14">
        <v>0</v>
      </c>
      <c r="FM156" s="6">
        <v>0</v>
      </c>
      <c r="FN156" s="7">
        <f t="shared" si="1075"/>
        <v>0</v>
      </c>
      <c r="FO156" s="14">
        <v>0</v>
      </c>
      <c r="FP156" s="6">
        <v>0</v>
      </c>
      <c r="FQ156" s="7">
        <f t="shared" si="1076"/>
        <v>0</v>
      </c>
      <c r="FR156" s="14">
        <v>0</v>
      </c>
      <c r="FS156" s="6">
        <v>0</v>
      </c>
      <c r="FT156" s="7">
        <f t="shared" si="1077"/>
        <v>0</v>
      </c>
      <c r="FU156" s="14">
        <v>0</v>
      </c>
      <c r="FV156" s="6">
        <v>0</v>
      </c>
      <c r="FW156" s="7">
        <f t="shared" si="1078"/>
        <v>0</v>
      </c>
      <c r="FX156" s="14">
        <v>0</v>
      </c>
      <c r="FY156" s="6">
        <v>0</v>
      </c>
      <c r="FZ156" s="7">
        <f t="shared" si="1079"/>
        <v>0</v>
      </c>
      <c r="GA156" s="14">
        <v>0</v>
      </c>
      <c r="GB156" s="6">
        <v>0</v>
      </c>
      <c r="GC156" s="7">
        <f t="shared" si="1080"/>
        <v>0</v>
      </c>
      <c r="GD156" s="14"/>
      <c r="GE156" s="6"/>
      <c r="GF156" s="7"/>
      <c r="GG156" s="14">
        <v>0</v>
      </c>
      <c r="GH156" s="6">
        <v>0</v>
      </c>
      <c r="GI156" s="7">
        <f t="shared" si="1081"/>
        <v>0</v>
      </c>
      <c r="GJ156" s="14">
        <v>0</v>
      </c>
      <c r="GK156" s="6">
        <v>0</v>
      </c>
      <c r="GL156" s="7">
        <f t="shared" si="1082"/>
        <v>0</v>
      </c>
      <c r="GM156" s="14">
        <v>0</v>
      </c>
      <c r="GN156" s="6">
        <v>0</v>
      </c>
      <c r="GO156" s="7">
        <f t="shared" si="1083"/>
        <v>0</v>
      </c>
      <c r="GP156" s="14">
        <v>0</v>
      </c>
      <c r="GQ156" s="6">
        <v>0</v>
      </c>
      <c r="GR156" s="7">
        <f t="shared" si="1084"/>
        <v>0</v>
      </c>
      <c r="GS156" s="14">
        <v>0</v>
      </c>
      <c r="GT156" s="6">
        <v>0</v>
      </c>
      <c r="GU156" s="7">
        <f t="shared" si="1085"/>
        <v>0</v>
      </c>
      <c r="GV156" s="14">
        <v>0</v>
      </c>
      <c r="GW156" s="6">
        <v>0</v>
      </c>
      <c r="GX156" s="7">
        <f t="shared" si="1086"/>
        <v>0</v>
      </c>
      <c r="GY156" s="14">
        <v>0</v>
      </c>
      <c r="GZ156" s="6">
        <v>0</v>
      </c>
      <c r="HA156" s="7">
        <f t="shared" si="1087"/>
        <v>0</v>
      </c>
      <c r="HB156" s="14">
        <v>0</v>
      </c>
      <c r="HC156" s="6">
        <v>0</v>
      </c>
      <c r="HD156" s="7">
        <f t="shared" si="1088"/>
        <v>0</v>
      </c>
      <c r="HE156" s="14">
        <v>0</v>
      </c>
      <c r="HF156" s="6">
        <v>0</v>
      </c>
      <c r="HG156" s="7">
        <f t="shared" si="1089"/>
        <v>0</v>
      </c>
      <c r="HH156" s="14">
        <v>0</v>
      </c>
      <c r="HI156" s="6">
        <v>0</v>
      </c>
      <c r="HJ156" s="7">
        <f t="shared" si="1090"/>
        <v>0</v>
      </c>
      <c r="HK156" s="14">
        <v>0</v>
      </c>
      <c r="HL156" s="6">
        <v>0</v>
      </c>
      <c r="HM156" s="7">
        <f t="shared" si="1091"/>
        <v>0</v>
      </c>
      <c r="HN156" s="14"/>
      <c r="HO156" s="6"/>
      <c r="HP156" s="7"/>
      <c r="HQ156" s="14">
        <v>0</v>
      </c>
      <c r="HR156" s="6">
        <v>0</v>
      </c>
      <c r="HS156" s="7">
        <f t="shared" si="1092"/>
        <v>0</v>
      </c>
      <c r="HT156" s="89">
        <v>0.29344999999999999</v>
      </c>
      <c r="HU156" s="6">
        <v>7.048</v>
      </c>
      <c r="HV156" s="7">
        <f t="shared" si="1093"/>
        <v>24017.720224910547</v>
      </c>
      <c r="HW156" s="89">
        <v>2521.2129100000002</v>
      </c>
      <c r="HX156" s="6">
        <v>29229.088</v>
      </c>
      <c r="HY156" s="7">
        <f t="shared" si="1094"/>
        <v>11593.264449847671</v>
      </c>
      <c r="HZ156" s="16">
        <f>SUMIF($C$5:$HY$5,"Ton",C156:HY156)</f>
        <v>2722.4926</v>
      </c>
      <c r="IA156" s="7">
        <f>SUMIF($C$5:$HY$5,"F*",C156:HY156)</f>
        <v>31337.558000000001</v>
      </c>
    </row>
    <row r="157" spans="1:235" x14ac:dyDescent="0.3">
      <c r="A157" s="60">
        <v>2022</v>
      </c>
      <c r="B157" s="57" t="s">
        <v>13</v>
      </c>
      <c r="C157" s="14">
        <v>0</v>
      </c>
      <c r="D157" s="6">
        <v>0</v>
      </c>
      <c r="E157" s="7">
        <f t="shared" si="1096"/>
        <v>0</v>
      </c>
      <c r="F157" s="14">
        <v>0</v>
      </c>
      <c r="G157" s="6">
        <v>0</v>
      </c>
      <c r="H157" s="7">
        <f t="shared" si="1023"/>
        <v>0</v>
      </c>
      <c r="I157" s="14">
        <v>0</v>
      </c>
      <c r="J157" s="6">
        <v>0</v>
      </c>
      <c r="K157" s="7">
        <f t="shared" si="1024"/>
        <v>0</v>
      </c>
      <c r="L157" s="14">
        <v>0</v>
      </c>
      <c r="M157" s="6">
        <v>0</v>
      </c>
      <c r="N157" s="7">
        <f t="shared" si="1025"/>
        <v>0</v>
      </c>
      <c r="O157" s="14"/>
      <c r="P157" s="6"/>
      <c r="Q157" s="7"/>
      <c r="R157" s="14">
        <v>0</v>
      </c>
      <c r="S157" s="6">
        <v>0</v>
      </c>
      <c r="T157" s="7">
        <f t="shared" si="1026"/>
        <v>0</v>
      </c>
      <c r="U157" s="14">
        <v>0</v>
      </c>
      <c r="V157" s="6">
        <v>0</v>
      </c>
      <c r="W157" s="7">
        <f t="shared" si="1027"/>
        <v>0</v>
      </c>
      <c r="X157" s="14">
        <v>0</v>
      </c>
      <c r="Y157" s="6">
        <v>0</v>
      </c>
      <c r="Z157" s="7">
        <f t="shared" si="1028"/>
        <v>0</v>
      </c>
      <c r="AA157" s="89">
        <v>1.18147</v>
      </c>
      <c r="AB157" s="6">
        <v>18.123000000000001</v>
      </c>
      <c r="AC157" s="7">
        <f t="shared" si="1029"/>
        <v>15339.365366873471</v>
      </c>
      <c r="AD157" s="14">
        <v>0</v>
      </c>
      <c r="AE157" s="6">
        <v>0</v>
      </c>
      <c r="AF157" s="7">
        <f t="shared" si="1030"/>
        <v>0</v>
      </c>
      <c r="AG157" s="14">
        <v>0</v>
      </c>
      <c r="AH157" s="6">
        <v>0</v>
      </c>
      <c r="AI157" s="7">
        <f t="shared" si="1031"/>
        <v>0</v>
      </c>
      <c r="AJ157" s="14">
        <v>0</v>
      </c>
      <c r="AK157" s="6">
        <v>0</v>
      </c>
      <c r="AL157" s="7">
        <f t="shared" si="1032"/>
        <v>0</v>
      </c>
      <c r="AM157" s="14">
        <v>0</v>
      </c>
      <c r="AN157" s="6">
        <v>0</v>
      </c>
      <c r="AO157" s="7">
        <f t="shared" si="1033"/>
        <v>0</v>
      </c>
      <c r="AP157" s="14">
        <v>0</v>
      </c>
      <c r="AQ157" s="6">
        <v>0</v>
      </c>
      <c r="AR157" s="7">
        <f t="shared" si="1034"/>
        <v>0</v>
      </c>
      <c r="AS157" s="14">
        <v>0</v>
      </c>
      <c r="AT157" s="6">
        <v>0</v>
      </c>
      <c r="AU157" s="7">
        <f t="shared" si="1035"/>
        <v>0</v>
      </c>
      <c r="AV157" s="14">
        <v>0</v>
      </c>
      <c r="AW157" s="6">
        <v>0</v>
      </c>
      <c r="AX157" s="7">
        <f t="shared" si="1036"/>
        <v>0</v>
      </c>
      <c r="AY157" s="89">
        <v>65.132000000000005</v>
      </c>
      <c r="AZ157" s="6">
        <v>741.82399999999996</v>
      </c>
      <c r="BA157" s="7">
        <f t="shared" si="1037"/>
        <v>11389.5473807038</v>
      </c>
      <c r="BB157" s="14"/>
      <c r="BC157" s="6"/>
      <c r="BD157" s="7"/>
      <c r="BE157" s="14">
        <v>0</v>
      </c>
      <c r="BF157" s="6">
        <v>0</v>
      </c>
      <c r="BG157" s="7">
        <f t="shared" si="1038"/>
        <v>0</v>
      </c>
      <c r="BH157" s="14">
        <v>0</v>
      </c>
      <c r="BI157" s="6">
        <v>0</v>
      </c>
      <c r="BJ157" s="7">
        <f t="shared" si="1039"/>
        <v>0</v>
      </c>
      <c r="BK157" s="89">
        <v>0.17962</v>
      </c>
      <c r="BL157" s="6">
        <v>4.734</v>
      </c>
      <c r="BM157" s="7">
        <f t="shared" si="1040"/>
        <v>26355.639683776863</v>
      </c>
      <c r="BN157" s="14">
        <v>0</v>
      </c>
      <c r="BO157" s="6">
        <v>0</v>
      </c>
      <c r="BP157" s="7">
        <f t="shared" si="1041"/>
        <v>0</v>
      </c>
      <c r="BQ157" s="14">
        <v>0</v>
      </c>
      <c r="BR157" s="6">
        <v>0</v>
      </c>
      <c r="BS157" s="7">
        <f t="shared" si="1042"/>
        <v>0</v>
      </c>
      <c r="BT157" s="14">
        <v>0</v>
      </c>
      <c r="BU157" s="6">
        <v>0</v>
      </c>
      <c r="BV157" s="7">
        <f t="shared" si="1043"/>
        <v>0</v>
      </c>
      <c r="BW157" s="14">
        <v>0</v>
      </c>
      <c r="BX157" s="6">
        <v>0</v>
      </c>
      <c r="BY157" s="7">
        <f t="shared" si="1044"/>
        <v>0</v>
      </c>
      <c r="BZ157" s="14">
        <v>0</v>
      </c>
      <c r="CA157" s="6">
        <v>0</v>
      </c>
      <c r="CB157" s="7">
        <f t="shared" si="1045"/>
        <v>0</v>
      </c>
      <c r="CC157" s="89">
        <v>0.22889999999999999</v>
      </c>
      <c r="CD157" s="6">
        <v>2.895</v>
      </c>
      <c r="CE157" s="7">
        <f t="shared" si="1046"/>
        <v>12647.444298820446</v>
      </c>
      <c r="CF157" s="14">
        <v>0</v>
      </c>
      <c r="CG157" s="6">
        <v>0</v>
      </c>
      <c r="CH157" s="7">
        <f t="shared" si="1047"/>
        <v>0</v>
      </c>
      <c r="CI157" s="14">
        <v>0</v>
      </c>
      <c r="CJ157" s="6">
        <v>0</v>
      </c>
      <c r="CK157" s="7">
        <f t="shared" si="1048"/>
        <v>0</v>
      </c>
      <c r="CL157" s="14">
        <v>0</v>
      </c>
      <c r="CM157" s="6">
        <v>0</v>
      </c>
      <c r="CN157" s="7">
        <f t="shared" si="1049"/>
        <v>0</v>
      </c>
      <c r="CO157" s="14">
        <v>0</v>
      </c>
      <c r="CP157" s="6">
        <v>0</v>
      </c>
      <c r="CQ157" s="7">
        <f t="shared" si="1050"/>
        <v>0</v>
      </c>
      <c r="CR157" s="14">
        <v>0</v>
      </c>
      <c r="CS157" s="6">
        <v>0</v>
      </c>
      <c r="CT157" s="7">
        <f t="shared" si="1051"/>
        <v>0</v>
      </c>
      <c r="CU157" s="14">
        <v>0</v>
      </c>
      <c r="CV157" s="6">
        <v>0</v>
      </c>
      <c r="CW157" s="7">
        <f t="shared" si="1052"/>
        <v>0</v>
      </c>
      <c r="CX157" s="14">
        <v>0</v>
      </c>
      <c r="CY157" s="6">
        <v>0</v>
      </c>
      <c r="CZ157" s="7">
        <f t="shared" si="1053"/>
        <v>0</v>
      </c>
      <c r="DA157" s="14">
        <v>0</v>
      </c>
      <c r="DB157" s="6">
        <v>0</v>
      </c>
      <c r="DC157" s="7">
        <f t="shared" si="1054"/>
        <v>0</v>
      </c>
      <c r="DD157" s="14">
        <v>0</v>
      </c>
      <c r="DE157" s="6">
        <v>0</v>
      </c>
      <c r="DF157" s="7">
        <f t="shared" si="1055"/>
        <v>0</v>
      </c>
      <c r="DG157" s="14">
        <v>0</v>
      </c>
      <c r="DH157" s="6">
        <v>0</v>
      </c>
      <c r="DI157" s="7">
        <f t="shared" si="1056"/>
        <v>0</v>
      </c>
      <c r="DJ157" s="14">
        <v>0</v>
      </c>
      <c r="DK157" s="6">
        <v>0</v>
      </c>
      <c r="DL157" s="7">
        <f t="shared" si="1057"/>
        <v>0</v>
      </c>
      <c r="DM157" s="14">
        <v>0</v>
      </c>
      <c r="DN157" s="6">
        <v>0</v>
      </c>
      <c r="DO157" s="7">
        <f t="shared" si="1058"/>
        <v>0</v>
      </c>
      <c r="DP157" s="89">
        <v>237.81772000000001</v>
      </c>
      <c r="DQ157" s="6">
        <v>2249.5320000000002</v>
      </c>
      <c r="DR157" s="7">
        <f t="shared" si="1059"/>
        <v>9459.0596529140057</v>
      </c>
      <c r="DS157" s="14">
        <v>0</v>
      </c>
      <c r="DT157" s="6">
        <v>0</v>
      </c>
      <c r="DU157" s="7">
        <f t="shared" si="1060"/>
        <v>0</v>
      </c>
      <c r="DV157" s="89">
        <v>4.9381499999999994</v>
      </c>
      <c r="DW157" s="6">
        <v>79.299000000000007</v>
      </c>
      <c r="DX157" s="7">
        <f t="shared" si="1061"/>
        <v>16058.442939157381</v>
      </c>
      <c r="DY157" s="14">
        <v>0</v>
      </c>
      <c r="DZ157" s="6">
        <v>0</v>
      </c>
      <c r="EA157" s="7">
        <f t="shared" si="1062"/>
        <v>0</v>
      </c>
      <c r="EB157" s="14">
        <v>0</v>
      </c>
      <c r="EC157" s="6">
        <v>0</v>
      </c>
      <c r="ED157" s="7">
        <f t="shared" si="1063"/>
        <v>0</v>
      </c>
      <c r="EE157" s="14">
        <v>0</v>
      </c>
      <c r="EF157" s="6">
        <v>0</v>
      </c>
      <c r="EG157" s="7">
        <f t="shared" si="1064"/>
        <v>0</v>
      </c>
      <c r="EH157" s="14">
        <v>0</v>
      </c>
      <c r="EI157" s="6">
        <v>0</v>
      </c>
      <c r="EJ157" s="7">
        <f t="shared" si="1065"/>
        <v>0</v>
      </c>
      <c r="EK157" s="89">
        <v>26.931999999999999</v>
      </c>
      <c r="EL157" s="6">
        <v>302.77699999999999</v>
      </c>
      <c r="EM157" s="7">
        <f t="shared" si="1066"/>
        <v>11242.276845388385</v>
      </c>
      <c r="EN157" s="89">
        <v>1.47295</v>
      </c>
      <c r="EO157" s="6">
        <v>42.718000000000004</v>
      </c>
      <c r="EP157" s="7">
        <f t="shared" si="1067"/>
        <v>29001.663328694121</v>
      </c>
      <c r="EQ157" s="14">
        <v>0</v>
      </c>
      <c r="ER157" s="6">
        <v>0</v>
      </c>
      <c r="ES157" s="7">
        <f t="shared" si="1068"/>
        <v>0</v>
      </c>
      <c r="ET157" s="14">
        <v>0</v>
      </c>
      <c r="EU157" s="6">
        <v>0</v>
      </c>
      <c r="EV157" s="7">
        <f t="shared" si="1069"/>
        <v>0</v>
      </c>
      <c r="EW157" s="14">
        <v>0</v>
      </c>
      <c r="EX157" s="6">
        <v>0</v>
      </c>
      <c r="EY157" s="7">
        <f t="shared" si="1070"/>
        <v>0</v>
      </c>
      <c r="EZ157" s="14">
        <v>0</v>
      </c>
      <c r="FA157" s="6">
        <v>0</v>
      </c>
      <c r="FB157" s="7">
        <f t="shared" si="1071"/>
        <v>0</v>
      </c>
      <c r="FC157" s="14">
        <v>0</v>
      </c>
      <c r="FD157" s="6">
        <v>0</v>
      </c>
      <c r="FE157" s="7">
        <f t="shared" si="1072"/>
        <v>0</v>
      </c>
      <c r="FF157" s="14">
        <v>0</v>
      </c>
      <c r="FG157" s="6">
        <v>0</v>
      </c>
      <c r="FH157" s="7">
        <f t="shared" si="1073"/>
        <v>0</v>
      </c>
      <c r="FI157" s="14">
        <v>0</v>
      </c>
      <c r="FJ157" s="6">
        <v>0</v>
      </c>
      <c r="FK157" s="7">
        <f t="shared" si="1074"/>
        <v>0</v>
      </c>
      <c r="FL157" s="14">
        <v>0</v>
      </c>
      <c r="FM157" s="6">
        <v>0</v>
      </c>
      <c r="FN157" s="7">
        <f t="shared" si="1075"/>
        <v>0</v>
      </c>
      <c r="FO157" s="14">
        <v>0</v>
      </c>
      <c r="FP157" s="6">
        <v>0</v>
      </c>
      <c r="FQ157" s="7">
        <f t="shared" si="1076"/>
        <v>0</v>
      </c>
      <c r="FR157" s="14">
        <v>0</v>
      </c>
      <c r="FS157" s="6">
        <v>0</v>
      </c>
      <c r="FT157" s="7">
        <f t="shared" si="1077"/>
        <v>0</v>
      </c>
      <c r="FU157" s="14">
        <v>0</v>
      </c>
      <c r="FV157" s="6">
        <v>0</v>
      </c>
      <c r="FW157" s="7">
        <f t="shared" si="1078"/>
        <v>0</v>
      </c>
      <c r="FX157" s="14">
        <v>0</v>
      </c>
      <c r="FY157" s="6">
        <v>0</v>
      </c>
      <c r="FZ157" s="7">
        <f t="shared" si="1079"/>
        <v>0</v>
      </c>
      <c r="GA157" s="14">
        <v>0</v>
      </c>
      <c r="GB157" s="6">
        <v>0</v>
      </c>
      <c r="GC157" s="7">
        <f t="shared" si="1080"/>
        <v>0</v>
      </c>
      <c r="GD157" s="14"/>
      <c r="GE157" s="6"/>
      <c r="GF157" s="7"/>
      <c r="GG157" s="14">
        <v>0</v>
      </c>
      <c r="GH157" s="6">
        <v>0</v>
      </c>
      <c r="GI157" s="7">
        <f t="shared" si="1081"/>
        <v>0</v>
      </c>
      <c r="GJ157" s="14">
        <v>0</v>
      </c>
      <c r="GK157" s="6">
        <v>0</v>
      </c>
      <c r="GL157" s="7">
        <f t="shared" si="1082"/>
        <v>0</v>
      </c>
      <c r="GM157" s="14">
        <v>0</v>
      </c>
      <c r="GN157" s="6">
        <v>0</v>
      </c>
      <c r="GO157" s="7">
        <f t="shared" si="1083"/>
        <v>0</v>
      </c>
      <c r="GP157" s="14">
        <v>0</v>
      </c>
      <c r="GQ157" s="6">
        <v>0</v>
      </c>
      <c r="GR157" s="7">
        <f t="shared" si="1084"/>
        <v>0</v>
      </c>
      <c r="GS157" s="14">
        <v>0</v>
      </c>
      <c r="GT157" s="6">
        <v>0</v>
      </c>
      <c r="GU157" s="7">
        <f t="shared" si="1085"/>
        <v>0</v>
      </c>
      <c r="GV157" s="14">
        <v>0</v>
      </c>
      <c r="GW157" s="6">
        <v>0</v>
      </c>
      <c r="GX157" s="7">
        <f t="shared" si="1086"/>
        <v>0</v>
      </c>
      <c r="GY157" s="14">
        <v>0</v>
      </c>
      <c r="GZ157" s="6">
        <v>0</v>
      </c>
      <c r="HA157" s="7">
        <f t="shared" si="1087"/>
        <v>0</v>
      </c>
      <c r="HB157" s="14">
        <v>0</v>
      </c>
      <c r="HC157" s="6">
        <v>0</v>
      </c>
      <c r="HD157" s="7">
        <f t="shared" si="1088"/>
        <v>0</v>
      </c>
      <c r="HE157" s="14">
        <v>0</v>
      </c>
      <c r="HF157" s="6">
        <v>0</v>
      </c>
      <c r="HG157" s="7">
        <f t="shared" si="1089"/>
        <v>0</v>
      </c>
      <c r="HH157" s="14">
        <v>0</v>
      </c>
      <c r="HI157" s="6">
        <v>0</v>
      </c>
      <c r="HJ157" s="7">
        <f t="shared" si="1090"/>
        <v>0</v>
      </c>
      <c r="HK157" s="14">
        <v>0</v>
      </c>
      <c r="HL157" s="6">
        <v>0</v>
      </c>
      <c r="HM157" s="7">
        <f t="shared" si="1091"/>
        <v>0</v>
      </c>
      <c r="HN157" s="14"/>
      <c r="HO157" s="6"/>
      <c r="HP157" s="7"/>
      <c r="HQ157" s="14">
        <v>0</v>
      </c>
      <c r="HR157" s="6">
        <v>0</v>
      </c>
      <c r="HS157" s="7">
        <f t="shared" si="1092"/>
        <v>0</v>
      </c>
      <c r="HT157" s="89">
        <v>0.68754999999999999</v>
      </c>
      <c r="HU157" s="6">
        <v>19.143999999999998</v>
      </c>
      <c r="HV157" s="7">
        <f t="shared" si="1093"/>
        <v>27843.793178677912</v>
      </c>
      <c r="HW157" s="89">
        <v>5114.2871399999995</v>
      </c>
      <c r="HX157" s="6">
        <v>53161.904999999999</v>
      </c>
      <c r="HY157" s="7">
        <f t="shared" si="1094"/>
        <v>10394.78299609122</v>
      </c>
      <c r="HZ157" s="16">
        <f>SUMIF($C$5:$HY$5,"Ton",C157:HY157)</f>
        <v>5452.8574999999992</v>
      </c>
      <c r="IA157" s="7">
        <f>SUMIF($C$5:$HY$5,"F*",C157:HY157)</f>
        <v>56622.951000000001</v>
      </c>
    </row>
    <row r="158" spans="1:235" x14ac:dyDescent="0.3">
      <c r="A158" s="60">
        <v>2022</v>
      </c>
      <c r="B158" s="57" t="s">
        <v>14</v>
      </c>
      <c r="C158" s="14">
        <v>0</v>
      </c>
      <c r="D158" s="6">
        <v>0</v>
      </c>
      <c r="E158" s="7">
        <f t="shared" si="1096"/>
        <v>0</v>
      </c>
      <c r="F158" s="14">
        <v>0</v>
      </c>
      <c r="G158" s="6">
        <v>0</v>
      </c>
      <c r="H158" s="7">
        <f t="shared" si="1023"/>
        <v>0</v>
      </c>
      <c r="I158" s="14">
        <v>0</v>
      </c>
      <c r="J158" s="6">
        <v>0</v>
      </c>
      <c r="K158" s="7">
        <f t="shared" si="1024"/>
        <v>0</v>
      </c>
      <c r="L158" s="14">
        <v>0</v>
      </c>
      <c r="M158" s="6">
        <v>0</v>
      </c>
      <c r="N158" s="7">
        <f t="shared" si="1025"/>
        <v>0</v>
      </c>
      <c r="O158" s="14"/>
      <c r="P158" s="6"/>
      <c r="Q158" s="7"/>
      <c r="R158" s="14">
        <v>0</v>
      </c>
      <c r="S158" s="6">
        <v>0</v>
      </c>
      <c r="T158" s="7">
        <f t="shared" si="1026"/>
        <v>0</v>
      </c>
      <c r="U158" s="14">
        <v>0</v>
      </c>
      <c r="V158" s="6">
        <v>0</v>
      </c>
      <c r="W158" s="7">
        <f t="shared" si="1027"/>
        <v>0</v>
      </c>
      <c r="X158" s="14">
        <v>0</v>
      </c>
      <c r="Y158" s="6">
        <v>0</v>
      </c>
      <c r="Z158" s="7">
        <f t="shared" si="1028"/>
        <v>0</v>
      </c>
      <c r="AA158" s="89">
        <v>0.97854999999999992</v>
      </c>
      <c r="AB158" s="6">
        <v>15.349</v>
      </c>
      <c r="AC158" s="7">
        <f t="shared" si="1029"/>
        <v>15685.452966123346</v>
      </c>
      <c r="AD158" s="14">
        <v>0</v>
      </c>
      <c r="AE158" s="6">
        <v>0</v>
      </c>
      <c r="AF158" s="7">
        <f t="shared" si="1030"/>
        <v>0</v>
      </c>
      <c r="AG158" s="14">
        <v>0</v>
      </c>
      <c r="AH158" s="6">
        <v>0</v>
      </c>
      <c r="AI158" s="7">
        <f t="shared" si="1031"/>
        <v>0</v>
      </c>
      <c r="AJ158" s="14">
        <v>0</v>
      </c>
      <c r="AK158" s="6">
        <v>0</v>
      </c>
      <c r="AL158" s="7">
        <f t="shared" si="1032"/>
        <v>0</v>
      </c>
      <c r="AM158" s="14">
        <v>0</v>
      </c>
      <c r="AN158" s="6">
        <v>0</v>
      </c>
      <c r="AO158" s="7">
        <f t="shared" si="1033"/>
        <v>0</v>
      </c>
      <c r="AP158" s="14">
        <v>0</v>
      </c>
      <c r="AQ158" s="6">
        <v>0</v>
      </c>
      <c r="AR158" s="7">
        <f t="shared" si="1034"/>
        <v>0</v>
      </c>
      <c r="AS158" s="14">
        <v>0</v>
      </c>
      <c r="AT158" s="6">
        <v>0</v>
      </c>
      <c r="AU158" s="7">
        <f t="shared" si="1035"/>
        <v>0</v>
      </c>
      <c r="AV158" s="14">
        <v>0</v>
      </c>
      <c r="AW158" s="6">
        <v>0</v>
      </c>
      <c r="AX158" s="7">
        <f t="shared" si="1036"/>
        <v>0</v>
      </c>
      <c r="AY158" s="14">
        <v>0</v>
      </c>
      <c r="AZ158" s="6">
        <v>0</v>
      </c>
      <c r="BA158" s="7">
        <f t="shared" si="1037"/>
        <v>0</v>
      </c>
      <c r="BB158" s="14"/>
      <c r="BC158" s="6"/>
      <c r="BD158" s="7"/>
      <c r="BE158" s="14">
        <v>0</v>
      </c>
      <c r="BF158" s="6">
        <v>0</v>
      </c>
      <c r="BG158" s="7">
        <f t="shared" si="1038"/>
        <v>0</v>
      </c>
      <c r="BH158" s="14">
        <v>0</v>
      </c>
      <c r="BI158" s="6">
        <v>0</v>
      </c>
      <c r="BJ158" s="7">
        <f t="shared" si="1039"/>
        <v>0</v>
      </c>
      <c r="BK158" s="89">
        <v>36.354889999999997</v>
      </c>
      <c r="BL158" s="6">
        <v>283.077</v>
      </c>
      <c r="BM158" s="7">
        <f t="shared" si="1040"/>
        <v>7786.4903455903741</v>
      </c>
      <c r="BN158" s="14">
        <v>0</v>
      </c>
      <c r="BO158" s="6">
        <v>0</v>
      </c>
      <c r="BP158" s="7">
        <f t="shared" si="1041"/>
        <v>0</v>
      </c>
      <c r="BQ158" s="14">
        <v>0</v>
      </c>
      <c r="BR158" s="6">
        <v>0</v>
      </c>
      <c r="BS158" s="7">
        <f t="shared" si="1042"/>
        <v>0</v>
      </c>
      <c r="BT158" s="14">
        <v>0</v>
      </c>
      <c r="BU158" s="6">
        <v>0</v>
      </c>
      <c r="BV158" s="7">
        <f t="shared" si="1043"/>
        <v>0</v>
      </c>
      <c r="BW158" s="14">
        <v>0</v>
      </c>
      <c r="BX158" s="6">
        <v>0</v>
      </c>
      <c r="BY158" s="7">
        <f t="shared" si="1044"/>
        <v>0</v>
      </c>
      <c r="BZ158" s="14">
        <v>0</v>
      </c>
      <c r="CA158" s="6">
        <v>0</v>
      </c>
      <c r="CB158" s="7">
        <f t="shared" si="1045"/>
        <v>0</v>
      </c>
      <c r="CC158" s="89">
        <v>3.5348000000000002</v>
      </c>
      <c r="CD158" s="6">
        <v>42.386000000000003</v>
      </c>
      <c r="CE158" s="7">
        <f t="shared" si="1046"/>
        <v>11991.060314586399</v>
      </c>
      <c r="CF158" s="14">
        <v>0</v>
      </c>
      <c r="CG158" s="6">
        <v>0</v>
      </c>
      <c r="CH158" s="7">
        <f t="shared" si="1047"/>
        <v>0</v>
      </c>
      <c r="CI158" s="14">
        <v>0</v>
      </c>
      <c r="CJ158" s="6">
        <v>0</v>
      </c>
      <c r="CK158" s="7">
        <f t="shared" si="1048"/>
        <v>0</v>
      </c>
      <c r="CL158" s="14">
        <v>0</v>
      </c>
      <c r="CM158" s="6">
        <v>0</v>
      </c>
      <c r="CN158" s="7">
        <f t="shared" si="1049"/>
        <v>0</v>
      </c>
      <c r="CO158" s="14">
        <v>0</v>
      </c>
      <c r="CP158" s="6">
        <v>0</v>
      </c>
      <c r="CQ158" s="7">
        <f t="shared" si="1050"/>
        <v>0</v>
      </c>
      <c r="CR158" s="14">
        <v>0</v>
      </c>
      <c r="CS158" s="6">
        <v>0</v>
      </c>
      <c r="CT158" s="7">
        <f t="shared" si="1051"/>
        <v>0</v>
      </c>
      <c r="CU158" s="14">
        <v>0</v>
      </c>
      <c r="CV158" s="6">
        <v>0</v>
      </c>
      <c r="CW158" s="7">
        <f t="shared" si="1052"/>
        <v>0</v>
      </c>
      <c r="CX158" s="14">
        <v>0</v>
      </c>
      <c r="CY158" s="6">
        <v>0</v>
      </c>
      <c r="CZ158" s="7">
        <f t="shared" si="1053"/>
        <v>0</v>
      </c>
      <c r="DA158" s="14">
        <v>0</v>
      </c>
      <c r="DB158" s="6">
        <v>0</v>
      </c>
      <c r="DC158" s="7">
        <f t="shared" si="1054"/>
        <v>0</v>
      </c>
      <c r="DD158" s="14">
        <v>0</v>
      </c>
      <c r="DE158" s="6">
        <v>0</v>
      </c>
      <c r="DF158" s="7">
        <f t="shared" si="1055"/>
        <v>0</v>
      </c>
      <c r="DG158" s="14">
        <v>0</v>
      </c>
      <c r="DH158" s="6">
        <v>0</v>
      </c>
      <c r="DI158" s="7">
        <f t="shared" si="1056"/>
        <v>0</v>
      </c>
      <c r="DJ158" s="14">
        <v>0</v>
      </c>
      <c r="DK158" s="6">
        <v>0</v>
      </c>
      <c r="DL158" s="7">
        <f t="shared" si="1057"/>
        <v>0</v>
      </c>
      <c r="DM158" s="14">
        <v>0</v>
      </c>
      <c r="DN158" s="6">
        <v>0</v>
      </c>
      <c r="DO158" s="7">
        <f t="shared" si="1058"/>
        <v>0</v>
      </c>
      <c r="DP158" s="89">
        <v>67.507199999999997</v>
      </c>
      <c r="DQ158" s="6">
        <v>1190.941</v>
      </c>
      <c r="DR158" s="7">
        <f t="shared" si="1059"/>
        <v>17641.688590254078</v>
      </c>
      <c r="DS158" s="14">
        <v>0</v>
      </c>
      <c r="DT158" s="6">
        <v>0</v>
      </c>
      <c r="DU158" s="7">
        <f t="shared" si="1060"/>
        <v>0</v>
      </c>
      <c r="DV158" s="89">
        <v>8.7104999999999997</v>
      </c>
      <c r="DW158" s="6">
        <v>110.97499999999999</v>
      </c>
      <c r="DX158" s="7">
        <f t="shared" si="1061"/>
        <v>12740.370816830262</v>
      </c>
      <c r="DY158" s="14">
        <v>0</v>
      </c>
      <c r="DZ158" s="6">
        <v>0</v>
      </c>
      <c r="EA158" s="7">
        <f t="shared" si="1062"/>
        <v>0</v>
      </c>
      <c r="EB158" s="89">
        <v>0</v>
      </c>
      <c r="EC158" s="6">
        <v>0</v>
      </c>
      <c r="ED158" s="7">
        <f t="shared" si="1063"/>
        <v>0</v>
      </c>
      <c r="EE158" s="89">
        <v>0</v>
      </c>
      <c r="EF158" s="6">
        <v>0</v>
      </c>
      <c r="EG158" s="7">
        <f t="shared" si="1064"/>
        <v>0</v>
      </c>
      <c r="EH158" s="89">
        <v>1.2E-2</v>
      </c>
      <c r="EI158" s="6">
        <v>0.63600000000000001</v>
      </c>
      <c r="EJ158" s="7">
        <f t="shared" si="1065"/>
        <v>53000</v>
      </c>
      <c r="EK158" s="89">
        <v>6.39</v>
      </c>
      <c r="EL158" s="6">
        <v>132.596</v>
      </c>
      <c r="EM158" s="7">
        <f t="shared" si="1066"/>
        <v>20750.547730829421</v>
      </c>
      <c r="EN158" s="89">
        <v>10.854889999999999</v>
      </c>
      <c r="EO158" s="6">
        <v>192.27</v>
      </c>
      <c r="EP158" s="7">
        <f t="shared" si="1067"/>
        <v>17712.75434389478</v>
      </c>
      <c r="EQ158" s="14">
        <v>0</v>
      </c>
      <c r="ER158" s="6">
        <v>0</v>
      </c>
      <c r="ES158" s="7">
        <f t="shared" si="1068"/>
        <v>0</v>
      </c>
      <c r="ET158" s="89">
        <v>0</v>
      </c>
      <c r="EU158" s="6">
        <v>0</v>
      </c>
      <c r="EV158" s="7">
        <f t="shared" si="1069"/>
        <v>0</v>
      </c>
      <c r="EW158" s="14">
        <v>0</v>
      </c>
      <c r="EX158" s="6">
        <v>0</v>
      </c>
      <c r="EY158" s="7">
        <f t="shared" si="1070"/>
        <v>0</v>
      </c>
      <c r="EZ158" s="14">
        <v>0</v>
      </c>
      <c r="FA158" s="6">
        <v>0</v>
      </c>
      <c r="FB158" s="7">
        <f t="shared" si="1071"/>
        <v>0</v>
      </c>
      <c r="FC158" s="14">
        <v>0</v>
      </c>
      <c r="FD158" s="6">
        <v>0</v>
      </c>
      <c r="FE158" s="7">
        <f t="shared" si="1072"/>
        <v>0</v>
      </c>
      <c r="FF158" s="14">
        <v>0</v>
      </c>
      <c r="FG158" s="6">
        <v>0</v>
      </c>
      <c r="FH158" s="7">
        <f t="shared" si="1073"/>
        <v>0</v>
      </c>
      <c r="FI158" s="14">
        <v>0</v>
      </c>
      <c r="FJ158" s="6">
        <v>0</v>
      </c>
      <c r="FK158" s="7">
        <f t="shared" si="1074"/>
        <v>0</v>
      </c>
      <c r="FL158" s="14">
        <v>0</v>
      </c>
      <c r="FM158" s="6">
        <v>0</v>
      </c>
      <c r="FN158" s="7">
        <f t="shared" si="1075"/>
        <v>0</v>
      </c>
      <c r="FO158" s="89">
        <v>18.75</v>
      </c>
      <c r="FP158" s="6">
        <v>236.52</v>
      </c>
      <c r="FQ158" s="7">
        <f t="shared" si="1076"/>
        <v>12614.4</v>
      </c>
      <c r="FR158" s="14">
        <v>0</v>
      </c>
      <c r="FS158" s="6">
        <v>0</v>
      </c>
      <c r="FT158" s="7">
        <f t="shared" si="1077"/>
        <v>0</v>
      </c>
      <c r="FU158" s="14">
        <v>0</v>
      </c>
      <c r="FV158" s="6">
        <v>0</v>
      </c>
      <c r="FW158" s="7">
        <f t="shared" si="1078"/>
        <v>0</v>
      </c>
      <c r="FX158" s="14">
        <v>0</v>
      </c>
      <c r="FY158" s="6">
        <v>0</v>
      </c>
      <c r="FZ158" s="7">
        <f t="shared" si="1079"/>
        <v>0</v>
      </c>
      <c r="GA158" s="14">
        <v>0</v>
      </c>
      <c r="GB158" s="6">
        <v>0</v>
      </c>
      <c r="GC158" s="7">
        <f t="shared" si="1080"/>
        <v>0</v>
      </c>
      <c r="GD158" s="14"/>
      <c r="GE158" s="6"/>
      <c r="GF158" s="7"/>
      <c r="GG158" s="14">
        <v>0</v>
      </c>
      <c r="GH158" s="6">
        <v>0</v>
      </c>
      <c r="GI158" s="7">
        <f t="shared" si="1081"/>
        <v>0</v>
      </c>
      <c r="GJ158" s="14">
        <v>0</v>
      </c>
      <c r="GK158" s="6">
        <v>0</v>
      </c>
      <c r="GL158" s="7">
        <f t="shared" si="1082"/>
        <v>0</v>
      </c>
      <c r="GM158" s="14">
        <v>0</v>
      </c>
      <c r="GN158" s="6">
        <v>0</v>
      </c>
      <c r="GO158" s="7">
        <f t="shared" si="1083"/>
        <v>0</v>
      </c>
      <c r="GP158" s="14">
        <v>0</v>
      </c>
      <c r="GQ158" s="6">
        <v>0</v>
      </c>
      <c r="GR158" s="7">
        <f t="shared" si="1084"/>
        <v>0</v>
      </c>
      <c r="GS158" s="14">
        <v>0</v>
      </c>
      <c r="GT158" s="6">
        <v>0</v>
      </c>
      <c r="GU158" s="7">
        <f t="shared" si="1085"/>
        <v>0</v>
      </c>
      <c r="GV158" s="14">
        <v>0</v>
      </c>
      <c r="GW158" s="6">
        <v>0</v>
      </c>
      <c r="GX158" s="7">
        <f t="shared" si="1086"/>
        <v>0</v>
      </c>
      <c r="GY158" s="14">
        <v>0</v>
      </c>
      <c r="GZ158" s="6">
        <v>0</v>
      </c>
      <c r="HA158" s="7">
        <f t="shared" si="1087"/>
        <v>0</v>
      </c>
      <c r="HB158" s="89">
        <v>0.13194</v>
      </c>
      <c r="HC158" s="6">
        <v>8.2050000000000001</v>
      </c>
      <c r="HD158" s="7">
        <f t="shared" si="1088"/>
        <v>62187.357889949977</v>
      </c>
      <c r="HE158" s="14">
        <v>0</v>
      </c>
      <c r="HF158" s="6">
        <v>0</v>
      </c>
      <c r="HG158" s="7">
        <f t="shared" si="1089"/>
        <v>0</v>
      </c>
      <c r="HH158" s="14">
        <v>0</v>
      </c>
      <c r="HI158" s="6">
        <v>0</v>
      </c>
      <c r="HJ158" s="7">
        <f t="shared" si="1090"/>
        <v>0</v>
      </c>
      <c r="HK158" s="14">
        <v>0</v>
      </c>
      <c r="HL158" s="6">
        <v>0</v>
      </c>
      <c r="HM158" s="7">
        <f t="shared" si="1091"/>
        <v>0</v>
      </c>
      <c r="HN158" s="14"/>
      <c r="HO158" s="6"/>
      <c r="HP158" s="7"/>
      <c r="HQ158" s="14">
        <v>0</v>
      </c>
      <c r="HR158" s="6">
        <v>0</v>
      </c>
      <c r="HS158" s="7">
        <f t="shared" si="1092"/>
        <v>0</v>
      </c>
      <c r="HT158" s="89">
        <v>0.19778000000000001</v>
      </c>
      <c r="HU158" s="6">
        <v>5.7830000000000004</v>
      </c>
      <c r="HV158" s="7">
        <f t="shared" si="1093"/>
        <v>29239.55910607746</v>
      </c>
      <c r="HW158" s="89">
        <v>4369.58572</v>
      </c>
      <c r="HX158" s="6">
        <v>45713.17</v>
      </c>
      <c r="HY158" s="7">
        <f t="shared" si="1094"/>
        <v>10461.671409892835</v>
      </c>
      <c r="HZ158" s="16">
        <f>SUMIF($C$5:$HY$5,"Ton",C158:HY158)</f>
        <v>4523.0082700000003</v>
      </c>
      <c r="IA158" s="7">
        <f>SUMIF($C$5:$HY$5,"F*",C158:HY158)</f>
        <v>47931.907999999996</v>
      </c>
    </row>
    <row r="159" spans="1:235" x14ac:dyDescent="0.3">
      <c r="A159" s="60">
        <v>2022</v>
      </c>
      <c r="B159" s="7" t="s">
        <v>15</v>
      </c>
      <c r="C159" s="14">
        <v>0</v>
      </c>
      <c r="D159" s="6">
        <v>0</v>
      </c>
      <c r="E159" s="7">
        <f t="shared" si="1096"/>
        <v>0</v>
      </c>
      <c r="F159" s="89">
        <v>0.05</v>
      </c>
      <c r="G159" s="6">
        <v>1.72</v>
      </c>
      <c r="H159" s="7">
        <f t="shared" si="1023"/>
        <v>34400</v>
      </c>
      <c r="I159" s="14">
        <v>0</v>
      </c>
      <c r="J159" s="6">
        <v>0</v>
      </c>
      <c r="K159" s="7">
        <f t="shared" si="1024"/>
        <v>0</v>
      </c>
      <c r="L159" s="14">
        <v>0</v>
      </c>
      <c r="M159" s="6">
        <v>0</v>
      </c>
      <c r="N159" s="7">
        <f t="shared" si="1025"/>
        <v>0</v>
      </c>
      <c r="O159" s="14"/>
      <c r="P159" s="6"/>
      <c r="Q159" s="7"/>
      <c r="R159" s="14">
        <v>0</v>
      </c>
      <c r="S159" s="6">
        <v>0</v>
      </c>
      <c r="T159" s="7">
        <f t="shared" si="1026"/>
        <v>0</v>
      </c>
      <c r="U159" s="14">
        <v>0</v>
      </c>
      <c r="V159" s="6">
        <v>0</v>
      </c>
      <c r="W159" s="7">
        <f t="shared" si="1027"/>
        <v>0</v>
      </c>
      <c r="X159" s="14">
        <v>0</v>
      </c>
      <c r="Y159" s="6">
        <v>0</v>
      </c>
      <c r="Z159" s="7">
        <f t="shared" si="1028"/>
        <v>0</v>
      </c>
      <c r="AA159" s="89">
        <v>4.6726800000000006</v>
      </c>
      <c r="AB159" s="6">
        <v>151.10499999999999</v>
      </c>
      <c r="AC159" s="7">
        <f t="shared" si="1029"/>
        <v>32337.973068988242</v>
      </c>
      <c r="AD159" s="14">
        <v>0</v>
      </c>
      <c r="AE159" s="6">
        <v>0</v>
      </c>
      <c r="AF159" s="7">
        <f t="shared" si="1030"/>
        <v>0</v>
      </c>
      <c r="AG159" s="14">
        <v>0</v>
      </c>
      <c r="AH159" s="6">
        <v>0</v>
      </c>
      <c r="AI159" s="7">
        <f t="shared" si="1031"/>
        <v>0</v>
      </c>
      <c r="AJ159" s="14">
        <v>0</v>
      </c>
      <c r="AK159" s="6">
        <v>0</v>
      </c>
      <c r="AL159" s="7">
        <f t="shared" si="1032"/>
        <v>0</v>
      </c>
      <c r="AM159" s="14">
        <v>0</v>
      </c>
      <c r="AN159" s="6">
        <v>0</v>
      </c>
      <c r="AO159" s="7">
        <f t="shared" si="1033"/>
        <v>0</v>
      </c>
      <c r="AP159" s="14">
        <v>0</v>
      </c>
      <c r="AQ159" s="6">
        <v>0</v>
      </c>
      <c r="AR159" s="7">
        <f t="shared" si="1034"/>
        <v>0</v>
      </c>
      <c r="AS159" s="14">
        <v>0</v>
      </c>
      <c r="AT159" s="6">
        <v>0</v>
      </c>
      <c r="AU159" s="7">
        <f t="shared" si="1035"/>
        <v>0</v>
      </c>
      <c r="AV159" s="14">
        <v>0</v>
      </c>
      <c r="AW159" s="6">
        <v>0</v>
      </c>
      <c r="AX159" s="7">
        <f t="shared" si="1036"/>
        <v>0</v>
      </c>
      <c r="AY159" s="89">
        <v>4.18</v>
      </c>
      <c r="AZ159" s="6">
        <v>58.448</v>
      </c>
      <c r="BA159" s="7">
        <f t="shared" si="1037"/>
        <v>13982.775119617227</v>
      </c>
      <c r="BB159" s="89"/>
      <c r="BC159" s="6"/>
      <c r="BD159" s="7"/>
      <c r="BE159" s="89">
        <v>12.986000000000001</v>
      </c>
      <c r="BF159" s="6">
        <v>607.62699999999995</v>
      </c>
      <c r="BG159" s="7">
        <f t="shared" si="1038"/>
        <v>46790.928692437999</v>
      </c>
      <c r="BH159" s="14">
        <v>0</v>
      </c>
      <c r="BI159" s="6">
        <v>0</v>
      </c>
      <c r="BJ159" s="7">
        <f t="shared" si="1039"/>
        <v>0</v>
      </c>
      <c r="BK159" s="89">
        <v>0.51280999999999999</v>
      </c>
      <c r="BL159" s="6">
        <v>7.5529999999999999</v>
      </c>
      <c r="BM159" s="7">
        <f t="shared" si="1040"/>
        <v>14728.651937364717</v>
      </c>
      <c r="BN159" s="14">
        <v>0</v>
      </c>
      <c r="BO159" s="6">
        <v>0</v>
      </c>
      <c r="BP159" s="7">
        <f t="shared" si="1041"/>
        <v>0</v>
      </c>
      <c r="BQ159" s="89">
        <v>6.9999999999999999E-4</v>
      </c>
      <c r="BR159" s="6">
        <v>0.1</v>
      </c>
      <c r="BS159" s="7">
        <f t="shared" si="1042"/>
        <v>142857.14285714287</v>
      </c>
      <c r="BT159" s="14">
        <v>0</v>
      </c>
      <c r="BU159" s="6">
        <v>0</v>
      </c>
      <c r="BV159" s="7">
        <f t="shared" si="1043"/>
        <v>0</v>
      </c>
      <c r="BW159" s="14">
        <v>0</v>
      </c>
      <c r="BX159" s="6">
        <v>0</v>
      </c>
      <c r="BY159" s="7">
        <f t="shared" si="1044"/>
        <v>0</v>
      </c>
      <c r="BZ159" s="89">
        <v>5.0000000000000001E-4</v>
      </c>
      <c r="CA159" s="6">
        <v>0.05</v>
      </c>
      <c r="CB159" s="7">
        <f t="shared" si="1045"/>
        <v>100000</v>
      </c>
      <c r="CC159" s="89">
        <v>1.1617</v>
      </c>
      <c r="CD159" s="6">
        <v>13.882999999999999</v>
      </c>
      <c r="CE159" s="7">
        <f t="shared" si="1046"/>
        <v>11950.589653094603</v>
      </c>
      <c r="CF159" s="14">
        <v>0</v>
      </c>
      <c r="CG159" s="6">
        <v>0</v>
      </c>
      <c r="CH159" s="7">
        <f t="shared" si="1047"/>
        <v>0</v>
      </c>
      <c r="CI159" s="14">
        <v>0</v>
      </c>
      <c r="CJ159" s="6">
        <v>0</v>
      </c>
      <c r="CK159" s="7">
        <f t="shared" si="1048"/>
        <v>0</v>
      </c>
      <c r="CL159" s="14">
        <v>0</v>
      </c>
      <c r="CM159" s="6">
        <v>0</v>
      </c>
      <c r="CN159" s="7">
        <f t="shared" si="1049"/>
        <v>0</v>
      </c>
      <c r="CO159" s="14">
        <v>0</v>
      </c>
      <c r="CP159" s="6">
        <v>0</v>
      </c>
      <c r="CQ159" s="7">
        <f t="shared" si="1050"/>
        <v>0</v>
      </c>
      <c r="CR159" s="14">
        <v>0</v>
      </c>
      <c r="CS159" s="6">
        <v>0</v>
      </c>
      <c r="CT159" s="7">
        <f t="shared" si="1051"/>
        <v>0</v>
      </c>
      <c r="CU159" s="14">
        <v>0</v>
      </c>
      <c r="CV159" s="6">
        <v>0</v>
      </c>
      <c r="CW159" s="7">
        <f t="shared" si="1052"/>
        <v>0</v>
      </c>
      <c r="CX159" s="14">
        <v>0</v>
      </c>
      <c r="CY159" s="6">
        <v>0</v>
      </c>
      <c r="CZ159" s="7">
        <f t="shared" si="1053"/>
        <v>0</v>
      </c>
      <c r="DA159" s="14">
        <v>0</v>
      </c>
      <c r="DB159" s="6">
        <v>0</v>
      </c>
      <c r="DC159" s="7">
        <f t="shared" si="1054"/>
        <v>0</v>
      </c>
      <c r="DD159" s="14">
        <v>0</v>
      </c>
      <c r="DE159" s="6">
        <v>0</v>
      </c>
      <c r="DF159" s="7">
        <f t="shared" si="1055"/>
        <v>0</v>
      </c>
      <c r="DG159" s="14">
        <v>0</v>
      </c>
      <c r="DH159" s="6">
        <v>0</v>
      </c>
      <c r="DI159" s="7">
        <f t="shared" si="1056"/>
        <v>0</v>
      </c>
      <c r="DJ159" s="14">
        <v>0</v>
      </c>
      <c r="DK159" s="6">
        <v>0</v>
      </c>
      <c r="DL159" s="7">
        <f t="shared" si="1057"/>
        <v>0</v>
      </c>
      <c r="DM159" s="14">
        <v>0</v>
      </c>
      <c r="DN159" s="6">
        <v>0</v>
      </c>
      <c r="DO159" s="7">
        <f t="shared" si="1058"/>
        <v>0</v>
      </c>
      <c r="DP159" s="89">
        <v>79.709299999999999</v>
      </c>
      <c r="DQ159" s="6">
        <v>768.26499999999999</v>
      </c>
      <c r="DR159" s="7">
        <f t="shared" si="1059"/>
        <v>9638.3358027231443</v>
      </c>
      <c r="DS159" s="14">
        <v>0</v>
      </c>
      <c r="DT159" s="6">
        <v>0</v>
      </c>
      <c r="DU159" s="7">
        <f t="shared" si="1060"/>
        <v>0</v>
      </c>
      <c r="DV159" s="89">
        <v>3.177</v>
      </c>
      <c r="DW159" s="6">
        <v>55.533999999999999</v>
      </c>
      <c r="DX159" s="7">
        <f t="shared" si="1061"/>
        <v>17480.012590494178</v>
      </c>
      <c r="DY159" s="14">
        <v>0</v>
      </c>
      <c r="DZ159" s="6">
        <v>0</v>
      </c>
      <c r="EA159" s="7">
        <f t="shared" si="1062"/>
        <v>0</v>
      </c>
      <c r="EB159" s="14">
        <v>0</v>
      </c>
      <c r="EC159" s="6">
        <v>0</v>
      </c>
      <c r="ED159" s="7">
        <f t="shared" si="1063"/>
        <v>0</v>
      </c>
      <c r="EE159" s="14">
        <v>0</v>
      </c>
      <c r="EF159" s="6">
        <v>0</v>
      </c>
      <c r="EG159" s="7">
        <f t="shared" si="1064"/>
        <v>0</v>
      </c>
      <c r="EH159" s="14">
        <v>0</v>
      </c>
      <c r="EI159" s="6">
        <v>0</v>
      </c>
      <c r="EJ159" s="7">
        <f t="shared" si="1065"/>
        <v>0</v>
      </c>
      <c r="EK159" s="89">
        <v>62.018000000000001</v>
      </c>
      <c r="EL159" s="6">
        <v>741.49599999999998</v>
      </c>
      <c r="EM159" s="7">
        <f t="shared" si="1066"/>
        <v>11956.141765293945</v>
      </c>
      <c r="EN159" s="89">
        <v>20.514209999999999</v>
      </c>
      <c r="EO159" s="6">
        <v>324.49299999999999</v>
      </c>
      <c r="EP159" s="7">
        <f t="shared" si="1067"/>
        <v>15817.962280780006</v>
      </c>
      <c r="EQ159" s="14">
        <v>0</v>
      </c>
      <c r="ER159" s="6">
        <v>0</v>
      </c>
      <c r="ES159" s="7">
        <f t="shared" si="1068"/>
        <v>0</v>
      </c>
      <c r="ET159" s="14">
        <v>0</v>
      </c>
      <c r="EU159" s="6">
        <v>0</v>
      </c>
      <c r="EV159" s="7">
        <f t="shared" si="1069"/>
        <v>0</v>
      </c>
      <c r="EW159" s="14">
        <v>0</v>
      </c>
      <c r="EX159" s="6">
        <v>0</v>
      </c>
      <c r="EY159" s="7">
        <f t="shared" si="1070"/>
        <v>0</v>
      </c>
      <c r="EZ159" s="14">
        <v>0</v>
      </c>
      <c r="FA159" s="6">
        <v>0</v>
      </c>
      <c r="FB159" s="7">
        <f t="shared" si="1071"/>
        <v>0</v>
      </c>
      <c r="FC159" s="14">
        <v>0</v>
      </c>
      <c r="FD159" s="6">
        <v>0</v>
      </c>
      <c r="FE159" s="7">
        <f t="shared" si="1072"/>
        <v>0</v>
      </c>
      <c r="FF159" s="14">
        <v>0</v>
      </c>
      <c r="FG159" s="6">
        <v>0</v>
      </c>
      <c r="FH159" s="7">
        <f t="shared" si="1073"/>
        <v>0</v>
      </c>
      <c r="FI159" s="14">
        <v>0</v>
      </c>
      <c r="FJ159" s="6">
        <v>0</v>
      </c>
      <c r="FK159" s="7">
        <f t="shared" si="1074"/>
        <v>0</v>
      </c>
      <c r="FL159" s="14">
        <v>0</v>
      </c>
      <c r="FM159" s="6">
        <v>0</v>
      </c>
      <c r="FN159" s="7">
        <f t="shared" si="1075"/>
        <v>0</v>
      </c>
      <c r="FO159" s="14">
        <v>0</v>
      </c>
      <c r="FP159" s="6">
        <v>0</v>
      </c>
      <c r="FQ159" s="7">
        <f t="shared" si="1076"/>
        <v>0</v>
      </c>
      <c r="FR159" s="14">
        <v>0</v>
      </c>
      <c r="FS159" s="6">
        <v>0</v>
      </c>
      <c r="FT159" s="7">
        <f t="shared" si="1077"/>
        <v>0</v>
      </c>
      <c r="FU159" s="14">
        <v>0</v>
      </c>
      <c r="FV159" s="6">
        <v>0</v>
      </c>
      <c r="FW159" s="7">
        <f t="shared" si="1078"/>
        <v>0</v>
      </c>
      <c r="FX159" s="14">
        <v>0</v>
      </c>
      <c r="FY159" s="6">
        <v>0</v>
      </c>
      <c r="FZ159" s="7">
        <f t="shared" si="1079"/>
        <v>0</v>
      </c>
      <c r="GA159" s="14">
        <v>0</v>
      </c>
      <c r="GB159" s="6">
        <v>0</v>
      </c>
      <c r="GC159" s="7">
        <f t="shared" si="1080"/>
        <v>0</v>
      </c>
      <c r="GD159" s="14"/>
      <c r="GE159" s="6"/>
      <c r="GF159" s="7"/>
      <c r="GG159" s="14">
        <v>0</v>
      </c>
      <c r="GH159" s="6">
        <v>0</v>
      </c>
      <c r="GI159" s="7">
        <f t="shared" si="1081"/>
        <v>0</v>
      </c>
      <c r="GJ159" s="14">
        <v>0</v>
      </c>
      <c r="GK159" s="6">
        <v>0</v>
      </c>
      <c r="GL159" s="7">
        <f t="shared" si="1082"/>
        <v>0</v>
      </c>
      <c r="GM159" s="14">
        <v>0</v>
      </c>
      <c r="GN159" s="6">
        <v>0</v>
      </c>
      <c r="GO159" s="7">
        <f t="shared" si="1083"/>
        <v>0</v>
      </c>
      <c r="GP159" s="14">
        <v>0</v>
      </c>
      <c r="GQ159" s="6">
        <v>0</v>
      </c>
      <c r="GR159" s="7">
        <f t="shared" si="1084"/>
        <v>0</v>
      </c>
      <c r="GS159" s="14">
        <v>0</v>
      </c>
      <c r="GT159" s="6">
        <v>0</v>
      </c>
      <c r="GU159" s="7">
        <f t="shared" si="1085"/>
        <v>0</v>
      </c>
      <c r="GV159" s="14">
        <v>0</v>
      </c>
      <c r="GW159" s="6">
        <v>0</v>
      </c>
      <c r="GX159" s="7">
        <f t="shared" si="1086"/>
        <v>0</v>
      </c>
      <c r="GY159" s="14">
        <v>0</v>
      </c>
      <c r="GZ159" s="6">
        <v>0</v>
      </c>
      <c r="HA159" s="7">
        <f t="shared" si="1087"/>
        <v>0</v>
      </c>
      <c r="HB159" s="89">
        <v>0.58189000000000002</v>
      </c>
      <c r="HC159" s="6">
        <v>13.244</v>
      </c>
      <c r="HD159" s="7">
        <f t="shared" si="1088"/>
        <v>22760.315523552559</v>
      </c>
      <c r="HE159" s="14">
        <v>0</v>
      </c>
      <c r="HF159" s="6">
        <v>0</v>
      </c>
      <c r="HG159" s="7">
        <f t="shared" si="1089"/>
        <v>0</v>
      </c>
      <c r="HH159" s="89">
        <v>22</v>
      </c>
      <c r="HI159" s="6">
        <v>269.27999999999997</v>
      </c>
      <c r="HJ159" s="7">
        <f t="shared" si="1090"/>
        <v>12239.999999999998</v>
      </c>
      <c r="HK159" s="89">
        <v>0.72499999999999998</v>
      </c>
      <c r="HL159" s="6">
        <v>4</v>
      </c>
      <c r="HM159" s="7">
        <f t="shared" si="1091"/>
        <v>5517.2413793103451</v>
      </c>
      <c r="HN159" s="14"/>
      <c r="HO159" s="6"/>
      <c r="HP159" s="7"/>
      <c r="HQ159" s="14">
        <v>0</v>
      </c>
      <c r="HR159" s="6">
        <v>0</v>
      </c>
      <c r="HS159" s="7">
        <f t="shared" si="1092"/>
        <v>0</v>
      </c>
      <c r="HT159" s="89">
        <v>0.24753999999999998</v>
      </c>
      <c r="HU159" s="6">
        <v>4.2069999999999999</v>
      </c>
      <c r="HV159" s="7">
        <f t="shared" si="1093"/>
        <v>16995.233093641433</v>
      </c>
      <c r="HW159" s="89">
        <v>2690.3753999999999</v>
      </c>
      <c r="HX159" s="6">
        <v>31469.062000000002</v>
      </c>
      <c r="HY159" s="7">
        <f t="shared" si="1094"/>
        <v>11696.903710909637</v>
      </c>
      <c r="HZ159" s="16">
        <f>SUMIF($C$5:$HY$5,"Ton",C159:HY159)</f>
        <v>2902.91273</v>
      </c>
      <c r="IA159" s="7">
        <f>SUMIF($C$5:$HY$5,"F*",C159:HY159)</f>
        <v>34490.067000000003</v>
      </c>
    </row>
    <row r="160" spans="1:235" x14ac:dyDescent="0.3">
      <c r="A160" s="60">
        <v>2022</v>
      </c>
      <c r="B160" s="57" t="s">
        <v>16</v>
      </c>
      <c r="C160" s="14">
        <v>0</v>
      </c>
      <c r="D160" s="6">
        <v>0</v>
      </c>
      <c r="E160" s="7">
        <f t="shared" si="1096"/>
        <v>0</v>
      </c>
      <c r="F160" s="14">
        <v>0</v>
      </c>
      <c r="G160" s="6">
        <v>0</v>
      </c>
      <c r="H160" s="7">
        <f t="shared" si="1023"/>
        <v>0</v>
      </c>
      <c r="I160" s="89">
        <v>0.01</v>
      </c>
      <c r="J160" s="6">
        <v>2.653</v>
      </c>
      <c r="K160" s="7">
        <f t="shared" si="1024"/>
        <v>265300</v>
      </c>
      <c r="L160" s="14">
        <v>0</v>
      </c>
      <c r="M160" s="6">
        <v>0</v>
      </c>
      <c r="N160" s="7">
        <f t="shared" si="1025"/>
        <v>0</v>
      </c>
      <c r="O160" s="89"/>
      <c r="P160" s="6"/>
      <c r="Q160" s="7"/>
      <c r="R160" s="89">
        <v>0.05</v>
      </c>
      <c r="S160" s="6">
        <v>7.2569999999999997</v>
      </c>
      <c r="T160" s="7">
        <f t="shared" si="1026"/>
        <v>145140</v>
      </c>
      <c r="U160" s="14">
        <v>0</v>
      </c>
      <c r="V160" s="6">
        <v>0</v>
      </c>
      <c r="W160" s="7">
        <f t="shared" si="1027"/>
        <v>0</v>
      </c>
      <c r="X160" s="14">
        <v>0</v>
      </c>
      <c r="Y160" s="6">
        <v>0</v>
      </c>
      <c r="Z160" s="7">
        <f t="shared" si="1028"/>
        <v>0</v>
      </c>
      <c r="AA160" s="89">
        <v>4.8096999999999994</v>
      </c>
      <c r="AB160" s="6">
        <v>76.879000000000005</v>
      </c>
      <c r="AC160" s="7">
        <f t="shared" si="1029"/>
        <v>15984.157016030109</v>
      </c>
      <c r="AD160" s="14">
        <v>0</v>
      </c>
      <c r="AE160" s="6">
        <v>0</v>
      </c>
      <c r="AF160" s="7">
        <f t="shared" si="1030"/>
        <v>0</v>
      </c>
      <c r="AG160" s="14">
        <v>0</v>
      </c>
      <c r="AH160" s="6">
        <v>0</v>
      </c>
      <c r="AI160" s="7">
        <f t="shared" si="1031"/>
        <v>0</v>
      </c>
      <c r="AJ160" s="14">
        <v>0</v>
      </c>
      <c r="AK160" s="6">
        <v>0</v>
      </c>
      <c r="AL160" s="7">
        <f t="shared" si="1032"/>
        <v>0</v>
      </c>
      <c r="AM160" s="14">
        <v>0</v>
      </c>
      <c r="AN160" s="6">
        <v>0</v>
      </c>
      <c r="AO160" s="7">
        <f t="shared" si="1033"/>
        <v>0</v>
      </c>
      <c r="AP160" s="14">
        <v>0</v>
      </c>
      <c r="AQ160" s="6">
        <v>0</v>
      </c>
      <c r="AR160" s="7">
        <f t="shared" si="1034"/>
        <v>0</v>
      </c>
      <c r="AS160" s="14">
        <v>0</v>
      </c>
      <c r="AT160" s="6">
        <v>0</v>
      </c>
      <c r="AU160" s="7">
        <f t="shared" si="1035"/>
        <v>0</v>
      </c>
      <c r="AV160" s="14">
        <v>0</v>
      </c>
      <c r="AW160" s="6">
        <v>0</v>
      </c>
      <c r="AX160" s="7">
        <f t="shared" si="1036"/>
        <v>0</v>
      </c>
      <c r="AY160" s="89">
        <v>68.235559999999992</v>
      </c>
      <c r="AZ160" s="6">
        <v>660.84199999999998</v>
      </c>
      <c r="BA160" s="7">
        <f t="shared" si="1037"/>
        <v>9684.7157112801615</v>
      </c>
      <c r="BB160" s="89"/>
      <c r="BC160" s="6"/>
      <c r="BD160" s="7"/>
      <c r="BE160" s="89">
        <v>24.574000000000002</v>
      </c>
      <c r="BF160" s="6">
        <v>310</v>
      </c>
      <c r="BG160" s="7">
        <f t="shared" si="1038"/>
        <v>12614.958899650035</v>
      </c>
      <c r="BH160" s="89">
        <v>3</v>
      </c>
      <c r="BI160" s="6">
        <v>38.85</v>
      </c>
      <c r="BJ160" s="7">
        <f t="shared" si="1039"/>
        <v>12950.000000000002</v>
      </c>
      <c r="BK160" s="89">
        <v>0.54437000000000002</v>
      </c>
      <c r="BL160" s="6">
        <v>8.1519999999999992</v>
      </c>
      <c r="BM160" s="7">
        <f t="shared" si="1040"/>
        <v>14975.108841413008</v>
      </c>
      <c r="BN160" s="14">
        <v>0</v>
      </c>
      <c r="BO160" s="6">
        <v>0</v>
      </c>
      <c r="BP160" s="7">
        <f t="shared" si="1041"/>
        <v>0</v>
      </c>
      <c r="BQ160" s="14">
        <v>0</v>
      </c>
      <c r="BR160" s="6">
        <v>0</v>
      </c>
      <c r="BS160" s="7">
        <f t="shared" si="1042"/>
        <v>0</v>
      </c>
      <c r="BT160" s="14">
        <v>0</v>
      </c>
      <c r="BU160" s="6">
        <v>0</v>
      </c>
      <c r="BV160" s="7">
        <f t="shared" si="1043"/>
        <v>0</v>
      </c>
      <c r="BW160" s="14">
        <v>0</v>
      </c>
      <c r="BX160" s="6">
        <v>0</v>
      </c>
      <c r="BY160" s="7">
        <f t="shared" si="1044"/>
        <v>0</v>
      </c>
      <c r="BZ160" s="14">
        <v>0</v>
      </c>
      <c r="CA160" s="6">
        <v>0</v>
      </c>
      <c r="CB160" s="7">
        <f t="shared" si="1045"/>
        <v>0</v>
      </c>
      <c r="CC160" s="89">
        <v>2.4598</v>
      </c>
      <c r="CD160" s="6">
        <v>30.189</v>
      </c>
      <c r="CE160" s="7">
        <f t="shared" si="1046"/>
        <v>12272.949020245547</v>
      </c>
      <c r="CF160" s="14">
        <v>0</v>
      </c>
      <c r="CG160" s="6">
        <v>0</v>
      </c>
      <c r="CH160" s="7">
        <f t="shared" si="1047"/>
        <v>0</v>
      </c>
      <c r="CI160" s="14">
        <v>0</v>
      </c>
      <c r="CJ160" s="6">
        <v>0</v>
      </c>
      <c r="CK160" s="7">
        <f t="shared" si="1048"/>
        <v>0</v>
      </c>
      <c r="CL160" s="14">
        <v>0</v>
      </c>
      <c r="CM160" s="6">
        <v>0</v>
      </c>
      <c r="CN160" s="7">
        <f t="shared" si="1049"/>
        <v>0</v>
      </c>
      <c r="CO160" s="14">
        <v>0</v>
      </c>
      <c r="CP160" s="6">
        <v>0</v>
      </c>
      <c r="CQ160" s="7">
        <f t="shared" si="1050"/>
        <v>0</v>
      </c>
      <c r="CR160" s="14">
        <v>0</v>
      </c>
      <c r="CS160" s="6">
        <v>0</v>
      </c>
      <c r="CT160" s="7">
        <f t="shared" si="1051"/>
        <v>0</v>
      </c>
      <c r="CU160" s="14">
        <v>0</v>
      </c>
      <c r="CV160" s="6">
        <v>0</v>
      </c>
      <c r="CW160" s="7">
        <f t="shared" si="1052"/>
        <v>0</v>
      </c>
      <c r="CX160" s="14">
        <v>0</v>
      </c>
      <c r="CY160" s="6">
        <v>0</v>
      </c>
      <c r="CZ160" s="7">
        <f t="shared" si="1053"/>
        <v>0</v>
      </c>
      <c r="DA160" s="14">
        <v>0</v>
      </c>
      <c r="DB160" s="6">
        <v>0</v>
      </c>
      <c r="DC160" s="7">
        <f t="shared" si="1054"/>
        <v>0</v>
      </c>
      <c r="DD160" s="14">
        <v>0</v>
      </c>
      <c r="DE160" s="6">
        <v>0</v>
      </c>
      <c r="DF160" s="7">
        <f t="shared" si="1055"/>
        <v>0</v>
      </c>
      <c r="DG160" s="14">
        <v>0</v>
      </c>
      <c r="DH160" s="6">
        <v>0</v>
      </c>
      <c r="DI160" s="7">
        <f t="shared" si="1056"/>
        <v>0</v>
      </c>
      <c r="DJ160" s="14">
        <v>0</v>
      </c>
      <c r="DK160" s="6">
        <v>0</v>
      </c>
      <c r="DL160" s="7">
        <f t="shared" si="1057"/>
        <v>0</v>
      </c>
      <c r="DM160" s="14">
        <v>0</v>
      </c>
      <c r="DN160" s="6">
        <v>0</v>
      </c>
      <c r="DO160" s="7">
        <f t="shared" si="1058"/>
        <v>0</v>
      </c>
      <c r="DP160" s="89">
        <v>84.273839999999993</v>
      </c>
      <c r="DQ160" s="6">
        <v>938.72400000000005</v>
      </c>
      <c r="DR160" s="7">
        <f t="shared" si="1059"/>
        <v>11138.972663403023</v>
      </c>
      <c r="DS160" s="14">
        <v>0</v>
      </c>
      <c r="DT160" s="6">
        <v>0</v>
      </c>
      <c r="DU160" s="7">
        <f t="shared" si="1060"/>
        <v>0</v>
      </c>
      <c r="DV160" s="89">
        <v>14.23818</v>
      </c>
      <c r="DW160" s="6">
        <v>201.572</v>
      </c>
      <c r="DX160" s="7">
        <f t="shared" si="1061"/>
        <v>14157.146489228258</v>
      </c>
      <c r="DY160" s="14">
        <v>0</v>
      </c>
      <c r="DZ160" s="6">
        <v>0</v>
      </c>
      <c r="EA160" s="7">
        <f t="shared" si="1062"/>
        <v>0</v>
      </c>
      <c r="EB160" s="89">
        <v>0</v>
      </c>
      <c r="EC160" s="6">
        <v>0</v>
      </c>
      <c r="ED160" s="7">
        <f t="shared" si="1063"/>
        <v>0</v>
      </c>
      <c r="EE160" s="89">
        <v>0</v>
      </c>
      <c r="EF160" s="6">
        <v>0</v>
      </c>
      <c r="EG160" s="7">
        <f t="shared" si="1064"/>
        <v>0</v>
      </c>
      <c r="EH160" s="89">
        <v>2.1440000000000001</v>
      </c>
      <c r="EI160" s="6">
        <v>142.70699999999999</v>
      </c>
      <c r="EJ160" s="7">
        <f t="shared" si="1065"/>
        <v>66561.100746268654</v>
      </c>
      <c r="EK160" s="89">
        <v>34.395000000000003</v>
      </c>
      <c r="EL160" s="6">
        <v>443.29300000000001</v>
      </c>
      <c r="EM160" s="7">
        <f t="shared" si="1066"/>
        <v>12888.297717691523</v>
      </c>
      <c r="EN160" s="89">
        <v>6.8364899999999995</v>
      </c>
      <c r="EO160" s="6">
        <v>116.685</v>
      </c>
      <c r="EP160" s="7">
        <f t="shared" si="1067"/>
        <v>17067.969089401144</v>
      </c>
      <c r="EQ160" s="14">
        <v>0</v>
      </c>
      <c r="ER160" s="6">
        <v>0</v>
      </c>
      <c r="ES160" s="7">
        <f t="shared" si="1068"/>
        <v>0</v>
      </c>
      <c r="ET160" s="89">
        <v>0</v>
      </c>
      <c r="EU160" s="6">
        <v>0</v>
      </c>
      <c r="EV160" s="7">
        <f t="shared" si="1069"/>
        <v>0</v>
      </c>
      <c r="EW160" s="89">
        <v>1.7860000000000001E-2</v>
      </c>
      <c r="EX160" s="6">
        <v>1.014</v>
      </c>
      <c r="EY160" s="7">
        <f t="shared" si="1070"/>
        <v>56774.916013437847</v>
      </c>
      <c r="EZ160" s="14">
        <v>0</v>
      </c>
      <c r="FA160" s="6">
        <v>0</v>
      </c>
      <c r="FB160" s="7">
        <f t="shared" si="1071"/>
        <v>0</v>
      </c>
      <c r="FC160" s="14">
        <v>0</v>
      </c>
      <c r="FD160" s="6">
        <v>0</v>
      </c>
      <c r="FE160" s="7">
        <f t="shared" si="1072"/>
        <v>0</v>
      </c>
      <c r="FF160" s="14">
        <v>0</v>
      </c>
      <c r="FG160" s="6">
        <v>0</v>
      </c>
      <c r="FH160" s="7">
        <f t="shared" si="1073"/>
        <v>0</v>
      </c>
      <c r="FI160" s="14">
        <v>0</v>
      </c>
      <c r="FJ160" s="6">
        <v>0</v>
      </c>
      <c r="FK160" s="7">
        <f t="shared" si="1074"/>
        <v>0</v>
      </c>
      <c r="FL160" s="14">
        <v>0</v>
      </c>
      <c r="FM160" s="6">
        <v>0</v>
      </c>
      <c r="FN160" s="7">
        <f t="shared" si="1075"/>
        <v>0</v>
      </c>
      <c r="FO160" s="89">
        <v>0.76907000000000003</v>
      </c>
      <c r="FP160" s="6">
        <v>35.46</v>
      </c>
      <c r="FQ160" s="7">
        <f t="shared" si="1076"/>
        <v>46107.63649602767</v>
      </c>
      <c r="FR160" s="14">
        <v>0</v>
      </c>
      <c r="FS160" s="6">
        <v>0</v>
      </c>
      <c r="FT160" s="7">
        <f t="shared" si="1077"/>
        <v>0</v>
      </c>
      <c r="FU160" s="14">
        <v>0</v>
      </c>
      <c r="FV160" s="6">
        <v>0</v>
      </c>
      <c r="FW160" s="7">
        <f t="shared" si="1078"/>
        <v>0</v>
      </c>
      <c r="FX160" s="14">
        <v>0</v>
      </c>
      <c r="FY160" s="6">
        <v>0</v>
      </c>
      <c r="FZ160" s="7">
        <f t="shared" si="1079"/>
        <v>0</v>
      </c>
      <c r="GA160" s="14">
        <v>0</v>
      </c>
      <c r="GB160" s="6">
        <v>0</v>
      </c>
      <c r="GC160" s="7">
        <f t="shared" si="1080"/>
        <v>0</v>
      </c>
      <c r="GD160" s="14"/>
      <c r="GE160" s="6"/>
      <c r="GF160" s="7"/>
      <c r="GG160" s="14">
        <v>0</v>
      </c>
      <c r="GH160" s="6">
        <v>0</v>
      </c>
      <c r="GI160" s="7">
        <f t="shared" si="1081"/>
        <v>0</v>
      </c>
      <c r="GJ160" s="14">
        <v>0</v>
      </c>
      <c r="GK160" s="6">
        <v>0</v>
      </c>
      <c r="GL160" s="7">
        <f t="shared" si="1082"/>
        <v>0</v>
      </c>
      <c r="GM160" s="14">
        <v>0</v>
      </c>
      <c r="GN160" s="6">
        <v>0</v>
      </c>
      <c r="GO160" s="7">
        <f t="shared" si="1083"/>
        <v>0</v>
      </c>
      <c r="GP160" s="14">
        <v>0</v>
      </c>
      <c r="GQ160" s="6">
        <v>0</v>
      </c>
      <c r="GR160" s="7">
        <f t="shared" si="1084"/>
        <v>0</v>
      </c>
      <c r="GS160" s="14">
        <v>0</v>
      </c>
      <c r="GT160" s="6">
        <v>0</v>
      </c>
      <c r="GU160" s="7">
        <f t="shared" si="1085"/>
        <v>0</v>
      </c>
      <c r="GV160" s="14">
        <v>0</v>
      </c>
      <c r="GW160" s="6">
        <v>0</v>
      </c>
      <c r="GX160" s="7">
        <f t="shared" si="1086"/>
        <v>0</v>
      </c>
      <c r="GY160" s="14">
        <v>0</v>
      </c>
      <c r="GZ160" s="6">
        <v>0</v>
      </c>
      <c r="HA160" s="7">
        <f t="shared" si="1087"/>
        <v>0</v>
      </c>
      <c r="HB160" s="14">
        <v>0</v>
      </c>
      <c r="HC160" s="6">
        <v>0</v>
      </c>
      <c r="HD160" s="7">
        <f t="shared" si="1088"/>
        <v>0</v>
      </c>
      <c r="HE160" s="89">
        <v>7.5000000000000002E-4</v>
      </c>
      <c r="HF160" s="6">
        <v>0.04</v>
      </c>
      <c r="HG160" s="7">
        <f t="shared" si="1089"/>
        <v>53333.333333333336</v>
      </c>
      <c r="HH160" s="14">
        <v>0</v>
      </c>
      <c r="HI160" s="6">
        <v>0</v>
      </c>
      <c r="HJ160" s="7">
        <f t="shared" si="1090"/>
        <v>0</v>
      </c>
      <c r="HK160" s="89">
        <v>3.7999999999999999E-2</v>
      </c>
      <c r="HL160" s="6">
        <v>0.3</v>
      </c>
      <c r="HM160" s="7">
        <f t="shared" si="1091"/>
        <v>7894.7368421052624</v>
      </c>
      <c r="HN160" s="14"/>
      <c r="HO160" s="6"/>
      <c r="HP160" s="7"/>
      <c r="HQ160" s="14">
        <v>0</v>
      </c>
      <c r="HR160" s="6">
        <v>0</v>
      </c>
      <c r="HS160" s="7">
        <f t="shared" si="1092"/>
        <v>0</v>
      </c>
      <c r="HT160" s="89">
        <v>0.28138999999999997</v>
      </c>
      <c r="HU160" s="6">
        <v>10.644</v>
      </c>
      <c r="HV160" s="7">
        <f t="shared" si="1093"/>
        <v>37826.504140161349</v>
      </c>
      <c r="HW160" s="89">
        <v>1187.80583</v>
      </c>
      <c r="HX160" s="6">
        <v>15810.672</v>
      </c>
      <c r="HY160" s="7">
        <f t="shared" si="1094"/>
        <v>13310.822022148182</v>
      </c>
      <c r="HZ160" s="16">
        <f>SUMIF($C$5:$HY$5,"Ton",C160:HY160)</f>
        <v>1434.4838400000001</v>
      </c>
      <c r="IA160" s="7">
        <f>SUMIF($C$5:$HY$5,"F*",C160:HY160)</f>
        <v>18835.933000000001</v>
      </c>
    </row>
    <row r="161" spans="1:235" ht="15" thickBot="1" x14ac:dyDescent="0.35">
      <c r="A161" s="67"/>
      <c r="B161" s="77" t="s">
        <v>17</v>
      </c>
      <c r="C161" s="78">
        <f t="shared" ref="C161:D161" si="1097">SUM(C149:C160)</f>
        <v>0.03</v>
      </c>
      <c r="D161" s="79">
        <f t="shared" si="1097"/>
        <v>0.35199999999999998</v>
      </c>
      <c r="E161" s="72"/>
      <c r="F161" s="78">
        <f t="shared" ref="F161:G161" si="1098">SUM(F149:F160)</f>
        <v>39.592969999999994</v>
      </c>
      <c r="G161" s="79">
        <f t="shared" si="1098"/>
        <v>672.07400000000007</v>
      </c>
      <c r="H161" s="72"/>
      <c r="I161" s="78">
        <f t="shared" ref="I161:J161" si="1099">SUM(I149:I160)</f>
        <v>96.038240000000002</v>
      </c>
      <c r="J161" s="79">
        <f t="shared" si="1099"/>
        <v>1093.7760000000001</v>
      </c>
      <c r="K161" s="72"/>
      <c r="L161" s="78">
        <f t="shared" ref="L161:M161" si="1100">SUM(L149:L160)</f>
        <v>0</v>
      </c>
      <c r="M161" s="79">
        <f t="shared" si="1100"/>
        <v>0</v>
      </c>
      <c r="N161" s="72"/>
      <c r="O161" s="78"/>
      <c r="P161" s="79"/>
      <c r="Q161" s="72"/>
      <c r="R161" s="78">
        <f t="shared" ref="R161:S161" si="1101">SUM(R149:R160)</f>
        <v>0.05</v>
      </c>
      <c r="S161" s="79">
        <f t="shared" si="1101"/>
        <v>7.2569999999999997</v>
      </c>
      <c r="T161" s="72"/>
      <c r="U161" s="78">
        <f t="shared" ref="U161:V161" si="1102">SUM(U149:U160)</f>
        <v>1E-3</v>
      </c>
      <c r="V161" s="79">
        <f t="shared" si="1102"/>
        <v>3.3000000000000002E-2</v>
      </c>
      <c r="W161" s="72"/>
      <c r="X161" s="78">
        <f t="shared" ref="X161:Y161" si="1103">SUM(X149:X160)</f>
        <v>0</v>
      </c>
      <c r="Y161" s="79">
        <f t="shared" si="1103"/>
        <v>0</v>
      </c>
      <c r="Z161" s="72"/>
      <c r="AA161" s="78">
        <f t="shared" ref="AA161:AB161" si="1104">SUM(AA149:AA160)</f>
        <v>337.76064999999994</v>
      </c>
      <c r="AB161" s="79">
        <f t="shared" si="1104"/>
        <v>3730.9120000000007</v>
      </c>
      <c r="AC161" s="72"/>
      <c r="AD161" s="78">
        <f t="shared" ref="AD161:AE161" si="1105">SUM(AD149:AD160)</f>
        <v>0</v>
      </c>
      <c r="AE161" s="79">
        <f t="shared" si="1105"/>
        <v>0</v>
      </c>
      <c r="AF161" s="72"/>
      <c r="AG161" s="78">
        <f t="shared" ref="AG161:AH161" si="1106">SUM(AG149:AG160)</f>
        <v>0.06</v>
      </c>
      <c r="AH161" s="79">
        <f t="shared" si="1106"/>
        <v>0.624</v>
      </c>
      <c r="AI161" s="72"/>
      <c r="AJ161" s="78">
        <f t="shared" ref="AJ161:AK161" si="1107">SUM(AJ149:AJ160)</f>
        <v>0</v>
      </c>
      <c r="AK161" s="79">
        <f t="shared" si="1107"/>
        <v>0</v>
      </c>
      <c r="AL161" s="72"/>
      <c r="AM161" s="78">
        <f t="shared" ref="AM161:AN161" si="1108">SUM(AM149:AM160)</f>
        <v>0</v>
      </c>
      <c r="AN161" s="79">
        <f t="shared" si="1108"/>
        <v>0</v>
      </c>
      <c r="AO161" s="72"/>
      <c r="AP161" s="78">
        <f t="shared" ref="AP161:AQ161" si="1109">SUM(AP149:AP160)</f>
        <v>0</v>
      </c>
      <c r="AQ161" s="79">
        <f t="shared" si="1109"/>
        <v>0</v>
      </c>
      <c r="AR161" s="72"/>
      <c r="AS161" s="78">
        <f t="shared" ref="AS161:AT161" si="1110">SUM(AS149:AS160)</f>
        <v>0</v>
      </c>
      <c r="AT161" s="79">
        <f t="shared" si="1110"/>
        <v>0</v>
      </c>
      <c r="AU161" s="72"/>
      <c r="AV161" s="78">
        <f t="shared" ref="AV161:AW161" si="1111">SUM(AV149:AV160)</f>
        <v>0</v>
      </c>
      <c r="AW161" s="79">
        <f t="shared" si="1111"/>
        <v>0</v>
      </c>
      <c r="AX161" s="72"/>
      <c r="AY161" s="78">
        <f t="shared" ref="AY161:AZ161" si="1112">SUM(AY149:AY160)</f>
        <v>754.64825999999994</v>
      </c>
      <c r="AZ161" s="79">
        <f t="shared" si="1112"/>
        <v>7265.2709999999988</v>
      </c>
      <c r="BA161" s="72"/>
      <c r="BB161" s="78"/>
      <c r="BC161" s="79"/>
      <c r="BD161" s="72"/>
      <c r="BE161" s="78">
        <f t="shared" ref="BE161:BF161" si="1113">SUM(BE149:BE160)</f>
        <v>37.56</v>
      </c>
      <c r="BF161" s="79">
        <f t="shared" si="1113"/>
        <v>917.62699999999995</v>
      </c>
      <c r="BG161" s="72"/>
      <c r="BH161" s="78">
        <f t="shared" ref="BH161:BI161" si="1114">SUM(BH149:BH160)</f>
        <v>3</v>
      </c>
      <c r="BI161" s="79">
        <f t="shared" si="1114"/>
        <v>38.85</v>
      </c>
      <c r="BJ161" s="72"/>
      <c r="BK161" s="78">
        <f t="shared" ref="BK161:BL161" si="1115">SUM(BK149:BK160)</f>
        <v>237.29257000000004</v>
      </c>
      <c r="BL161" s="79">
        <f t="shared" si="1115"/>
        <v>1997.6230000000005</v>
      </c>
      <c r="BM161" s="72"/>
      <c r="BN161" s="78">
        <f t="shared" ref="BN161:BO161" si="1116">SUM(BN149:BN160)</f>
        <v>0</v>
      </c>
      <c r="BO161" s="79">
        <f t="shared" si="1116"/>
        <v>0</v>
      </c>
      <c r="BP161" s="72"/>
      <c r="BQ161" s="78">
        <f t="shared" ref="BQ161:BR161" si="1117">SUM(BQ149:BQ160)</f>
        <v>6.9999999999999999E-4</v>
      </c>
      <c r="BR161" s="79">
        <f t="shared" si="1117"/>
        <v>0.1</v>
      </c>
      <c r="BS161" s="72"/>
      <c r="BT161" s="78">
        <f t="shared" ref="BT161:BU161" si="1118">SUM(BT149:BT160)</f>
        <v>0</v>
      </c>
      <c r="BU161" s="79">
        <f t="shared" si="1118"/>
        <v>0</v>
      </c>
      <c r="BV161" s="72"/>
      <c r="BW161" s="78">
        <f t="shared" ref="BW161:BX161" si="1119">SUM(BW149:BW160)</f>
        <v>0</v>
      </c>
      <c r="BX161" s="79">
        <f t="shared" si="1119"/>
        <v>0</v>
      </c>
      <c r="BY161" s="72"/>
      <c r="BZ161" s="78">
        <f t="shared" ref="BZ161:CA161" si="1120">SUM(BZ149:BZ160)</f>
        <v>5.0000000000000001E-4</v>
      </c>
      <c r="CA161" s="79">
        <f t="shared" si="1120"/>
        <v>0.05</v>
      </c>
      <c r="CB161" s="72"/>
      <c r="CC161" s="78">
        <f t="shared" ref="CC161:CD161" si="1121">SUM(CC149:CC160)</f>
        <v>13.732899999999999</v>
      </c>
      <c r="CD161" s="79">
        <f t="shared" si="1121"/>
        <v>166.524</v>
      </c>
      <c r="CE161" s="72"/>
      <c r="CF161" s="78">
        <f t="shared" ref="CF161:CG161" si="1122">SUM(CF149:CF160)</f>
        <v>0</v>
      </c>
      <c r="CG161" s="79">
        <f t="shared" si="1122"/>
        <v>0</v>
      </c>
      <c r="CH161" s="72"/>
      <c r="CI161" s="78">
        <f t="shared" ref="CI161:CJ161" si="1123">SUM(CI149:CI160)</f>
        <v>0</v>
      </c>
      <c r="CJ161" s="79">
        <f t="shared" si="1123"/>
        <v>0</v>
      </c>
      <c r="CK161" s="72"/>
      <c r="CL161" s="78">
        <f t="shared" ref="CL161:CM161" si="1124">SUM(CL149:CL160)</f>
        <v>0</v>
      </c>
      <c r="CM161" s="79">
        <f t="shared" si="1124"/>
        <v>0</v>
      </c>
      <c r="CN161" s="72"/>
      <c r="CO161" s="78">
        <f t="shared" ref="CO161:CP161" si="1125">SUM(CO149:CO160)</f>
        <v>0</v>
      </c>
      <c r="CP161" s="79">
        <f t="shared" si="1125"/>
        <v>0</v>
      </c>
      <c r="CQ161" s="72"/>
      <c r="CR161" s="78">
        <f t="shared" ref="CR161:CS161" si="1126">SUM(CR149:CR160)</f>
        <v>0</v>
      </c>
      <c r="CS161" s="79">
        <f t="shared" si="1126"/>
        <v>0</v>
      </c>
      <c r="CT161" s="72"/>
      <c r="CU161" s="78">
        <f t="shared" ref="CU161:CV161" si="1127">SUM(CU149:CU160)</f>
        <v>0</v>
      </c>
      <c r="CV161" s="79">
        <f t="shared" si="1127"/>
        <v>0</v>
      </c>
      <c r="CW161" s="72"/>
      <c r="CX161" s="78">
        <f t="shared" ref="CX161:CY161" si="1128">SUM(CX149:CX160)</f>
        <v>0</v>
      </c>
      <c r="CY161" s="79">
        <f t="shared" si="1128"/>
        <v>0</v>
      </c>
      <c r="CZ161" s="72"/>
      <c r="DA161" s="78">
        <f t="shared" ref="DA161:DB161" si="1129">SUM(DA149:DA160)</f>
        <v>0</v>
      </c>
      <c r="DB161" s="79">
        <f t="shared" si="1129"/>
        <v>0</v>
      </c>
      <c r="DC161" s="72"/>
      <c r="DD161" s="78">
        <f t="shared" ref="DD161:DE161" si="1130">SUM(DD149:DD160)</f>
        <v>0.83499999999999996</v>
      </c>
      <c r="DE161" s="79">
        <f t="shared" si="1130"/>
        <v>114.15600000000001</v>
      </c>
      <c r="DF161" s="72"/>
      <c r="DG161" s="78">
        <f t="shared" ref="DG161:DH161" si="1131">SUM(DG149:DG160)</f>
        <v>0</v>
      </c>
      <c r="DH161" s="79">
        <f t="shared" si="1131"/>
        <v>0</v>
      </c>
      <c r="DI161" s="72"/>
      <c r="DJ161" s="78">
        <f t="shared" ref="DJ161:DK161" si="1132">SUM(DJ149:DJ160)</f>
        <v>0</v>
      </c>
      <c r="DK161" s="79">
        <f t="shared" si="1132"/>
        <v>0</v>
      </c>
      <c r="DL161" s="72"/>
      <c r="DM161" s="78">
        <f t="shared" ref="DM161:DN161" si="1133">SUM(DM149:DM160)</f>
        <v>0</v>
      </c>
      <c r="DN161" s="79">
        <f t="shared" si="1133"/>
        <v>0</v>
      </c>
      <c r="DO161" s="72"/>
      <c r="DP161" s="78">
        <f t="shared" ref="DP161:DQ161" si="1134">SUM(DP149:DP160)</f>
        <v>1552.12628</v>
      </c>
      <c r="DQ161" s="79">
        <f t="shared" si="1134"/>
        <v>15706.619000000002</v>
      </c>
      <c r="DR161" s="72"/>
      <c r="DS161" s="78">
        <f t="shared" ref="DS161:DT161" si="1135">SUM(DS149:DS160)</f>
        <v>0</v>
      </c>
      <c r="DT161" s="79">
        <f t="shared" si="1135"/>
        <v>0</v>
      </c>
      <c r="DU161" s="72"/>
      <c r="DV161" s="78">
        <f t="shared" ref="DV161:DW161" si="1136">SUM(DV149:DV160)</f>
        <v>98.9679</v>
      </c>
      <c r="DW161" s="79">
        <f t="shared" si="1136"/>
        <v>1365.837</v>
      </c>
      <c r="DX161" s="72"/>
      <c r="DY161" s="78">
        <f t="shared" ref="DY161:DZ161" si="1137">SUM(DY149:DY160)</f>
        <v>0</v>
      </c>
      <c r="DZ161" s="79">
        <f t="shared" si="1137"/>
        <v>0</v>
      </c>
      <c r="EA161" s="72"/>
      <c r="EB161" s="78">
        <f t="shared" ref="EB161:EC161" si="1138">SUM(EB149:EB160)</f>
        <v>0</v>
      </c>
      <c r="EC161" s="79">
        <f t="shared" si="1138"/>
        <v>0</v>
      </c>
      <c r="ED161" s="72"/>
      <c r="EE161" s="78">
        <f t="shared" ref="EE161:EF161" si="1139">SUM(EE149:EE160)</f>
        <v>0</v>
      </c>
      <c r="EF161" s="79">
        <f t="shared" si="1139"/>
        <v>0</v>
      </c>
      <c r="EG161" s="72"/>
      <c r="EH161" s="78">
        <f t="shared" ref="EH161:EI161" si="1140">SUM(EH149:EH160)</f>
        <v>2.1560000000000001</v>
      </c>
      <c r="EI161" s="79">
        <f t="shared" si="1140"/>
        <v>143.34299999999999</v>
      </c>
      <c r="EJ161" s="72"/>
      <c r="EK161" s="78">
        <f t="shared" ref="EK161:EL161" si="1141">SUM(EK149:EK160)</f>
        <v>224.45221000000001</v>
      </c>
      <c r="EL161" s="79">
        <f t="shared" si="1141"/>
        <v>2643.0909999999999</v>
      </c>
      <c r="EM161" s="72"/>
      <c r="EN161" s="78">
        <f t="shared" ref="EN161:EO161" si="1142">SUM(EN149:EN160)</f>
        <v>533.23884000000021</v>
      </c>
      <c r="EO161" s="79">
        <f t="shared" si="1142"/>
        <v>4322.8450000000012</v>
      </c>
      <c r="EP161" s="72"/>
      <c r="EQ161" s="78">
        <f t="shared" ref="EQ161:ER161" si="1143">SUM(EQ149:EQ160)</f>
        <v>0</v>
      </c>
      <c r="ER161" s="79">
        <f t="shared" si="1143"/>
        <v>0</v>
      </c>
      <c r="ES161" s="72"/>
      <c r="ET161" s="78">
        <f t="shared" ref="ET161:EU161" si="1144">SUM(ET149:ET160)</f>
        <v>0</v>
      </c>
      <c r="EU161" s="79">
        <f t="shared" si="1144"/>
        <v>0</v>
      </c>
      <c r="EV161" s="72"/>
      <c r="EW161" s="78">
        <f t="shared" ref="EW161:EX161" si="1145">SUM(EW149:EW160)</f>
        <v>1.7860000000000001E-2</v>
      </c>
      <c r="EX161" s="79">
        <f t="shared" si="1145"/>
        <v>1.014</v>
      </c>
      <c r="EY161" s="72"/>
      <c r="EZ161" s="78">
        <f t="shared" ref="EZ161:FA161" si="1146">SUM(EZ149:EZ160)</f>
        <v>0</v>
      </c>
      <c r="FA161" s="79">
        <f t="shared" si="1146"/>
        <v>0</v>
      </c>
      <c r="FB161" s="72"/>
      <c r="FC161" s="78">
        <f t="shared" ref="FC161:FD161" si="1147">SUM(FC149:FC160)</f>
        <v>0</v>
      </c>
      <c r="FD161" s="79">
        <f t="shared" si="1147"/>
        <v>0</v>
      </c>
      <c r="FE161" s="72"/>
      <c r="FF161" s="78">
        <f t="shared" ref="FF161:FG161" si="1148">SUM(FF149:FF160)</f>
        <v>0.36282999999999999</v>
      </c>
      <c r="FG161" s="79">
        <f t="shared" si="1148"/>
        <v>35.31</v>
      </c>
      <c r="FH161" s="72"/>
      <c r="FI161" s="78">
        <f t="shared" ref="FI161:FJ161" si="1149">SUM(FI149:FI160)</f>
        <v>0</v>
      </c>
      <c r="FJ161" s="79">
        <f t="shared" si="1149"/>
        <v>0</v>
      </c>
      <c r="FK161" s="72"/>
      <c r="FL161" s="78">
        <f t="shared" ref="FL161:FM161" si="1150">SUM(FL149:FL160)</f>
        <v>0</v>
      </c>
      <c r="FM161" s="79">
        <f t="shared" si="1150"/>
        <v>0</v>
      </c>
      <c r="FN161" s="72"/>
      <c r="FO161" s="78">
        <f t="shared" ref="FO161:FP161" si="1151">SUM(FO149:FO160)</f>
        <v>150.82336000000001</v>
      </c>
      <c r="FP161" s="79">
        <f t="shared" si="1151"/>
        <v>473.45499999999998</v>
      </c>
      <c r="FQ161" s="72"/>
      <c r="FR161" s="78">
        <f t="shared" ref="FR161:FS161" si="1152">SUM(FR149:FR160)</f>
        <v>0</v>
      </c>
      <c r="FS161" s="79">
        <f t="shared" si="1152"/>
        <v>0</v>
      </c>
      <c r="FT161" s="72"/>
      <c r="FU161" s="78">
        <f t="shared" ref="FU161:FV161" si="1153">SUM(FU149:FU160)</f>
        <v>5.7829999999999999E-2</v>
      </c>
      <c r="FV161" s="79">
        <f t="shared" si="1153"/>
        <v>3.1309999999999998</v>
      </c>
      <c r="FW161" s="72"/>
      <c r="FX161" s="78">
        <f t="shared" ref="FX161:FY161" si="1154">SUM(FX149:FX160)</f>
        <v>0</v>
      </c>
      <c r="FY161" s="79">
        <f t="shared" si="1154"/>
        <v>0</v>
      </c>
      <c r="FZ161" s="72"/>
      <c r="GA161" s="78">
        <f t="shared" ref="GA161:GB161" si="1155">SUM(GA149:GA160)</f>
        <v>0</v>
      </c>
      <c r="GB161" s="79">
        <f t="shared" si="1155"/>
        <v>0</v>
      </c>
      <c r="GC161" s="72"/>
      <c r="GD161" s="78"/>
      <c r="GE161" s="79"/>
      <c r="GF161" s="72"/>
      <c r="GG161" s="78">
        <f t="shared" ref="GG161:GH161" si="1156">SUM(GG149:GG160)</f>
        <v>0</v>
      </c>
      <c r="GH161" s="79">
        <f t="shared" si="1156"/>
        <v>0</v>
      </c>
      <c r="GI161" s="72"/>
      <c r="GJ161" s="78">
        <f t="shared" ref="GJ161:GK161" si="1157">SUM(GJ149:GJ160)</f>
        <v>1E-3</v>
      </c>
      <c r="GK161" s="79">
        <f t="shared" si="1157"/>
        <v>0.01</v>
      </c>
      <c r="GL161" s="72"/>
      <c r="GM161" s="78">
        <f t="shared" ref="GM161:GN161" si="1158">SUM(GM149:GM160)</f>
        <v>0</v>
      </c>
      <c r="GN161" s="79">
        <f t="shared" si="1158"/>
        <v>0</v>
      </c>
      <c r="GO161" s="72"/>
      <c r="GP161" s="78">
        <f t="shared" ref="GP161:GQ161" si="1159">SUM(GP149:GP160)</f>
        <v>0</v>
      </c>
      <c r="GQ161" s="79">
        <f t="shared" si="1159"/>
        <v>0</v>
      </c>
      <c r="GR161" s="72"/>
      <c r="GS161" s="78">
        <f t="shared" ref="GS161:GT161" si="1160">SUM(GS149:GS160)</f>
        <v>0</v>
      </c>
      <c r="GT161" s="79">
        <f t="shared" si="1160"/>
        <v>0</v>
      </c>
      <c r="GU161" s="72"/>
      <c r="GV161" s="78">
        <f t="shared" ref="GV161:GW161" si="1161">SUM(GV149:GV160)</f>
        <v>0</v>
      </c>
      <c r="GW161" s="79">
        <f t="shared" si="1161"/>
        <v>0</v>
      </c>
      <c r="GX161" s="72"/>
      <c r="GY161" s="78">
        <f t="shared" ref="GY161:GZ161" si="1162">SUM(GY149:GY160)</f>
        <v>0</v>
      </c>
      <c r="GZ161" s="79">
        <f t="shared" si="1162"/>
        <v>0</v>
      </c>
      <c r="HA161" s="72"/>
      <c r="HB161" s="78">
        <f t="shared" ref="HB161:HC161" si="1163">SUM(HB149:HB160)</f>
        <v>1.23485</v>
      </c>
      <c r="HC161" s="79">
        <f t="shared" si="1163"/>
        <v>36.027999999999999</v>
      </c>
      <c r="HD161" s="72"/>
      <c r="HE161" s="78">
        <f t="shared" ref="HE161:HF161" si="1164">SUM(HE149:HE160)</f>
        <v>0.35931999999999997</v>
      </c>
      <c r="HF161" s="79">
        <f t="shared" si="1164"/>
        <v>5.4509999999999996</v>
      </c>
      <c r="HG161" s="72"/>
      <c r="HH161" s="78">
        <f t="shared" ref="HH161:HI161" si="1165">SUM(HH149:HH160)</f>
        <v>22.065770000000001</v>
      </c>
      <c r="HI161" s="79">
        <f t="shared" si="1165"/>
        <v>271.65899999999999</v>
      </c>
      <c r="HJ161" s="72"/>
      <c r="HK161" s="78">
        <f t="shared" ref="HK161:HL161" si="1166">SUM(HK149:HK160)</f>
        <v>0.76300000000000001</v>
      </c>
      <c r="HL161" s="79">
        <f t="shared" si="1166"/>
        <v>4.3</v>
      </c>
      <c r="HM161" s="72"/>
      <c r="HN161" s="78"/>
      <c r="HO161" s="79"/>
      <c r="HP161" s="72"/>
      <c r="HQ161" s="78">
        <f t="shared" ref="HQ161:HR161" si="1167">SUM(HQ149:HQ160)</f>
        <v>0</v>
      </c>
      <c r="HR161" s="79">
        <f t="shared" si="1167"/>
        <v>0</v>
      </c>
      <c r="HS161" s="72"/>
      <c r="HT161" s="78">
        <f t="shared" ref="HT161:HU161" si="1168">SUM(HT149:HT160)</f>
        <v>249.97532999999996</v>
      </c>
      <c r="HU161" s="79">
        <f t="shared" si="1168"/>
        <v>1323.4080000000001</v>
      </c>
      <c r="HV161" s="72"/>
      <c r="HW161" s="78">
        <f t="shared" ref="HW161:HX161" si="1169">SUM(HW149:HW160)</f>
        <v>24945.937030000001</v>
      </c>
      <c r="HX161" s="79">
        <f t="shared" si="1169"/>
        <v>270515.30599999998</v>
      </c>
      <c r="HY161" s="72"/>
      <c r="HZ161" s="93">
        <f>SUMIF($C$5:$HY$5,"Ton",C161:HY161)</f>
        <v>29303.142200000002</v>
      </c>
      <c r="IA161" s="52">
        <f>SUMIF($C$5:$HY$5,"F*",C161:HY161)</f>
        <v>312856.03600000002</v>
      </c>
    </row>
    <row r="162" spans="1:235" x14ac:dyDescent="0.3">
      <c r="A162" s="60">
        <v>2023</v>
      </c>
      <c r="B162" s="57" t="s">
        <v>5</v>
      </c>
      <c r="C162" s="14">
        <v>0</v>
      </c>
      <c r="D162" s="6">
        <v>0</v>
      </c>
      <c r="E162" s="7">
        <f>IF(C162=0,0,D162/C162*1000)</f>
        <v>0</v>
      </c>
      <c r="F162" s="14">
        <v>0</v>
      </c>
      <c r="G162" s="6">
        <v>0</v>
      </c>
      <c r="H162" s="7">
        <f t="shared" ref="H162:H173" si="1170">IF(F162=0,0,G162/F162*1000)</f>
        <v>0</v>
      </c>
      <c r="I162" s="14">
        <v>0</v>
      </c>
      <c r="J162" s="6">
        <v>0</v>
      </c>
      <c r="K162" s="7">
        <f t="shared" ref="K162:K173" si="1171">IF(I162=0,0,J162/I162*1000)</f>
        <v>0</v>
      </c>
      <c r="L162" s="14">
        <v>0</v>
      </c>
      <c r="M162" s="6">
        <v>0</v>
      </c>
      <c r="N162" s="7">
        <f t="shared" ref="N162:N173" si="1172">IF(L162=0,0,M162/L162*1000)</f>
        <v>0</v>
      </c>
      <c r="O162" s="14"/>
      <c r="P162" s="6"/>
      <c r="Q162" s="7"/>
      <c r="R162" s="14">
        <v>0</v>
      </c>
      <c r="S162" s="6">
        <v>0</v>
      </c>
      <c r="T162" s="7">
        <f t="shared" ref="T162:T173" si="1173">IF(R162=0,0,S162/R162*1000)</f>
        <v>0</v>
      </c>
      <c r="U162" s="14">
        <v>0</v>
      </c>
      <c r="V162" s="6">
        <v>0</v>
      </c>
      <c r="W162" s="7">
        <f t="shared" ref="W162:W173" si="1174">IF(U162=0,0,V162/U162*1000)</f>
        <v>0</v>
      </c>
      <c r="X162" s="14">
        <v>0</v>
      </c>
      <c r="Y162" s="6">
        <v>0</v>
      </c>
      <c r="Z162" s="7">
        <f t="shared" ref="Z162:Z173" si="1175">IF(X162=0,0,Y162/X162*1000)</f>
        <v>0</v>
      </c>
      <c r="AA162" s="89">
        <v>1.70252</v>
      </c>
      <c r="AB162" s="6">
        <v>37.502000000000002</v>
      </c>
      <c r="AC162" s="7">
        <f t="shared" ref="AC162:AC173" si="1176">IF(AA162=0,0,AB162/AA162*1000)</f>
        <v>22027.347696355992</v>
      </c>
      <c r="AD162" s="14">
        <v>0</v>
      </c>
      <c r="AE162" s="6">
        <v>0</v>
      </c>
      <c r="AF162" s="7">
        <f t="shared" ref="AF162:AF173" si="1177">IF(AD162=0,0,AE162/AD162*1000)</f>
        <v>0</v>
      </c>
      <c r="AG162" s="14">
        <v>0</v>
      </c>
      <c r="AH162" s="6">
        <v>0</v>
      </c>
      <c r="AI162" s="7">
        <f t="shared" ref="AI162:AI173" si="1178">IF(AG162=0,0,AH162/AG162*1000)</f>
        <v>0</v>
      </c>
      <c r="AJ162" s="14">
        <v>0</v>
      </c>
      <c r="AK162" s="6">
        <v>0</v>
      </c>
      <c r="AL162" s="7">
        <f t="shared" ref="AL162:AL173" si="1179">IF(AJ162=0,0,AK162/AJ162*1000)</f>
        <v>0</v>
      </c>
      <c r="AM162" s="14">
        <v>0</v>
      </c>
      <c r="AN162" s="6">
        <v>0</v>
      </c>
      <c r="AO162" s="7">
        <f t="shared" ref="AO162:AO173" si="1180">IF(AM162=0,0,AN162/AM162*1000)</f>
        <v>0</v>
      </c>
      <c r="AP162" s="14">
        <v>0</v>
      </c>
      <c r="AQ162" s="6">
        <v>0</v>
      </c>
      <c r="AR162" s="7">
        <f t="shared" ref="AR162:AR173" si="1181">IF(AP162=0,0,AQ162/AP162*1000)</f>
        <v>0</v>
      </c>
      <c r="AS162" s="14">
        <v>0</v>
      </c>
      <c r="AT162" s="6">
        <v>0</v>
      </c>
      <c r="AU162" s="7">
        <f t="shared" ref="AU162:AU173" si="1182">IF(AS162=0,0,AT162/AS162*1000)</f>
        <v>0</v>
      </c>
      <c r="AV162" s="14">
        <v>0</v>
      </c>
      <c r="AW162" s="6">
        <v>0</v>
      </c>
      <c r="AX162" s="7">
        <f t="shared" ref="AX162:AX173" si="1183">IF(AV162=0,0,AW162/AV162*1000)</f>
        <v>0</v>
      </c>
      <c r="AY162" s="14">
        <v>0</v>
      </c>
      <c r="AZ162" s="6">
        <v>0</v>
      </c>
      <c r="BA162" s="7">
        <f t="shared" ref="BA162:BA173" si="1184">IF(AY162=0,0,AZ162/AY162*1000)</f>
        <v>0</v>
      </c>
      <c r="BB162" s="14">
        <v>0</v>
      </c>
      <c r="BC162" s="6">
        <v>0</v>
      </c>
      <c r="BD162" s="7">
        <f t="shared" ref="BD162:BD173" si="1185">IF(BB162=0,0,BC162/BB162*1000)</f>
        <v>0</v>
      </c>
      <c r="BE162" s="14">
        <v>0</v>
      </c>
      <c r="BF162" s="6">
        <v>0</v>
      </c>
      <c r="BG162" s="7">
        <f t="shared" ref="BG162:BG173" si="1186">IF(BE162=0,0,BF162/BE162*1000)</f>
        <v>0</v>
      </c>
      <c r="BH162" s="14">
        <v>0</v>
      </c>
      <c r="BI162" s="6">
        <v>0</v>
      </c>
      <c r="BJ162" s="7">
        <f t="shared" ref="BJ162:BJ173" si="1187">IF(BH162=0,0,BI162/BH162*1000)</f>
        <v>0</v>
      </c>
      <c r="BK162" s="89">
        <v>33.832560000000001</v>
      </c>
      <c r="BL162" s="6">
        <v>384.89499999999998</v>
      </c>
      <c r="BM162" s="7">
        <f t="shared" ref="BM162:BM173" si="1188">IF(BK162=0,0,BL162/BK162*1000)</f>
        <v>11376.466930081553</v>
      </c>
      <c r="BN162" s="14">
        <v>0</v>
      </c>
      <c r="BO162" s="6">
        <v>0</v>
      </c>
      <c r="BP162" s="7">
        <f t="shared" ref="BP162:BP173" si="1189">IF(BN162=0,0,BO162/BN162*1000)</f>
        <v>0</v>
      </c>
      <c r="BQ162" s="14">
        <v>0</v>
      </c>
      <c r="BR162" s="6">
        <v>0</v>
      </c>
      <c r="BS162" s="7">
        <f t="shared" ref="BS162:BS173" si="1190">IF(BQ162=0,0,BR162/BQ162*1000)</f>
        <v>0</v>
      </c>
      <c r="BT162" s="14">
        <v>0</v>
      </c>
      <c r="BU162" s="6">
        <v>0</v>
      </c>
      <c r="BV162" s="7">
        <f t="shared" ref="BV162:BV173" si="1191">IF(BT162=0,0,BU162/BT162*1000)</f>
        <v>0</v>
      </c>
      <c r="BW162" s="14">
        <v>0</v>
      </c>
      <c r="BX162" s="6">
        <v>0</v>
      </c>
      <c r="BY162" s="7">
        <f t="shared" ref="BY162:BY173" si="1192">IF(BW162=0,0,BX162/BW162*1000)</f>
        <v>0</v>
      </c>
      <c r="BZ162" s="14">
        <v>0</v>
      </c>
      <c r="CA162" s="6">
        <v>0</v>
      </c>
      <c r="CB162" s="7">
        <f t="shared" ref="CB162:CB173" si="1193">IF(BZ162=0,0,CA162/BZ162*1000)</f>
        <v>0</v>
      </c>
      <c r="CC162" s="89">
        <v>0.34599999999999997</v>
      </c>
      <c r="CD162" s="6">
        <v>4.1689999999999996</v>
      </c>
      <c r="CE162" s="7">
        <f t="shared" ref="CE162:CE173" si="1194">IF(CC162=0,0,CD162/CC162*1000)</f>
        <v>12049.132947976877</v>
      </c>
      <c r="CF162" s="14">
        <v>0</v>
      </c>
      <c r="CG162" s="6">
        <v>0</v>
      </c>
      <c r="CH162" s="7">
        <f t="shared" ref="CH162:CH173" si="1195">IF(CF162=0,0,CG162/CF162*1000)</f>
        <v>0</v>
      </c>
      <c r="CI162" s="14">
        <v>0</v>
      </c>
      <c r="CJ162" s="6">
        <v>0</v>
      </c>
      <c r="CK162" s="7">
        <f t="shared" ref="CK162:CK173" si="1196">IF(CI162=0,0,CJ162/CI162*1000)</f>
        <v>0</v>
      </c>
      <c r="CL162" s="14">
        <v>0</v>
      </c>
      <c r="CM162" s="6">
        <v>0</v>
      </c>
      <c r="CN162" s="7">
        <f t="shared" ref="CN162:CN173" si="1197">IF(CL162=0,0,CM162/CL162*1000)</f>
        <v>0</v>
      </c>
      <c r="CO162" s="14">
        <v>0</v>
      </c>
      <c r="CP162" s="6">
        <v>0</v>
      </c>
      <c r="CQ162" s="7">
        <f t="shared" ref="CQ162:CQ173" si="1198">IF(CO162=0,0,CP162/CO162*1000)</f>
        <v>0</v>
      </c>
      <c r="CR162" s="14">
        <v>0</v>
      </c>
      <c r="CS162" s="6">
        <v>0</v>
      </c>
      <c r="CT162" s="7">
        <f t="shared" ref="CT162:CT173" si="1199">IF(CR162=0,0,CS162/CR162*1000)</f>
        <v>0</v>
      </c>
      <c r="CU162" s="14">
        <v>0</v>
      </c>
      <c r="CV162" s="6">
        <v>0</v>
      </c>
      <c r="CW162" s="7">
        <f t="shared" ref="CW162:CW173" si="1200">IF(CU162=0,0,CV162/CU162*1000)</f>
        <v>0</v>
      </c>
      <c r="CX162" s="14">
        <v>0</v>
      </c>
      <c r="CY162" s="6">
        <v>0</v>
      </c>
      <c r="CZ162" s="7">
        <f t="shared" ref="CZ162:CZ173" si="1201">IF(CX162=0,0,CY162/CX162*1000)</f>
        <v>0</v>
      </c>
      <c r="DA162" s="14">
        <v>0</v>
      </c>
      <c r="DB162" s="6">
        <v>0</v>
      </c>
      <c r="DC162" s="7">
        <f t="shared" ref="DC162:DC173" si="1202">IF(DA162=0,0,DB162/DA162*1000)</f>
        <v>0</v>
      </c>
      <c r="DD162" s="89">
        <v>2.0990000000000002</v>
      </c>
      <c r="DE162" s="6">
        <v>4</v>
      </c>
      <c r="DF162" s="7">
        <f t="shared" ref="DF162:DF173" si="1203">IF(DD162=0,0,DE162/DD162*1000)</f>
        <v>1905.6693663649355</v>
      </c>
      <c r="DG162" s="14">
        <v>0</v>
      </c>
      <c r="DH162" s="6">
        <v>0</v>
      </c>
      <c r="DI162" s="7">
        <f t="shared" ref="DI162:DI173" si="1204">IF(DG162=0,0,DH162/DG162*1000)</f>
        <v>0</v>
      </c>
      <c r="DJ162" s="14">
        <v>0</v>
      </c>
      <c r="DK162" s="6">
        <v>0</v>
      </c>
      <c r="DL162" s="7">
        <f t="shared" ref="DL162:DL173" si="1205">IF(DJ162=0,0,DK162/DJ162*1000)</f>
        <v>0</v>
      </c>
      <c r="DM162" s="14">
        <v>0</v>
      </c>
      <c r="DN162" s="6">
        <v>0</v>
      </c>
      <c r="DO162" s="7">
        <f t="shared" ref="DO162:DO173" si="1206">IF(DM162=0,0,DN162/DM162*1000)</f>
        <v>0</v>
      </c>
      <c r="DP162" s="89">
        <v>151.78116</v>
      </c>
      <c r="DQ162" s="6">
        <v>1659.923</v>
      </c>
      <c r="DR162" s="7">
        <f t="shared" ref="DR162:DR173" si="1207">IF(DP162=0,0,DQ162/DP162*1000)</f>
        <v>10936.291434325578</v>
      </c>
      <c r="DS162" s="14">
        <v>0</v>
      </c>
      <c r="DT162" s="6">
        <v>0</v>
      </c>
      <c r="DU162" s="7">
        <f t="shared" ref="DU162:DU173" si="1208">IF(DS162=0,0,DT162/DS162*1000)</f>
        <v>0</v>
      </c>
      <c r="DV162" s="89">
        <v>9.4581700000000009</v>
      </c>
      <c r="DW162" s="6">
        <v>131.166</v>
      </c>
      <c r="DX162" s="7">
        <f t="shared" ref="DX162:DX173" si="1209">IF(DV162=0,0,DW162/DV162*1000)</f>
        <v>13868.010407933034</v>
      </c>
      <c r="DY162" s="14">
        <v>0</v>
      </c>
      <c r="DZ162" s="6">
        <v>0</v>
      </c>
      <c r="EA162" s="7">
        <f t="shared" ref="EA162:EA173" si="1210">IF(DY162=0,0,DZ162/DY162*1000)</f>
        <v>0</v>
      </c>
      <c r="EB162" s="14">
        <v>0</v>
      </c>
      <c r="EC162" s="6">
        <v>0</v>
      </c>
      <c r="ED162" s="7">
        <f t="shared" ref="ED162:ED173" si="1211">IF(EB162=0,0,EC162/EB162*1000)</f>
        <v>0</v>
      </c>
      <c r="EE162" s="14">
        <v>0</v>
      </c>
      <c r="EF162" s="6">
        <v>0</v>
      </c>
      <c r="EG162" s="7">
        <f t="shared" ref="EG162:EG173" si="1212">IF(EE162=0,0,EF162/EE162*1000)</f>
        <v>0</v>
      </c>
      <c r="EH162" s="14">
        <v>0</v>
      </c>
      <c r="EI162" s="6">
        <v>0</v>
      </c>
      <c r="EJ162" s="7">
        <f t="shared" ref="EJ162:EJ173" si="1213">IF(EH162=0,0,EI162/EH162*1000)</f>
        <v>0</v>
      </c>
      <c r="EK162" s="89">
        <v>10.6335</v>
      </c>
      <c r="EL162" s="6">
        <v>150.839</v>
      </c>
      <c r="EM162" s="7">
        <f t="shared" ref="EM162:EM173" si="1214">IF(EK162=0,0,EL162/EK162*1000)</f>
        <v>14185.263553862793</v>
      </c>
      <c r="EN162" s="89">
        <v>3.4199200000000003</v>
      </c>
      <c r="EO162" s="6">
        <v>67.215000000000003</v>
      </c>
      <c r="EP162" s="7">
        <f t="shared" ref="EP162:EP173" si="1215">IF(EN162=0,0,EO162/EN162*1000)</f>
        <v>19653.968513883363</v>
      </c>
      <c r="EQ162" s="14">
        <v>0</v>
      </c>
      <c r="ER162" s="6">
        <v>0</v>
      </c>
      <c r="ES162" s="7">
        <f t="shared" ref="ES162:ES173" si="1216">IF(EQ162=0,0,ER162/EQ162*1000)</f>
        <v>0</v>
      </c>
      <c r="ET162" s="14">
        <v>0</v>
      </c>
      <c r="EU162" s="6">
        <v>0</v>
      </c>
      <c r="EV162" s="7">
        <f t="shared" ref="EV162:EV173" si="1217">IF(ET162=0,0,EU162/ET162*1000)</f>
        <v>0</v>
      </c>
      <c r="EW162" s="14">
        <v>0</v>
      </c>
      <c r="EX162" s="6">
        <v>0</v>
      </c>
      <c r="EY162" s="7">
        <f t="shared" ref="EY162:EY173" si="1218">IF(EW162=0,0,EX162/EW162*1000)</f>
        <v>0</v>
      </c>
      <c r="EZ162" s="14">
        <v>0</v>
      </c>
      <c r="FA162" s="6">
        <v>0</v>
      </c>
      <c r="FB162" s="7">
        <f t="shared" ref="FB162:FB173" si="1219">IF(EZ162=0,0,FA162/EZ162*1000)</f>
        <v>0</v>
      </c>
      <c r="FC162" s="14">
        <v>0</v>
      </c>
      <c r="FD162" s="6">
        <v>0</v>
      </c>
      <c r="FE162" s="7">
        <f t="shared" ref="FE162:FE173" si="1220">IF(FC162=0,0,FD162/FC162*1000)</f>
        <v>0</v>
      </c>
      <c r="FF162" s="14">
        <v>0</v>
      </c>
      <c r="FG162" s="6">
        <v>0</v>
      </c>
      <c r="FH162" s="7">
        <f t="shared" ref="FH162:FH173" si="1221">IF(FF162=0,0,FG162/FF162*1000)</f>
        <v>0</v>
      </c>
      <c r="FI162" s="14">
        <v>0</v>
      </c>
      <c r="FJ162" s="6">
        <v>0</v>
      </c>
      <c r="FK162" s="7">
        <f t="shared" ref="FK162:FK173" si="1222">IF(FI162=0,0,FJ162/FI162*1000)</f>
        <v>0</v>
      </c>
      <c r="FL162" s="14">
        <v>0</v>
      </c>
      <c r="FM162" s="6">
        <v>0</v>
      </c>
      <c r="FN162" s="7">
        <f t="shared" ref="FN162:FN173" si="1223">IF(FL162=0,0,FM162/FL162*1000)</f>
        <v>0</v>
      </c>
      <c r="FO162" s="14">
        <v>0</v>
      </c>
      <c r="FP162" s="6">
        <v>0</v>
      </c>
      <c r="FQ162" s="7">
        <f t="shared" ref="FQ162:FQ173" si="1224">IF(FO162=0,0,FP162/FO162*1000)</f>
        <v>0</v>
      </c>
      <c r="FR162" s="14">
        <v>0</v>
      </c>
      <c r="FS162" s="6">
        <v>0</v>
      </c>
      <c r="FT162" s="7">
        <f t="shared" ref="FT162:FT173" si="1225">IF(FR162=0,0,FS162/FR162*1000)</f>
        <v>0</v>
      </c>
      <c r="FU162" s="14">
        <v>0</v>
      </c>
      <c r="FV162" s="6">
        <v>0</v>
      </c>
      <c r="FW162" s="7">
        <f t="shared" ref="FW162:FW173" si="1226">IF(FU162=0,0,FV162/FU162*1000)</f>
        <v>0</v>
      </c>
      <c r="FX162" s="14">
        <v>0</v>
      </c>
      <c r="FY162" s="6">
        <v>0</v>
      </c>
      <c r="FZ162" s="7">
        <f t="shared" ref="FZ162:FZ173" si="1227">IF(FX162=0,0,FY162/FX162*1000)</f>
        <v>0</v>
      </c>
      <c r="GA162" s="14">
        <v>0</v>
      </c>
      <c r="GB162" s="6">
        <v>0</v>
      </c>
      <c r="GC162" s="7">
        <f t="shared" ref="GC162:GC173" si="1228">IF(GA162=0,0,GB162/GA162*1000)</f>
        <v>0</v>
      </c>
      <c r="GD162" s="14"/>
      <c r="GE162" s="6"/>
      <c r="GF162" s="7"/>
      <c r="GG162" s="14">
        <v>0</v>
      </c>
      <c r="GH162" s="6">
        <v>0</v>
      </c>
      <c r="GI162" s="7">
        <f t="shared" ref="GI162:GI173" si="1229">IF(GG162=0,0,GH162/GG162*1000)</f>
        <v>0</v>
      </c>
      <c r="GJ162" s="14">
        <v>0</v>
      </c>
      <c r="GK162" s="6">
        <v>0</v>
      </c>
      <c r="GL162" s="7">
        <f t="shared" ref="GL162:GL173" si="1230">IF(GJ162=0,0,GK162/GJ162*1000)</f>
        <v>0</v>
      </c>
      <c r="GM162" s="14">
        <v>0</v>
      </c>
      <c r="GN162" s="6">
        <v>0</v>
      </c>
      <c r="GO162" s="7">
        <f t="shared" ref="GO162:GO173" si="1231">IF(GM162=0,0,GN162/GM162*1000)</f>
        <v>0</v>
      </c>
      <c r="GP162" s="14">
        <v>0</v>
      </c>
      <c r="GQ162" s="6">
        <v>0</v>
      </c>
      <c r="GR162" s="7">
        <f t="shared" ref="GR162:GR173" si="1232">IF(GP162=0,0,GQ162/GP162*1000)</f>
        <v>0</v>
      </c>
      <c r="GS162" s="89">
        <v>0.13500000000000001</v>
      </c>
      <c r="GT162" s="6">
        <v>2.14</v>
      </c>
      <c r="GU162" s="7">
        <f t="shared" ref="GU162:GU173" si="1233">IF(GS162=0,0,GT162/GS162*1000)</f>
        <v>15851.85185185185</v>
      </c>
      <c r="GV162" s="14">
        <v>0</v>
      </c>
      <c r="GW162" s="6">
        <v>0</v>
      </c>
      <c r="GX162" s="7">
        <f t="shared" ref="GX162:GX173" si="1234">IF(GV162=0,0,GW162/GV162*1000)</f>
        <v>0</v>
      </c>
      <c r="GY162" s="14">
        <v>0</v>
      </c>
      <c r="GZ162" s="6">
        <v>0</v>
      </c>
      <c r="HA162" s="7">
        <f t="shared" ref="HA162:HA173" si="1235">IF(GY162=0,0,GZ162/GY162*1000)</f>
        <v>0</v>
      </c>
      <c r="HB162" s="14">
        <v>0</v>
      </c>
      <c r="HC162" s="6">
        <v>0</v>
      </c>
      <c r="HD162" s="7">
        <f t="shared" ref="HD162:HD173" si="1236">IF(HB162=0,0,HC162/HB162*1000)</f>
        <v>0</v>
      </c>
      <c r="HE162" s="14">
        <v>0</v>
      </c>
      <c r="HF162" s="6">
        <v>0</v>
      </c>
      <c r="HG162" s="7">
        <f t="shared" ref="HG162:HG173" si="1237">IF(HE162=0,0,HF162/HE162*1000)</f>
        <v>0</v>
      </c>
      <c r="HH162" s="89">
        <v>1E-3</v>
      </c>
      <c r="HI162" s="6">
        <v>5.0000000000000001E-3</v>
      </c>
      <c r="HJ162" s="7">
        <f t="shared" ref="HJ162:HJ173" si="1238">IF(HH162=0,0,HI162/HH162*1000)</f>
        <v>5000</v>
      </c>
      <c r="HK162" s="14">
        <v>0</v>
      </c>
      <c r="HL162" s="6">
        <v>0</v>
      </c>
      <c r="HM162" s="7">
        <f t="shared" ref="HM162:HM173" si="1239">IF(HK162=0,0,HL162/HK162*1000)</f>
        <v>0</v>
      </c>
      <c r="HN162" s="14"/>
      <c r="HO162" s="6"/>
      <c r="HP162" s="7"/>
      <c r="HQ162" s="14">
        <v>0</v>
      </c>
      <c r="HR162" s="6">
        <v>0</v>
      </c>
      <c r="HS162" s="7">
        <f t="shared" ref="HS162:HS173" si="1240">IF(HQ162=0,0,HR162/HQ162*1000)</f>
        <v>0</v>
      </c>
      <c r="HT162" s="89">
        <v>7.1300000000000002E-2</v>
      </c>
      <c r="HU162" s="6">
        <v>3.4769999999999999</v>
      </c>
      <c r="HV162" s="7">
        <f t="shared" ref="HV162:HV173" si="1241">IF(HT162=0,0,HU162/HT162*1000)</f>
        <v>48765.778401122014</v>
      </c>
      <c r="HW162" s="89">
        <v>75.120009999999994</v>
      </c>
      <c r="HX162" s="6">
        <v>1350.106</v>
      </c>
      <c r="HY162" s="7">
        <f t="shared" ref="HY162:HY173" si="1242">IF(HW162=0,0,HX162/HW162*1000)</f>
        <v>17972.654689476214</v>
      </c>
      <c r="HZ162" s="14">
        <f>SUMIF($C$5:$HY$5,"Ton",C162:HY162)</f>
        <v>288.60013999999995</v>
      </c>
      <c r="IA162" s="7">
        <f>SUMIF($C$5:$HY$5,"F*",C162:HY162)</f>
        <v>3795.4369999999999</v>
      </c>
    </row>
    <row r="163" spans="1:235" x14ac:dyDescent="0.3">
      <c r="A163" s="60">
        <v>2023</v>
      </c>
      <c r="B163" s="57" t="s">
        <v>6</v>
      </c>
      <c r="C163" s="14">
        <v>0</v>
      </c>
      <c r="D163" s="6">
        <v>0</v>
      </c>
      <c r="E163" s="7">
        <f t="shared" ref="E163:E164" si="1243">IF(C163=0,0,D163/C163*1000)</f>
        <v>0</v>
      </c>
      <c r="F163" s="14">
        <v>0</v>
      </c>
      <c r="G163" s="6">
        <v>0</v>
      </c>
      <c r="H163" s="7">
        <f t="shared" si="1170"/>
        <v>0</v>
      </c>
      <c r="I163" s="14">
        <v>0</v>
      </c>
      <c r="J163" s="6">
        <v>0</v>
      </c>
      <c r="K163" s="7">
        <f t="shared" si="1171"/>
        <v>0</v>
      </c>
      <c r="L163" s="14">
        <v>0</v>
      </c>
      <c r="M163" s="6">
        <v>0</v>
      </c>
      <c r="N163" s="7">
        <f t="shared" si="1172"/>
        <v>0</v>
      </c>
      <c r="O163" s="14"/>
      <c r="P163" s="6"/>
      <c r="Q163" s="7"/>
      <c r="R163" s="14">
        <v>0</v>
      </c>
      <c r="S163" s="6">
        <v>0</v>
      </c>
      <c r="T163" s="7">
        <f t="shared" si="1173"/>
        <v>0</v>
      </c>
      <c r="U163" s="14">
        <v>0</v>
      </c>
      <c r="V163" s="6">
        <v>0</v>
      </c>
      <c r="W163" s="7">
        <f t="shared" si="1174"/>
        <v>0</v>
      </c>
      <c r="X163" s="14">
        <v>0</v>
      </c>
      <c r="Y163" s="6">
        <v>0</v>
      </c>
      <c r="Z163" s="7">
        <f t="shared" si="1175"/>
        <v>0</v>
      </c>
      <c r="AA163" s="89">
        <v>2.40645</v>
      </c>
      <c r="AB163" s="6">
        <v>79.826999999999998</v>
      </c>
      <c r="AC163" s="7">
        <f t="shared" si="1176"/>
        <v>33172.099981300256</v>
      </c>
      <c r="AD163" s="14">
        <v>0</v>
      </c>
      <c r="AE163" s="6">
        <v>0</v>
      </c>
      <c r="AF163" s="7">
        <f t="shared" si="1177"/>
        <v>0</v>
      </c>
      <c r="AG163" s="14">
        <v>0</v>
      </c>
      <c r="AH163" s="6">
        <v>0</v>
      </c>
      <c r="AI163" s="7">
        <f t="shared" si="1178"/>
        <v>0</v>
      </c>
      <c r="AJ163" s="14">
        <v>0</v>
      </c>
      <c r="AK163" s="6">
        <v>0</v>
      </c>
      <c r="AL163" s="7">
        <f t="shared" si="1179"/>
        <v>0</v>
      </c>
      <c r="AM163" s="14">
        <v>0</v>
      </c>
      <c r="AN163" s="6">
        <v>0</v>
      </c>
      <c r="AO163" s="7">
        <f t="shared" si="1180"/>
        <v>0</v>
      </c>
      <c r="AP163" s="14">
        <v>0</v>
      </c>
      <c r="AQ163" s="6">
        <v>0</v>
      </c>
      <c r="AR163" s="7">
        <f t="shared" si="1181"/>
        <v>0</v>
      </c>
      <c r="AS163" s="14">
        <v>0</v>
      </c>
      <c r="AT163" s="6">
        <v>0</v>
      </c>
      <c r="AU163" s="7">
        <f t="shared" si="1182"/>
        <v>0</v>
      </c>
      <c r="AV163" s="14">
        <v>0</v>
      </c>
      <c r="AW163" s="6">
        <v>0</v>
      </c>
      <c r="AX163" s="7">
        <f t="shared" si="1183"/>
        <v>0</v>
      </c>
      <c r="AY163" s="89">
        <v>3.75</v>
      </c>
      <c r="AZ163" s="6">
        <v>42.561999999999998</v>
      </c>
      <c r="BA163" s="7">
        <f t="shared" si="1184"/>
        <v>11349.866666666665</v>
      </c>
      <c r="BB163" s="14">
        <v>0</v>
      </c>
      <c r="BC163" s="6">
        <v>0</v>
      </c>
      <c r="BD163" s="7">
        <f t="shared" si="1185"/>
        <v>0</v>
      </c>
      <c r="BE163" s="14">
        <v>0</v>
      </c>
      <c r="BF163" s="6">
        <v>0</v>
      </c>
      <c r="BG163" s="7">
        <f t="shared" si="1186"/>
        <v>0</v>
      </c>
      <c r="BH163" s="14">
        <v>0</v>
      </c>
      <c r="BI163" s="6">
        <v>0</v>
      </c>
      <c r="BJ163" s="7">
        <f t="shared" si="1187"/>
        <v>0</v>
      </c>
      <c r="BK163" s="89">
        <v>34.322360000000003</v>
      </c>
      <c r="BL163" s="6">
        <v>386.03</v>
      </c>
      <c r="BM163" s="7">
        <f t="shared" si="1188"/>
        <v>11247.186964998908</v>
      </c>
      <c r="BN163" s="14">
        <v>0</v>
      </c>
      <c r="BO163" s="6">
        <v>0</v>
      </c>
      <c r="BP163" s="7">
        <f t="shared" si="1189"/>
        <v>0</v>
      </c>
      <c r="BQ163" s="14">
        <v>0</v>
      </c>
      <c r="BR163" s="6">
        <v>0</v>
      </c>
      <c r="BS163" s="7">
        <f t="shared" si="1190"/>
        <v>0</v>
      </c>
      <c r="BT163" s="14">
        <v>0</v>
      </c>
      <c r="BU163" s="6">
        <v>0</v>
      </c>
      <c r="BV163" s="7">
        <f t="shared" si="1191"/>
        <v>0</v>
      </c>
      <c r="BW163" s="14">
        <v>0</v>
      </c>
      <c r="BX163" s="6">
        <v>0</v>
      </c>
      <c r="BY163" s="7">
        <f t="shared" si="1192"/>
        <v>0</v>
      </c>
      <c r="BZ163" s="14">
        <v>0</v>
      </c>
      <c r="CA163" s="6">
        <v>0</v>
      </c>
      <c r="CB163" s="7">
        <f t="shared" si="1193"/>
        <v>0</v>
      </c>
      <c r="CC163" s="89">
        <v>0.50429999999999997</v>
      </c>
      <c r="CD163" s="6">
        <v>6.4489999999999998</v>
      </c>
      <c r="CE163" s="7">
        <f t="shared" si="1194"/>
        <v>12788.02300218124</v>
      </c>
      <c r="CF163" s="14">
        <v>0</v>
      </c>
      <c r="CG163" s="6">
        <v>0</v>
      </c>
      <c r="CH163" s="7">
        <f t="shared" si="1195"/>
        <v>0</v>
      </c>
      <c r="CI163" s="14">
        <v>0</v>
      </c>
      <c r="CJ163" s="6">
        <v>0</v>
      </c>
      <c r="CK163" s="7">
        <f t="shared" si="1196"/>
        <v>0</v>
      </c>
      <c r="CL163" s="14">
        <v>0</v>
      </c>
      <c r="CM163" s="6">
        <v>0</v>
      </c>
      <c r="CN163" s="7">
        <f t="shared" si="1197"/>
        <v>0</v>
      </c>
      <c r="CO163" s="14">
        <v>0</v>
      </c>
      <c r="CP163" s="6">
        <v>0</v>
      </c>
      <c r="CQ163" s="7">
        <f t="shared" si="1198"/>
        <v>0</v>
      </c>
      <c r="CR163" s="14">
        <v>0</v>
      </c>
      <c r="CS163" s="6">
        <v>0</v>
      </c>
      <c r="CT163" s="7">
        <f t="shared" si="1199"/>
        <v>0</v>
      </c>
      <c r="CU163" s="14">
        <v>0</v>
      </c>
      <c r="CV163" s="6">
        <v>0</v>
      </c>
      <c r="CW163" s="7">
        <f t="shared" si="1200"/>
        <v>0</v>
      </c>
      <c r="CX163" s="14">
        <v>0</v>
      </c>
      <c r="CY163" s="6">
        <v>0</v>
      </c>
      <c r="CZ163" s="7">
        <f t="shared" si="1201"/>
        <v>0</v>
      </c>
      <c r="DA163" s="14">
        <v>0</v>
      </c>
      <c r="DB163" s="6">
        <v>0</v>
      </c>
      <c r="DC163" s="7">
        <f t="shared" si="1202"/>
        <v>0</v>
      </c>
      <c r="DD163" s="89">
        <v>19</v>
      </c>
      <c r="DE163" s="6">
        <v>811.92</v>
      </c>
      <c r="DF163" s="7">
        <f t="shared" si="1203"/>
        <v>42732.631578947367</v>
      </c>
      <c r="DG163" s="14">
        <v>0</v>
      </c>
      <c r="DH163" s="6">
        <v>0</v>
      </c>
      <c r="DI163" s="7">
        <f t="shared" si="1204"/>
        <v>0</v>
      </c>
      <c r="DJ163" s="14">
        <v>0</v>
      </c>
      <c r="DK163" s="6">
        <v>0</v>
      </c>
      <c r="DL163" s="7">
        <f t="shared" si="1205"/>
        <v>0</v>
      </c>
      <c r="DM163" s="14">
        <v>0</v>
      </c>
      <c r="DN163" s="6">
        <v>0</v>
      </c>
      <c r="DO163" s="7">
        <f t="shared" si="1206"/>
        <v>0</v>
      </c>
      <c r="DP163" s="89">
        <v>99.680700000000002</v>
      </c>
      <c r="DQ163" s="6">
        <v>974.83299999999997</v>
      </c>
      <c r="DR163" s="7">
        <f t="shared" si="1207"/>
        <v>9779.5561226997797</v>
      </c>
      <c r="DS163" s="14">
        <v>0</v>
      </c>
      <c r="DT163" s="6">
        <v>0</v>
      </c>
      <c r="DU163" s="7">
        <f t="shared" si="1208"/>
        <v>0</v>
      </c>
      <c r="DV163" s="89">
        <v>5.0613299999999999</v>
      </c>
      <c r="DW163" s="6">
        <v>96.31</v>
      </c>
      <c r="DX163" s="7">
        <f t="shared" si="1209"/>
        <v>19028.59525065546</v>
      </c>
      <c r="DY163" s="14">
        <v>0</v>
      </c>
      <c r="DZ163" s="6">
        <v>0</v>
      </c>
      <c r="EA163" s="7">
        <f t="shared" si="1210"/>
        <v>0</v>
      </c>
      <c r="EB163" s="14">
        <v>0</v>
      </c>
      <c r="EC163" s="6">
        <v>0</v>
      </c>
      <c r="ED163" s="7">
        <f t="shared" si="1211"/>
        <v>0</v>
      </c>
      <c r="EE163" s="14">
        <v>0</v>
      </c>
      <c r="EF163" s="6">
        <v>0</v>
      </c>
      <c r="EG163" s="7">
        <f t="shared" si="1212"/>
        <v>0</v>
      </c>
      <c r="EH163" s="14">
        <v>0</v>
      </c>
      <c r="EI163" s="6">
        <v>0</v>
      </c>
      <c r="EJ163" s="7">
        <f t="shared" si="1213"/>
        <v>0</v>
      </c>
      <c r="EK163" s="89">
        <v>13.467000000000001</v>
      </c>
      <c r="EL163" s="6">
        <v>175.94</v>
      </c>
      <c r="EM163" s="7">
        <f t="shared" si="1214"/>
        <v>13064.528105739957</v>
      </c>
      <c r="EN163" s="89">
        <v>3.03538</v>
      </c>
      <c r="EO163" s="6">
        <v>54.49</v>
      </c>
      <c r="EP163" s="7">
        <f t="shared" si="1215"/>
        <v>17951.623849402713</v>
      </c>
      <c r="EQ163" s="14">
        <v>0</v>
      </c>
      <c r="ER163" s="6">
        <v>0</v>
      </c>
      <c r="ES163" s="7">
        <f t="shared" si="1216"/>
        <v>0</v>
      </c>
      <c r="ET163" s="14">
        <v>0</v>
      </c>
      <c r="EU163" s="6">
        <v>0</v>
      </c>
      <c r="EV163" s="7">
        <f t="shared" si="1217"/>
        <v>0</v>
      </c>
      <c r="EW163" s="14">
        <v>0</v>
      </c>
      <c r="EX163" s="6">
        <v>0</v>
      </c>
      <c r="EY163" s="7">
        <f t="shared" si="1218"/>
        <v>0</v>
      </c>
      <c r="EZ163" s="14">
        <v>0</v>
      </c>
      <c r="FA163" s="6">
        <v>0</v>
      </c>
      <c r="FB163" s="7">
        <f t="shared" si="1219"/>
        <v>0</v>
      </c>
      <c r="FC163" s="14">
        <v>0</v>
      </c>
      <c r="FD163" s="6">
        <v>0</v>
      </c>
      <c r="FE163" s="7">
        <f t="shared" si="1220"/>
        <v>0</v>
      </c>
      <c r="FF163" s="14">
        <v>0</v>
      </c>
      <c r="FG163" s="6">
        <v>0</v>
      </c>
      <c r="FH163" s="7">
        <f t="shared" si="1221"/>
        <v>0</v>
      </c>
      <c r="FI163" s="14">
        <v>0</v>
      </c>
      <c r="FJ163" s="6">
        <v>0</v>
      </c>
      <c r="FK163" s="7">
        <f t="shared" si="1222"/>
        <v>0</v>
      </c>
      <c r="FL163" s="14">
        <v>0</v>
      </c>
      <c r="FM163" s="6">
        <v>0</v>
      </c>
      <c r="FN163" s="7">
        <f t="shared" si="1223"/>
        <v>0</v>
      </c>
      <c r="FO163" s="14">
        <v>0</v>
      </c>
      <c r="FP163" s="6">
        <v>0</v>
      </c>
      <c r="FQ163" s="7">
        <f t="shared" si="1224"/>
        <v>0</v>
      </c>
      <c r="FR163" s="14">
        <v>0</v>
      </c>
      <c r="FS163" s="6">
        <v>0</v>
      </c>
      <c r="FT163" s="7">
        <f t="shared" si="1225"/>
        <v>0</v>
      </c>
      <c r="FU163" s="14">
        <v>0</v>
      </c>
      <c r="FV163" s="6">
        <v>0</v>
      </c>
      <c r="FW163" s="7">
        <f t="shared" si="1226"/>
        <v>0</v>
      </c>
      <c r="FX163" s="14">
        <v>0</v>
      </c>
      <c r="FY163" s="6">
        <v>0</v>
      </c>
      <c r="FZ163" s="7">
        <f t="shared" si="1227"/>
        <v>0</v>
      </c>
      <c r="GA163" s="14">
        <v>0</v>
      </c>
      <c r="GB163" s="6">
        <v>0</v>
      </c>
      <c r="GC163" s="7">
        <f t="shared" si="1228"/>
        <v>0</v>
      </c>
      <c r="GD163" s="14"/>
      <c r="GE163" s="6"/>
      <c r="GF163" s="7"/>
      <c r="GG163" s="14">
        <v>0</v>
      </c>
      <c r="GH163" s="6">
        <v>0</v>
      </c>
      <c r="GI163" s="7">
        <f t="shared" si="1229"/>
        <v>0</v>
      </c>
      <c r="GJ163" s="14">
        <v>0</v>
      </c>
      <c r="GK163" s="6">
        <v>0</v>
      </c>
      <c r="GL163" s="7">
        <f t="shared" si="1230"/>
        <v>0</v>
      </c>
      <c r="GM163" s="14">
        <v>0</v>
      </c>
      <c r="GN163" s="6">
        <v>0</v>
      </c>
      <c r="GO163" s="7">
        <f t="shared" si="1231"/>
        <v>0</v>
      </c>
      <c r="GP163" s="14">
        <v>0</v>
      </c>
      <c r="GQ163" s="6">
        <v>0</v>
      </c>
      <c r="GR163" s="7">
        <f t="shared" si="1232"/>
        <v>0</v>
      </c>
      <c r="GS163" s="89">
        <v>1.2999999999999999E-2</v>
      </c>
      <c r="GT163" s="6">
        <v>1.9079999999999999</v>
      </c>
      <c r="GU163" s="7">
        <f t="shared" si="1233"/>
        <v>146769.23076923078</v>
      </c>
      <c r="GV163" s="14">
        <v>0</v>
      </c>
      <c r="GW163" s="6">
        <v>0</v>
      </c>
      <c r="GX163" s="7">
        <f t="shared" si="1234"/>
        <v>0</v>
      </c>
      <c r="GY163" s="14">
        <v>0</v>
      </c>
      <c r="GZ163" s="6">
        <v>0</v>
      </c>
      <c r="HA163" s="7">
        <f t="shared" si="1235"/>
        <v>0</v>
      </c>
      <c r="HB163" s="14">
        <v>0</v>
      </c>
      <c r="HC163" s="6">
        <v>0</v>
      </c>
      <c r="HD163" s="7">
        <f t="shared" si="1236"/>
        <v>0</v>
      </c>
      <c r="HE163" s="14">
        <v>0</v>
      </c>
      <c r="HF163" s="6">
        <v>0</v>
      </c>
      <c r="HG163" s="7">
        <f t="shared" si="1237"/>
        <v>0</v>
      </c>
      <c r="HH163" s="14">
        <v>0</v>
      </c>
      <c r="HI163" s="6">
        <v>0</v>
      </c>
      <c r="HJ163" s="7">
        <f t="shared" si="1238"/>
        <v>0</v>
      </c>
      <c r="HK163" s="14">
        <v>0</v>
      </c>
      <c r="HL163" s="6">
        <v>0</v>
      </c>
      <c r="HM163" s="7">
        <f t="shared" si="1239"/>
        <v>0</v>
      </c>
      <c r="HN163" s="14"/>
      <c r="HO163" s="6"/>
      <c r="HP163" s="7"/>
      <c r="HQ163" s="14">
        <v>0</v>
      </c>
      <c r="HR163" s="6">
        <v>0</v>
      </c>
      <c r="HS163" s="7">
        <f t="shared" si="1240"/>
        <v>0</v>
      </c>
      <c r="HT163" s="89">
        <v>7.2540000000000007E-2</v>
      </c>
      <c r="HU163" s="6">
        <v>3.1320000000000001</v>
      </c>
      <c r="HV163" s="7">
        <f t="shared" si="1241"/>
        <v>43176.17866004962</v>
      </c>
      <c r="HW163" s="89">
        <v>445.71341999999999</v>
      </c>
      <c r="HX163" s="6">
        <v>6176.8109999999997</v>
      </c>
      <c r="HY163" s="7">
        <f t="shared" si="1242"/>
        <v>13858.256724690946</v>
      </c>
      <c r="HZ163" s="16">
        <f>SUMIF($C$5:$HY$5,"Ton",C163:HY163)</f>
        <v>627.02647999999999</v>
      </c>
      <c r="IA163" s="7">
        <f>SUMIF($C$5:$HY$5,"F*",C163:HY163)</f>
        <v>8810.2119999999995</v>
      </c>
    </row>
    <row r="164" spans="1:235" x14ac:dyDescent="0.3">
      <c r="A164" s="60">
        <v>2023</v>
      </c>
      <c r="B164" s="57" t="s">
        <v>7</v>
      </c>
      <c r="C164" s="14">
        <v>0</v>
      </c>
      <c r="D164" s="6">
        <v>0</v>
      </c>
      <c r="E164" s="7">
        <f t="shared" si="1243"/>
        <v>0</v>
      </c>
      <c r="F164" s="14">
        <v>0</v>
      </c>
      <c r="G164" s="6">
        <v>0</v>
      </c>
      <c r="H164" s="7">
        <f t="shared" si="1170"/>
        <v>0</v>
      </c>
      <c r="I164" s="89">
        <v>73.62</v>
      </c>
      <c r="J164" s="6">
        <v>1207.3989999999999</v>
      </c>
      <c r="K164" s="7">
        <f t="shared" si="1171"/>
        <v>16400.421081227927</v>
      </c>
      <c r="L164" s="14">
        <v>0</v>
      </c>
      <c r="M164" s="6">
        <v>0</v>
      </c>
      <c r="N164" s="7">
        <f t="shared" si="1172"/>
        <v>0</v>
      </c>
      <c r="O164" s="14"/>
      <c r="P164" s="6"/>
      <c r="Q164" s="7"/>
      <c r="R164" s="14">
        <v>0</v>
      </c>
      <c r="S164" s="6">
        <v>0</v>
      </c>
      <c r="T164" s="7">
        <f t="shared" si="1173"/>
        <v>0</v>
      </c>
      <c r="U164" s="14">
        <v>0</v>
      </c>
      <c r="V164" s="6">
        <v>0</v>
      </c>
      <c r="W164" s="7">
        <f t="shared" si="1174"/>
        <v>0</v>
      </c>
      <c r="X164" s="14">
        <v>0</v>
      </c>
      <c r="Y164" s="6">
        <v>0</v>
      </c>
      <c r="Z164" s="7">
        <f t="shared" si="1175"/>
        <v>0</v>
      </c>
      <c r="AA164" s="89">
        <v>38.621300000000005</v>
      </c>
      <c r="AB164" s="6">
        <v>453.88299999999998</v>
      </c>
      <c r="AC164" s="7">
        <f t="shared" si="1176"/>
        <v>11752.141952756638</v>
      </c>
      <c r="AD164" s="14">
        <v>0</v>
      </c>
      <c r="AE164" s="6">
        <v>0</v>
      </c>
      <c r="AF164" s="7">
        <f t="shared" si="1177"/>
        <v>0</v>
      </c>
      <c r="AG164" s="14">
        <v>0</v>
      </c>
      <c r="AH164" s="6">
        <v>0</v>
      </c>
      <c r="AI164" s="7">
        <f t="shared" si="1178"/>
        <v>0</v>
      </c>
      <c r="AJ164" s="14">
        <v>0</v>
      </c>
      <c r="AK164" s="6">
        <v>0</v>
      </c>
      <c r="AL164" s="7">
        <f t="shared" si="1179"/>
        <v>0</v>
      </c>
      <c r="AM164" s="14">
        <v>0</v>
      </c>
      <c r="AN164" s="6">
        <v>0</v>
      </c>
      <c r="AO164" s="7">
        <f t="shared" si="1180"/>
        <v>0</v>
      </c>
      <c r="AP164" s="14">
        <v>0</v>
      </c>
      <c r="AQ164" s="6">
        <v>0</v>
      </c>
      <c r="AR164" s="7">
        <f t="shared" si="1181"/>
        <v>0</v>
      </c>
      <c r="AS164" s="14">
        <v>0</v>
      </c>
      <c r="AT164" s="6">
        <v>0</v>
      </c>
      <c r="AU164" s="7">
        <f t="shared" si="1182"/>
        <v>0</v>
      </c>
      <c r="AV164" s="14">
        <v>0</v>
      </c>
      <c r="AW164" s="6">
        <v>0</v>
      </c>
      <c r="AX164" s="7">
        <f t="shared" si="1183"/>
        <v>0</v>
      </c>
      <c r="AY164" s="89">
        <v>70.02</v>
      </c>
      <c r="AZ164" s="6">
        <v>582.45000000000005</v>
      </c>
      <c r="BA164" s="7">
        <f t="shared" si="1184"/>
        <v>8318.3376178234812</v>
      </c>
      <c r="BB164" s="14">
        <v>0</v>
      </c>
      <c r="BC164" s="6">
        <v>0</v>
      </c>
      <c r="BD164" s="7">
        <f t="shared" si="1185"/>
        <v>0</v>
      </c>
      <c r="BE164" s="14">
        <v>0</v>
      </c>
      <c r="BF164" s="6">
        <v>0</v>
      </c>
      <c r="BG164" s="7">
        <f t="shared" si="1186"/>
        <v>0</v>
      </c>
      <c r="BH164" s="14">
        <v>0</v>
      </c>
      <c r="BI164" s="6">
        <v>0</v>
      </c>
      <c r="BJ164" s="7">
        <f t="shared" si="1187"/>
        <v>0</v>
      </c>
      <c r="BK164" s="89">
        <v>4.4861300000000002</v>
      </c>
      <c r="BL164" s="6">
        <v>210.83699999999999</v>
      </c>
      <c r="BM164" s="7">
        <f t="shared" si="1188"/>
        <v>46997.523477919713</v>
      </c>
      <c r="BN164" s="14">
        <v>0</v>
      </c>
      <c r="BO164" s="6">
        <v>0</v>
      </c>
      <c r="BP164" s="7">
        <f t="shared" si="1189"/>
        <v>0</v>
      </c>
      <c r="BQ164" s="14">
        <v>0</v>
      </c>
      <c r="BR164" s="6">
        <v>0</v>
      </c>
      <c r="BS164" s="7">
        <f t="shared" si="1190"/>
        <v>0</v>
      </c>
      <c r="BT164" s="14">
        <v>0</v>
      </c>
      <c r="BU164" s="6">
        <v>0</v>
      </c>
      <c r="BV164" s="7">
        <f t="shared" si="1191"/>
        <v>0</v>
      </c>
      <c r="BW164" s="14">
        <v>0</v>
      </c>
      <c r="BX164" s="6">
        <v>0</v>
      </c>
      <c r="BY164" s="7">
        <f t="shared" si="1192"/>
        <v>0</v>
      </c>
      <c r="BZ164" s="14">
        <v>0</v>
      </c>
      <c r="CA164" s="6">
        <v>0</v>
      </c>
      <c r="CB164" s="7">
        <f t="shared" si="1193"/>
        <v>0</v>
      </c>
      <c r="CC164" s="89">
        <v>1.09E-2</v>
      </c>
      <c r="CD164" s="6">
        <v>0.155</v>
      </c>
      <c r="CE164" s="7">
        <f t="shared" si="1194"/>
        <v>14220.183486238533</v>
      </c>
      <c r="CF164" s="14">
        <v>0</v>
      </c>
      <c r="CG164" s="6">
        <v>0</v>
      </c>
      <c r="CH164" s="7">
        <f t="shared" si="1195"/>
        <v>0</v>
      </c>
      <c r="CI164" s="14">
        <v>0</v>
      </c>
      <c r="CJ164" s="6">
        <v>0</v>
      </c>
      <c r="CK164" s="7">
        <f t="shared" si="1196"/>
        <v>0</v>
      </c>
      <c r="CL164" s="14">
        <v>0</v>
      </c>
      <c r="CM164" s="6">
        <v>0</v>
      </c>
      <c r="CN164" s="7">
        <f t="shared" si="1197"/>
        <v>0</v>
      </c>
      <c r="CO164" s="14">
        <v>0</v>
      </c>
      <c r="CP164" s="6">
        <v>0</v>
      </c>
      <c r="CQ164" s="7">
        <f t="shared" si="1198"/>
        <v>0</v>
      </c>
      <c r="CR164" s="14">
        <v>0</v>
      </c>
      <c r="CS164" s="6">
        <v>0</v>
      </c>
      <c r="CT164" s="7">
        <f t="shared" si="1199"/>
        <v>0</v>
      </c>
      <c r="CU164" s="14">
        <v>0</v>
      </c>
      <c r="CV164" s="6">
        <v>0</v>
      </c>
      <c r="CW164" s="7">
        <f t="shared" si="1200"/>
        <v>0</v>
      </c>
      <c r="CX164" s="14">
        <v>0</v>
      </c>
      <c r="CY164" s="6">
        <v>0</v>
      </c>
      <c r="CZ164" s="7">
        <f t="shared" si="1201"/>
        <v>0</v>
      </c>
      <c r="DA164" s="14">
        <v>0</v>
      </c>
      <c r="DB164" s="6">
        <v>0</v>
      </c>
      <c r="DC164" s="7">
        <f t="shared" si="1202"/>
        <v>0</v>
      </c>
      <c r="DD164" s="89">
        <v>2.1030000000000002</v>
      </c>
      <c r="DE164" s="6">
        <v>73.566000000000003</v>
      </c>
      <c r="DF164" s="7">
        <f t="shared" si="1203"/>
        <v>34981.455064194008</v>
      </c>
      <c r="DG164" s="14">
        <v>0</v>
      </c>
      <c r="DH164" s="6">
        <v>0</v>
      </c>
      <c r="DI164" s="7">
        <f t="shared" si="1204"/>
        <v>0</v>
      </c>
      <c r="DJ164" s="14">
        <v>0</v>
      </c>
      <c r="DK164" s="6">
        <v>0</v>
      </c>
      <c r="DL164" s="7">
        <f t="shared" si="1205"/>
        <v>0</v>
      </c>
      <c r="DM164" s="14">
        <v>0</v>
      </c>
      <c r="DN164" s="6">
        <v>0</v>
      </c>
      <c r="DO164" s="7">
        <f t="shared" si="1206"/>
        <v>0</v>
      </c>
      <c r="DP164" s="89">
        <v>71.595269999999999</v>
      </c>
      <c r="DQ164" s="6">
        <v>828.77499999999998</v>
      </c>
      <c r="DR164" s="7">
        <f t="shared" si="1207"/>
        <v>11575.834548846593</v>
      </c>
      <c r="DS164" s="14">
        <v>0</v>
      </c>
      <c r="DT164" s="6">
        <v>0</v>
      </c>
      <c r="DU164" s="7">
        <f t="shared" si="1208"/>
        <v>0</v>
      </c>
      <c r="DV164" s="89">
        <v>14.06175</v>
      </c>
      <c r="DW164" s="6">
        <v>221.553</v>
      </c>
      <c r="DX164" s="7">
        <f t="shared" si="1209"/>
        <v>15755.720305082938</v>
      </c>
      <c r="DY164" s="14">
        <v>0</v>
      </c>
      <c r="DZ164" s="6">
        <v>0</v>
      </c>
      <c r="EA164" s="7">
        <f t="shared" si="1210"/>
        <v>0</v>
      </c>
      <c r="EB164" s="89">
        <v>0.01</v>
      </c>
      <c r="EC164" s="6">
        <v>0.374</v>
      </c>
      <c r="ED164" s="7">
        <f t="shared" si="1211"/>
        <v>37400</v>
      </c>
      <c r="EE164" s="89">
        <v>3.0000000000000001E-3</v>
      </c>
      <c r="EF164" s="6">
        <v>5.8000000000000003E-2</v>
      </c>
      <c r="EG164" s="7">
        <f t="shared" si="1212"/>
        <v>19333.333333333332</v>
      </c>
      <c r="EH164" s="14">
        <v>0</v>
      </c>
      <c r="EI164" s="6">
        <v>0</v>
      </c>
      <c r="EJ164" s="7">
        <f t="shared" si="1213"/>
        <v>0</v>
      </c>
      <c r="EK164" s="89">
        <v>19.568999999999999</v>
      </c>
      <c r="EL164" s="6">
        <v>354.63799999999998</v>
      </c>
      <c r="EM164" s="7">
        <f t="shared" si="1214"/>
        <v>18122.438550769071</v>
      </c>
      <c r="EN164" s="89">
        <v>5.04237</v>
      </c>
      <c r="EO164" s="6">
        <v>115.542</v>
      </c>
      <c r="EP164" s="7">
        <f t="shared" si="1215"/>
        <v>22914.22485854866</v>
      </c>
      <c r="EQ164" s="89">
        <v>1E-3</v>
      </c>
      <c r="ER164" s="6">
        <v>5.0000000000000001E-3</v>
      </c>
      <c r="ES164" s="7">
        <f t="shared" si="1216"/>
        <v>5000</v>
      </c>
      <c r="ET164" s="89">
        <v>8.0000000000000004E-4</v>
      </c>
      <c r="EU164" s="6">
        <v>1.7999999999999999E-2</v>
      </c>
      <c r="EV164" s="7">
        <f t="shared" si="1217"/>
        <v>22499.999999999996</v>
      </c>
      <c r="EW164" s="14">
        <v>0</v>
      </c>
      <c r="EX164" s="6">
        <v>0</v>
      </c>
      <c r="EY164" s="7">
        <f t="shared" si="1218"/>
        <v>0</v>
      </c>
      <c r="EZ164" s="14">
        <v>0</v>
      </c>
      <c r="FA164" s="6">
        <v>0</v>
      </c>
      <c r="FB164" s="7">
        <f t="shared" si="1219"/>
        <v>0</v>
      </c>
      <c r="FC164" s="14">
        <v>0</v>
      </c>
      <c r="FD164" s="6">
        <v>0</v>
      </c>
      <c r="FE164" s="7">
        <f t="shared" si="1220"/>
        <v>0</v>
      </c>
      <c r="FF164" s="14">
        <v>0</v>
      </c>
      <c r="FG164" s="6">
        <v>0</v>
      </c>
      <c r="FH164" s="7">
        <f t="shared" si="1221"/>
        <v>0</v>
      </c>
      <c r="FI164" s="14">
        <v>0</v>
      </c>
      <c r="FJ164" s="6">
        <v>0</v>
      </c>
      <c r="FK164" s="7">
        <f t="shared" si="1222"/>
        <v>0</v>
      </c>
      <c r="FL164" s="89">
        <v>2.172E-2</v>
      </c>
      <c r="FM164" s="6">
        <v>2.9239999999999999</v>
      </c>
      <c r="FN164" s="7">
        <f t="shared" si="1223"/>
        <v>134622.46777163903</v>
      </c>
      <c r="FO164" s="14">
        <v>0</v>
      </c>
      <c r="FP164" s="6">
        <v>0</v>
      </c>
      <c r="FQ164" s="7">
        <f t="shared" si="1224"/>
        <v>0</v>
      </c>
      <c r="FR164" s="89">
        <v>1.2999999999999999E-2</v>
      </c>
      <c r="FS164" s="6">
        <v>0.14499999999999999</v>
      </c>
      <c r="FT164" s="7">
        <f t="shared" si="1225"/>
        <v>11153.846153846152</v>
      </c>
      <c r="FU164" s="14">
        <v>0</v>
      </c>
      <c r="FV164" s="6">
        <v>0</v>
      </c>
      <c r="FW164" s="7">
        <f t="shared" si="1226"/>
        <v>0</v>
      </c>
      <c r="FX164" s="14">
        <v>0</v>
      </c>
      <c r="FY164" s="6">
        <v>0</v>
      </c>
      <c r="FZ164" s="7">
        <f t="shared" si="1227"/>
        <v>0</v>
      </c>
      <c r="GA164" s="14">
        <v>0</v>
      </c>
      <c r="GB164" s="6">
        <v>0</v>
      </c>
      <c r="GC164" s="7">
        <f t="shared" si="1228"/>
        <v>0</v>
      </c>
      <c r="GD164" s="14"/>
      <c r="GE164" s="6"/>
      <c r="GF164" s="7"/>
      <c r="GG164" s="14">
        <v>0</v>
      </c>
      <c r="GH164" s="6">
        <v>0</v>
      </c>
      <c r="GI164" s="7">
        <f t="shared" si="1229"/>
        <v>0</v>
      </c>
      <c r="GJ164" s="14">
        <v>0</v>
      </c>
      <c r="GK164" s="6">
        <v>0</v>
      </c>
      <c r="GL164" s="7">
        <f t="shared" si="1230"/>
        <v>0</v>
      </c>
      <c r="GM164" s="14">
        <v>0</v>
      </c>
      <c r="GN164" s="6">
        <v>0</v>
      </c>
      <c r="GO164" s="7">
        <f t="shared" si="1231"/>
        <v>0</v>
      </c>
      <c r="GP164" s="14">
        <v>0</v>
      </c>
      <c r="GQ164" s="6">
        <v>0</v>
      </c>
      <c r="GR164" s="7">
        <f t="shared" si="1232"/>
        <v>0</v>
      </c>
      <c r="GS164" s="89">
        <v>2.4449999999999998</v>
      </c>
      <c r="GT164" s="6">
        <v>30.312000000000001</v>
      </c>
      <c r="GU164" s="7">
        <f t="shared" si="1233"/>
        <v>12397.546012269941</v>
      </c>
      <c r="GV164" s="14">
        <v>0</v>
      </c>
      <c r="GW164" s="6">
        <v>0</v>
      </c>
      <c r="GX164" s="7">
        <f t="shared" si="1234"/>
        <v>0</v>
      </c>
      <c r="GY164" s="14">
        <v>0</v>
      </c>
      <c r="GZ164" s="6">
        <v>0</v>
      </c>
      <c r="HA164" s="7">
        <f t="shared" si="1235"/>
        <v>0</v>
      </c>
      <c r="HB164" s="89">
        <v>0.47758</v>
      </c>
      <c r="HC164" s="6">
        <v>31.178999999999998</v>
      </c>
      <c r="HD164" s="7">
        <f t="shared" si="1236"/>
        <v>65285.397210938485</v>
      </c>
      <c r="HE164" s="14">
        <v>0</v>
      </c>
      <c r="HF164" s="6">
        <v>0</v>
      </c>
      <c r="HG164" s="7">
        <f t="shared" si="1237"/>
        <v>0</v>
      </c>
      <c r="HH164" s="14">
        <v>0</v>
      </c>
      <c r="HI164" s="6">
        <v>0</v>
      </c>
      <c r="HJ164" s="7">
        <f t="shared" si="1238"/>
        <v>0</v>
      </c>
      <c r="HK164" s="14">
        <v>0</v>
      </c>
      <c r="HL164" s="6">
        <v>0</v>
      </c>
      <c r="HM164" s="7">
        <f t="shared" si="1239"/>
        <v>0</v>
      </c>
      <c r="HN164" s="14"/>
      <c r="HO164" s="6"/>
      <c r="HP164" s="7"/>
      <c r="HQ164" s="14">
        <v>0</v>
      </c>
      <c r="HR164" s="6">
        <v>0</v>
      </c>
      <c r="HS164" s="7">
        <f t="shared" si="1240"/>
        <v>0</v>
      </c>
      <c r="HT164" s="89">
        <v>0.13803000000000001</v>
      </c>
      <c r="HU164" s="6">
        <v>6.1120000000000001</v>
      </c>
      <c r="HV164" s="7">
        <f t="shared" si="1241"/>
        <v>44280.228935738603</v>
      </c>
      <c r="HW164" s="89">
        <v>727.29883999999993</v>
      </c>
      <c r="HX164" s="6">
        <v>9511.1460000000006</v>
      </c>
      <c r="HY164" s="7">
        <f t="shared" si="1242"/>
        <v>13077.35620752537</v>
      </c>
      <c r="HZ164" s="16">
        <f>SUMIF($C$5:$HY$5,"Ton",C164:HY164)</f>
        <v>1029.5386899999999</v>
      </c>
      <c r="IA164" s="7">
        <f>SUMIF($C$5:$HY$5,"F*",C164:HY164)</f>
        <v>13631.071</v>
      </c>
    </row>
    <row r="165" spans="1:235" x14ac:dyDescent="0.3">
      <c r="A165" s="60">
        <v>2023</v>
      </c>
      <c r="B165" s="57" t="s">
        <v>8</v>
      </c>
      <c r="C165" s="14">
        <v>0</v>
      </c>
      <c r="D165" s="6">
        <v>0</v>
      </c>
      <c r="E165" s="7">
        <f>IF(C165=0,0,D165/C165*1000)</f>
        <v>0</v>
      </c>
      <c r="F165" s="14">
        <v>0</v>
      </c>
      <c r="G165" s="6">
        <v>0</v>
      </c>
      <c r="H165" s="7">
        <f t="shared" si="1170"/>
        <v>0</v>
      </c>
      <c r="I165" s="14">
        <v>0</v>
      </c>
      <c r="J165" s="6">
        <v>0</v>
      </c>
      <c r="K165" s="7">
        <f t="shared" si="1171"/>
        <v>0</v>
      </c>
      <c r="L165" s="14">
        <v>0</v>
      </c>
      <c r="M165" s="6">
        <v>0</v>
      </c>
      <c r="N165" s="7">
        <f t="shared" si="1172"/>
        <v>0</v>
      </c>
      <c r="O165" s="14"/>
      <c r="P165" s="6"/>
      <c r="Q165" s="7"/>
      <c r="R165" s="14">
        <v>0</v>
      </c>
      <c r="S165" s="6">
        <v>0</v>
      </c>
      <c r="T165" s="7">
        <f t="shared" si="1173"/>
        <v>0</v>
      </c>
      <c r="U165" s="14">
        <v>0</v>
      </c>
      <c r="V165" s="6">
        <v>0</v>
      </c>
      <c r="W165" s="7">
        <f t="shared" si="1174"/>
        <v>0</v>
      </c>
      <c r="X165" s="14">
        <v>0</v>
      </c>
      <c r="Y165" s="6">
        <v>0</v>
      </c>
      <c r="Z165" s="7">
        <f t="shared" si="1175"/>
        <v>0</v>
      </c>
      <c r="AA165" s="89">
        <v>36.910609999999998</v>
      </c>
      <c r="AB165" s="6">
        <v>419.93900000000002</v>
      </c>
      <c r="AC165" s="7">
        <f t="shared" si="1176"/>
        <v>11377.189377254941</v>
      </c>
      <c r="AD165" s="14">
        <v>0</v>
      </c>
      <c r="AE165" s="6">
        <v>0</v>
      </c>
      <c r="AF165" s="7">
        <f t="shared" si="1177"/>
        <v>0</v>
      </c>
      <c r="AG165" s="14">
        <v>0</v>
      </c>
      <c r="AH165" s="6">
        <v>0</v>
      </c>
      <c r="AI165" s="7">
        <f t="shared" si="1178"/>
        <v>0</v>
      </c>
      <c r="AJ165" s="14">
        <v>0</v>
      </c>
      <c r="AK165" s="6">
        <v>0</v>
      </c>
      <c r="AL165" s="7">
        <f t="shared" si="1179"/>
        <v>0</v>
      </c>
      <c r="AM165" s="14">
        <v>0</v>
      </c>
      <c r="AN165" s="6">
        <v>0</v>
      </c>
      <c r="AO165" s="7">
        <f t="shared" si="1180"/>
        <v>0</v>
      </c>
      <c r="AP165" s="14">
        <v>0</v>
      </c>
      <c r="AQ165" s="6">
        <v>0</v>
      </c>
      <c r="AR165" s="7">
        <f t="shared" si="1181"/>
        <v>0</v>
      </c>
      <c r="AS165" s="14">
        <v>0</v>
      </c>
      <c r="AT165" s="6">
        <v>0</v>
      </c>
      <c r="AU165" s="7">
        <f t="shared" si="1182"/>
        <v>0</v>
      </c>
      <c r="AV165" s="14">
        <v>0</v>
      </c>
      <c r="AW165" s="6">
        <v>0</v>
      </c>
      <c r="AX165" s="7">
        <f t="shared" si="1183"/>
        <v>0</v>
      </c>
      <c r="AY165" s="89">
        <v>184.67500000000001</v>
      </c>
      <c r="AZ165" s="6">
        <v>1431.3810000000001</v>
      </c>
      <c r="BA165" s="7">
        <f t="shared" si="1184"/>
        <v>7750.8108839853794</v>
      </c>
      <c r="BB165" s="14">
        <v>0</v>
      </c>
      <c r="BC165" s="6">
        <v>0</v>
      </c>
      <c r="BD165" s="7">
        <f t="shared" si="1185"/>
        <v>0</v>
      </c>
      <c r="BE165" s="14">
        <v>0</v>
      </c>
      <c r="BF165" s="6">
        <v>0</v>
      </c>
      <c r="BG165" s="7">
        <f t="shared" si="1186"/>
        <v>0</v>
      </c>
      <c r="BH165" s="14">
        <v>0</v>
      </c>
      <c r="BI165" s="6">
        <v>0</v>
      </c>
      <c r="BJ165" s="7">
        <f t="shared" si="1187"/>
        <v>0</v>
      </c>
      <c r="BK165" s="89">
        <v>0.42910000000000004</v>
      </c>
      <c r="BL165" s="6">
        <v>6.5990000000000002</v>
      </c>
      <c r="BM165" s="7">
        <f t="shared" si="1188"/>
        <v>15378.699603821951</v>
      </c>
      <c r="BN165" s="14">
        <v>0</v>
      </c>
      <c r="BO165" s="6">
        <v>0</v>
      </c>
      <c r="BP165" s="7">
        <f t="shared" si="1189"/>
        <v>0</v>
      </c>
      <c r="BQ165" s="14">
        <v>0</v>
      </c>
      <c r="BR165" s="6">
        <v>0</v>
      </c>
      <c r="BS165" s="7">
        <f t="shared" si="1190"/>
        <v>0</v>
      </c>
      <c r="BT165" s="14">
        <v>0</v>
      </c>
      <c r="BU165" s="6">
        <v>0</v>
      </c>
      <c r="BV165" s="7">
        <f t="shared" si="1191"/>
        <v>0</v>
      </c>
      <c r="BW165" s="14">
        <v>0</v>
      </c>
      <c r="BX165" s="6">
        <v>0</v>
      </c>
      <c r="BY165" s="7">
        <f t="shared" si="1192"/>
        <v>0</v>
      </c>
      <c r="BZ165" s="14">
        <v>0</v>
      </c>
      <c r="CA165" s="6">
        <v>0</v>
      </c>
      <c r="CB165" s="7">
        <f t="shared" si="1193"/>
        <v>0</v>
      </c>
      <c r="CC165" s="14">
        <v>0</v>
      </c>
      <c r="CD165" s="6">
        <v>0</v>
      </c>
      <c r="CE165" s="7">
        <f t="shared" si="1194"/>
        <v>0</v>
      </c>
      <c r="CF165" s="14">
        <v>0</v>
      </c>
      <c r="CG165" s="6">
        <v>0</v>
      </c>
      <c r="CH165" s="7">
        <f t="shared" si="1195"/>
        <v>0</v>
      </c>
      <c r="CI165" s="14">
        <v>0</v>
      </c>
      <c r="CJ165" s="6">
        <v>0</v>
      </c>
      <c r="CK165" s="7">
        <f t="shared" si="1196"/>
        <v>0</v>
      </c>
      <c r="CL165" s="14">
        <v>0</v>
      </c>
      <c r="CM165" s="6">
        <v>0</v>
      </c>
      <c r="CN165" s="7">
        <f t="shared" si="1197"/>
        <v>0</v>
      </c>
      <c r="CO165" s="14">
        <v>0</v>
      </c>
      <c r="CP165" s="6">
        <v>0</v>
      </c>
      <c r="CQ165" s="7">
        <f t="shared" si="1198"/>
        <v>0</v>
      </c>
      <c r="CR165" s="14">
        <v>0</v>
      </c>
      <c r="CS165" s="6">
        <v>0</v>
      </c>
      <c r="CT165" s="7">
        <f t="shared" si="1199"/>
        <v>0</v>
      </c>
      <c r="CU165" s="14">
        <v>0</v>
      </c>
      <c r="CV165" s="6">
        <v>0</v>
      </c>
      <c r="CW165" s="7">
        <f t="shared" si="1200"/>
        <v>0</v>
      </c>
      <c r="CX165" s="14">
        <v>0</v>
      </c>
      <c r="CY165" s="6">
        <v>0</v>
      </c>
      <c r="CZ165" s="7">
        <f t="shared" si="1201"/>
        <v>0</v>
      </c>
      <c r="DA165" s="14">
        <v>0</v>
      </c>
      <c r="DB165" s="6">
        <v>0</v>
      </c>
      <c r="DC165" s="7">
        <f t="shared" si="1202"/>
        <v>0</v>
      </c>
      <c r="DD165" s="14">
        <v>0</v>
      </c>
      <c r="DE165" s="6">
        <v>0</v>
      </c>
      <c r="DF165" s="7">
        <f t="shared" si="1203"/>
        <v>0</v>
      </c>
      <c r="DG165" s="14">
        <v>0</v>
      </c>
      <c r="DH165" s="6">
        <v>0</v>
      </c>
      <c r="DI165" s="7">
        <f t="shared" si="1204"/>
        <v>0</v>
      </c>
      <c r="DJ165" s="14">
        <v>0</v>
      </c>
      <c r="DK165" s="6">
        <v>0</v>
      </c>
      <c r="DL165" s="7">
        <f t="shared" si="1205"/>
        <v>0</v>
      </c>
      <c r="DM165" s="14">
        <v>0</v>
      </c>
      <c r="DN165" s="6">
        <v>0</v>
      </c>
      <c r="DO165" s="7">
        <f t="shared" si="1206"/>
        <v>0</v>
      </c>
      <c r="DP165" s="89">
        <v>234.63898</v>
      </c>
      <c r="DQ165" s="6">
        <v>808.06299999999999</v>
      </c>
      <c r="DR165" s="7">
        <f t="shared" si="1207"/>
        <v>3443.8566004676632</v>
      </c>
      <c r="DS165" s="14">
        <v>0</v>
      </c>
      <c r="DT165" s="6">
        <v>0</v>
      </c>
      <c r="DU165" s="7">
        <f t="shared" si="1208"/>
        <v>0</v>
      </c>
      <c r="DV165" s="89">
        <v>33.088550000000005</v>
      </c>
      <c r="DW165" s="6">
        <v>480.35899999999998</v>
      </c>
      <c r="DX165" s="7">
        <f t="shared" si="1209"/>
        <v>14517.37836804574</v>
      </c>
      <c r="DY165" s="14">
        <v>0</v>
      </c>
      <c r="DZ165" s="6">
        <v>0</v>
      </c>
      <c r="EA165" s="7">
        <f t="shared" si="1210"/>
        <v>0</v>
      </c>
      <c r="EB165" s="14">
        <v>0</v>
      </c>
      <c r="EC165" s="6">
        <v>0</v>
      </c>
      <c r="ED165" s="7">
        <f t="shared" si="1211"/>
        <v>0</v>
      </c>
      <c r="EE165" s="14">
        <v>0</v>
      </c>
      <c r="EF165" s="6">
        <v>0</v>
      </c>
      <c r="EG165" s="7">
        <f t="shared" si="1212"/>
        <v>0</v>
      </c>
      <c r="EH165" s="14">
        <v>0</v>
      </c>
      <c r="EI165" s="6">
        <v>0</v>
      </c>
      <c r="EJ165" s="7">
        <f t="shared" si="1213"/>
        <v>0</v>
      </c>
      <c r="EK165" s="89">
        <v>20.610400000000002</v>
      </c>
      <c r="EL165" s="6">
        <v>449.536</v>
      </c>
      <c r="EM165" s="7">
        <f t="shared" si="1214"/>
        <v>21811.124480844617</v>
      </c>
      <c r="EN165" s="89">
        <v>9.92544</v>
      </c>
      <c r="EO165" s="6">
        <v>157.46299999999999</v>
      </c>
      <c r="EP165" s="7">
        <f t="shared" si="1215"/>
        <v>15864.586355869362</v>
      </c>
      <c r="EQ165" s="14">
        <v>0</v>
      </c>
      <c r="ER165" s="6">
        <v>0</v>
      </c>
      <c r="ES165" s="7">
        <f t="shared" si="1216"/>
        <v>0</v>
      </c>
      <c r="ET165" s="14">
        <v>0</v>
      </c>
      <c r="EU165" s="6">
        <v>0</v>
      </c>
      <c r="EV165" s="7">
        <f t="shared" si="1217"/>
        <v>0</v>
      </c>
      <c r="EW165" s="14">
        <v>0</v>
      </c>
      <c r="EX165" s="6">
        <v>0</v>
      </c>
      <c r="EY165" s="7">
        <f t="shared" si="1218"/>
        <v>0</v>
      </c>
      <c r="EZ165" s="14">
        <v>0</v>
      </c>
      <c r="FA165" s="6">
        <v>0</v>
      </c>
      <c r="FB165" s="7">
        <f t="shared" si="1219"/>
        <v>0</v>
      </c>
      <c r="FC165" s="14">
        <v>0</v>
      </c>
      <c r="FD165" s="6">
        <v>0</v>
      </c>
      <c r="FE165" s="7">
        <f t="shared" si="1220"/>
        <v>0</v>
      </c>
      <c r="FF165" s="14">
        <v>0</v>
      </c>
      <c r="FG165" s="6">
        <v>0</v>
      </c>
      <c r="FH165" s="7">
        <f t="shared" si="1221"/>
        <v>0</v>
      </c>
      <c r="FI165" s="14">
        <v>0</v>
      </c>
      <c r="FJ165" s="6">
        <v>0</v>
      </c>
      <c r="FK165" s="7">
        <f t="shared" si="1222"/>
        <v>0</v>
      </c>
      <c r="FL165" s="14">
        <v>0</v>
      </c>
      <c r="FM165" s="6">
        <v>0</v>
      </c>
      <c r="FN165" s="7">
        <f t="shared" si="1223"/>
        <v>0</v>
      </c>
      <c r="FO165" s="14">
        <v>0</v>
      </c>
      <c r="FP165" s="6">
        <v>0</v>
      </c>
      <c r="FQ165" s="7">
        <f t="shared" si="1224"/>
        <v>0</v>
      </c>
      <c r="FR165" s="14">
        <v>0</v>
      </c>
      <c r="FS165" s="6">
        <v>0</v>
      </c>
      <c r="FT165" s="7">
        <f t="shared" si="1225"/>
        <v>0</v>
      </c>
      <c r="FU165" s="14">
        <v>0</v>
      </c>
      <c r="FV165" s="6">
        <v>0</v>
      </c>
      <c r="FW165" s="7">
        <f t="shared" si="1226"/>
        <v>0</v>
      </c>
      <c r="FX165" s="14">
        <v>0</v>
      </c>
      <c r="FY165" s="6">
        <v>0</v>
      </c>
      <c r="FZ165" s="7">
        <f t="shared" si="1227"/>
        <v>0</v>
      </c>
      <c r="GA165" s="14">
        <v>0</v>
      </c>
      <c r="GB165" s="6">
        <v>0</v>
      </c>
      <c r="GC165" s="7">
        <f t="shared" si="1228"/>
        <v>0</v>
      </c>
      <c r="GD165" s="14"/>
      <c r="GE165" s="6"/>
      <c r="GF165" s="7"/>
      <c r="GG165" s="14">
        <v>0</v>
      </c>
      <c r="GH165" s="6">
        <v>0</v>
      </c>
      <c r="GI165" s="7">
        <f t="shared" si="1229"/>
        <v>0</v>
      </c>
      <c r="GJ165" s="14">
        <v>0</v>
      </c>
      <c r="GK165" s="6">
        <v>0</v>
      </c>
      <c r="GL165" s="7">
        <f t="shared" si="1230"/>
        <v>0</v>
      </c>
      <c r="GM165" s="14">
        <v>0</v>
      </c>
      <c r="GN165" s="6">
        <v>0</v>
      </c>
      <c r="GO165" s="7">
        <f t="shared" si="1231"/>
        <v>0</v>
      </c>
      <c r="GP165" s="14">
        <v>0</v>
      </c>
      <c r="GQ165" s="6">
        <v>0</v>
      </c>
      <c r="GR165" s="7">
        <f t="shared" si="1232"/>
        <v>0</v>
      </c>
      <c r="GS165" s="14">
        <v>0</v>
      </c>
      <c r="GT165" s="6">
        <v>0</v>
      </c>
      <c r="GU165" s="7">
        <f t="shared" si="1233"/>
        <v>0</v>
      </c>
      <c r="GV165" s="14">
        <v>0</v>
      </c>
      <c r="GW165" s="6">
        <v>0</v>
      </c>
      <c r="GX165" s="7">
        <f t="shared" si="1234"/>
        <v>0</v>
      </c>
      <c r="GY165" s="14">
        <v>0</v>
      </c>
      <c r="GZ165" s="6">
        <v>0</v>
      </c>
      <c r="HA165" s="7">
        <f t="shared" si="1235"/>
        <v>0</v>
      </c>
      <c r="HB165" s="14">
        <v>0</v>
      </c>
      <c r="HC165" s="6">
        <v>0</v>
      </c>
      <c r="HD165" s="7">
        <f t="shared" si="1236"/>
        <v>0</v>
      </c>
      <c r="HE165" s="14">
        <v>0</v>
      </c>
      <c r="HF165" s="6">
        <v>0</v>
      </c>
      <c r="HG165" s="7">
        <f t="shared" si="1237"/>
        <v>0</v>
      </c>
      <c r="HH165" s="89">
        <v>1.1200000000000001E-3</v>
      </c>
      <c r="HI165" s="6">
        <v>1.2999999999999999E-2</v>
      </c>
      <c r="HJ165" s="7">
        <f t="shared" si="1238"/>
        <v>11607.142857142855</v>
      </c>
      <c r="HK165" s="14">
        <v>0</v>
      </c>
      <c r="HL165" s="6">
        <v>0</v>
      </c>
      <c r="HM165" s="7">
        <f t="shared" si="1239"/>
        <v>0</v>
      </c>
      <c r="HN165" s="14"/>
      <c r="HO165" s="6"/>
      <c r="HP165" s="7"/>
      <c r="HQ165" s="14">
        <v>0</v>
      </c>
      <c r="HR165" s="6">
        <v>0</v>
      </c>
      <c r="HS165" s="7">
        <f t="shared" si="1240"/>
        <v>0</v>
      </c>
      <c r="HT165" s="89">
        <v>4.2742700000000005</v>
      </c>
      <c r="HU165" s="6">
        <v>70.052999999999997</v>
      </c>
      <c r="HV165" s="7">
        <f t="shared" si="1241"/>
        <v>16389.465335601166</v>
      </c>
      <c r="HW165" s="89">
        <v>240.94922</v>
      </c>
      <c r="HX165" s="6">
        <v>4002.7559999999999</v>
      </c>
      <c r="HY165" s="7">
        <f t="shared" si="1242"/>
        <v>16612.446390156401</v>
      </c>
      <c r="HZ165" s="16">
        <f>SUMIF($C$5:$HY$5,"Ton",C165:HY165)</f>
        <v>765.50269000000003</v>
      </c>
      <c r="IA165" s="7">
        <f>SUMIF($C$5:$HY$5,"F*",C165:HY165)</f>
        <v>7826.1620000000003</v>
      </c>
    </row>
    <row r="166" spans="1:235" x14ac:dyDescent="0.3">
      <c r="A166" s="60">
        <v>2023</v>
      </c>
      <c r="B166" s="7" t="s">
        <v>9</v>
      </c>
      <c r="C166" s="14">
        <v>0</v>
      </c>
      <c r="D166" s="6">
        <v>0</v>
      </c>
      <c r="E166" s="7">
        <f t="shared" ref="E166:E173" si="1244">IF(C166=0,0,D166/C166*1000)</f>
        <v>0</v>
      </c>
      <c r="F166" s="14">
        <v>0</v>
      </c>
      <c r="G166" s="6">
        <v>0</v>
      </c>
      <c r="H166" s="7">
        <f t="shared" si="1170"/>
        <v>0</v>
      </c>
      <c r="I166" s="14">
        <v>0</v>
      </c>
      <c r="J166" s="6">
        <v>0</v>
      </c>
      <c r="K166" s="7">
        <f t="shared" si="1171"/>
        <v>0</v>
      </c>
      <c r="L166" s="14">
        <v>0</v>
      </c>
      <c r="M166" s="6">
        <v>0</v>
      </c>
      <c r="N166" s="7">
        <f t="shared" si="1172"/>
        <v>0</v>
      </c>
      <c r="O166" s="14"/>
      <c r="P166" s="6"/>
      <c r="Q166" s="7"/>
      <c r="R166" s="14">
        <v>0</v>
      </c>
      <c r="S166" s="6">
        <v>0</v>
      </c>
      <c r="T166" s="7">
        <f t="shared" si="1173"/>
        <v>0</v>
      </c>
      <c r="U166" s="14">
        <v>0</v>
      </c>
      <c r="V166" s="6">
        <v>0</v>
      </c>
      <c r="W166" s="7">
        <f t="shared" si="1174"/>
        <v>0</v>
      </c>
      <c r="X166" s="14">
        <v>0</v>
      </c>
      <c r="Y166" s="6">
        <v>0</v>
      </c>
      <c r="Z166" s="7">
        <f t="shared" si="1175"/>
        <v>0</v>
      </c>
      <c r="AA166" s="89">
        <v>8.4680000000000005E-2</v>
      </c>
      <c r="AB166" s="6">
        <v>9.3279999999999994</v>
      </c>
      <c r="AC166" s="7">
        <f t="shared" si="1176"/>
        <v>110155.88096362777</v>
      </c>
      <c r="AD166" s="14">
        <v>0</v>
      </c>
      <c r="AE166" s="6">
        <v>0</v>
      </c>
      <c r="AF166" s="7">
        <f t="shared" si="1177"/>
        <v>0</v>
      </c>
      <c r="AG166" s="14">
        <v>0</v>
      </c>
      <c r="AH166" s="6">
        <v>0</v>
      </c>
      <c r="AI166" s="7">
        <f t="shared" si="1178"/>
        <v>0</v>
      </c>
      <c r="AJ166" s="14">
        <v>0</v>
      </c>
      <c r="AK166" s="6">
        <v>0</v>
      </c>
      <c r="AL166" s="7">
        <f t="shared" si="1179"/>
        <v>0</v>
      </c>
      <c r="AM166" s="14">
        <v>0</v>
      </c>
      <c r="AN166" s="6">
        <v>0</v>
      </c>
      <c r="AO166" s="7">
        <f t="shared" si="1180"/>
        <v>0</v>
      </c>
      <c r="AP166" s="14">
        <v>0</v>
      </c>
      <c r="AQ166" s="6">
        <v>0</v>
      </c>
      <c r="AR166" s="7">
        <f t="shared" si="1181"/>
        <v>0</v>
      </c>
      <c r="AS166" s="14">
        <v>0</v>
      </c>
      <c r="AT166" s="6">
        <v>0</v>
      </c>
      <c r="AU166" s="7">
        <f t="shared" si="1182"/>
        <v>0</v>
      </c>
      <c r="AV166" s="89">
        <v>0.25</v>
      </c>
      <c r="AW166" s="6">
        <v>23</v>
      </c>
      <c r="AX166" s="7">
        <f t="shared" si="1183"/>
        <v>92000</v>
      </c>
      <c r="AY166" s="89">
        <v>192.3</v>
      </c>
      <c r="AZ166" s="6">
        <v>1459.3820000000001</v>
      </c>
      <c r="BA166" s="7">
        <f t="shared" si="1184"/>
        <v>7589.0899635985434</v>
      </c>
      <c r="BB166" s="14">
        <v>0</v>
      </c>
      <c r="BC166" s="6">
        <v>0</v>
      </c>
      <c r="BD166" s="7">
        <f t="shared" si="1185"/>
        <v>0</v>
      </c>
      <c r="BE166" s="14">
        <v>0</v>
      </c>
      <c r="BF166" s="6">
        <v>0</v>
      </c>
      <c r="BG166" s="7">
        <f t="shared" si="1186"/>
        <v>0</v>
      </c>
      <c r="BH166" s="14">
        <v>0</v>
      </c>
      <c r="BI166" s="6">
        <v>0</v>
      </c>
      <c r="BJ166" s="7">
        <f t="shared" si="1187"/>
        <v>0</v>
      </c>
      <c r="BK166" s="89">
        <v>1998.2102500000001</v>
      </c>
      <c r="BL166" s="6">
        <v>16854.883000000002</v>
      </c>
      <c r="BM166" s="7">
        <f t="shared" si="1188"/>
        <v>8434.9897614627898</v>
      </c>
      <c r="BN166" s="14">
        <v>0</v>
      </c>
      <c r="BO166" s="6">
        <v>0</v>
      </c>
      <c r="BP166" s="7">
        <f t="shared" si="1189"/>
        <v>0</v>
      </c>
      <c r="BQ166" s="14">
        <v>0</v>
      </c>
      <c r="BR166" s="6">
        <v>0</v>
      </c>
      <c r="BS166" s="7">
        <f t="shared" si="1190"/>
        <v>0</v>
      </c>
      <c r="BT166" s="14">
        <v>0</v>
      </c>
      <c r="BU166" s="6">
        <v>0</v>
      </c>
      <c r="BV166" s="7">
        <f t="shared" si="1191"/>
        <v>0</v>
      </c>
      <c r="BW166" s="14">
        <v>0</v>
      </c>
      <c r="BX166" s="6">
        <v>0</v>
      </c>
      <c r="BY166" s="7">
        <f t="shared" si="1192"/>
        <v>0</v>
      </c>
      <c r="BZ166" s="14">
        <v>0</v>
      </c>
      <c r="CA166" s="6">
        <v>0</v>
      </c>
      <c r="CB166" s="7">
        <f t="shared" si="1193"/>
        <v>0</v>
      </c>
      <c r="CC166" s="89">
        <v>0.35899999999999999</v>
      </c>
      <c r="CD166" s="6">
        <v>5.0019999999999998</v>
      </c>
      <c r="CE166" s="7">
        <f t="shared" si="1194"/>
        <v>13933.147632311977</v>
      </c>
      <c r="CF166" s="14">
        <v>0</v>
      </c>
      <c r="CG166" s="6">
        <v>0</v>
      </c>
      <c r="CH166" s="7">
        <f t="shared" si="1195"/>
        <v>0</v>
      </c>
      <c r="CI166" s="14">
        <v>0</v>
      </c>
      <c r="CJ166" s="6">
        <v>0</v>
      </c>
      <c r="CK166" s="7">
        <f t="shared" si="1196"/>
        <v>0</v>
      </c>
      <c r="CL166" s="14">
        <v>0</v>
      </c>
      <c r="CM166" s="6">
        <v>0</v>
      </c>
      <c r="CN166" s="7">
        <f t="shared" si="1197"/>
        <v>0</v>
      </c>
      <c r="CO166" s="14">
        <v>0</v>
      </c>
      <c r="CP166" s="6">
        <v>0</v>
      </c>
      <c r="CQ166" s="7">
        <f t="shared" si="1198"/>
        <v>0</v>
      </c>
      <c r="CR166" s="14">
        <v>0</v>
      </c>
      <c r="CS166" s="6">
        <v>0</v>
      </c>
      <c r="CT166" s="7">
        <f t="shared" si="1199"/>
        <v>0</v>
      </c>
      <c r="CU166" s="14">
        <v>0</v>
      </c>
      <c r="CV166" s="6">
        <v>0</v>
      </c>
      <c r="CW166" s="7">
        <f t="shared" si="1200"/>
        <v>0</v>
      </c>
      <c r="CX166" s="14">
        <v>0</v>
      </c>
      <c r="CY166" s="6">
        <v>0</v>
      </c>
      <c r="CZ166" s="7">
        <f t="shared" si="1201"/>
        <v>0</v>
      </c>
      <c r="DA166" s="14">
        <v>0</v>
      </c>
      <c r="DB166" s="6">
        <v>0</v>
      </c>
      <c r="DC166" s="7">
        <f t="shared" si="1202"/>
        <v>0</v>
      </c>
      <c r="DD166" s="89">
        <v>0.25</v>
      </c>
      <c r="DE166" s="6">
        <v>5.5</v>
      </c>
      <c r="DF166" s="7">
        <f t="shared" si="1203"/>
        <v>22000</v>
      </c>
      <c r="DG166" s="14">
        <v>0</v>
      </c>
      <c r="DH166" s="6">
        <v>0</v>
      </c>
      <c r="DI166" s="7">
        <f t="shared" si="1204"/>
        <v>0</v>
      </c>
      <c r="DJ166" s="14">
        <v>0</v>
      </c>
      <c r="DK166" s="6">
        <v>0</v>
      </c>
      <c r="DL166" s="7">
        <f t="shared" si="1205"/>
        <v>0</v>
      </c>
      <c r="DM166" s="14">
        <v>0</v>
      </c>
      <c r="DN166" s="6">
        <v>0</v>
      </c>
      <c r="DO166" s="7">
        <f t="shared" si="1206"/>
        <v>0</v>
      </c>
      <c r="DP166" s="89">
        <v>131.99561</v>
      </c>
      <c r="DQ166" s="6">
        <v>1593.4290000000001</v>
      </c>
      <c r="DR166" s="7">
        <f t="shared" si="1207"/>
        <v>12071.833298092264</v>
      </c>
      <c r="DS166" s="14">
        <v>0</v>
      </c>
      <c r="DT166" s="6">
        <v>0</v>
      </c>
      <c r="DU166" s="7">
        <f t="shared" si="1208"/>
        <v>0</v>
      </c>
      <c r="DV166" s="89">
        <v>7.2294999999999998</v>
      </c>
      <c r="DW166" s="6">
        <v>122.58499999999999</v>
      </c>
      <c r="DX166" s="7">
        <f t="shared" si="1209"/>
        <v>16956.221038799362</v>
      </c>
      <c r="DY166" s="14">
        <v>0</v>
      </c>
      <c r="DZ166" s="6">
        <v>0</v>
      </c>
      <c r="EA166" s="7">
        <f t="shared" si="1210"/>
        <v>0</v>
      </c>
      <c r="EB166" s="14">
        <v>0</v>
      </c>
      <c r="EC166" s="6">
        <v>0</v>
      </c>
      <c r="ED166" s="7">
        <f t="shared" si="1211"/>
        <v>0</v>
      </c>
      <c r="EE166" s="14">
        <v>0</v>
      </c>
      <c r="EF166" s="6">
        <v>0</v>
      </c>
      <c r="EG166" s="7">
        <f t="shared" si="1212"/>
        <v>0</v>
      </c>
      <c r="EH166" s="14">
        <v>0</v>
      </c>
      <c r="EI166" s="6">
        <v>0</v>
      </c>
      <c r="EJ166" s="7">
        <f t="shared" si="1213"/>
        <v>0</v>
      </c>
      <c r="EK166" s="89">
        <v>20.863630000000001</v>
      </c>
      <c r="EL166" s="6">
        <v>282.26</v>
      </c>
      <c r="EM166" s="7">
        <f t="shared" si="1214"/>
        <v>13528.805869352553</v>
      </c>
      <c r="EN166" s="89">
        <v>8.8837199999999985</v>
      </c>
      <c r="EO166" s="6">
        <v>157.07900000000001</v>
      </c>
      <c r="EP166" s="7">
        <f t="shared" si="1215"/>
        <v>17681.669390750725</v>
      </c>
      <c r="EQ166" s="14">
        <v>0</v>
      </c>
      <c r="ER166" s="6">
        <v>0</v>
      </c>
      <c r="ES166" s="7">
        <f t="shared" si="1216"/>
        <v>0</v>
      </c>
      <c r="ET166" s="14">
        <v>0</v>
      </c>
      <c r="EU166" s="6">
        <v>0</v>
      </c>
      <c r="EV166" s="7">
        <f t="shared" si="1217"/>
        <v>0</v>
      </c>
      <c r="EW166" s="14">
        <v>0</v>
      </c>
      <c r="EX166" s="6">
        <v>0</v>
      </c>
      <c r="EY166" s="7">
        <f t="shared" si="1218"/>
        <v>0</v>
      </c>
      <c r="EZ166" s="14">
        <v>0</v>
      </c>
      <c r="FA166" s="6">
        <v>0</v>
      </c>
      <c r="FB166" s="7">
        <f t="shared" si="1219"/>
        <v>0</v>
      </c>
      <c r="FC166" s="14">
        <v>0</v>
      </c>
      <c r="FD166" s="6">
        <v>0</v>
      </c>
      <c r="FE166" s="7">
        <f t="shared" si="1220"/>
        <v>0</v>
      </c>
      <c r="FF166" s="14">
        <v>0</v>
      </c>
      <c r="FG166" s="6">
        <v>0</v>
      </c>
      <c r="FH166" s="7">
        <f t="shared" si="1221"/>
        <v>0</v>
      </c>
      <c r="FI166" s="14">
        <v>0</v>
      </c>
      <c r="FJ166" s="6">
        <v>0</v>
      </c>
      <c r="FK166" s="7">
        <f t="shared" si="1222"/>
        <v>0</v>
      </c>
      <c r="FL166" s="14">
        <v>0</v>
      </c>
      <c r="FM166" s="6">
        <v>0</v>
      </c>
      <c r="FN166" s="7">
        <f t="shared" si="1223"/>
        <v>0</v>
      </c>
      <c r="FO166" s="14">
        <v>0</v>
      </c>
      <c r="FP166" s="6">
        <v>0</v>
      </c>
      <c r="FQ166" s="7">
        <f t="shared" si="1224"/>
        <v>0</v>
      </c>
      <c r="FR166" s="14">
        <v>0</v>
      </c>
      <c r="FS166" s="6">
        <v>0</v>
      </c>
      <c r="FT166" s="7">
        <f t="shared" si="1225"/>
        <v>0</v>
      </c>
      <c r="FU166" s="14">
        <v>0</v>
      </c>
      <c r="FV166" s="6">
        <v>0</v>
      </c>
      <c r="FW166" s="7">
        <f t="shared" si="1226"/>
        <v>0</v>
      </c>
      <c r="FX166" s="14">
        <v>0</v>
      </c>
      <c r="FY166" s="6">
        <v>0</v>
      </c>
      <c r="FZ166" s="7">
        <f t="shared" si="1227"/>
        <v>0</v>
      </c>
      <c r="GA166" s="14">
        <v>0</v>
      </c>
      <c r="GB166" s="6">
        <v>0</v>
      </c>
      <c r="GC166" s="7">
        <f t="shared" si="1228"/>
        <v>0</v>
      </c>
      <c r="GD166" s="14"/>
      <c r="GE166" s="6"/>
      <c r="GF166" s="7"/>
      <c r="GG166" s="14">
        <v>0</v>
      </c>
      <c r="GH166" s="6">
        <v>0</v>
      </c>
      <c r="GI166" s="7">
        <f t="shared" si="1229"/>
        <v>0</v>
      </c>
      <c r="GJ166" s="14">
        <v>0</v>
      </c>
      <c r="GK166" s="6">
        <v>0</v>
      </c>
      <c r="GL166" s="7">
        <f t="shared" si="1230"/>
        <v>0</v>
      </c>
      <c r="GM166" s="14">
        <v>0</v>
      </c>
      <c r="GN166" s="6">
        <v>0</v>
      </c>
      <c r="GO166" s="7">
        <f t="shared" si="1231"/>
        <v>0</v>
      </c>
      <c r="GP166" s="14">
        <v>0</v>
      </c>
      <c r="GQ166" s="6">
        <v>0</v>
      </c>
      <c r="GR166" s="7">
        <f t="shared" si="1232"/>
        <v>0</v>
      </c>
      <c r="GS166" s="14">
        <v>0</v>
      </c>
      <c r="GT166" s="6">
        <v>0</v>
      </c>
      <c r="GU166" s="7">
        <f t="shared" si="1233"/>
        <v>0</v>
      </c>
      <c r="GV166" s="14">
        <v>0</v>
      </c>
      <c r="GW166" s="6">
        <v>0</v>
      </c>
      <c r="GX166" s="7">
        <f t="shared" si="1234"/>
        <v>0</v>
      </c>
      <c r="GY166" s="14">
        <v>0</v>
      </c>
      <c r="GZ166" s="6">
        <v>0</v>
      </c>
      <c r="HA166" s="7">
        <f t="shared" si="1235"/>
        <v>0</v>
      </c>
      <c r="HB166" s="14">
        <v>0</v>
      </c>
      <c r="HC166" s="6">
        <v>0</v>
      </c>
      <c r="HD166" s="7">
        <f t="shared" si="1236"/>
        <v>0</v>
      </c>
      <c r="HE166" s="14">
        <v>0</v>
      </c>
      <c r="HF166" s="6">
        <v>0</v>
      </c>
      <c r="HG166" s="7">
        <f t="shared" si="1237"/>
        <v>0</v>
      </c>
      <c r="HH166" s="14">
        <v>0</v>
      </c>
      <c r="HI166" s="6">
        <v>0</v>
      </c>
      <c r="HJ166" s="7">
        <f t="shared" si="1238"/>
        <v>0</v>
      </c>
      <c r="HK166" s="14">
        <v>0</v>
      </c>
      <c r="HL166" s="6">
        <v>0</v>
      </c>
      <c r="HM166" s="7">
        <f t="shared" si="1239"/>
        <v>0</v>
      </c>
      <c r="HN166" s="14"/>
      <c r="HO166" s="6"/>
      <c r="HP166" s="7"/>
      <c r="HQ166" s="14">
        <v>0</v>
      </c>
      <c r="HR166" s="6">
        <v>0</v>
      </c>
      <c r="HS166" s="7">
        <f t="shared" si="1240"/>
        <v>0</v>
      </c>
      <c r="HT166" s="89">
        <v>7.5019999999999989E-2</v>
      </c>
      <c r="HU166" s="6">
        <v>4.867</v>
      </c>
      <c r="HV166" s="7">
        <f t="shared" si="1241"/>
        <v>64876.033057851244</v>
      </c>
      <c r="HW166" s="89">
        <v>526.44368000000009</v>
      </c>
      <c r="HX166" s="6">
        <v>7787.22</v>
      </c>
      <c r="HY166" s="7">
        <f t="shared" si="1242"/>
        <v>14792.12363229434</v>
      </c>
      <c r="HZ166" s="16">
        <f>SUMIF($C$5:$HY$5,"Ton",C166:HY166)</f>
        <v>2886.9450900000002</v>
      </c>
      <c r="IA166" s="7">
        <f>SUMIF($C$5:$HY$5,"F*",C166:HY166)</f>
        <v>28304.535</v>
      </c>
    </row>
    <row r="167" spans="1:235" x14ac:dyDescent="0.3">
      <c r="A167" s="60">
        <v>2023</v>
      </c>
      <c r="B167" s="57" t="s">
        <v>10</v>
      </c>
      <c r="C167" s="14">
        <v>0</v>
      </c>
      <c r="D167" s="6">
        <v>0</v>
      </c>
      <c r="E167" s="7">
        <f t="shared" si="1244"/>
        <v>0</v>
      </c>
      <c r="F167" s="89">
        <v>5</v>
      </c>
      <c r="G167" s="6">
        <v>24</v>
      </c>
      <c r="H167" s="7">
        <f t="shared" si="1170"/>
        <v>4800</v>
      </c>
      <c r="I167" s="14">
        <v>0</v>
      </c>
      <c r="J167" s="6">
        <v>0</v>
      </c>
      <c r="K167" s="7">
        <f t="shared" si="1171"/>
        <v>0</v>
      </c>
      <c r="L167" s="14">
        <v>0</v>
      </c>
      <c r="M167" s="6">
        <v>0</v>
      </c>
      <c r="N167" s="7">
        <f t="shared" si="1172"/>
        <v>0</v>
      </c>
      <c r="O167" s="14"/>
      <c r="P167" s="6"/>
      <c r="Q167" s="7"/>
      <c r="R167" s="14">
        <v>0</v>
      </c>
      <c r="S167" s="6">
        <v>0</v>
      </c>
      <c r="T167" s="7">
        <f t="shared" si="1173"/>
        <v>0</v>
      </c>
      <c r="U167" s="14">
        <v>0</v>
      </c>
      <c r="V167" s="6">
        <v>0</v>
      </c>
      <c r="W167" s="7">
        <f t="shared" si="1174"/>
        <v>0</v>
      </c>
      <c r="X167" s="14">
        <v>0</v>
      </c>
      <c r="Y167" s="6">
        <v>0</v>
      </c>
      <c r="Z167" s="7">
        <f t="shared" si="1175"/>
        <v>0</v>
      </c>
      <c r="AA167" s="89">
        <v>64.351460000000003</v>
      </c>
      <c r="AB167" s="6">
        <v>2091.7629999999999</v>
      </c>
      <c r="AC167" s="7">
        <f t="shared" si="1176"/>
        <v>32505.292032224283</v>
      </c>
      <c r="AD167" s="14">
        <v>0</v>
      </c>
      <c r="AE167" s="6">
        <v>0</v>
      </c>
      <c r="AF167" s="7">
        <f t="shared" si="1177"/>
        <v>0</v>
      </c>
      <c r="AG167" s="14">
        <v>0</v>
      </c>
      <c r="AH167" s="6">
        <v>0</v>
      </c>
      <c r="AI167" s="7">
        <f t="shared" si="1178"/>
        <v>0</v>
      </c>
      <c r="AJ167" s="14">
        <v>0</v>
      </c>
      <c r="AK167" s="6">
        <v>0</v>
      </c>
      <c r="AL167" s="7">
        <f t="shared" si="1179"/>
        <v>0</v>
      </c>
      <c r="AM167" s="14">
        <v>0</v>
      </c>
      <c r="AN167" s="6">
        <v>0</v>
      </c>
      <c r="AO167" s="7">
        <f t="shared" si="1180"/>
        <v>0</v>
      </c>
      <c r="AP167" s="14">
        <v>0</v>
      </c>
      <c r="AQ167" s="6">
        <v>0</v>
      </c>
      <c r="AR167" s="7">
        <f t="shared" si="1181"/>
        <v>0</v>
      </c>
      <c r="AS167" s="14">
        <v>0</v>
      </c>
      <c r="AT167" s="6">
        <v>0</v>
      </c>
      <c r="AU167" s="7">
        <f t="shared" si="1182"/>
        <v>0</v>
      </c>
      <c r="AV167" s="14">
        <v>0</v>
      </c>
      <c r="AW167" s="6">
        <v>0</v>
      </c>
      <c r="AX167" s="7">
        <f t="shared" si="1183"/>
        <v>0</v>
      </c>
      <c r="AY167" s="89">
        <v>238</v>
      </c>
      <c r="AZ167" s="6">
        <v>2618</v>
      </c>
      <c r="BA167" s="7">
        <f t="shared" si="1184"/>
        <v>11000</v>
      </c>
      <c r="BB167" s="14">
        <v>0</v>
      </c>
      <c r="BC167" s="6">
        <v>0</v>
      </c>
      <c r="BD167" s="7">
        <f t="shared" si="1185"/>
        <v>0</v>
      </c>
      <c r="BE167" s="14">
        <v>0</v>
      </c>
      <c r="BF167" s="6">
        <v>0</v>
      </c>
      <c r="BG167" s="7">
        <f t="shared" si="1186"/>
        <v>0</v>
      </c>
      <c r="BH167" s="14">
        <v>0</v>
      </c>
      <c r="BI167" s="6">
        <v>0</v>
      </c>
      <c r="BJ167" s="7">
        <f t="shared" si="1187"/>
        <v>0</v>
      </c>
      <c r="BK167" s="89">
        <v>1478.5307299999999</v>
      </c>
      <c r="BL167" s="6">
        <v>12295.351000000001</v>
      </c>
      <c r="BM167" s="7">
        <f t="shared" si="1188"/>
        <v>8315.9252293660484</v>
      </c>
      <c r="BN167" s="14">
        <v>0</v>
      </c>
      <c r="BO167" s="6">
        <v>0</v>
      </c>
      <c r="BP167" s="7">
        <f t="shared" si="1189"/>
        <v>0</v>
      </c>
      <c r="BQ167" s="14">
        <v>0</v>
      </c>
      <c r="BR167" s="6">
        <v>0</v>
      </c>
      <c r="BS167" s="7">
        <f t="shared" si="1190"/>
        <v>0</v>
      </c>
      <c r="BT167" s="14">
        <v>0</v>
      </c>
      <c r="BU167" s="6">
        <v>0</v>
      </c>
      <c r="BV167" s="7">
        <f t="shared" si="1191"/>
        <v>0</v>
      </c>
      <c r="BW167" s="14">
        <v>0</v>
      </c>
      <c r="BX167" s="6">
        <v>0</v>
      </c>
      <c r="BY167" s="7">
        <f t="shared" si="1192"/>
        <v>0</v>
      </c>
      <c r="BZ167" s="14">
        <v>0</v>
      </c>
      <c r="CA167" s="6">
        <v>0</v>
      </c>
      <c r="CB167" s="7">
        <f t="shared" si="1193"/>
        <v>0</v>
      </c>
      <c r="CC167" s="89">
        <v>0.58820000000000006</v>
      </c>
      <c r="CD167" s="6">
        <v>7.4539999999999997</v>
      </c>
      <c r="CE167" s="7">
        <f t="shared" si="1194"/>
        <v>12672.560353621215</v>
      </c>
      <c r="CF167" s="14">
        <v>0</v>
      </c>
      <c r="CG167" s="6">
        <v>0</v>
      </c>
      <c r="CH167" s="7">
        <f t="shared" si="1195"/>
        <v>0</v>
      </c>
      <c r="CI167" s="14">
        <v>0</v>
      </c>
      <c r="CJ167" s="6">
        <v>0</v>
      </c>
      <c r="CK167" s="7">
        <f t="shared" si="1196"/>
        <v>0</v>
      </c>
      <c r="CL167" s="14">
        <v>0</v>
      </c>
      <c r="CM167" s="6">
        <v>0</v>
      </c>
      <c r="CN167" s="7">
        <f t="shared" si="1197"/>
        <v>0</v>
      </c>
      <c r="CO167" s="14">
        <v>0</v>
      </c>
      <c r="CP167" s="6">
        <v>0</v>
      </c>
      <c r="CQ167" s="7">
        <f t="shared" si="1198"/>
        <v>0</v>
      </c>
      <c r="CR167" s="14">
        <v>0</v>
      </c>
      <c r="CS167" s="6">
        <v>0</v>
      </c>
      <c r="CT167" s="7">
        <f t="shared" si="1199"/>
        <v>0</v>
      </c>
      <c r="CU167" s="14">
        <v>0</v>
      </c>
      <c r="CV167" s="6">
        <v>0</v>
      </c>
      <c r="CW167" s="7">
        <f t="shared" si="1200"/>
        <v>0</v>
      </c>
      <c r="CX167" s="14">
        <v>0</v>
      </c>
      <c r="CY167" s="6">
        <v>0</v>
      </c>
      <c r="CZ167" s="7">
        <f t="shared" si="1201"/>
        <v>0</v>
      </c>
      <c r="DA167" s="14">
        <v>0</v>
      </c>
      <c r="DB167" s="6">
        <v>0</v>
      </c>
      <c r="DC167" s="7">
        <f t="shared" si="1202"/>
        <v>0</v>
      </c>
      <c r="DD167" s="14">
        <v>0</v>
      </c>
      <c r="DE167" s="6">
        <v>0</v>
      </c>
      <c r="DF167" s="7">
        <f t="shared" si="1203"/>
        <v>0</v>
      </c>
      <c r="DG167" s="14">
        <v>0</v>
      </c>
      <c r="DH167" s="6">
        <v>0</v>
      </c>
      <c r="DI167" s="7">
        <f t="shared" si="1204"/>
        <v>0</v>
      </c>
      <c r="DJ167" s="14">
        <v>0</v>
      </c>
      <c r="DK167" s="6">
        <v>0</v>
      </c>
      <c r="DL167" s="7">
        <f t="shared" si="1205"/>
        <v>0</v>
      </c>
      <c r="DM167" s="14">
        <v>0</v>
      </c>
      <c r="DN167" s="6">
        <v>0</v>
      </c>
      <c r="DO167" s="7">
        <f t="shared" si="1206"/>
        <v>0</v>
      </c>
      <c r="DP167" s="89">
        <v>71.511789999999991</v>
      </c>
      <c r="DQ167" s="6">
        <v>643.60699999999997</v>
      </c>
      <c r="DR167" s="7">
        <f t="shared" si="1207"/>
        <v>9000.012445500246</v>
      </c>
      <c r="DS167" s="14">
        <v>0</v>
      </c>
      <c r="DT167" s="6">
        <v>0</v>
      </c>
      <c r="DU167" s="7">
        <f t="shared" si="1208"/>
        <v>0</v>
      </c>
      <c r="DV167" s="89">
        <v>12.66189</v>
      </c>
      <c r="DW167" s="6">
        <v>208.959</v>
      </c>
      <c r="DX167" s="7">
        <f t="shared" si="1209"/>
        <v>16502.986520969618</v>
      </c>
      <c r="DY167" s="14">
        <v>0</v>
      </c>
      <c r="DZ167" s="6">
        <v>0</v>
      </c>
      <c r="EA167" s="7">
        <f t="shared" si="1210"/>
        <v>0</v>
      </c>
      <c r="EB167" s="14">
        <v>0</v>
      </c>
      <c r="EC167" s="6">
        <v>0</v>
      </c>
      <c r="ED167" s="7">
        <f t="shared" si="1211"/>
        <v>0</v>
      </c>
      <c r="EE167" s="14">
        <v>0</v>
      </c>
      <c r="EF167" s="6">
        <v>0</v>
      </c>
      <c r="EG167" s="7">
        <f t="shared" si="1212"/>
        <v>0</v>
      </c>
      <c r="EH167" s="14">
        <v>0</v>
      </c>
      <c r="EI167" s="6">
        <v>0</v>
      </c>
      <c r="EJ167" s="7">
        <f t="shared" si="1213"/>
        <v>0</v>
      </c>
      <c r="EK167" s="89">
        <v>19.401400000000002</v>
      </c>
      <c r="EL167" s="6">
        <v>290.59100000000001</v>
      </c>
      <c r="EM167" s="7">
        <f t="shared" si="1214"/>
        <v>14977.836650963331</v>
      </c>
      <c r="EN167" s="89">
        <v>0.12548000000000001</v>
      </c>
      <c r="EO167" s="6">
        <v>2.86</v>
      </c>
      <c r="EP167" s="7">
        <f t="shared" si="1215"/>
        <v>22792.476888747209</v>
      </c>
      <c r="EQ167" s="14">
        <v>0</v>
      </c>
      <c r="ER167" s="6">
        <v>0</v>
      </c>
      <c r="ES167" s="7">
        <f t="shared" si="1216"/>
        <v>0</v>
      </c>
      <c r="ET167" s="14">
        <v>0</v>
      </c>
      <c r="EU167" s="6">
        <v>0</v>
      </c>
      <c r="EV167" s="7">
        <f t="shared" si="1217"/>
        <v>0</v>
      </c>
      <c r="EW167" s="14">
        <v>0</v>
      </c>
      <c r="EX167" s="6">
        <v>0</v>
      </c>
      <c r="EY167" s="7">
        <f t="shared" si="1218"/>
        <v>0</v>
      </c>
      <c r="EZ167" s="14">
        <v>0</v>
      </c>
      <c r="FA167" s="6">
        <v>0</v>
      </c>
      <c r="FB167" s="7">
        <f t="shared" si="1219"/>
        <v>0</v>
      </c>
      <c r="FC167" s="14">
        <v>0</v>
      </c>
      <c r="FD167" s="6">
        <v>0</v>
      </c>
      <c r="FE167" s="7">
        <f t="shared" si="1220"/>
        <v>0</v>
      </c>
      <c r="FF167" s="14">
        <v>0</v>
      </c>
      <c r="FG167" s="6">
        <v>0</v>
      </c>
      <c r="FH167" s="7">
        <f t="shared" si="1221"/>
        <v>0</v>
      </c>
      <c r="FI167" s="14">
        <v>0</v>
      </c>
      <c r="FJ167" s="6">
        <v>0</v>
      </c>
      <c r="FK167" s="7">
        <f t="shared" si="1222"/>
        <v>0</v>
      </c>
      <c r="FL167" s="14">
        <v>0</v>
      </c>
      <c r="FM167" s="6">
        <v>0</v>
      </c>
      <c r="FN167" s="7">
        <f t="shared" si="1223"/>
        <v>0</v>
      </c>
      <c r="FO167" s="89">
        <v>2.5</v>
      </c>
      <c r="FP167" s="6">
        <v>13.153</v>
      </c>
      <c r="FQ167" s="7">
        <f t="shared" si="1224"/>
        <v>5261.2000000000007</v>
      </c>
      <c r="FR167" s="14">
        <v>0</v>
      </c>
      <c r="FS167" s="6">
        <v>0</v>
      </c>
      <c r="FT167" s="7">
        <f t="shared" si="1225"/>
        <v>0</v>
      </c>
      <c r="FU167" s="89">
        <v>0.02</v>
      </c>
      <c r="FV167" s="6">
        <v>0.33800000000000002</v>
      </c>
      <c r="FW167" s="7">
        <f t="shared" si="1226"/>
        <v>16900.000000000004</v>
      </c>
      <c r="FX167" s="14">
        <v>0</v>
      </c>
      <c r="FY167" s="6">
        <v>0</v>
      </c>
      <c r="FZ167" s="7">
        <f t="shared" si="1227"/>
        <v>0</v>
      </c>
      <c r="GA167" s="14">
        <v>0</v>
      </c>
      <c r="GB167" s="6">
        <v>0</v>
      </c>
      <c r="GC167" s="7">
        <f t="shared" si="1228"/>
        <v>0</v>
      </c>
      <c r="GD167" s="14"/>
      <c r="GE167" s="6"/>
      <c r="GF167" s="7"/>
      <c r="GG167" s="14">
        <v>0</v>
      </c>
      <c r="GH167" s="6">
        <v>0</v>
      </c>
      <c r="GI167" s="7">
        <f t="shared" si="1229"/>
        <v>0</v>
      </c>
      <c r="GJ167" s="14">
        <v>0</v>
      </c>
      <c r="GK167" s="6">
        <v>0</v>
      </c>
      <c r="GL167" s="7">
        <f t="shared" si="1230"/>
        <v>0</v>
      </c>
      <c r="GM167" s="14">
        <v>0</v>
      </c>
      <c r="GN167" s="6">
        <v>0</v>
      </c>
      <c r="GO167" s="7">
        <f t="shared" si="1231"/>
        <v>0</v>
      </c>
      <c r="GP167" s="14">
        <v>0</v>
      </c>
      <c r="GQ167" s="6">
        <v>0</v>
      </c>
      <c r="GR167" s="7">
        <f t="shared" si="1232"/>
        <v>0</v>
      </c>
      <c r="GS167" s="14">
        <v>0</v>
      </c>
      <c r="GT167" s="6">
        <v>0</v>
      </c>
      <c r="GU167" s="7">
        <f t="shared" si="1233"/>
        <v>0</v>
      </c>
      <c r="GV167" s="89">
        <v>8.0000000000000004E-4</v>
      </c>
      <c r="GW167" s="6">
        <v>6.6000000000000003E-2</v>
      </c>
      <c r="GX167" s="7">
        <f t="shared" si="1234"/>
        <v>82500</v>
      </c>
      <c r="GY167" s="14">
        <v>0</v>
      </c>
      <c r="GZ167" s="6">
        <v>0</v>
      </c>
      <c r="HA167" s="7">
        <f t="shared" si="1235"/>
        <v>0</v>
      </c>
      <c r="HB167" s="14">
        <v>0</v>
      </c>
      <c r="HC167" s="6">
        <v>0</v>
      </c>
      <c r="HD167" s="7">
        <f t="shared" si="1236"/>
        <v>0</v>
      </c>
      <c r="HE167" s="14">
        <v>0</v>
      </c>
      <c r="HF167" s="6">
        <v>0</v>
      </c>
      <c r="HG167" s="7">
        <f t="shared" si="1237"/>
        <v>0</v>
      </c>
      <c r="HH167" s="14">
        <v>0</v>
      </c>
      <c r="HI167" s="6">
        <v>0</v>
      </c>
      <c r="HJ167" s="7">
        <f t="shared" si="1238"/>
        <v>0</v>
      </c>
      <c r="HK167" s="14">
        <v>0</v>
      </c>
      <c r="HL167" s="6">
        <v>0</v>
      </c>
      <c r="HM167" s="7">
        <f t="shared" si="1239"/>
        <v>0</v>
      </c>
      <c r="HN167" s="14"/>
      <c r="HO167" s="6"/>
      <c r="HP167" s="7"/>
      <c r="HQ167" s="14">
        <v>0</v>
      </c>
      <c r="HR167" s="6">
        <v>0</v>
      </c>
      <c r="HS167" s="7">
        <f t="shared" si="1240"/>
        <v>0</v>
      </c>
      <c r="HT167" s="89">
        <v>0.1142</v>
      </c>
      <c r="HU167" s="6">
        <v>7.7549999999999999</v>
      </c>
      <c r="HV167" s="7">
        <f t="shared" si="1241"/>
        <v>67907.180385288972</v>
      </c>
      <c r="HW167" s="89">
        <v>2039.7437600000001</v>
      </c>
      <c r="HX167" s="6">
        <v>27491.741999999998</v>
      </c>
      <c r="HY167" s="7">
        <f t="shared" si="1242"/>
        <v>13478.037064812492</v>
      </c>
      <c r="HZ167" s="16">
        <f>SUMIF($C$5:$HY$5,"Ton",C167:HY167)</f>
        <v>3932.5497099999998</v>
      </c>
      <c r="IA167" s="7">
        <f>SUMIF($C$5:$HY$5,"F*",C167:HY167)</f>
        <v>45695.638999999996</v>
      </c>
    </row>
    <row r="168" spans="1:235" x14ac:dyDescent="0.3">
      <c r="A168" s="60">
        <v>2023</v>
      </c>
      <c r="B168" s="57" t="s">
        <v>11</v>
      </c>
      <c r="C168" s="14">
        <v>0</v>
      </c>
      <c r="D168" s="6">
        <v>0</v>
      </c>
      <c r="E168" s="7">
        <f t="shared" si="1244"/>
        <v>0</v>
      </c>
      <c r="F168" s="89">
        <v>4.7000000000000002E-3</v>
      </c>
      <c r="G168" s="6">
        <v>0.24</v>
      </c>
      <c r="H168" s="7">
        <f t="shared" si="1170"/>
        <v>51063.829787234041</v>
      </c>
      <c r="I168" s="14">
        <v>0</v>
      </c>
      <c r="J168" s="6">
        <v>0</v>
      </c>
      <c r="K168" s="7">
        <f t="shared" si="1171"/>
        <v>0</v>
      </c>
      <c r="L168" s="14">
        <v>0</v>
      </c>
      <c r="M168" s="6">
        <v>0</v>
      </c>
      <c r="N168" s="7">
        <f t="shared" si="1172"/>
        <v>0</v>
      </c>
      <c r="O168" s="14"/>
      <c r="P168" s="6"/>
      <c r="Q168" s="7"/>
      <c r="R168" s="14">
        <v>0</v>
      </c>
      <c r="S168" s="6">
        <v>0</v>
      </c>
      <c r="T168" s="7">
        <f t="shared" si="1173"/>
        <v>0</v>
      </c>
      <c r="U168" s="14">
        <v>0</v>
      </c>
      <c r="V168" s="6">
        <v>0</v>
      </c>
      <c r="W168" s="7">
        <f t="shared" si="1174"/>
        <v>0</v>
      </c>
      <c r="X168" s="14">
        <v>0</v>
      </c>
      <c r="Y168" s="6">
        <v>0</v>
      </c>
      <c r="Z168" s="7">
        <f t="shared" si="1175"/>
        <v>0</v>
      </c>
      <c r="AA168" s="89">
        <v>0.52495999999999998</v>
      </c>
      <c r="AB168" s="6">
        <v>12.648999999999999</v>
      </c>
      <c r="AC168" s="7">
        <f t="shared" si="1176"/>
        <v>24095.1691557452</v>
      </c>
      <c r="AD168" s="14">
        <v>0</v>
      </c>
      <c r="AE168" s="6">
        <v>0</v>
      </c>
      <c r="AF168" s="7">
        <f t="shared" si="1177"/>
        <v>0</v>
      </c>
      <c r="AG168" s="14">
        <v>0</v>
      </c>
      <c r="AH168" s="6">
        <v>0</v>
      </c>
      <c r="AI168" s="7">
        <f t="shared" si="1178"/>
        <v>0</v>
      </c>
      <c r="AJ168" s="14">
        <v>0</v>
      </c>
      <c r="AK168" s="6">
        <v>0</v>
      </c>
      <c r="AL168" s="7">
        <f t="shared" si="1179"/>
        <v>0</v>
      </c>
      <c r="AM168" s="14">
        <v>0</v>
      </c>
      <c r="AN168" s="6">
        <v>0</v>
      </c>
      <c r="AO168" s="7">
        <f t="shared" si="1180"/>
        <v>0</v>
      </c>
      <c r="AP168" s="14">
        <v>0</v>
      </c>
      <c r="AQ168" s="6">
        <v>0</v>
      </c>
      <c r="AR168" s="7">
        <f t="shared" si="1181"/>
        <v>0</v>
      </c>
      <c r="AS168" s="14">
        <v>0</v>
      </c>
      <c r="AT168" s="6">
        <v>0</v>
      </c>
      <c r="AU168" s="7">
        <f t="shared" si="1182"/>
        <v>0</v>
      </c>
      <c r="AV168" s="89">
        <v>1.17</v>
      </c>
      <c r="AW168" s="6">
        <v>15.295</v>
      </c>
      <c r="AX168" s="7">
        <f t="shared" si="1183"/>
        <v>13072.649572649574</v>
      </c>
      <c r="AY168" s="89">
        <v>114.77</v>
      </c>
      <c r="AZ168" s="6">
        <v>837.31600000000003</v>
      </c>
      <c r="BA168" s="7">
        <f t="shared" si="1184"/>
        <v>7295.5998954430606</v>
      </c>
      <c r="BB168" s="14">
        <v>0</v>
      </c>
      <c r="BC168" s="6">
        <v>0</v>
      </c>
      <c r="BD168" s="7">
        <f t="shared" si="1185"/>
        <v>0</v>
      </c>
      <c r="BE168" s="14">
        <v>0</v>
      </c>
      <c r="BF168" s="6">
        <v>0</v>
      </c>
      <c r="BG168" s="7">
        <f t="shared" si="1186"/>
        <v>0</v>
      </c>
      <c r="BH168" s="14">
        <v>0</v>
      </c>
      <c r="BI168" s="6">
        <v>0</v>
      </c>
      <c r="BJ168" s="7">
        <f t="shared" si="1187"/>
        <v>0</v>
      </c>
      <c r="BK168" s="89">
        <v>0.56355999999999995</v>
      </c>
      <c r="BL168" s="6">
        <v>10.500999999999999</v>
      </c>
      <c r="BM168" s="7">
        <f t="shared" si="1188"/>
        <v>18633.330967421392</v>
      </c>
      <c r="BN168" s="14">
        <v>0</v>
      </c>
      <c r="BO168" s="6">
        <v>0</v>
      </c>
      <c r="BP168" s="7">
        <f t="shared" si="1189"/>
        <v>0</v>
      </c>
      <c r="BQ168" s="14">
        <v>0</v>
      </c>
      <c r="BR168" s="6">
        <v>0</v>
      </c>
      <c r="BS168" s="7">
        <f t="shared" si="1190"/>
        <v>0</v>
      </c>
      <c r="BT168" s="14">
        <v>0</v>
      </c>
      <c r="BU168" s="6">
        <v>0</v>
      </c>
      <c r="BV168" s="7">
        <f t="shared" si="1191"/>
        <v>0</v>
      </c>
      <c r="BW168" s="14">
        <v>0</v>
      </c>
      <c r="BX168" s="6">
        <v>0</v>
      </c>
      <c r="BY168" s="7">
        <f t="shared" si="1192"/>
        <v>0</v>
      </c>
      <c r="BZ168" s="14">
        <v>0</v>
      </c>
      <c r="CA168" s="6">
        <v>0</v>
      </c>
      <c r="CB168" s="7">
        <f t="shared" si="1193"/>
        <v>0</v>
      </c>
      <c r="CC168" s="89">
        <v>1.5323</v>
      </c>
      <c r="CD168" s="6">
        <v>19.815000000000001</v>
      </c>
      <c r="CE168" s="7">
        <f t="shared" si="1194"/>
        <v>12931.540820988059</v>
      </c>
      <c r="CF168" s="14">
        <v>0</v>
      </c>
      <c r="CG168" s="6">
        <v>0</v>
      </c>
      <c r="CH168" s="7">
        <f t="shared" si="1195"/>
        <v>0</v>
      </c>
      <c r="CI168" s="14">
        <v>0</v>
      </c>
      <c r="CJ168" s="6">
        <v>0</v>
      </c>
      <c r="CK168" s="7">
        <f t="shared" si="1196"/>
        <v>0</v>
      </c>
      <c r="CL168" s="14">
        <v>0</v>
      </c>
      <c r="CM168" s="6">
        <v>0</v>
      </c>
      <c r="CN168" s="7">
        <f t="shared" si="1197"/>
        <v>0</v>
      </c>
      <c r="CO168" s="14">
        <v>0</v>
      </c>
      <c r="CP168" s="6">
        <v>0</v>
      </c>
      <c r="CQ168" s="7">
        <f t="shared" si="1198"/>
        <v>0</v>
      </c>
      <c r="CR168" s="14">
        <v>0</v>
      </c>
      <c r="CS168" s="6">
        <v>0</v>
      </c>
      <c r="CT168" s="7">
        <f t="shared" si="1199"/>
        <v>0</v>
      </c>
      <c r="CU168" s="14">
        <v>0</v>
      </c>
      <c r="CV168" s="6">
        <v>0</v>
      </c>
      <c r="CW168" s="7">
        <f t="shared" si="1200"/>
        <v>0</v>
      </c>
      <c r="CX168" s="14">
        <v>0</v>
      </c>
      <c r="CY168" s="6">
        <v>0</v>
      </c>
      <c r="CZ168" s="7">
        <f t="shared" si="1201"/>
        <v>0</v>
      </c>
      <c r="DA168" s="14">
        <v>0</v>
      </c>
      <c r="DB168" s="6">
        <v>0</v>
      </c>
      <c r="DC168" s="7">
        <f t="shared" si="1202"/>
        <v>0</v>
      </c>
      <c r="DD168" s="14">
        <v>0</v>
      </c>
      <c r="DE168" s="6">
        <v>0</v>
      </c>
      <c r="DF168" s="7">
        <f t="shared" si="1203"/>
        <v>0</v>
      </c>
      <c r="DG168" s="14">
        <v>0</v>
      </c>
      <c r="DH168" s="6">
        <v>0</v>
      </c>
      <c r="DI168" s="7">
        <f t="shared" si="1204"/>
        <v>0</v>
      </c>
      <c r="DJ168" s="14">
        <v>0</v>
      </c>
      <c r="DK168" s="6">
        <v>0</v>
      </c>
      <c r="DL168" s="7">
        <f t="shared" si="1205"/>
        <v>0</v>
      </c>
      <c r="DM168" s="14">
        <v>0</v>
      </c>
      <c r="DN168" s="6">
        <v>0</v>
      </c>
      <c r="DO168" s="7">
        <f t="shared" si="1206"/>
        <v>0</v>
      </c>
      <c r="DP168" s="89">
        <v>151.65797000000001</v>
      </c>
      <c r="DQ168" s="6">
        <v>1402.8119999999999</v>
      </c>
      <c r="DR168" s="7">
        <f t="shared" si="1207"/>
        <v>9249.840282050458</v>
      </c>
      <c r="DS168" s="14">
        <v>0</v>
      </c>
      <c r="DT168" s="6">
        <v>0</v>
      </c>
      <c r="DU168" s="7">
        <f t="shared" si="1208"/>
        <v>0</v>
      </c>
      <c r="DV168" s="89">
        <v>11.518000000000001</v>
      </c>
      <c r="DW168" s="6">
        <v>167.506</v>
      </c>
      <c r="DX168" s="7">
        <f t="shared" si="1209"/>
        <v>14542.976211147767</v>
      </c>
      <c r="DY168" s="14">
        <v>0</v>
      </c>
      <c r="DZ168" s="6">
        <v>0</v>
      </c>
      <c r="EA168" s="7">
        <f t="shared" si="1210"/>
        <v>0</v>
      </c>
      <c r="EB168" s="14">
        <v>0</v>
      </c>
      <c r="EC168" s="6">
        <v>0</v>
      </c>
      <c r="ED168" s="7">
        <f t="shared" si="1211"/>
        <v>0</v>
      </c>
      <c r="EE168" s="14">
        <v>0</v>
      </c>
      <c r="EF168" s="6">
        <v>0</v>
      </c>
      <c r="EG168" s="7">
        <f t="shared" si="1212"/>
        <v>0</v>
      </c>
      <c r="EH168" s="89">
        <v>1.43726</v>
      </c>
      <c r="EI168" s="6">
        <v>53.4</v>
      </c>
      <c r="EJ168" s="7">
        <f t="shared" si="1213"/>
        <v>37154.029194439419</v>
      </c>
      <c r="EK168" s="89">
        <v>9.7611900000000009</v>
      </c>
      <c r="EL168" s="6">
        <v>124.88500000000001</v>
      </c>
      <c r="EM168" s="7">
        <f t="shared" si="1214"/>
        <v>12794.034333928546</v>
      </c>
      <c r="EN168" s="89">
        <v>15.82254</v>
      </c>
      <c r="EO168" s="6">
        <v>320.64600000000002</v>
      </c>
      <c r="EP168" s="7">
        <f t="shared" si="1215"/>
        <v>20265.140742257565</v>
      </c>
      <c r="EQ168" s="14">
        <v>0</v>
      </c>
      <c r="ER168" s="6">
        <v>0</v>
      </c>
      <c r="ES168" s="7">
        <f t="shared" si="1216"/>
        <v>0</v>
      </c>
      <c r="ET168" s="14">
        <v>0</v>
      </c>
      <c r="EU168" s="6">
        <v>0</v>
      </c>
      <c r="EV168" s="7">
        <f t="shared" si="1217"/>
        <v>0</v>
      </c>
      <c r="EW168" s="14">
        <v>0</v>
      </c>
      <c r="EX168" s="6">
        <v>0</v>
      </c>
      <c r="EY168" s="7">
        <f t="shared" si="1218"/>
        <v>0</v>
      </c>
      <c r="EZ168" s="14">
        <v>0</v>
      </c>
      <c r="FA168" s="6">
        <v>0</v>
      </c>
      <c r="FB168" s="7">
        <f t="shared" si="1219"/>
        <v>0</v>
      </c>
      <c r="FC168" s="14">
        <v>0</v>
      </c>
      <c r="FD168" s="6">
        <v>0</v>
      </c>
      <c r="FE168" s="7">
        <f t="shared" si="1220"/>
        <v>0</v>
      </c>
      <c r="FF168" s="14">
        <v>0</v>
      </c>
      <c r="FG168" s="6">
        <v>0</v>
      </c>
      <c r="FH168" s="7">
        <f t="shared" si="1221"/>
        <v>0</v>
      </c>
      <c r="FI168" s="14">
        <v>0</v>
      </c>
      <c r="FJ168" s="6">
        <v>0</v>
      </c>
      <c r="FK168" s="7">
        <f t="shared" si="1222"/>
        <v>0</v>
      </c>
      <c r="FL168" s="14">
        <v>0</v>
      </c>
      <c r="FM168" s="6">
        <v>0</v>
      </c>
      <c r="FN168" s="7">
        <f t="shared" si="1223"/>
        <v>0</v>
      </c>
      <c r="FO168" s="14">
        <v>0</v>
      </c>
      <c r="FP168" s="6">
        <v>0</v>
      </c>
      <c r="FQ168" s="7">
        <f t="shared" si="1224"/>
        <v>0</v>
      </c>
      <c r="FR168" s="14">
        <v>0</v>
      </c>
      <c r="FS168" s="6">
        <v>0</v>
      </c>
      <c r="FT168" s="7">
        <f t="shared" si="1225"/>
        <v>0</v>
      </c>
      <c r="FU168" s="14">
        <v>0</v>
      </c>
      <c r="FV168" s="6">
        <v>0</v>
      </c>
      <c r="FW168" s="7">
        <f t="shared" si="1226"/>
        <v>0</v>
      </c>
      <c r="FX168" s="14">
        <v>0</v>
      </c>
      <c r="FY168" s="6">
        <v>0</v>
      </c>
      <c r="FZ168" s="7">
        <f t="shared" si="1227"/>
        <v>0</v>
      </c>
      <c r="GA168" s="14">
        <v>0</v>
      </c>
      <c r="GB168" s="6">
        <v>0</v>
      </c>
      <c r="GC168" s="7">
        <f t="shared" si="1228"/>
        <v>0</v>
      </c>
      <c r="GD168" s="14"/>
      <c r="GE168" s="6"/>
      <c r="GF168" s="7"/>
      <c r="GG168" s="14">
        <v>0</v>
      </c>
      <c r="GH168" s="6">
        <v>0</v>
      </c>
      <c r="GI168" s="7">
        <f t="shared" si="1229"/>
        <v>0</v>
      </c>
      <c r="GJ168" s="14">
        <v>0</v>
      </c>
      <c r="GK168" s="6">
        <v>0</v>
      </c>
      <c r="GL168" s="7">
        <f t="shared" si="1230"/>
        <v>0</v>
      </c>
      <c r="GM168" s="14">
        <v>0</v>
      </c>
      <c r="GN168" s="6">
        <v>0</v>
      </c>
      <c r="GO168" s="7">
        <f t="shared" si="1231"/>
        <v>0</v>
      </c>
      <c r="GP168" s="14">
        <v>0</v>
      </c>
      <c r="GQ168" s="6">
        <v>0</v>
      </c>
      <c r="GR168" s="7">
        <f t="shared" si="1232"/>
        <v>0</v>
      </c>
      <c r="GS168" s="89">
        <v>4.8000000000000001E-2</v>
      </c>
      <c r="GT168" s="6">
        <v>0.54</v>
      </c>
      <c r="GU168" s="7">
        <f t="shared" si="1233"/>
        <v>11250</v>
      </c>
      <c r="GV168" s="14">
        <v>0</v>
      </c>
      <c r="GW168" s="6">
        <v>0</v>
      </c>
      <c r="GX168" s="7">
        <f t="shared" si="1234"/>
        <v>0</v>
      </c>
      <c r="GY168" s="14">
        <v>0</v>
      </c>
      <c r="GZ168" s="6">
        <v>0</v>
      </c>
      <c r="HA168" s="7">
        <f t="shared" si="1235"/>
        <v>0</v>
      </c>
      <c r="HB168" s="89">
        <v>0.30312</v>
      </c>
      <c r="HC168" s="6">
        <v>12.500999999999999</v>
      </c>
      <c r="HD168" s="7">
        <f t="shared" si="1236"/>
        <v>41241.092636579575</v>
      </c>
      <c r="HE168" s="89">
        <v>2.5000000000000001E-3</v>
      </c>
      <c r="HF168" s="6">
        <v>0.105</v>
      </c>
      <c r="HG168" s="7">
        <f t="shared" si="1237"/>
        <v>42000</v>
      </c>
      <c r="HH168" s="14">
        <v>0</v>
      </c>
      <c r="HI168" s="6">
        <v>0</v>
      </c>
      <c r="HJ168" s="7">
        <f t="shared" si="1238"/>
        <v>0</v>
      </c>
      <c r="HK168" s="89">
        <v>3.2719999999999999E-2</v>
      </c>
      <c r="HL168" s="6">
        <v>2.4020000000000001</v>
      </c>
      <c r="HM168" s="7">
        <f t="shared" si="1239"/>
        <v>73410.757946210288</v>
      </c>
      <c r="HN168" s="14"/>
      <c r="HO168" s="6"/>
      <c r="HP168" s="7"/>
      <c r="HQ168" s="14">
        <v>0</v>
      </c>
      <c r="HR168" s="6">
        <v>0</v>
      </c>
      <c r="HS168" s="7">
        <f t="shared" si="1240"/>
        <v>0</v>
      </c>
      <c r="HT168" s="89">
        <v>22.18533</v>
      </c>
      <c r="HU168" s="6">
        <v>1107.095</v>
      </c>
      <c r="HV168" s="7">
        <f t="shared" si="1241"/>
        <v>49902.120004525517</v>
      </c>
      <c r="HW168" s="89">
        <v>2291.1807200000003</v>
      </c>
      <c r="HX168" s="6">
        <v>29137.319</v>
      </c>
      <c r="HY168" s="7">
        <f t="shared" si="1242"/>
        <v>12717.163140234523</v>
      </c>
      <c r="HZ168" s="16">
        <f>SUMIF($C$5:$HY$5,"Ton",C168:HY168)</f>
        <v>2622.5148700000004</v>
      </c>
      <c r="IA168" s="7">
        <f>SUMIF($C$5:$HY$5,"F*",C168:HY168)</f>
        <v>33225.027000000002</v>
      </c>
    </row>
    <row r="169" spans="1:235" x14ac:dyDescent="0.3">
      <c r="A169" s="60">
        <v>2023</v>
      </c>
      <c r="B169" s="57" t="s">
        <v>12</v>
      </c>
      <c r="C169" s="14">
        <v>0</v>
      </c>
      <c r="D169" s="6">
        <v>0</v>
      </c>
      <c r="E169" s="7">
        <f t="shared" si="1244"/>
        <v>0</v>
      </c>
      <c r="F169" s="14">
        <v>0</v>
      </c>
      <c r="G169" s="6">
        <v>0</v>
      </c>
      <c r="H169" s="7">
        <f t="shared" si="1170"/>
        <v>0</v>
      </c>
      <c r="I169" s="14">
        <v>0</v>
      </c>
      <c r="J169" s="6">
        <v>0</v>
      </c>
      <c r="K169" s="7">
        <f t="shared" si="1171"/>
        <v>0</v>
      </c>
      <c r="L169" s="14">
        <v>0</v>
      </c>
      <c r="M169" s="6">
        <v>0</v>
      </c>
      <c r="N169" s="7">
        <f t="shared" si="1172"/>
        <v>0</v>
      </c>
      <c r="O169" s="14"/>
      <c r="P169" s="6"/>
      <c r="Q169" s="7"/>
      <c r="R169" s="14">
        <v>0</v>
      </c>
      <c r="S169" s="6">
        <v>0</v>
      </c>
      <c r="T169" s="7">
        <f t="shared" si="1173"/>
        <v>0</v>
      </c>
      <c r="U169" s="14">
        <v>0</v>
      </c>
      <c r="V169" s="6">
        <v>0</v>
      </c>
      <c r="W169" s="7">
        <f t="shared" si="1174"/>
        <v>0</v>
      </c>
      <c r="X169" s="14">
        <v>0</v>
      </c>
      <c r="Y169" s="6">
        <v>0</v>
      </c>
      <c r="Z169" s="7">
        <f t="shared" si="1175"/>
        <v>0</v>
      </c>
      <c r="AA169" s="89">
        <v>86.506309999999999</v>
      </c>
      <c r="AB169" s="6">
        <v>928.28599999999994</v>
      </c>
      <c r="AC169" s="7">
        <f t="shared" si="1176"/>
        <v>10730.847264205349</v>
      </c>
      <c r="AD169" s="14">
        <v>0</v>
      </c>
      <c r="AE169" s="6">
        <v>0</v>
      </c>
      <c r="AF169" s="7">
        <f t="shared" si="1177"/>
        <v>0</v>
      </c>
      <c r="AG169" s="14">
        <v>0</v>
      </c>
      <c r="AH169" s="6">
        <v>0</v>
      </c>
      <c r="AI169" s="7">
        <f t="shared" si="1178"/>
        <v>0</v>
      </c>
      <c r="AJ169" s="14">
        <v>0</v>
      </c>
      <c r="AK169" s="6">
        <v>0</v>
      </c>
      <c r="AL169" s="7">
        <f t="shared" si="1179"/>
        <v>0</v>
      </c>
      <c r="AM169" s="14">
        <v>0</v>
      </c>
      <c r="AN169" s="6">
        <v>0</v>
      </c>
      <c r="AO169" s="7">
        <f t="shared" si="1180"/>
        <v>0</v>
      </c>
      <c r="AP169" s="14">
        <v>0</v>
      </c>
      <c r="AQ169" s="6">
        <v>0</v>
      </c>
      <c r="AR169" s="7">
        <f t="shared" si="1181"/>
        <v>0</v>
      </c>
      <c r="AS169" s="14">
        <v>0</v>
      </c>
      <c r="AT169" s="6">
        <v>0</v>
      </c>
      <c r="AU169" s="7">
        <f t="shared" si="1182"/>
        <v>0</v>
      </c>
      <c r="AV169" s="14">
        <v>0</v>
      </c>
      <c r="AW169" s="6">
        <v>0</v>
      </c>
      <c r="AX169" s="7">
        <f t="shared" si="1183"/>
        <v>0</v>
      </c>
      <c r="AY169" s="89">
        <v>4.0575000000000001</v>
      </c>
      <c r="AZ169" s="6">
        <v>50.247</v>
      </c>
      <c r="BA169" s="7">
        <f t="shared" si="1184"/>
        <v>12383.733826247688</v>
      </c>
      <c r="BB169" s="14">
        <v>0</v>
      </c>
      <c r="BC169" s="6">
        <v>0</v>
      </c>
      <c r="BD169" s="7">
        <f t="shared" si="1185"/>
        <v>0</v>
      </c>
      <c r="BE169" s="14">
        <v>0</v>
      </c>
      <c r="BF169" s="6">
        <v>0</v>
      </c>
      <c r="BG169" s="7">
        <f t="shared" si="1186"/>
        <v>0</v>
      </c>
      <c r="BH169" s="14">
        <v>0</v>
      </c>
      <c r="BI169" s="6">
        <v>0</v>
      </c>
      <c r="BJ169" s="7">
        <f t="shared" si="1187"/>
        <v>0</v>
      </c>
      <c r="BK169" s="89">
        <v>1.83226</v>
      </c>
      <c r="BL169" s="6">
        <v>26.754999999999999</v>
      </c>
      <c r="BM169" s="7">
        <f t="shared" si="1188"/>
        <v>14602.185279381747</v>
      </c>
      <c r="BN169" s="14">
        <v>0</v>
      </c>
      <c r="BO169" s="6">
        <v>0</v>
      </c>
      <c r="BP169" s="7">
        <f t="shared" si="1189"/>
        <v>0</v>
      </c>
      <c r="BQ169" s="14">
        <v>0</v>
      </c>
      <c r="BR169" s="6">
        <v>0</v>
      </c>
      <c r="BS169" s="7">
        <f t="shared" si="1190"/>
        <v>0</v>
      </c>
      <c r="BT169" s="14">
        <v>0</v>
      </c>
      <c r="BU169" s="6">
        <v>0</v>
      </c>
      <c r="BV169" s="7">
        <f t="shared" si="1191"/>
        <v>0</v>
      </c>
      <c r="BW169" s="14">
        <v>0</v>
      </c>
      <c r="BX169" s="6">
        <v>0</v>
      </c>
      <c r="BY169" s="7">
        <f t="shared" si="1192"/>
        <v>0</v>
      </c>
      <c r="BZ169" s="14">
        <v>0</v>
      </c>
      <c r="CA169" s="6">
        <v>0</v>
      </c>
      <c r="CB169" s="7">
        <f t="shared" si="1193"/>
        <v>0</v>
      </c>
      <c r="CC169" s="89">
        <v>0.2301</v>
      </c>
      <c r="CD169" s="6">
        <v>3.1640000000000001</v>
      </c>
      <c r="CE169" s="7">
        <f t="shared" si="1194"/>
        <v>13750.543242068667</v>
      </c>
      <c r="CF169" s="14">
        <v>0</v>
      </c>
      <c r="CG169" s="6">
        <v>0</v>
      </c>
      <c r="CH169" s="7">
        <f t="shared" si="1195"/>
        <v>0</v>
      </c>
      <c r="CI169" s="14">
        <v>0</v>
      </c>
      <c r="CJ169" s="6">
        <v>0</v>
      </c>
      <c r="CK169" s="7">
        <f t="shared" si="1196"/>
        <v>0</v>
      </c>
      <c r="CL169" s="14">
        <v>0</v>
      </c>
      <c r="CM169" s="6">
        <v>0</v>
      </c>
      <c r="CN169" s="7">
        <f t="shared" si="1197"/>
        <v>0</v>
      </c>
      <c r="CO169" s="14">
        <v>0</v>
      </c>
      <c r="CP169" s="6">
        <v>0</v>
      </c>
      <c r="CQ169" s="7">
        <f t="shared" si="1198"/>
        <v>0</v>
      </c>
      <c r="CR169" s="14">
        <v>0</v>
      </c>
      <c r="CS169" s="6">
        <v>0</v>
      </c>
      <c r="CT169" s="7">
        <f t="shared" si="1199"/>
        <v>0</v>
      </c>
      <c r="CU169" s="14">
        <v>0</v>
      </c>
      <c r="CV169" s="6">
        <v>0</v>
      </c>
      <c r="CW169" s="7">
        <f t="shared" si="1200"/>
        <v>0</v>
      </c>
      <c r="CX169" s="14">
        <v>0</v>
      </c>
      <c r="CY169" s="6">
        <v>0</v>
      </c>
      <c r="CZ169" s="7">
        <f t="shared" si="1201"/>
        <v>0</v>
      </c>
      <c r="DA169" s="14">
        <v>0</v>
      </c>
      <c r="DB169" s="6">
        <v>0</v>
      </c>
      <c r="DC169" s="7">
        <f t="shared" si="1202"/>
        <v>0</v>
      </c>
      <c r="DD169" s="14">
        <v>0</v>
      </c>
      <c r="DE169" s="6">
        <v>0</v>
      </c>
      <c r="DF169" s="7">
        <f t="shared" si="1203"/>
        <v>0</v>
      </c>
      <c r="DG169" s="14">
        <v>0</v>
      </c>
      <c r="DH169" s="6">
        <v>0</v>
      </c>
      <c r="DI169" s="7">
        <f t="shared" si="1204"/>
        <v>0</v>
      </c>
      <c r="DJ169" s="14">
        <v>0</v>
      </c>
      <c r="DK169" s="6">
        <v>0</v>
      </c>
      <c r="DL169" s="7">
        <f t="shared" si="1205"/>
        <v>0</v>
      </c>
      <c r="DM169" s="14">
        <v>0</v>
      </c>
      <c r="DN169" s="6">
        <v>0</v>
      </c>
      <c r="DO169" s="7">
        <f t="shared" si="1206"/>
        <v>0</v>
      </c>
      <c r="DP169" s="89">
        <v>58.350670000000001</v>
      </c>
      <c r="DQ169" s="6">
        <v>616.88300000000004</v>
      </c>
      <c r="DR169" s="7">
        <f t="shared" si="1207"/>
        <v>10571.995145899782</v>
      </c>
      <c r="DS169" s="14">
        <v>0</v>
      </c>
      <c r="DT169" s="6">
        <v>0</v>
      </c>
      <c r="DU169" s="7">
        <f t="shared" si="1208"/>
        <v>0</v>
      </c>
      <c r="DV169" s="89">
        <v>8.8030000000000008</v>
      </c>
      <c r="DW169" s="6">
        <v>168.87299999999999</v>
      </c>
      <c r="DX169" s="7">
        <f t="shared" si="1209"/>
        <v>19183.573781665338</v>
      </c>
      <c r="DY169" s="14">
        <v>0</v>
      </c>
      <c r="DZ169" s="6">
        <v>0</v>
      </c>
      <c r="EA169" s="7">
        <f t="shared" si="1210"/>
        <v>0</v>
      </c>
      <c r="EB169" s="14">
        <v>0</v>
      </c>
      <c r="EC169" s="6">
        <v>0</v>
      </c>
      <c r="ED169" s="7">
        <f t="shared" si="1211"/>
        <v>0</v>
      </c>
      <c r="EE169" s="14">
        <v>0</v>
      </c>
      <c r="EF169" s="6">
        <v>0</v>
      </c>
      <c r="EG169" s="7">
        <f t="shared" si="1212"/>
        <v>0</v>
      </c>
      <c r="EH169" s="14">
        <v>0</v>
      </c>
      <c r="EI169" s="6">
        <v>0</v>
      </c>
      <c r="EJ169" s="7">
        <f t="shared" si="1213"/>
        <v>0</v>
      </c>
      <c r="EK169" s="89">
        <v>21.048259999999999</v>
      </c>
      <c r="EL169" s="6">
        <v>345.786</v>
      </c>
      <c r="EM169" s="7">
        <f t="shared" si="1214"/>
        <v>16428.246325349461</v>
      </c>
      <c r="EN169" s="89">
        <v>13.98457</v>
      </c>
      <c r="EO169" s="6">
        <v>181.059</v>
      </c>
      <c r="EP169" s="7">
        <f t="shared" si="1215"/>
        <v>12947.055218716056</v>
      </c>
      <c r="EQ169" s="14">
        <v>0</v>
      </c>
      <c r="ER169" s="6">
        <v>0</v>
      </c>
      <c r="ES169" s="7">
        <f t="shared" si="1216"/>
        <v>0</v>
      </c>
      <c r="ET169" s="14">
        <v>0</v>
      </c>
      <c r="EU169" s="6">
        <v>0</v>
      </c>
      <c r="EV169" s="7">
        <f t="shared" si="1217"/>
        <v>0</v>
      </c>
      <c r="EW169" s="14">
        <v>0</v>
      </c>
      <c r="EX169" s="6">
        <v>0</v>
      </c>
      <c r="EY169" s="7">
        <f t="shared" si="1218"/>
        <v>0</v>
      </c>
      <c r="EZ169" s="14">
        <v>0</v>
      </c>
      <c r="FA169" s="6">
        <v>0</v>
      </c>
      <c r="FB169" s="7">
        <f t="shared" si="1219"/>
        <v>0</v>
      </c>
      <c r="FC169" s="14">
        <v>0</v>
      </c>
      <c r="FD169" s="6">
        <v>0</v>
      </c>
      <c r="FE169" s="7">
        <f t="shared" si="1220"/>
        <v>0</v>
      </c>
      <c r="FF169" s="14">
        <v>0</v>
      </c>
      <c r="FG169" s="6">
        <v>0</v>
      </c>
      <c r="FH169" s="7">
        <f t="shared" si="1221"/>
        <v>0</v>
      </c>
      <c r="FI169" s="14">
        <v>0</v>
      </c>
      <c r="FJ169" s="6">
        <v>0</v>
      </c>
      <c r="FK169" s="7">
        <f t="shared" si="1222"/>
        <v>0</v>
      </c>
      <c r="FL169" s="14">
        <v>0</v>
      </c>
      <c r="FM169" s="6">
        <v>0</v>
      </c>
      <c r="FN169" s="7">
        <f t="shared" si="1223"/>
        <v>0</v>
      </c>
      <c r="FO169" s="14">
        <v>0</v>
      </c>
      <c r="FP169" s="6">
        <v>0</v>
      </c>
      <c r="FQ169" s="7">
        <f t="shared" si="1224"/>
        <v>0</v>
      </c>
      <c r="FR169" s="14">
        <v>0</v>
      </c>
      <c r="FS169" s="6">
        <v>0</v>
      </c>
      <c r="FT169" s="7">
        <f t="shared" si="1225"/>
        <v>0</v>
      </c>
      <c r="FU169" s="14">
        <v>0</v>
      </c>
      <c r="FV169" s="6">
        <v>0</v>
      </c>
      <c r="FW169" s="7">
        <f t="shared" si="1226"/>
        <v>0</v>
      </c>
      <c r="FX169" s="14">
        <v>0</v>
      </c>
      <c r="FY169" s="6">
        <v>0</v>
      </c>
      <c r="FZ169" s="7">
        <f t="shared" si="1227"/>
        <v>0</v>
      </c>
      <c r="GA169" s="14">
        <v>0</v>
      </c>
      <c r="GB169" s="6">
        <v>0</v>
      </c>
      <c r="GC169" s="7">
        <f t="shared" si="1228"/>
        <v>0</v>
      </c>
      <c r="GD169" s="14"/>
      <c r="GE169" s="6"/>
      <c r="GF169" s="7"/>
      <c r="GG169" s="14">
        <v>0</v>
      </c>
      <c r="GH169" s="6">
        <v>0</v>
      </c>
      <c r="GI169" s="7">
        <f t="shared" si="1229"/>
        <v>0</v>
      </c>
      <c r="GJ169" s="14">
        <v>0</v>
      </c>
      <c r="GK169" s="6">
        <v>0</v>
      </c>
      <c r="GL169" s="7">
        <f t="shared" si="1230"/>
        <v>0</v>
      </c>
      <c r="GM169" s="14">
        <v>0</v>
      </c>
      <c r="GN169" s="6">
        <v>0</v>
      </c>
      <c r="GO169" s="7">
        <f t="shared" si="1231"/>
        <v>0</v>
      </c>
      <c r="GP169" s="14">
        <v>0</v>
      </c>
      <c r="GQ169" s="6">
        <v>0</v>
      </c>
      <c r="GR169" s="7">
        <f t="shared" si="1232"/>
        <v>0</v>
      </c>
      <c r="GS169" s="14">
        <v>0</v>
      </c>
      <c r="GT169" s="6">
        <v>0</v>
      </c>
      <c r="GU169" s="7">
        <f t="shared" si="1233"/>
        <v>0</v>
      </c>
      <c r="GV169" s="14">
        <v>0</v>
      </c>
      <c r="GW169" s="6">
        <v>0</v>
      </c>
      <c r="GX169" s="7">
        <f t="shared" si="1234"/>
        <v>0</v>
      </c>
      <c r="GY169" s="14">
        <v>0</v>
      </c>
      <c r="GZ169" s="6">
        <v>0</v>
      </c>
      <c r="HA169" s="7">
        <f t="shared" si="1235"/>
        <v>0</v>
      </c>
      <c r="HB169" s="89">
        <v>1.1000000000000001</v>
      </c>
      <c r="HC169" s="6">
        <v>18.244</v>
      </c>
      <c r="HD169" s="7">
        <f t="shared" si="1236"/>
        <v>16585.454545454544</v>
      </c>
      <c r="HE169" s="89">
        <v>2E-3</v>
      </c>
      <c r="HF169" s="6">
        <v>0.1</v>
      </c>
      <c r="HG169" s="7">
        <f t="shared" si="1237"/>
        <v>50000</v>
      </c>
      <c r="HH169" s="14">
        <v>0</v>
      </c>
      <c r="HI169" s="6">
        <v>0</v>
      </c>
      <c r="HJ169" s="7">
        <f t="shared" si="1238"/>
        <v>0</v>
      </c>
      <c r="HK169" s="89">
        <v>2.5000000000000001E-2</v>
      </c>
      <c r="HL169" s="6">
        <v>3.0659999999999998</v>
      </c>
      <c r="HM169" s="7">
        <f t="shared" si="1239"/>
        <v>122639.99999999999</v>
      </c>
      <c r="HN169" s="14"/>
      <c r="HO169" s="6"/>
      <c r="HP169" s="7"/>
      <c r="HQ169" s="14">
        <v>0</v>
      </c>
      <c r="HR169" s="6">
        <v>0</v>
      </c>
      <c r="HS169" s="7">
        <f t="shared" si="1240"/>
        <v>0</v>
      </c>
      <c r="HT169" s="89">
        <v>8.1858599999999999</v>
      </c>
      <c r="HU169" s="6">
        <v>121.539</v>
      </c>
      <c r="HV169" s="7">
        <f t="shared" si="1241"/>
        <v>14847.432035241258</v>
      </c>
      <c r="HW169" s="89">
        <v>2568.0005200000001</v>
      </c>
      <c r="HX169" s="6">
        <v>29205.017</v>
      </c>
      <c r="HY169" s="7">
        <f t="shared" si="1242"/>
        <v>11372.667868462893</v>
      </c>
      <c r="HZ169" s="16">
        <f>SUMIF($C$5:$HY$5,"Ton",C169:HY169)</f>
        <v>2772.1260499999999</v>
      </c>
      <c r="IA169" s="7">
        <f>SUMIF($C$5:$HY$5,"F*",C169:HY169)</f>
        <v>31669.019</v>
      </c>
    </row>
    <row r="170" spans="1:235" x14ac:dyDescent="0.3">
      <c r="A170" s="60">
        <v>2023</v>
      </c>
      <c r="B170" s="57" t="s">
        <v>13</v>
      </c>
      <c r="C170" s="14">
        <v>0</v>
      </c>
      <c r="D170" s="6">
        <v>0</v>
      </c>
      <c r="E170" s="7">
        <f t="shared" si="1244"/>
        <v>0</v>
      </c>
      <c r="F170" s="89">
        <v>0.75</v>
      </c>
      <c r="G170" s="6">
        <v>3.6</v>
      </c>
      <c r="H170" s="7">
        <f t="shared" si="1170"/>
        <v>4800</v>
      </c>
      <c r="I170" s="14">
        <v>0</v>
      </c>
      <c r="J170" s="6">
        <v>0</v>
      </c>
      <c r="K170" s="7">
        <f t="shared" si="1171"/>
        <v>0</v>
      </c>
      <c r="L170" s="14">
        <v>0</v>
      </c>
      <c r="M170" s="6">
        <v>0</v>
      </c>
      <c r="N170" s="7">
        <f t="shared" si="1172"/>
        <v>0</v>
      </c>
      <c r="O170" s="14"/>
      <c r="P170" s="6"/>
      <c r="Q170" s="7"/>
      <c r="R170" s="14">
        <v>0</v>
      </c>
      <c r="S170" s="6">
        <v>0</v>
      </c>
      <c r="T170" s="7">
        <f t="shared" si="1173"/>
        <v>0</v>
      </c>
      <c r="U170" s="14">
        <v>0</v>
      </c>
      <c r="V170" s="6">
        <v>0</v>
      </c>
      <c r="W170" s="7">
        <f t="shared" si="1174"/>
        <v>0</v>
      </c>
      <c r="X170" s="14">
        <v>0</v>
      </c>
      <c r="Y170" s="6">
        <v>0</v>
      </c>
      <c r="Z170" s="7">
        <f t="shared" si="1175"/>
        <v>0</v>
      </c>
      <c r="AA170" s="89">
        <v>2.5832600000000001</v>
      </c>
      <c r="AB170" s="6">
        <v>186.928</v>
      </c>
      <c r="AC170" s="7">
        <f t="shared" si="1176"/>
        <v>72361.279933107784</v>
      </c>
      <c r="AD170" s="14">
        <v>0</v>
      </c>
      <c r="AE170" s="6">
        <v>0</v>
      </c>
      <c r="AF170" s="7">
        <f t="shared" si="1177"/>
        <v>0</v>
      </c>
      <c r="AG170" s="14">
        <v>0</v>
      </c>
      <c r="AH170" s="6">
        <v>0</v>
      </c>
      <c r="AI170" s="7">
        <f t="shared" si="1178"/>
        <v>0</v>
      </c>
      <c r="AJ170" s="14">
        <v>0</v>
      </c>
      <c r="AK170" s="6">
        <v>0</v>
      </c>
      <c r="AL170" s="7">
        <f t="shared" si="1179"/>
        <v>0</v>
      </c>
      <c r="AM170" s="14">
        <v>0</v>
      </c>
      <c r="AN170" s="6">
        <v>0</v>
      </c>
      <c r="AO170" s="7">
        <f t="shared" si="1180"/>
        <v>0</v>
      </c>
      <c r="AP170" s="14">
        <v>0</v>
      </c>
      <c r="AQ170" s="6">
        <v>0</v>
      </c>
      <c r="AR170" s="7">
        <f t="shared" si="1181"/>
        <v>0</v>
      </c>
      <c r="AS170" s="14">
        <v>0</v>
      </c>
      <c r="AT170" s="6">
        <v>0</v>
      </c>
      <c r="AU170" s="7">
        <f t="shared" si="1182"/>
        <v>0</v>
      </c>
      <c r="AV170" s="14">
        <v>0</v>
      </c>
      <c r="AW170" s="6">
        <v>0</v>
      </c>
      <c r="AX170" s="7">
        <f t="shared" si="1183"/>
        <v>0</v>
      </c>
      <c r="AY170" s="14">
        <v>0</v>
      </c>
      <c r="AZ170" s="6">
        <v>0</v>
      </c>
      <c r="BA170" s="7">
        <f t="shared" si="1184"/>
        <v>0</v>
      </c>
      <c r="BB170" s="14">
        <v>0</v>
      </c>
      <c r="BC170" s="6">
        <v>0</v>
      </c>
      <c r="BD170" s="7">
        <f t="shared" si="1185"/>
        <v>0</v>
      </c>
      <c r="BE170" s="14">
        <v>0</v>
      </c>
      <c r="BF170" s="6">
        <v>0</v>
      </c>
      <c r="BG170" s="7">
        <f t="shared" si="1186"/>
        <v>0</v>
      </c>
      <c r="BH170" s="14">
        <v>0</v>
      </c>
      <c r="BI170" s="6">
        <v>0</v>
      </c>
      <c r="BJ170" s="7">
        <f t="shared" si="1187"/>
        <v>0</v>
      </c>
      <c r="BK170" s="89">
        <v>1.1175999999999999</v>
      </c>
      <c r="BL170" s="6">
        <v>14.461</v>
      </c>
      <c r="BM170" s="7">
        <f t="shared" si="1188"/>
        <v>12939.334287759486</v>
      </c>
      <c r="BN170" s="14">
        <v>0</v>
      </c>
      <c r="BO170" s="6">
        <v>0</v>
      </c>
      <c r="BP170" s="7">
        <f t="shared" si="1189"/>
        <v>0</v>
      </c>
      <c r="BQ170" s="14">
        <v>0</v>
      </c>
      <c r="BR170" s="6">
        <v>0</v>
      </c>
      <c r="BS170" s="7">
        <f t="shared" si="1190"/>
        <v>0</v>
      </c>
      <c r="BT170" s="14">
        <v>0</v>
      </c>
      <c r="BU170" s="6">
        <v>0</v>
      </c>
      <c r="BV170" s="7">
        <f t="shared" si="1191"/>
        <v>0</v>
      </c>
      <c r="BW170" s="14">
        <v>0</v>
      </c>
      <c r="BX170" s="6">
        <v>0</v>
      </c>
      <c r="BY170" s="7">
        <f t="shared" si="1192"/>
        <v>0</v>
      </c>
      <c r="BZ170" s="14">
        <v>0</v>
      </c>
      <c r="CA170" s="6">
        <v>0</v>
      </c>
      <c r="CB170" s="7">
        <f t="shared" si="1193"/>
        <v>0</v>
      </c>
      <c r="CC170" s="89">
        <v>2.1726000000000001</v>
      </c>
      <c r="CD170" s="6">
        <v>28.972000000000001</v>
      </c>
      <c r="CE170" s="7">
        <f t="shared" si="1194"/>
        <v>13335.174445365001</v>
      </c>
      <c r="CF170" s="14">
        <v>0</v>
      </c>
      <c r="CG170" s="6">
        <v>0</v>
      </c>
      <c r="CH170" s="7">
        <f t="shared" si="1195"/>
        <v>0</v>
      </c>
      <c r="CI170" s="14">
        <v>0</v>
      </c>
      <c r="CJ170" s="6">
        <v>0</v>
      </c>
      <c r="CK170" s="7">
        <f t="shared" si="1196"/>
        <v>0</v>
      </c>
      <c r="CL170" s="14">
        <v>0</v>
      </c>
      <c r="CM170" s="6">
        <v>0</v>
      </c>
      <c r="CN170" s="7">
        <f t="shared" si="1197"/>
        <v>0</v>
      </c>
      <c r="CO170" s="14">
        <v>0</v>
      </c>
      <c r="CP170" s="6">
        <v>0</v>
      </c>
      <c r="CQ170" s="7">
        <f t="shared" si="1198"/>
        <v>0</v>
      </c>
      <c r="CR170" s="14">
        <v>0</v>
      </c>
      <c r="CS170" s="6">
        <v>0</v>
      </c>
      <c r="CT170" s="7">
        <f t="shared" si="1199"/>
        <v>0</v>
      </c>
      <c r="CU170" s="14">
        <v>0</v>
      </c>
      <c r="CV170" s="6">
        <v>0</v>
      </c>
      <c r="CW170" s="7">
        <f t="shared" si="1200"/>
        <v>0</v>
      </c>
      <c r="CX170" s="14">
        <v>0</v>
      </c>
      <c r="CY170" s="6">
        <v>0</v>
      </c>
      <c r="CZ170" s="7">
        <f t="shared" si="1201"/>
        <v>0</v>
      </c>
      <c r="DA170" s="14">
        <v>0</v>
      </c>
      <c r="DB170" s="6">
        <v>0</v>
      </c>
      <c r="DC170" s="7">
        <f t="shared" si="1202"/>
        <v>0</v>
      </c>
      <c r="DD170" s="14">
        <v>0</v>
      </c>
      <c r="DE170" s="6">
        <v>0</v>
      </c>
      <c r="DF170" s="7">
        <f t="shared" si="1203"/>
        <v>0</v>
      </c>
      <c r="DG170" s="14">
        <v>0</v>
      </c>
      <c r="DH170" s="6">
        <v>0</v>
      </c>
      <c r="DI170" s="7">
        <f t="shared" si="1204"/>
        <v>0</v>
      </c>
      <c r="DJ170" s="14">
        <v>0</v>
      </c>
      <c r="DK170" s="6">
        <v>0</v>
      </c>
      <c r="DL170" s="7">
        <f t="shared" si="1205"/>
        <v>0</v>
      </c>
      <c r="DM170" s="14">
        <v>0</v>
      </c>
      <c r="DN170" s="6">
        <v>0</v>
      </c>
      <c r="DO170" s="7">
        <f t="shared" si="1206"/>
        <v>0</v>
      </c>
      <c r="DP170" s="89">
        <v>128.59573</v>
      </c>
      <c r="DQ170" s="6">
        <v>1418.174</v>
      </c>
      <c r="DR170" s="7">
        <f t="shared" si="1207"/>
        <v>11028.157777867118</v>
      </c>
      <c r="DS170" s="14">
        <v>0</v>
      </c>
      <c r="DT170" s="6">
        <v>0</v>
      </c>
      <c r="DU170" s="7">
        <f t="shared" si="1208"/>
        <v>0</v>
      </c>
      <c r="DV170" s="89">
        <v>8.4625000000000004</v>
      </c>
      <c r="DW170" s="6">
        <v>144.197</v>
      </c>
      <c r="DX170" s="7">
        <f t="shared" si="1209"/>
        <v>17039.527326440177</v>
      </c>
      <c r="DY170" s="14">
        <v>0</v>
      </c>
      <c r="DZ170" s="6">
        <v>0</v>
      </c>
      <c r="EA170" s="7">
        <f t="shared" si="1210"/>
        <v>0</v>
      </c>
      <c r="EB170" s="14">
        <v>0</v>
      </c>
      <c r="EC170" s="6">
        <v>0</v>
      </c>
      <c r="ED170" s="7">
        <f t="shared" si="1211"/>
        <v>0</v>
      </c>
      <c r="EE170" s="14">
        <v>0</v>
      </c>
      <c r="EF170" s="6">
        <v>0</v>
      </c>
      <c r="EG170" s="7">
        <f t="shared" si="1212"/>
        <v>0</v>
      </c>
      <c r="EH170" s="14">
        <v>0</v>
      </c>
      <c r="EI170" s="6">
        <v>0</v>
      </c>
      <c r="EJ170" s="7">
        <f t="shared" si="1213"/>
        <v>0</v>
      </c>
      <c r="EK170" s="89">
        <v>9.4380100000000002</v>
      </c>
      <c r="EL170" s="6">
        <v>80.977999999999994</v>
      </c>
      <c r="EM170" s="7">
        <f t="shared" si="1214"/>
        <v>8579.9866709189755</v>
      </c>
      <c r="EN170" s="89">
        <v>8.348889999999999</v>
      </c>
      <c r="EO170" s="6">
        <v>156.92699999999999</v>
      </c>
      <c r="EP170" s="7">
        <f t="shared" si="1215"/>
        <v>18796.151344669772</v>
      </c>
      <c r="EQ170" s="14">
        <v>0</v>
      </c>
      <c r="ER170" s="6">
        <v>0</v>
      </c>
      <c r="ES170" s="7">
        <f t="shared" si="1216"/>
        <v>0</v>
      </c>
      <c r="ET170" s="14">
        <v>0</v>
      </c>
      <c r="EU170" s="6">
        <v>0</v>
      </c>
      <c r="EV170" s="7">
        <f t="shared" si="1217"/>
        <v>0</v>
      </c>
      <c r="EW170" s="14">
        <v>0</v>
      </c>
      <c r="EX170" s="6">
        <v>0</v>
      </c>
      <c r="EY170" s="7">
        <f t="shared" si="1218"/>
        <v>0</v>
      </c>
      <c r="EZ170" s="14">
        <v>0</v>
      </c>
      <c r="FA170" s="6">
        <v>0</v>
      </c>
      <c r="FB170" s="7">
        <f t="shared" si="1219"/>
        <v>0</v>
      </c>
      <c r="FC170" s="14">
        <v>0</v>
      </c>
      <c r="FD170" s="6">
        <v>0</v>
      </c>
      <c r="FE170" s="7">
        <f t="shared" si="1220"/>
        <v>0</v>
      </c>
      <c r="FF170" s="14">
        <v>0</v>
      </c>
      <c r="FG170" s="6">
        <v>0</v>
      </c>
      <c r="FH170" s="7">
        <f t="shared" si="1221"/>
        <v>0</v>
      </c>
      <c r="FI170" s="14">
        <v>0</v>
      </c>
      <c r="FJ170" s="6">
        <v>0</v>
      </c>
      <c r="FK170" s="7">
        <f t="shared" si="1222"/>
        <v>0</v>
      </c>
      <c r="FL170" s="14">
        <v>0</v>
      </c>
      <c r="FM170" s="6">
        <v>0</v>
      </c>
      <c r="FN170" s="7">
        <f t="shared" si="1223"/>
        <v>0</v>
      </c>
      <c r="FO170" s="14">
        <v>0</v>
      </c>
      <c r="FP170" s="6">
        <v>0</v>
      </c>
      <c r="FQ170" s="7">
        <f t="shared" si="1224"/>
        <v>0</v>
      </c>
      <c r="FR170" s="14">
        <v>0</v>
      </c>
      <c r="FS170" s="6">
        <v>0</v>
      </c>
      <c r="FT170" s="7">
        <f t="shared" si="1225"/>
        <v>0</v>
      </c>
      <c r="FU170" s="14">
        <v>0</v>
      </c>
      <c r="FV170" s="6">
        <v>0</v>
      </c>
      <c r="FW170" s="7">
        <f t="shared" si="1226"/>
        <v>0</v>
      </c>
      <c r="FX170" s="14">
        <v>0</v>
      </c>
      <c r="FY170" s="6">
        <v>0</v>
      </c>
      <c r="FZ170" s="7">
        <f t="shared" si="1227"/>
        <v>0</v>
      </c>
      <c r="GA170" s="14">
        <v>0</v>
      </c>
      <c r="GB170" s="6">
        <v>0</v>
      </c>
      <c r="GC170" s="7">
        <f t="shared" si="1228"/>
        <v>0</v>
      </c>
      <c r="GD170" s="14"/>
      <c r="GE170" s="6"/>
      <c r="GF170" s="7"/>
      <c r="GG170" s="14">
        <v>0</v>
      </c>
      <c r="GH170" s="6">
        <v>0</v>
      </c>
      <c r="GI170" s="7">
        <f t="shared" si="1229"/>
        <v>0</v>
      </c>
      <c r="GJ170" s="14">
        <v>0</v>
      </c>
      <c r="GK170" s="6">
        <v>0</v>
      </c>
      <c r="GL170" s="7">
        <f t="shared" si="1230"/>
        <v>0</v>
      </c>
      <c r="GM170" s="14">
        <v>0</v>
      </c>
      <c r="GN170" s="6">
        <v>0</v>
      </c>
      <c r="GO170" s="7">
        <f t="shared" si="1231"/>
        <v>0</v>
      </c>
      <c r="GP170" s="14">
        <v>0</v>
      </c>
      <c r="GQ170" s="6">
        <v>0</v>
      </c>
      <c r="GR170" s="7">
        <f t="shared" si="1232"/>
        <v>0</v>
      </c>
      <c r="GS170" s="14">
        <v>0</v>
      </c>
      <c r="GT170" s="6">
        <v>0</v>
      </c>
      <c r="GU170" s="7">
        <f t="shared" si="1233"/>
        <v>0</v>
      </c>
      <c r="GV170" s="14">
        <v>0</v>
      </c>
      <c r="GW170" s="6">
        <v>0</v>
      </c>
      <c r="GX170" s="7">
        <f t="shared" si="1234"/>
        <v>0</v>
      </c>
      <c r="GY170" s="14">
        <v>0</v>
      </c>
      <c r="GZ170" s="6">
        <v>0</v>
      </c>
      <c r="HA170" s="7">
        <f t="shared" si="1235"/>
        <v>0</v>
      </c>
      <c r="HB170" s="14">
        <v>0</v>
      </c>
      <c r="HC170" s="6">
        <v>0</v>
      </c>
      <c r="HD170" s="7">
        <f t="shared" si="1236"/>
        <v>0</v>
      </c>
      <c r="HE170" s="14">
        <v>0</v>
      </c>
      <c r="HF170" s="6">
        <v>0</v>
      </c>
      <c r="HG170" s="7">
        <f t="shared" si="1237"/>
        <v>0</v>
      </c>
      <c r="HH170" s="14">
        <v>0</v>
      </c>
      <c r="HI170" s="6">
        <v>0</v>
      </c>
      <c r="HJ170" s="7">
        <f t="shared" si="1238"/>
        <v>0</v>
      </c>
      <c r="HK170" s="89">
        <v>0.04</v>
      </c>
      <c r="HL170" s="6">
        <v>0.59</v>
      </c>
      <c r="HM170" s="7">
        <f t="shared" si="1239"/>
        <v>14749.999999999998</v>
      </c>
      <c r="HN170" s="14"/>
      <c r="HO170" s="6"/>
      <c r="HP170" s="7"/>
      <c r="HQ170" s="14">
        <v>0</v>
      </c>
      <c r="HR170" s="6">
        <v>0</v>
      </c>
      <c r="HS170" s="7">
        <f t="shared" si="1240"/>
        <v>0</v>
      </c>
      <c r="HT170" s="89">
        <v>7.8319999999999987E-2</v>
      </c>
      <c r="HU170" s="6">
        <v>3.4550000000000001</v>
      </c>
      <c r="HV170" s="7">
        <f t="shared" si="1241"/>
        <v>44113.891726251284</v>
      </c>
      <c r="HW170" s="89">
        <v>2502.8685</v>
      </c>
      <c r="HX170" s="6">
        <v>36628.620000000003</v>
      </c>
      <c r="HY170" s="7">
        <f t="shared" si="1242"/>
        <v>14634.656195481306</v>
      </c>
      <c r="HZ170" s="16">
        <f>SUMIF($C$5:$HY$5,"Ton",C170:HY170)</f>
        <v>2664.45541</v>
      </c>
      <c r="IA170" s="7">
        <f>SUMIF($C$5:$HY$5,"F*",C170:HY170)</f>
        <v>38666.902000000002</v>
      </c>
    </row>
    <row r="171" spans="1:235" x14ac:dyDescent="0.3">
      <c r="A171" s="60">
        <v>2023</v>
      </c>
      <c r="B171" s="57" t="s">
        <v>14</v>
      </c>
      <c r="C171" s="14">
        <v>0</v>
      </c>
      <c r="D171" s="6">
        <v>0</v>
      </c>
      <c r="E171" s="7">
        <f t="shared" si="1244"/>
        <v>0</v>
      </c>
      <c r="F171" s="89">
        <v>5.8630000000000002E-2</v>
      </c>
      <c r="G171" s="6">
        <v>1.2</v>
      </c>
      <c r="H171" s="7">
        <f t="shared" si="1170"/>
        <v>20467.337540508273</v>
      </c>
      <c r="I171" s="14">
        <v>0</v>
      </c>
      <c r="J171" s="6">
        <v>0</v>
      </c>
      <c r="K171" s="7">
        <f t="shared" si="1171"/>
        <v>0</v>
      </c>
      <c r="L171" s="14">
        <v>0</v>
      </c>
      <c r="M171" s="6">
        <v>0</v>
      </c>
      <c r="N171" s="7">
        <f t="shared" si="1172"/>
        <v>0</v>
      </c>
      <c r="O171" s="14"/>
      <c r="P171" s="6"/>
      <c r="Q171" s="7"/>
      <c r="R171" s="14">
        <v>0</v>
      </c>
      <c r="S171" s="6">
        <v>0</v>
      </c>
      <c r="T171" s="7">
        <f t="shared" si="1173"/>
        <v>0</v>
      </c>
      <c r="U171" s="14">
        <v>0</v>
      </c>
      <c r="V171" s="6">
        <v>0</v>
      </c>
      <c r="W171" s="7">
        <f t="shared" si="1174"/>
        <v>0</v>
      </c>
      <c r="X171" s="14">
        <v>0</v>
      </c>
      <c r="Y171" s="6">
        <v>0</v>
      </c>
      <c r="Z171" s="7">
        <f t="shared" si="1175"/>
        <v>0</v>
      </c>
      <c r="AA171" s="89">
        <v>102.09912</v>
      </c>
      <c r="AB171" s="6">
        <v>1112.982</v>
      </c>
      <c r="AC171" s="7">
        <f t="shared" si="1176"/>
        <v>10900.995033061989</v>
      </c>
      <c r="AD171" s="14">
        <v>0</v>
      </c>
      <c r="AE171" s="6">
        <v>0</v>
      </c>
      <c r="AF171" s="7">
        <f t="shared" si="1177"/>
        <v>0</v>
      </c>
      <c r="AG171" s="14">
        <v>0</v>
      </c>
      <c r="AH171" s="6">
        <v>0</v>
      </c>
      <c r="AI171" s="7">
        <f t="shared" si="1178"/>
        <v>0</v>
      </c>
      <c r="AJ171" s="14">
        <v>0</v>
      </c>
      <c r="AK171" s="6">
        <v>0</v>
      </c>
      <c r="AL171" s="7">
        <f t="shared" si="1179"/>
        <v>0</v>
      </c>
      <c r="AM171" s="14">
        <v>0</v>
      </c>
      <c r="AN171" s="6">
        <v>0</v>
      </c>
      <c r="AO171" s="7">
        <f t="shared" si="1180"/>
        <v>0</v>
      </c>
      <c r="AP171" s="14">
        <v>0</v>
      </c>
      <c r="AQ171" s="6">
        <v>0</v>
      </c>
      <c r="AR171" s="7">
        <f t="shared" si="1181"/>
        <v>0</v>
      </c>
      <c r="AS171" s="14">
        <v>0</v>
      </c>
      <c r="AT171" s="6">
        <v>0</v>
      </c>
      <c r="AU171" s="7">
        <f t="shared" si="1182"/>
        <v>0</v>
      </c>
      <c r="AV171" s="14">
        <v>0</v>
      </c>
      <c r="AW171" s="6">
        <v>0</v>
      </c>
      <c r="AX171" s="7">
        <f t="shared" si="1183"/>
        <v>0</v>
      </c>
      <c r="AY171" s="89">
        <v>0.1242</v>
      </c>
      <c r="AZ171" s="6">
        <v>4.1500000000000004</v>
      </c>
      <c r="BA171" s="7">
        <f t="shared" si="1184"/>
        <v>33413.84863123994</v>
      </c>
      <c r="BB171" s="14">
        <v>0</v>
      </c>
      <c r="BC171" s="6">
        <v>0</v>
      </c>
      <c r="BD171" s="7">
        <f t="shared" si="1185"/>
        <v>0</v>
      </c>
      <c r="BE171" s="14">
        <v>0</v>
      </c>
      <c r="BF171" s="6">
        <v>0</v>
      </c>
      <c r="BG171" s="7">
        <f t="shared" si="1186"/>
        <v>0</v>
      </c>
      <c r="BH171" s="14">
        <v>0</v>
      </c>
      <c r="BI171" s="6">
        <v>0</v>
      </c>
      <c r="BJ171" s="7">
        <f t="shared" si="1187"/>
        <v>0</v>
      </c>
      <c r="BK171" s="89">
        <v>38.054209999999998</v>
      </c>
      <c r="BL171" s="6">
        <v>1257.212</v>
      </c>
      <c r="BM171" s="7">
        <f t="shared" si="1188"/>
        <v>33037.395862376339</v>
      </c>
      <c r="BN171" s="14">
        <v>0</v>
      </c>
      <c r="BO171" s="6">
        <v>0</v>
      </c>
      <c r="BP171" s="7">
        <f t="shared" si="1189"/>
        <v>0</v>
      </c>
      <c r="BQ171" s="14">
        <v>0</v>
      </c>
      <c r="BR171" s="6">
        <v>0</v>
      </c>
      <c r="BS171" s="7">
        <f t="shared" si="1190"/>
        <v>0</v>
      </c>
      <c r="BT171" s="14">
        <v>0</v>
      </c>
      <c r="BU171" s="6">
        <v>0</v>
      </c>
      <c r="BV171" s="7">
        <f t="shared" si="1191"/>
        <v>0</v>
      </c>
      <c r="BW171" s="14">
        <v>0</v>
      </c>
      <c r="BX171" s="6">
        <v>0</v>
      </c>
      <c r="BY171" s="7">
        <f t="shared" si="1192"/>
        <v>0</v>
      </c>
      <c r="BZ171" s="14">
        <v>0</v>
      </c>
      <c r="CA171" s="6">
        <v>0</v>
      </c>
      <c r="CB171" s="7">
        <f t="shared" si="1193"/>
        <v>0</v>
      </c>
      <c r="CC171" s="14">
        <v>0</v>
      </c>
      <c r="CD171" s="6">
        <v>0</v>
      </c>
      <c r="CE171" s="7">
        <f t="shared" si="1194"/>
        <v>0</v>
      </c>
      <c r="CF171" s="14">
        <v>0</v>
      </c>
      <c r="CG171" s="6">
        <v>0</v>
      </c>
      <c r="CH171" s="7">
        <f t="shared" si="1195"/>
        <v>0</v>
      </c>
      <c r="CI171" s="14">
        <v>0</v>
      </c>
      <c r="CJ171" s="6">
        <v>0</v>
      </c>
      <c r="CK171" s="7">
        <f t="shared" si="1196"/>
        <v>0</v>
      </c>
      <c r="CL171" s="14">
        <v>0</v>
      </c>
      <c r="CM171" s="6">
        <v>0</v>
      </c>
      <c r="CN171" s="7">
        <f t="shared" si="1197"/>
        <v>0</v>
      </c>
      <c r="CO171" s="14">
        <v>0</v>
      </c>
      <c r="CP171" s="6">
        <v>0</v>
      </c>
      <c r="CQ171" s="7">
        <f t="shared" si="1198"/>
        <v>0</v>
      </c>
      <c r="CR171" s="14">
        <v>0</v>
      </c>
      <c r="CS171" s="6">
        <v>0</v>
      </c>
      <c r="CT171" s="7">
        <f t="shared" si="1199"/>
        <v>0</v>
      </c>
      <c r="CU171" s="14">
        <v>0</v>
      </c>
      <c r="CV171" s="6">
        <v>0</v>
      </c>
      <c r="CW171" s="7">
        <f t="shared" si="1200"/>
        <v>0</v>
      </c>
      <c r="CX171" s="14">
        <v>0</v>
      </c>
      <c r="CY171" s="6">
        <v>0</v>
      </c>
      <c r="CZ171" s="7">
        <f t="shared" si="1201"/>
        <v>0</v>
      </c>
      <c r="DA171" s="14">
        <v>0</v>
      </c>
      <c r="DB171" s="6">
        <v>0</v>
      </c>
      <c r="DC171" s="7">
        <f t="shared" si="1202"/>
        <v>0</v>
      </c>
      <c r="DD171" s="14">
        <v>0</v>
      </c>
      <c r="DE171" s="6">
        <v>0</v>
      </c>
      <c r="DF171" s="7">
        <f t="shared" si="1203"/>
        <v>0</v>
      </c>
      <c r="DG171" s="14">
        <v>0</v>
      </c>
      <c r="DH171" s="6">
        <v>0</v>
      </c>
      <c r="DI171" s="7">
        <f t="shared" si="1204"/>
        <v>0</v>
      </c>
      <c r="DJ171" s="14">
        <v>0</v>
      </c>
      <c r="DK171" s="6">
        <v>0</v>
      </c>
      <c r="DL171" s="7">
        <f t="shared" si="1205"/>
        <v>0</v>
      </c>
      <c r="DM171" s="14">
        <v>0</v>
      </c>
      <c r="DN171" s="6">
        <v>0</v>
      </c>
      <c r="DO171" s="7">
        <f t="shared" si="1206"/>
        <v>0</v>
      </c>
      <c r="DP171" s="89">
        <v>174.76483999999999</v>
      </c>
      <c r="DQ171" s="6">
        <v>1689.5440000000001</v>
      </c>
      <c r="DR171" s="7">
        <f t="shared" si="1207"/>
        <v>9667.5280908905934</v>
      </c>
      <c r="DS171" s="14">
        <v>0</v>
      </c>
      <c r="DT171" s="6">
        <v>0</v>
      </c>
      <c r="DU171" s="7">
        <f t="shared" si="1208"/>
        <v>0</v>
      </c>
      <c r="DV171" s="89">
        <v>11.880140000000001</v>
      </c>
      <c r="DW171" s="6">
        <v>226.499</v>
      </c>
      <c r="DX171" s="7">
        <f t="shared" si="1209"/>
        <v>19065.347714757569</v>
      </c>
      <c r="DY171" s="14">
        <v>0</v>
      </c>
      <c r="DZ171" s="6">
        <v>0</v>
      </c>
      <c r="EA171" s="7">
        <f t="shared" si="1210"/>
        <v>0</v>
      </c>
      <c r="EB171" s="14">
        <v>0</v>
      </c>
      <c r="EC171" s="6">
        <v>0</v>
      </c>
      <c r="ED171" s="7">
        <f t="shared" si="1211"/>
        <v>0</v>
      </c>
      <c r="EE171" s="14">
        <v>0</v>
      </c>
      <c r="EF171" s="6">
        <v>0</v>
      </c>
      <c r="EG171" s="7">
        <f t="shared" si="1212"/>
        <v>0</v>
      </c>
      <c r="EH171" s="89">
        <v>1.1499999999999999</v>
      </c>
      <c r="EI171" s="6">
        <v>45.335000000000001</v>
      </c>
      <c r="EJ171" s="7">
        <f t="shared" si="1213"/>
        <v>39421.739130434784</v>
      </c>
      <c r="EK171" s="89">
        <v>20.511880000000001</v>
      </c>
      <c r="EL171" s="6">
        <v>263.75900000000001</v>
      </c>
      <c r="EM171" s="7">
        <f t="shared" si="1214"/>
        <v>12858.840827851956</v>
      </c>
      <c r="EN171" s="89">
        <v>5.1003499999999997</v>
      </c>
      <c r="EO171" s="6">
        <v>135.833</v>
      </c>
      <c r="EP171" s="7">
        <f t="shared" si="1215"/>
        <v>26632.093875910479</v>
      </c>
      <c r="EQ171" s="14">
        <v>0</v>
      </c>
      <c r="ER171" s="6">
        <v>0</v>
      </c>
      <c r="ES171" s="7">
        <f t="shared" si="1216"/>
        <v>0</v>
      </c>
      <c r="ET171" s="14">
        <v>0</v>
      </c>
      <c r="EU171" s="6">
        <v>0</v>
      </c>
      <c r="EV171" s="7">
        <f t="shared" si="1217"/>
        <v>0</v>
      </c>
      <c r="EW171" s="14">
        <v>0</v>
      </c>
      <c r="EX171" s="6">
        <v>0</v>
      </c>
      <c r="EY171" s="7">
        <f t="shared" si="1218"/>
        <v>0</v>
      </c>
      <c r="EZ171" s="14">
        <v>0</v>
      </c>
      <c r="FA171" s="6">
        <v>0</v>
      </c>
      <c r="FB171" s="7">
        <f t="shared" si="1219"/>
        <v>0</v>
      </c>
      <c r="FC171" s="14">
        <v>0</v>
      </c>
      <c r="FD171" s="6">
        <v>0</v>
      </c>
      <c r="FE171" s="7">
        <f t="shared" si="1220"/>
        <v>0</v>
      </c>
      <c r="FF171" s="14">
        <v>0</v>
      </c>
      <c r="FG171" s="6">
        <v>0</v>
      </c>
      <c r="FH171" s="7">
        <f t="shared" si="1221"/>
        <v>0</v>
      </c>
      <c r="FI171" s="14">
        <v>0</v>
      </c>
      <c r="FJ171" s="6">
        <v>0</v>
      </c>
      <c r="FK171" s="7">
        <f t="shared" si="1222"/>
        <v>0</v>
      </c>
      <c r="FL171" s="14">
        <v>0</v>
      </c>
      <c r="FM171" s="6">
        <v>0</v>
      </c>
      <c r="FN171" s="7">
        <f t="shared" si="1223"/>
        <v>0</v>
      </c>
      <c r="FO171" s="89">
        <v>2.4E-2</v>
      </c>
      <c r="FP171" s="6">
        <v>1.536</v>
      </c>
      <c r="FQ171" s="7">
        <f t="shared" si="1224"/>
        <v>64000</v>
      </c>
      <c r="FR171" s="14">
        <v>0</v>
      </c>
      <c r="FS171" s="6">
        <v>0</v>
      </c>
      <c r="FT171" s="7">
        <f t="shared" si="1225"/>
        <v>0</v>
      </c>
      <c r="FU171" s="14">
        <v>0</v>
      </c>
      <c r="FV171" s="6">
        <v>0</v>
      </c>
      <c r="FW171" s="7">
        <f t="shared" si="1226"/>
        <v>0</v>
      </c>
      <c r="FX171" s="14">
        <v>0</v>
      </c>
      <c r="FY171" s="6">
        <v>0</v>
      </c>
      <c r="FZ171" s="7">
        <f t="shared" si="1227"/>
        <v>0</v>
      </c>
      <c r="GA171" s="14">
        <v>0</v>
      </c>
      <c r="GB171" s="6">
        <v>0</v>
      </c>
      <c r="GC171" s="7">
        <f t="shared" si="1228"/>
        <v>0</v>
      </c>
      <c r="GD171" s="14"/>
      <c r="GE171" s="6"/>
      <c r="GF171" s="7"/>
      <c r="GG171" s="14">
        <v>0</v>
      </c>
      <c r="GH171" s="6">
        <v>0</v>
      </c>
      <c r="GI171" s="7">
        <f t="shared" si="1229"/>
        <v>0</v>
      </c>
      <c r="GJ171" s="14">
        <v>0</v>
      </c>
      <c r="GK171" s="6">
        <v>0</v>
      </c>
      <c r="GL171" s="7">
        <f t="shared" si="1230"/>
        <v>0</v>
      </c>
      <c r="GM171" s="14">
        <v>0</v>
      </c>
      <c r="GN171" s="6">
        <v>0</v>
      </c>
      <c r="GO171" s="7">
        <f t="shared" si="1231"/>
        <v>0</v>
      </c>
      <c r="GP171" s="14">
        <v>0</v>
      </c>
      <c r="GQ171" s="6">
        <v>0</v>
      </c>
      <c r="GR171" s="7">
        <f t="shared" si="1232"/>
        <v>0</v>
      </c>
      <c r="GS171" s="89">
        <v>0.48644999999999999</v>
      </c>
      <c r="GT171" s="6">
        <v>10.882999999999999</v>
      </c>
      <c r="GU171" s="7">
        <f t="shared" si="1233"/>
        <v>22372.289032788569</v>
      </c>
      <c r="GV171" s="14">
        <v>0</v>
      </c>
      <c r="GW171" s="6">
        <v>0</v>
      </c>
      <c r="GX171" s="7">
        <f t="shared" si="1234"/>
        <v>0</v>
      </c>
      <c r="GY171" s="14">
        <v>0</v>
      </c>
      <c r="GZ171" s="6">
        <v>0</v>
      </c>
      <c r="HA171" s="7">
        <f t="shared" si="1235"/>
        <v>0</v>
      </c>
      <c r="HB171" s="14">
        <v>0</v>
      </c>
      <c r="HC171" s="6">
        <v>0</v>
      </c>
      <c r="HD171" s="7">
        <f t="shared" si="1236"/>
        <v>0</v>
      </c>
      <c r="HE171" s="14">
        <v>0</v>
      </c>
      <c r="HF171" s="6">
        <v>0</v>
      </c>
      <c r="HG171" s="7">
        <f t="shared" si="1237"/>
        <v>0</v>
      </c>
      <c r="HH171" s="14">
        <v>0</v>
      </c>
      <c r="HI171" s="6">
        <v>0</v>
      </c>
      <c r="HJ171" s="7">
        <f t="shared" si="1238"/>
        <v>0</v>
      </c>
      <c r="HK171" s="14">
        <v>0</v>
      </c>
      <c r="HL171" s="6">
        <v>0</v>
      </c>
      <c r="HM171" s="7">
        <f t="shared" si="1239"/>
        <v>0</v>
      </c>
      <c r="HN171" s="14"/>
      <c r="HO171" s="6"/>
      <c r="HP171" s="7"/>
      <c r="HQ171" s="14">
        <v>0</v>
      </c>
      <c r="HR171" s="6">
        <v>0</v>
      </c>
      <c r="HS171" s="7">
        <f t="shared" si="1240"/>
        <v>0</v>
      </c>
      <c r="HT171" s="89">
        <v>102.06929</v>
      </c>
      <c r="HU171" s="6">
        <v>1539.877</v>
      </c>
      <c r="HV171" s="7">
        <f t="shared" si="1241"/>
        <v>15086.584809201671</v>
      </c>
      <c r="HW171" s="89">
        <v>2655.7073999999998</v>
      </c>
      <c r="HX171" s="6">
        <v>30373.192999999999</v>
      </c>
      <c r="HY171" s="7">
        <f t="shared" si="1242"/>
        <v>11436.950094728058</v>
      </c>
      <c r="HZ171" s="16">
        <f>SUMIF($C$5:$HY$5,"Ton",C171:HY171)</f>
        <v>3112.0305099999996</v>
      </c>
      <c r="IA171" s="7">
        <f>SUMIF($C$5:$HY$5,"F*",C171:HY171)</f>
        <v>36662.002999999997</v>
      </c>
    </row>
    <row r="172" spans="1:235" x14ac:dyDescent="0.3">
      <c r="A172" s="60">
        <v>2023</v>
      </c>
      <c r="B172" s="7" t="s">
        <v>15</v>
      </c>
      <c r="C172" s="14">
        <v>0</v>
      </c>
      <c r="D172" s="6">
        <v>0</v>
      </c>
      <c r="E172" s="7">
        <f t="shared" si="1244"/>
        <v>0</v>
      </c>
      <c r="F172" s="14">
        <v>0</v>
      </c>
      <c r="G172" s="6">
        <v>0</v>
      </c>
      <c r="H172" s="7">
        <f t="shared" si="1170"/>
        <v>0</v>
      </c>
      <c r="I172" s="14">
        <v>0</v>
      </c>
      <c r="J172" s="6">
        <v>0</v>
      </c>
      <c r="K172" s="7">
        <f t="shared" si="1171"/>
        <v>0</v>
      </c>
      <c r="L172" s="14">
        <v>0</v>
      </c>
      <c r="M172" s="6">
        <v>0</v>
      </c>
      <c r="N172" s="7">
        <f t="shared" si="1172"/>
        <v>0</v>
      </c>
      <c r="O172" s="14"/>
      <c r="P172" s="6"/>
      <c r="Q172" s="7"/>
      <c r="R172" s="14">
        <v>0</v>
      </c>
      <c r="S172" s="6">
        <v>0</v>
      </c>
      <c r="T172" s="7">
        <f t="shared" si="1173"/>
        <v>0</v>
      </c>
      <c r="U172" s="14">
        <v>0</v>
      </c>
      <c r="V172" s="6">
        <v>0</v>
      </c>
      <c r="W172" s="7">
        <f t="shared" si="1174"/>
        <v>0</v>
      </c>
      <c r="X172" s="14">
        <v>0</v>
      </c>
      <c r="Y172" s="6">
        <v>0</v>
      </c>
      <c r="Z172" s="7">
        <f t="shared" si="1175"/>
        <v>0</v>
      </c>
      <c r="AA172" s="89">
        <v>85.568860000000001</v>
      </c>
      <c r="AB172" s="6">
        <v>1042.9639999999999</v>
      </c>
      <c r="AC172" s="7">
        <f t="shared" si="1176"/>
        <v>12188.592906344667</v>
      </c>
      <c r="AD172" s="14">
        <v>0</v>
      </c>
      <c r="AE172" s="6">
        <v>0</v>
      </c>
      <c r="AF172" s="7">
        <f t="shared" si="1177"/>
        <v>0</v>
      </c>
      <c r="AG172" s="14">
        <v>0</v>
      </c>
      <c r="AH172" s="6">
        <v>0</v>
      </c>
      <c r="AI172" s="7">
        <f t="shared" si="1178"/>
        <v>0</v>
      </c>
      <c r="AJ172" s="14">
        <v>0</v>
      </c>
      <c r="AK172" s="6">
        <v>0</v>
      </c>
      <c r="AL172" s="7">
        <f t="shared" si="1179"/>
        <v>0</v>
      </c>
      <c r="AM172" s="14">
        <v>0</v>
      </c>
      <c r="AN172" s="6">
        <v>0</v>
      </c>
      <c r="AO172" s="7">
        <f t="shared" si="1180"/>
        <v>0</v>
      </c>
      <c r="AP172" s="14">
        <v>0</v>
      </c>
      <c r="AQ172" s="6">
        <v>0</v>
      </c>
      <c r="AR172" s="7">
        <f t="shared" si="1181"/>
        <v>0</v>
      </c>
      <c r="AS172" s="14">
        <v>0</v>
      </c>
      <c r="AT172" s="6">
        <v>0</v>
      </c>
      <c r="AU172" s="7">
        <f t="shared" si="1182"/>
        <v>0</v>
      </c>
      <c r="AV172" s="14">
        <v>0</v>
      </c>
      <c r="AW172" s="6">
        <v>0</v>
      </c>
      <c r="AX172" s="7">
        <f t="shared" si="1183"/>
        <v>0</v>
      </c>
      <c r="AY172" s="89">
        <v>3.05</v>
      </c>
      <c r="AZ172" s="6">
        <v>61.948999999999998</v>
      </c>
      <c r="BA172" s="7">
        <f t="shared" si="1184"/>
        <v>20311.147540983609</v>
      </c>
      <c r="BB172" s="89">
        <v>0.29160000000000003</v>
      </c>
      <c r="BC172" s="6">
        <v>11.394</v>
      </c>
      <c r="BD172" s="7">
        <f t="shared" si="1185"/>
        <v>39074.074074074066</v>
      </c>
      <c r="BE172" s="14">
        <v>0</v>
      </c>
      <c r="BF172" s="6">
        <v>0</v>
      </c>
      <c r="BG172" s="7">
        <f t="shared" si="1186"/>
        <v>0</v>
      </c>
      <c r="BH172" s="14">
        <v>0</v>
      </c>
      <c r="BI172" s="6">
        <v>0</v>
      </c>
      <c r="BJ172" s="7">
        <f t="shared" si="1187"/>
        <v>0</v>
      </c>
      <c r="BK172" s="89">
        <v>84.858869999999996</v>
      </c>
      <c r="BL172" s="6">
        <v>991.10900000000004</v>
      </c>
      <c r="BM172" s="7">
        <f t="shared" si="1188"/>
        <v>11679.497971160825</v>
      </c>
      <c r="BN172" s="14">
        <v>0</v>
      </c>
      <c r="BO172" s="6">
        <v>0</v>
      </c>
      <c r="BP172" s="7">
        <f t="shared" si="1189"/>
        <v>0</v>
      </c>
      <c r="BQ172" s="14">
        <v>0</v>
      </c>
      <c r="BR172" s="6">
        <v>0</v>
      </c>
      <c r="BS172" s="7">
        <f t="shared" si="1190"/>
        <v>0</v>
      </c>
      <c r="BT172" s="14">
        <v>0</v>
      </c>
      <c r="BU172" s="6">
        <v>0</v>
      </c>
      <c r="BV172" s="7">
        <f t="shared" si="1191"/>
        <v>0</v>
      </c>
      <c r="BW172" s="14">
        <v>0</v>
      </c>
      <c r="BX172" s="6">
        <v>0</v>
      </c>
      <c r="BY172" s="7">
        <f t="shared" si="1192"/>
        <v>0</v>
      </c>
      <c r="BZ172" s="14">
        <v>0</v>
      </c>
      <c r="CA172" s="6">
        <v>0</v>
      </c>
      <c r="CB172" s="7">
        <f t="shared" si="1193"/>
        <v>0</v>
      </c>
      <c r="CC172" s="89">
        <v>8.0099999999999991E-2</v>
      </c>
      <c r="CD172" s="6">
        <v>1.3220000000000001</v>
      </c>
      <c r="CE172" s="7">
        <f t="shared" si="1194"/>
        <v>16504.369538077404</v>
      </c>
      <c r="CF172" s="14">
        <v>0</v>
      </c>
      <c r="CG172" s="6">
        <v>0</v>
      </c>
      <c r="CH172" s="7">
        <f t="shared" si="1195"/>
        <v>0</v>
      </c>
      <c r="CI172" s="14">
        <v>0</v>
      </c>
      <c r="CJ172" s="6">
        <v>0</v>
      </c>
      <c r="CK172" s="7">
        <f t="shared" si="1196"/>
        <v>0</v>
      </c>
      <c r="CL172" s="14">
        <v>0</v>
      </c>
      <c r="CM172" s="6">
        <v>0</v>
      </c>
      <c r="CN172" s="7">
        <f t="shared" si="1197"/>
        <v>0</v>
      </c>
      <c r="CO172" s="14">
        <v>0</v>
      </c>
      <c r="CP172" s="6">
        <v>0</v>
      </c>
      <c r="CQ172" s="7">
        <f t="shared" si="1198"/>
        <v>0</v>
      </c>
      <c r="CR172" s="14">
        <v>0</v>
      </c>
      <c r="CS172" s="6">
        <v>0</v>
      </c>
      <c r="CT172" s="7">
        <f t="shared" si="1199"/>
        <v>0</v>
      </c>
      <c r="CU172" s="14">
        <v>0</v>
      </c>
      <c r="CV172" s="6">
        <v>0</v>
      </c>
      <c r="CW172" s="7">
        <f t="shared" si="1200"/>
        <v>0</v>
      </c>
      <c r="CX172" s="14">
        <v>0</v>
      </c>
      <c r="CY172" s="6">
        <v>0</v>
      </c>
      <c r="CZ172" s="7">
        <f t="shared" si="1201"/>
        <v>0</v>
      </c>
      <c r="DA172" s="14">
        <v>0</v>
      </c>
      <c r="DB172" s="6">
        <v>0</v>
      </c>
      <c r="DC172" s="7">
        <f t="shared" si="1202"/>
        <v>0</v>
      </c>
      <c r="DD172" s="14">
        <v>0</v>
      </c>
      <c r="DE172" s="6">
        <v>0</v>
      </c>
      <c r="DF172" s="7">
        <f t="shared" si="1203"/>
        <v>0</v>
      </c>
      <c r="DG172" s="14">
        <v>0</v>
      </c>
      <c r="DH172" s="6">
        <v>0</v>
      </c>
      <c r="DI172" s="7">
        <f t="shared" si="1204"/>
        <v>0</v>
      </c>
      <c r="DJ172" s="14">
        <v>0</v>
      </c>
      <c r="DK172" s="6">
        <v>0</v>
      </c>
      <c r="DL172" s="7">
        <f t="shared" si="1205"/>
        <v>0</v>
      </c>
      <c r="DM172" s="14">
        <v>0</v>
      </c>
      <c r="DN172" s="6">
        <v>0</v>
      </c>
      <c r="DO172" s="7">
        <f t="shared" si="1206"/>
        <v>0</v>
      </c>
      <c r="DP172" s="89">
        <v>98.712829999999997</v>
      </c>
      <c r="DQ172" s="6">
        <v>963.05100000000004</v>
      </c>
      <c r="DR172" s="7">
        <f t="shared" si="1207"/>
        <v>9756.087430580199</v>
      </c>
      <c r="DS172" s="14">
        <v>0</v>
      </c>
      <c r="DT172" s="6">
        <v>0</v>
      </c>
      <c r="DU172" s="7">
        <f t="shared" si="1208"/>
        <v>0</v>
      </c>
      <c r="DV172" s="89">
        <v>7.2545000000000002</v>
      </c>
      <c r="DW172" s="6">
        <v>149.74100000000001</v>
      </c>
      <c r="DX172" s="7">
        <f t="shared" si="1209"/>
        <v>20641.119305258806</v>
      </c>
      <c r="DY172" s="14">
        <v>0</v>
      </c>
      <c r="DZ172" s="6">
        <v>0</v>
      </c>
      <c r="EA172" s="7">
        <f t="shared" si="1210"/>
        <v>0</v>
      </c>
      <c r="EB172" s="14">
        <v>0</v>
      </c>
      <c r="EC172" s="6">
        <v>0</v>
      </c>
      <c r="ED172" s="7">
        <f t="shared" si="1211"/>
        <v>0</v>
      </c>
      <c r="EE172" s="14">
        <v>0</v>
      </c>
      <c r="EF172" s="6">
        <v>0</v>
      </c>
      <c r="EG172" s="7">
        <f t="shared" si="1212"/>
        <v>0</v>
      </c>
      <c r="EH172" s="89">
        <v>0.375</v>
      </c>
      <c r="EI172" s="6">
        <v>26.7</v>
      </c>
      <c r="EJ172" s="7">
        <f t="shared" si="1213"/>
        <v>71200</v>
      </c>
      <c r="EK172" s="89">
        <v>50.206679999999999</v>
      </c>
      <c r="EL172" s="6">
        <v>630.47699999999998</v>
      </c>
      <c r="EM172" s="7">
        <f t="shared" si="1214"/>
        <v>12557.63177330188</v>
      </c>
      <c r="EN172" s="89">
        <v>19.228450000000002</v>
      </c>
      <c r="EO172" s="6">
        <v>304.678</v>
      </c>
      <c r="EP172" s="7">
        <f t="shared" si="1215"/>
        <v>15845.166927131411</v>
      </c>
      <c r="EQ172" s="14">
        <v>0</v>
      </c>
      <c r="ER172" s="6">
        <v>0</v>
      </c>
      <c r="ES172" s="7">
        <f t="shared" si="1216"/>
        <v>0</v>
      </c>
      <c r="ET172" s="14">
        <v>0</v>
      </c>
      <c r="EU172" s="6">
        <v>0</v>
      </c>
      <c r="EV172" s="7">
        <f t="shared" si="1217"/>
        <v>0</v>
      </c>
      <c r="EW172" s="14">
        <v>0</v>
      </c>
      <c r="EX172" s="6">
        <v>0</v>
      </c>
      <c r="EY172" s="7">
        <f t="shared" si="1218"/>
        <v>0</v>
      </c>
      <c r="EZ172" s="14">
        <v>0</v>
      </c>
      <c r="FA172" s="6">
        <v>0</v>
      </c>
      <c r="FB172" s="7">
        <f t="shared" si="1219"/>
        <v>0</v>
      </c>
      <c r="FC172" s="14">
        <v>0</v>
      </c>
      <c r="FD172" s="6">
        <v>0</v>
      </c>
      <c r="FE172" s="7">
        <f t="shared" si="1220"/>
        <v>0</v>
      </c>
      <c r="FF172" s="14">
        <v>0</v>
      </c>
      <c r="FG172" s="6">
        <v>0</v>
      </c>
      <c r="FH172" s="7">
        <f t="shared" si="1221"/>
        <v>0</v>
      </c>
      <c r="FI172" s="14">
        <v>0</v>
      </c>
      <c r="FJ172" s="6">
        <v>0</v>
      </c>
      <c r="FK172" s="7">
        <f t="shared" si="1222"/>
        <v>0</v>
      </c>
      <c r="FL172" s="14">
        <v>0</v>
      </c>
      <c r="FM172" s="6">
        <v>0</v>
      </c>
      <c r="FN172" s="7">
        <f t="shared" si="1223"/>
        <v>0</v>
      </c>
      <c r="FO172" s="89">
        <v>18.75</v>
      </c>
      <c r="FP172" s="6">
        <v>243.54</v>
      </c>
      <c r="FQ172" s="7">
        <f t="shared" si="1224"/>
        <v>12988.8</v>
      </c>
      <c r="FR172" s="14">
        <v>0</v>
      </c>
      <c r="FS172" s="6">
        <v>0</v>
      </c>
      <c r="FT172" s="7">
        <f t="shared" si="1225"/>
        <v>0</v>
      </c>
      <c r="FU172" s="89">
        <v>0.25645000000000001</v>
      </c>
      <c r="FV172" s="6">
        <v>11.88</v>
      </c>
      <c r="FW172" s="7">
        <f t="shared" si="1226"/>
        <v>46324.819652953789</v>
      </c>
      <c r="FX172" s="14">
        <v>0</v>
      </c>
      <c r="FY172" s="6">
        <v>0</v>
      </c>
      <c r="FZ172" s="7">
        <f t="shared" si="1227"/>
        <v>0</v>
      </c>
      <c r="GA172" s="14">
        <v>0</v>
      </c>
      <c r="GB172" s="6">
        <v>0</v>
      </c>
      <c r="GC172" s="7">
        <f t="shared" si="1228"/>
        <v>0</v>
      </c>
      <c r="GD172" s="14"/>
      <c r="GE172" s="6"/>
      <c r="GF172" s="7"/>
      <c r="GG172" s="14">
        <v>0</v>
      </c>
      <c r="GH172" s="6">
        <v>0</v>
      </c>
      <c r="GI172" s="7">
        <f t="shared" si="1229"/>
        <v>0</v>
      </c>
      <c r="GJ172" s="14">
        <v>0</v>
      </c>
      <c r="GK172" s="6">
        <v>0</v>
      </c>
      <c r="GL172" s="7">
        <f t="shared" si="1230"/>
        <v>0</v>
      </c>
      <c r="GM172" s="14">
        <v>0</v>
      </c>
      <c r="GN172" s="6">
        <v>0</v>
      </c>
      <c r="GO172" s="7">
        <f t="shared" si="1231"/>
        <v>0</v>
      </c>
      <c r="GP172" s="14">
        <v>0</v>
      </c>
      <c r="GQ172" s="6">
        <v>0</v>
      </c>
      <c r="GR172" s="7">
        <f t="shared" si="1232"/>
        <v>0</v>
      </c>
      <c r="GS172" s="89">
        <v>0.04</v>
      </c>
      <c r="GT172" s="6">
        <v>5.6749999999999998</v>
      </c>
      <c r="GU172" s="7">
        <f t="shared" si="1233"/>
        <v>141875</v>
      </c>
      <c r="GV172" s="14">
        <v>0</v>
      </c>
      <c r="GW172" s="6">
        <v>0</v>
      </c>
      <c r="GX172" s="7">
        <f t="shared" si="1234"/>
        <v>0</v>
      </c>
      <c r="GY172" s="14">
        <v>0</v>
      </c>
      <c r="GZ172" s="6">
        <v>0</v>
      </c>
      <c r="HA172" s="7">
        <f t="shared" si="1235"/>
        <v>0</v>
      </c>
      <c r="HB172" s="14">
        <v>0</v>
      </c>
      <c r="HC172" s="6">
        <v>0</v>
      </c>
      <c r="HD172" s="7">
        <f t="shared" si="1236"/>
        <v>0</v>
      </c>
      <c r="HE172" s="89">
        <v>0.74021000000000003</v>
      </c>
      <c r="HF172" s="6">
        <v>1.05</v>
      </c>
      <c r="HG172" s="7">
        <f t="shared" si="1237"/>
        <v>1418.516366976939</v>
      </c>
      <c r="HH172" s="14">
        <v>0</v>
      </c>
      <c r="HI172" s="6">
        <v>0</v>
      </c>
      <c r="HJ172" s="7">
        <f t="shared" si="1238"/>
        <v>0</v>
      </c>
      <c r="HK172" s="89">
        <v>4.2340000000000003E-2</v>
      </c>
      <c r="HL172" s="6">
        <v>2.7970000000000002</v>
      </c>
      <c r="HM172" s="7">
        <f t="shared" si="1239"/>
        <v>66060.46291922532</v>
      </c>
      <c r="HN172" s="14"/>
      <c r="HO172" s="6"/>
      <c r="HP172" s="7"/>
      <c r="HQ172" s="14">
        <v>0</v>
      </c>
      <c r="HR172" s="6">
        <v>0</v>
      </c>
      <c r="HS172" s="7">
        <f t="shared" si="1240"/>
        <v>0</v>
      </c>
      <c r="HT172" s="89">
        <v>8.1432599999999997</v>
      </c>
      <c r="HU172" s="6">
        <v>1361.461</v>
      </c>
      <c r="HV172" s="7">
        <f t="shared" si="1241"/>
        <v>167188.69347165633</v>
      </c>
      <c r="HW172" s="89">
        <v>4213.1876400000001</v>
      </c>
      <c r="HX172" s="6">
        <v>44711.817000000003</v>
      </c>
      <c r="HY172" s="7">
        <f t="shared" si="1242"/>
        <v>10612.348848531228</v>
      </c>
      <c r="HZ172" s="16">
        <f>SUMIF($C$5:$HY$5,"Ton",C172:HY172)</f>
        <v>4590.7867900000001</v>
      </c>
      <c r="IA172" s="7">
        <f>SUMIF($C$5:$HY$5,"F*",C172:HY172)</f>
        <v>50521.605000000003</v>
      </c>
    </row>
    <row r="173" spans="1:235" x14ac:dyDescent="0.3">
      <c r="A173" s="60">
        <v>2023</v>
      </c>
      <c r="B173" s="57" t="s">
        <v>16</v>
      </c>
      <c r="C173" s="14">
        <v>0</v>
      </c>
      <c r="D173" s="6">
        <v>0</v>
      </c>
      <c r="E173" s="7">
        <f t="shared" si="1244"/>
        <v>0</v>
      </c>
      <c r="F173" s="89">
        <v>0.31133</v>
      </c>
      <c r="G173" s="6">
        <v>6</v>
      </c>
      <c r="H173" s="7">
        <f t="shared" si="1170"/>
        <v>19272.154948125786</v>
      </c>
      <c r="I173" s="14">
        <v>0</v>
      </c>
      <c r="J173" s="6">
        <v>0</v>
      </c>
      <c r="K173" s="7">
        <f t="shared" si="1171"/>
        <v>0</v>
      </c>
      <c r="L173" s="14">
        <v>0</v>
      </c>
      <c r="M173" s="6">
        <v>0</v>
      </c>
      <c r="N173" s="7">
        <f t="shared" si="1172"/>
        <v>0</v>
      </c>
      <c r="O173" s="14"/>
      <c r="P173" s="6"/>
      <c r="Q173" s="7"/>
      <c r="R173" s="14">
        <v>0</v>
      </c>
      <c r="S173" s="6">
        <v>0</v>
      </c>
      <c r="T173" s="7">
        <f t="shared" si="1173"/>
        <v>0</v>
      </c>
      <c r="U173" s="14">
        <v>0</v>
      </c>
      <c r="V173" s="6">
        <v>0</v>
      </c>
      <c r="W173" s="7">
        <f t="shared" si="1174"/>
        <v>0</v>
      </c>
      <c r="X173" s="14">
        <v>0</v>
      </c>
      <c r="Y173" s="6">
        <v>0</v>
      </c>
      <c r="Z173" s="7">
        <f t="shared" si="1175"/>
        <v>0</v>
      </c>
      <c r="AA173" s="89">
        <v>141.44062</v>
      </c>
      <c r="AB173" s="6">
        <v>1490.9570000000001</v>
      </c>
      <c r="AC173" s="7">
        <f t="shared" si="1176"/>
        <v>10541.22217507248</v>
      </c>
      <c r="AD173" s="14">
        <v>0</v>
      </c>
      <c r="AE173" s="6">
        <v>0</v>
      </c>
      <c r="AF173" s="7">
        <f t="shared" si="1177"/>
        <v>0</v>
      </c>
      <c r="AG173" s="14">
        <v>0</v>
      </c>
      <c r="AH173" s="6">
        <v>0</v>
      </c>
      <c r="AI173" s="7">
        <f t="shared" si="1178"/>
        <v>0</v>
      </c>
      <c r="AJ173" s="14">
        <v>0</v>
      </c>
      <c r="AK173" s="6">
        <v>0</v>
      </c>
      <c r="AL173" s="7">
        <f t="shared" si="1179"/>
        <v>0</v>
      </c>
      <c r="AM173" s="14">
        <v>0</v>
      </c>
      <c r="AN173" s="6">
        <v>0</v>
      </c>
      <c r="AO173" s="7">
        <f t="shared" si="1180"/>
        <v>0</v>
      </c>
      <c r="AP173" s="14">
        <v>0</v>
      </c>
      <c r="AQ173" s="6">
        <v>0</v>
      </c>
      <c r="AR173" s="7">
        <f t="shared" si="1181"/>
        <v>0</v>
      </c>
      <c r="AS173" s="14">
        <v>0</v>
      </c>
      <c r="AT173" s="6">
        <v>0</v>
      </c>
      <c r="AU173" s="7">
        <f t="shared" si="1182"/>
        <v>0</v>
      </c>
      <c r="AV173" s="14">
        <v>0</v>
      </c>
      <c r="AW173" s="6">
        <v>0</v>
      </c>
      <c r="AX173" s="7">
        <f t="shared" si="1183"/>
        <v>0</v>
      </c>
      <c r="AY173" s="14">
        <v>0</v>
      </c>
      <c r="AZ173" s="6">
        <v>0</v>
      </c>
      <c r="BA173" s="7">
        <f t="shared" si="1184"/>
        <v>0</v>
      </c>
      <c r="BB173" s="14">
        <v>0</v>
      </c>
      <c r="BC173" s="6">
        <v>0</v>
      </c>
      <c r="BD173" s="7">
        <f t="shared" si="1185"/>
        <v>0</v>
      </c>
      <c r="BE173" s="14">
        <v>0</v>
      </c>
      <c r="BF173" s="6">
        <v>0</v>
      </c>
      <c r="BG173" s="7">
        <f t="shared" si="1186"/>
        <v>0</v>
      </c>
      <c r="BH173" s="14">
        <v>0</v>
      </c>
      <c r="BI173" s="6">
        <v>0</v>
      </c>
      <c r="BJ173" s="7">
        <f t="shared" si="1187"/>
        <v>0</v>
      </c>
      <c r="BK173" s="89">
        <v>34.39499</v>
      </c>
      <c r="BL173" s="6">
        <v>1125.7639999999999</v>
      </c>
      <c r="BM173" s="7">
        <f t="shared" si="1188"/>
        <v>32730.464524048413</v>
      </c>
      <c r="BN173" s="14">
        <v>0</v>
      </c>
      <c r="BO173" s="6">
        <v>0</v>
      </c>
      <c r="BP173" s="7">
        <f t="shared" si="1189"/>
        <v>0</v>
      </c>
      <c r="BQ173" s="14">
        <v>0</v>
      </c>
      <c r="BR173" s="6">
        <v>0</v>
      </c>
      <c r="BS173" s="7">
        <f t="shared" si="1190"/>
        <v>0</v>
      </c>
      <c r="BT173" s="14">
        <v>0</v>
      </c>
      <c r="BU173" s="6">
        <v>0</v>
      </c>
      <c r="BV173" s="7">
        <f t="shared" si="1191"/>
        <v>0</v>
      </c>
      <c r="BW173" s="14">
        <v>0</v>
      </c>
      <c r="BX173" s="6">
        <v>0</v>
      </c>
      <c r="BY173" s="7">
        <f t="shared" si="1192"/>
        <v>0</v>
      </c>
      <c r="BZ173" s="14">
        <v>0</v>
      </c>
      <c r="CA173" s="6">
        <v>0</v>
      </c>
      <c r="CB173" s="7">
        <f t="shared" si="1193"/>
        <v>0</v>
      </c>
      <c r="CC173" s="89">
        <v>0.1038</v>
      </c>
      <c r="CD173" s="6">
        <v>1.7110000000000001</v>
      </c>
      <c r="CE173" s="7">
        <f t="shared" si="1194"/>
        <v>16483.622350674374</v>
      </c>
      <c r="CF173" s="14">
        <v>0</v>
      </c>
      <c r="CG173" s="6">
        <v>0</v>
      </c>
      <c r="CH173" s="7">
        <f t="shared" si="1195"/>
        <v>0</v>
      </c>
      <c r="CI173" s="14">
        <v>0</v>
      </c>
      <c r="CJ173" s="6">
        <v>0</v>
      </c>
      <c r="CK173" s="7">
        <f t="shared" si="1196"/>
        <v>0</v>
      </c>
      <c r="CL173" s="14">
        <v>0</v>
      </c>
      <c r="CM173" s="6">
        <v>0</v>
      </c>
      <c r="CN173" s="7">
        <f t="shared" si="1197"/>
        <v>0</v>
      </c>
      <c r="CO173" s="14">
        <v>0</v>
      </c>
      <c r="CP173" s="6">
        <v>0</v>
      </c>
      <c r="CQ173" s="7">
        <f t="shared" si="1198"/>
        <v>0</v>
      </c>
      <c r="CR173" s="14">
        <v>0</v>
      </c>
      <c r="CS173" s="6">
        <v>0</v>
      </c>
      <c r="CT173" s="7">
        <f t="shared" si="1199"/>
        <v>0</v>
      </c>
      <c r="CU173" s="14">
        <v>0</v>
      </c>
      <c r="CV173" s="6">
        <v>0</v>
      </c>
      <c r="CW173" s="7">
        <f t="shared" si="1200"/>
        <v>0</v>
      </c>
      <c r="CX173" s="14">
        <v>0</v>
      </c>
      <c r="CY173" s="6">
        <v>0</v>
      </c>
      <c r="CZ173" s="7">
        <f t="shared" si="1201"/>
        <v>0</v>
      </c>
      <c r="DA173" s="14">
        <v>0</v>
      </c>
      <c r="DB173" s="6">
        <v>0</v>
      </c>
      <c r="DC173" s="7">
        <f t="shared" si="1202"/>
        <v>0</v>
      </c>
      <c r="DD173" s="14">
        <v>0</v>
      </c>
      <c r="DE173" s="6">
        <v>0</v>
      </c>
      <c r="DF173" s="7">
        <f t="shared" si="1203"/>
        <v>0</v>
      </c>
      <c r="DG173" s="14">
        <v>0</v>
      </c>
      <c r="DH173" s="6">
        <v>0</v>
      </c>
      <c r="DI173" s="7">
        <f t="shared" si="1204"/>
        <v>0</v>
      </c>
      <c r="DJ173" s="14">
        <v>0</v>
      </c>
      <c r="DK173" s="6">
        <v>0</v>
      </c>
      <c r="DL173" s="7">
        <f t="shared" si="1205"/>
        <v>0</v>
      </c>
      <c r="DM173" s="14">
        <v>0</v>
      </c>
      <c r="DN173" s="6">
        <v>0</v>
      </c>
      <c r="DO173" s="7">
        <f t="shared" si="1206"/>
        <v>0</v>
      </c>
      <c r="DP173" s="89">
        <v>146.41081</v>
      </c>
      <c r="DQ173" s="6">
        <v>1695.579</v>
      </c>
      <c r="DR173" s="7">
        <f t="shared" si="1207"/>
        <v>11580.968645689481</v>
      </c>
      <c r="DS173" s="14">
        <v>0</v>
      </c>
      <c r="DT173" s="6">
        <v>0</v>
      </c>
      <c r="DU173" s="7">
        <f t="shared" si="1208"/>
        <v>0</v>
      </c>
      <c r="DV173" s="89">
        <v>8.46678</v>
      </c>
      <c r="DW173" s="6">
        <v>181.67699999999999</v>
      </c>
      <c r="DX173" s="7">
        <f t="shared" si="1209"/>
        <v>21457.626157760093</v>
      </c>
      <c r="DY173" s="14">
        <v>0</v>
      </c>
      <c r="DZ173" s="6">
        <v>0</v>
      </c>
      <c r="EA173" s="7">
        <f t="shared" si="1210"/>
        <v>0</v>
      </c>
      <c r="EB173" s="14">
        <v>0</v>
      </c>
      <c r="EC173" s="6">
        <v>0</v>
      </c>
      <c r="ED173" s="7">
        <f t="shared" si="1211"/>
        <v>0</v>
      </c>
      <c r="EE173" s="14">
        <v>0</v>
      </c>
      <c r="EF173" s="6">
        <v>0</v>
      </c>
      <c r="EG173" s="7">
        <f t="shared" si="1212"/>
        <v>0</v>
      </c>
      <c r="EH173" s="14">
        <v>0</v>
      </c>
      <c r="EI173" s="6">
        <v>0</v>
      </c>
      <c r="EJ173" s="7">
        <f t="shared" si="1213"/>
        <v>0</v>
      </c>
      <c r="EK173" s="89">
        <v>25.696069999999999</v>
      </c>
      <c r="EL173" s="6">
        <v>315.42200000000003</v>
      </c>
      <c r="EM173" s="7">
        <f t="shared" si="1214"/>
        <v>12275.10666027918</v>
      </c>
      <c r="EN173" s="89">
        <v>7.2317</v>
      </c>
      <c r="EO173" s="6">
        <v>145.33500000000001</v>
      </c>
      <c r="EP173" s="7">
        <f t="shared" si="1215"/>
        <v>20096.934330793592</v>
      </c>
      <c r="EQ173" s="14">
        <v>0</v>
      </c>
      <c r="ER173" s="6">
        <v>0</v>
      </c>
      <c r="ES173" s="7">
        <f t="shared" si="1216"/>
        <v>0</v>
      </c>
      <c r="ET173" s="14">
        <v>0</v>
      </c>
      <c r="EU173" s="6">
        <v>0</v>
      </c>
      <c r="EV173" s="7">
        <f t="shared" si="1217"/>
        <v>0</v>
      </c>
      <c r="EW173" s="14">
        <v>0</v>
      </c>
      <c r="EX173" s="6">
        <v>0</v>
      </c>
      <c r="EY173" s="7">
        <f t="shared" si="1218"/>
        <v>0</v>
      </c>
      <c r="EZ173" s="14">
        <v>0</v>
      </c>
      <c r="FA173" s="6">
        <v>0</v>
      </c>
      <c r="FB173" s="7">
        <f t="shared" si="1219"/>
        <v>0</v>
      </c>
      <c r="FC173" s="14">
        <v>0</v>
      </c>
      <c r="FD173" s="6">
        <v>0</v>
      </c>
      <c r="FE173" s="7">
        <f t="shared" si="1220"/>
        <v>0</v>
      </c>
      <c r="FF173" s="14">
        <v>0</v>
      </c>
      <c r="FG173" s="6">
        <v>0</v>
      </c>
      <c r="FH173" s="7">
        <f t="shared" si="1221"/>
        <v>0</v>
      </c>
      <c r="FI173" s="14">
        <v>0</v>
      </c>
      <c r="FJ173" s="6">
        <v>0</v>
      </c>
      <c r="FK173" s="7">
        <f t="shared" si="1222"/>
        <v>0</v>
      </c>
      <c r="FL173" s="14">
        <v>0</v>
      </c>
      <c r="FM173" s="6">
        <v>0</v>
      </c>
      <c r="FN173" s="7">
        <f t="shared" si="1223"/>
        <v>0</v>
      </c>
      <c r="FO173" s="14">
        <v>0</v>
      </c>
      <c r="FP173" s="6">
        <v>0</v>
      </c>
      <c r="FQ173" s="7">
        <f t="shared" si="1224"/>
        <v>0</v>
      </c>
      <c r="FR173" s="14">
        <v>0</v>
      </c>
      <c r="FS173" s="6">
        <v>0</v>
      </c>
      <c r="FT173" s="7">
        <f t="shared" si="1225"/>
        <v>0</v>
      </c>
      <c r="FU173" s="14">
        <v>0</v>
      </c>
      <c r="FV173" s="6">
        <v>0</v>
      </c>
      <c r="FW173" s="7">
        <f t="shared" si="1226"/>
        <v>0</v>
      </c>
      <c r="FX173" s="14">
        <v>0</v>
      </c>
      <c r="FY173" s="6">
        <v>0</v>
      </c>
      <c r="FZ173" s="7">
        <f t="shared" si="1227"/>
        <v>0</v>
      </c>
      <c r="GA173" s="14">
        <v>0</v>
      </c>
      <c r="GB173" s="6">
        <v>0</v>
      </c>
      <c r="GC173" s="7">
        <f t="shared" si="1228"/>
        <v>0</v>
      </c>
      <c r="GD173" s="14"/>
      <c r="GE173" s="6"/>
      <c r="GF173" s="7"/>
      <c r="GG173" s="14">
        <v>0</v>
      </c>
      <c r="GH173" s="6">
        <v>0</v>
      </c>
      <c r="GI173" s="7">
        <f t="shared" si="1229"/>
        <v>0</v>
      </c>
      <c r="GJ173" s="14">
        <v>0</v>
      </c>
      <c r="GK173" s="6">
        <v>0</v>
      </c>
      <c r="GL173" s="7">
        <f t="shared" si="1230"/>
        <v>0</v>
      </c>
      <c r="GM173" s="14">
        <v>0</v>
      </c>
      <c r="GN173" s="6">
        <v>0</v>
      </c>
      <c r="GO173" s="7">
        <f t="shared" si="1231"/>
        <v>0</v>
      </c>
      <c r="GP173" s="14">
        <v>0</v>
      </c>
      <c r="GQ173" s="6">
        <v>0</v>
      </c>
      <c r="GR173" s="7">
        <f t="shared" si="1232"/>
        <v>0</v>
      </c>
      <c r="GS173" s="14">
        <v>0</v>
      </c>
      <c r="GT173" s="6">
        <v>0</v>
      </c>
      <c r="GU173" s="7">
        <f t="shared" si="1233"/>
        <v>0</v>
      </c>
      <c r="GV173" s="14">
        <v>0</v>
      </c>
      <c r="GW173" s="6">
        <v>0</v>
      </c>
      <c r="GX173" s="7">
        <f t="shared" si="1234"/>
        <v>0</v>
      </c>
      <c r="GY173" s="14">
        <v>0</v>
      </c>
      <c r="GZ173" s="6">
        <v>0</v>
      </c>
      <c r="HA173" s="7">
        <f t="shared" si="1235"/>
        <v>0</v>
      </c>
      <c r="HB173" s="14">
        <v>0</v>
      </c>
      <c r="HC173" s="6">
        <v>0</v>
      </c>
      <c r="HD173" s="7">
        <f t="shared" si="1236"/>
        <v>0</v>
      </c>
      <c r="HE173" s="89">
        <v>7.0800000000000002E-2</v>
      </c>
      <c r="HF173" s="6">
        <v>5.1139999999999999</v>
      </c>
      <c r="HG173" s="7">
        <f t="shared" si="1237"/>
        <v>72231.638418079092</v>
      </c>
      <c r="HH173" s="14">
        <v>0</v>
      </c>
      <c r="HI173" s="6">
        <v>0</v>
      </c>
      <c r="HJ173" s="7">
        <f t="shared" si="1238"/>
        <v>0</v>
      </c>
      <c r="HK173" s="89">
        <v>34.840000000000003</v>
      </c>
      <c r="HL173" s="6">
        <v>373.57499999999999</v>
      </c>
      <c r="HM173" s="7">
        <f t="shared" si="1239"/>
        <v>10722.588978185991</v>
      </c>
      <c r="HN173" s="14"/>
      <c r="HO173" s="6"/>
      <c r="HP173" s="7"/>
      <c r="HQ173" s="14">
        <v>0</v>
      </c>
      <c r="HR173" s="6">
        <v>0</v>
      </c>
      <c r="HS173" s="7">
        <f t="shared" si="1240"/>
        <v>0</v>
      </c>
      <c r="HT173" s="89">
        <v>9.1618500000000012</v>
      </c>
      <c r="HU173" s="6">
        <v>482.58600000000001</v>
      </c>
      <c r="HV173" s="7">
        <f t="shared" si="1241"/>
        <v>52673.422944056052</v>
      </c>
      <c r="HW173" s="89">
        <v>148.99004000000002</v>
      </c>
      <c r="HX173" s="6">
        <v>2347.404</v>
      </c>
      <c r="HY173" s="7">
        <f t="shared" si="1242"/>
        <v>15755.442444340571</v>
      </c>
      <c r="HZ173" s="16">
        <f>SUMIF($C$5:$HY$5,"Ton",C173:HY173)</f>
        <v>557.11878999999999</v>
      </c>
      <c r="IA173" s="7">
        <f>SUMIF($C$5:$HY$5,"F*",C173:HY173)</f>
        <v>8171.123999999998</v>
      </c>
    </row>
    <row r="174" spans="1:235" ht="15" thickBot="1" x14ac:dyDescent="0.35">
      <c r="A174" s="67"/>
      <c r="B174" s="77" t="s">
        <v>17</v>
      </c>
      <c r="C174" s="78">
        <f t="shared" ref="C174:D174" si="1245">SUM(C162:C173)</f>
        <v>0</v>
      </c>
      <c r="D174" s="79">
        <f t="shared" si="1245"/>
        <v>0</v>
      </c>
      <c r="E174" s="72"/>
      <c r="F174" s="78">
        <f t="shared" ref="F174:G174" si="1246">SUM(F162:F173)</f>
        <v>6.1246599999999995</v>
      </c>
      <c r="G174" s="79">
        <f t="shared" si="1246"/>
        <v>35.04</v>
      </c>
      <c r="H174" s="72"/>
      <c r="I174" s="78">
        <f t="shared" ref="I174:J174" si="1247">SUM(I162:I173)</f>
        <v>73.62</v>
      </c>
      <c r="J174" s="79">
        <f t="shared" si="1247"/>
        <v>1207.3989999999999</v>
      </c>
      <c r="K174" s="72"/>
      <c r="L174" s="78">
        <f t="shared" ref="L174:M174" si="1248">SUM(L162:L173)</f>
        <v>0</v>
      </c>
      <c r="M174" s="79">
        <f t="shared" si="1248"/>
        <v>0</v>
      </c>
      <c r="N174" s="72"/>
      <c r="O174" s="78"/>
      <c r="P174" s="79"/>
      <c r="Q174" s="72"/>
      <c r="R174" s="78">
        <f t="shared" ref="R174:S174" si="1249">SUM(R162:R173)</f>
        <v>0</v>
      </c>
      <c r="S174" s="79">
        <f t="shared" si="1249"/>
        <v>0</v>
      </c>
      <c r="T174" s="72"/>
      <c r="U174" s="78">
        <f t="shared" ref="U174:V174" si="1250">SUM(U162:U173)</f>
        <v>0</v>
      </c>
      <c r="V174" s="79">
        <f t="shared" si="1250"/>
        <v>0</v>
      </c>
      <c r="W174" s="72"/>
      <c r="X174" s="78">
        <f t="shared" ref="X174:Y174" si="1251">SUM(X162:X173)</f>
        <v>0</v>
      </c>
      <c r="Y174" s="79">
        <f t="shared" si="1251"/>
        <v>0</v>
      </c>
      <c r="Z174" s="72"/>
      <c r="AA174" s="78">
        <f t="shared" ref="AA174:AB174" si="1252">SUM(AA162:AA173)</f>
        <v>562.80014999999992</v>
      </c>
      <c r="AB174" s="79">
        <f t="shared" si="1252"/>
        <v>7867.0080000000007</v>
      </c>
      <c r="AC174" s="72"/>
      <c r="AD174" s="78">
        <f t="shared" ref="AD174:AE174" si="1253">SUM(AD162:AD173)</f>
        <v>0</v>
      </c>
      <c r="AE174" s="79">
        <f t="shared" si="1253"/>
        <v>0</v>
      </c>
      <c r="AF174" s="72"/>
      <c r="AG174" s="78">
        <f t="shared" ref="AG174:AH174" si="1254">SUM(AG162:AG173)</f>
        <v>0</v>
      </c>
      <c r="AH174" s="79">
        <f t="shared" si="1254"/>
        <v>0</v>
      </c>
      <c r="AI174" s="72"/>
      <c r="AJ174" s="78">
        <f t="shared" ref="AJ174:AK174" si="1255">SUM(AJ162:AJ173)</f>
        <v>0</v>
      </c>
      <c r="AK174" s="79">
        <f t="shared" si="1255"/>
        <v>0</v>
      </c>
      <c r="AL174" s="72"/>
      <c r="AM174" s="78">
        <f t="shared" ref="AM174:AN174" si="1256">SUM(AM162:AM173)</f>
        <v>0</v>
      </c>
      <c r="AN174" s="79">
        <f t="shared" si="1256"/>
        <v>0</v>
      </c>
      <c r="AO174" s="72"/>
      <c r="AP174" s="78">
        <f t="shared" ref="AP174:AQ174" si="1257">SUM(AP162:AP173)</f>
        <v>0</v>
      </c>
      <c r="AQ174" s="79">
        <f t="shared" si="1257"/>
        <v>0</v>
      </c>
      <c r="AR174" s="72"/>
      <c r="AS174" s="78">
        <f t="shared" ref="AS174:AT174" si="1258">SUM(AS162:AS173)</f>
        <v>0</v>
      </c>
      <c r="AT174" s="79">
        <f t="shared" si="1258"/>
        <v>0</v>
      </c>
      <c r="AU174" s="72"/>
      <c r="AV174" s="78">
        <f t="shared" ref="AV174:AW174" si="1259">SUM(AV162:AV173)</f>
        <v>1.42</v>
      </c>
      <c r="AW174" s="79">
        <f t="shared" si="1259"/>
        <v>38.295000000000002</v>
      </c>
      <c r="AX174" s="72"/>
      <c r="AY174" s="78">
        <f t="shared" ref="AY174:AZ174" si="1260">SUM(AY162:AY173)</f>
        <v>810.74669999999992</v>
      </c>
      <c r="AZ174" s="79">
        <f t="shared" si="1260"/>
        <v>7087.436999999999</v>
      </c>
      <c r="BA174" s="72"/>
      <c r="BB174" s="78">
        <f t="shared" ref="BB174:BC174" si="1261">SUM(BB162:BB173)</f>
        <v>0.29160000000000003</v>
      </c>
      <c r="BC174" s="79">
        <f t="shared" si="1261"/>
        <v>11.394</v>
      </c>
      <c r="BD174" s="72"/>
      <c r="BE174" s="78">
        <f t="shared" ref="BE174:BF174" si="1262">SUM(BE162:BE173)</f>
        <v>0</v>
      </c>
      <c r="BF174" s="79">
        <f t="shared" si="1262"/>
        <v>0</v>
      </c>
      <c r="BG174" s="72"/>
      <c r="BH174" s="78">
        <f t="shared" ref="BH174:BI174" si="1263">SUM(BH162:BH173)</f>
        <v>0</v>
      </c>
      <c r="BI174" s="79">
        <f t="shared" si="1263"/>
        <v>0</v>
      </c>
      <c r="BJ174" s="72"/>
      <c r="BK174" s="78">
        <f t="shared" ref="BK174:BL174" si="1264">SUM(BK162:BK173)</f>
        <v>3710.6326199999999</v>
      </c>
      <c r="BL174" s="79">
        <f t="shared" si="1264"/>
        <v>33564.397000000004</v>
      </c>
      <c r="BM174" s="72"/>
      <c r="BN174" s="78">
        <f t="shared" ref="BN174:BO174" si="1265">SUM(BN162:BN173)</f>
        <v>0</v>
      </c>
      <c r="BO174" s="79">
        <f t="shared" si="1265"/>
        <v>0</v>
      </c>
      <c r="BP174" s="72"/>
      <c r="BQ174" s="78">
        <f t="shared" ref="BQ174:BR174" si="1266">SUM(BQ162:BQ173)</f>
        <v>0</v>
      </c>
      <c r="BR174" s="79">
        <f t="shared" si="1266"/>
        <v>0</v>
      </c>
      <c r="BS174" s="72"/>
      <c r="BT174" s="78">
        <f t="shared" ref="BT174:BU174" si="1267">SUM(BT162:BT173)</f>
        <v>0</v>
      </c>
      <c r="BU174" s="79">
        <f t="shared" si="1267"/>
        <v>0</v>
      </c>
      <c r="BV174" s="72"/>
      <c r="BW174" s="78">
        <f t="shared" ref="BW174:BX174" si="1268">SUM(BW162:BW173)</f>
        <v>0</v>
      </c>
      <c r="BX174" s="79">
        <f t="shared" si="1268"/>
        <v>0</v>
      </c>
      <c r="BY174" s="72"/>
      <c r="BZ174" s="78">
        <f t="shared" ref="BZ174:CA174" si="1269">SUM(BZ162:BZ173)</f>
        <v>0</v>
      </c>
      <c r="CA174" s="79">
        <f t="shared" si="1269"/>
        <v>0</v>
      </c>
      <c r="CB174" s="72"/>
      <c r="CC174" s="78">
        <f t="shared" ref="CC174:CD174" si="1270">SUM(CC162:CC173)</f>
        <v>5.9272999999999998</v>
      </c>
      <c r="CD174" s="79">
        <f t="shared" si="1270"/>
        <v>78.213000000000008</v>
      </c>
      <c r="CE174" s="72"/>
      <c r="CF174" s="78">
        <f t="shared" ref="CF174:CG174" si="1271">SUM(CF162:CF173)</f>
        <v>0</v>
      </c>
      <c r="CG174" s="79">
        <f t="shared" si="1271"/>
        <v>0</v>
      </c>
      <c r="CH174" s="72"/>
      <c r="CI174" s="78">
        <f t="shared" ref="CI174:CJ174" si="1272">SUM(CI162:CI173)</f>
        <v>0</v>
      </c>
      <c r="CJ174" s="79">
        <f t="shared" si="1272"/>
        <v>0</v>
      </c>
      <c r="CK174" s="72"/>
      <c r="CL174" s="78">
        <f t="shared" ref="CL174:CM174" si="1273">SUM(CL162:CL173)</f>
        <v>0</v>
      </c>
      <c r="CM174" s="79">
        <f t="shared" si="1273"/>
        <v>0</v>
      </c>
      <c r="CN174" s="72"/>
      <c r="CO174" s="78">
        <f t="shared" ref="CO174:CP174" si="1274">SUM(CO162:CO173)</f>
        <v>0</v>
      </c>
      <c r="CP174" s="79">
        <f t="shared" si="1274"/>
        <v>0</v>
      </c>
      <c r="CQ174" s="72"/>
      <c r="CR174" s="78">
        <f t="shared" ref="CR174:CS174" si="1275">SUM(CR162:CR173)</f>
        <v>0</v>
      </c>
      <c r="CS174" s="79">
        <f t="shared" si="1275"/>
        <v>0</v>
      </c>
      <c r="CT174" s="72"/>
      <c r="CU174" s="78">
        <f t="shared" ref="CU174:CV174" si="1276">SUM(CU162:CU173)</f>
        <v>0</v>
      </c>
      <c r="CV174" s="79">
        <f t="shared" si="1276"/>
        <v>0</v>
      </c>
      <c r="CW174" s="72"/>
      <c r="CX174" s="78">
        <f t="shared" ref="CX174:CY174" si="1277">SUM(CX162:CX173)</f>
        <v>0</v>
      </c>
      <c r="CY174" s="79">
        <f t="shared" si="1277"/>
        <v>0</v>
      </c>
      <c r="CZ174" s="72"/>
      <c r="DA174" s="78">
        <f t="shared" ref="DA174:DB174" si="1278">SUM(DA162:DA173)</f>
        <v>0</v>
      </c>
      <c r="DB174" s="79">
        <f t="shared" si="1278"/>
        <v>0</v>
      </c>
      <c r="DC174" s="72"/>
      <c r="DD174" s="78">
        <f t="shared" ref="DD174:DE174" si="1279">SUM(DD162:DD173)</f>
        <v>23.452000000000002</v>
      </c>
      <c r="DE174" s="79">
        <f t="shared" si="1279"/>
        <v>894.98599999999999</v>
      </c>
      <c r="DF174" s="72"/>
      <c r="DG174" s="78">
        <f t="shared" ref="DG174:DH174" si="1280">SUM(DG162:DG173)</f>
        <v>0</v>
      </c>
      <c r="DH174" s="79">
        <f t="shared" si="1280"/>
        <v>0</v>
      </c>
      <c r="DI174" s="72"/>
      <c r="DJ174" s="78">
        <f t="shared" ref="DJ174:DK174" si="1281">SUM(DJ162:DJ173)</f>
        <v>0</v>
      </c>
      <c r="DK174" s="79">
        <f t="shared" si="1281"/>
        <v>0</v>
      </c>
      <c r="DL174" s="72"/>
      <c r="DM174" s="78">
        <f t="shared" ref="DM174:DN174" si="1282">SUM(DM162:DM173)</f>
        <v>0</v>
      </c>
      <c r="DN174" s="79">
        <f t="shared" si="1282"/>
        <v>0</v>
      </c>
      <c r="DO174" s="72"/>
      <c r="DP174" s="78">
        <f t="shared" ref="DP174:DQ174" si="1283">SUM(DP162:DP173)</f>
        <v>1519.6963600000001</v>
      </c>
      <c r="DQ174" s="79">
        <f t="shared" si="1283"/>
        <v>14294.672999999999</v>
      </c>
      <c r="DR174" s="72"/>
      <c r="DS174" s="78">
        <f t="shared" ref="DS174:DT174" si="1284">SUM(DS162:DS173)</f>
        <v>0</v>
      </c>
      <c r="DT174" s="79">
        <f t="shared" si="1284"/>
        <v>0</v>
      </c>
      <c r="DU174" s="72"/>
      <c r="DV174" s="78">
        <f t="shared" ref="DV174:DW174" si="1285">SUM(DV162:DV173)</f>
        <v>137.94611</v>
      </c>
      <c r="DW174" s="79">
        <f t="shared" si="1285"/>
        <v>2299.4250000000006</v>
      </c>
      <c r="DX174" s="72"/>
      <c r="DY174" s="78">
        <f t="shared" ref="DY174:DZ174" si="1286">SUM(DY162:DY173)</f>
        <v>0</v>
      </c>
      <c r="DZ174" s="79">
        <f t="shared" si="1286"/>
        <v>0</v>
      </c>
      <c r="EA174" s="72"/>
      <c r="EB174" s="78">
        <f t="shared" ref="EB174:EC174" si="1287">SUM(EB162:EB173)</f>
        <v>0.01</v>
      </c>
      <c r="EC174" s="79">
        <f t="shared" si="1287"/>
        <v>0.374</v>
      </c>
      <c r="ED174" s="72"/>
      <c r="EE174" s="78">
        <f t="shared" ref="EE174:EF174" si="1288">SUM(EE162:EE173)</f>
        <v>3.0000000000000001E-3</v>
      </c>
      <c r="EF174" s="79">
        <f t="shared" si="1288"/>
        <v>5.8000000000000003E-2</v>
      </c>
      <c r="EG174" s="72"/>
      <c r="EH174" s="78">
        <f t="shared" ref="EH174:EI174" si="1289">SUM(EH162:EH173)</f>
        <v>2.9622599999999997</v>
      </c>
      <c r="EI174" s="79">
        <f t="shared" si="1289"/>
        <v>125.435</v>
      </c>
      <c r="EJ174" s="72"/>
      <c r="EK174" s="78">
        <f t="shared" ref="EK174:EL174" si="1290">SUM(EK162:EK173)</f>
        <v>241.20701999999997</v>
      </c>
      <c r="EL174" s="79">
        <f t="shared" si="1290"/>
        <v>3465.1109999999999</v>
      </c>
      <c r="EM174" s="72"/>
      <c r="EN174" s="78">
        <f t="shared" ref="EN174:EO174" si="1291">SUM(EN162:EN173)</f>
        <v>100.14881000000001</v>
      </c>
      <c r="EO174" s="79">
        <f t="shared" si="1291"/>
        <v>1799.127</v>
      </c>
      <c r="EP174" s="72"/>
      <c r="EQ174" s="78">
        <f t="shared" ref="EQ174:ER174" si="1292">SUM(EQ162:EQ173)</f>
        <v>1E-3</v>
      </c>
      <c r="ER174" s="79">
        <f t="shared" si="1292"/>
        <v>5.0000000000000001E-3</v>
      </c>
      <c r="ES174" s="72"/>
      <c r="ET174" s="78">
        <f t="shared" ref="ET174:EU174" si="1293">SUM(ET162:ET173)</f>
        <v>8.0000000000000004E-4</v>
      </c>
      <c r="EU174" s="79">
        <f t="shared" si="1293"/>
        <v>1.7999999999999999E-2</v>
      </c>
      <c r="EV174" s="72"/>
      <c r="EW174" s="78">
        <f t="shared" ref="EW174:EX174" si="1294">SUM(EW162:EW173)</f>
        <v>0</v>
      </c>
      <c r="EX174" s="79">
        <f t="shared" si="1294"/>
        <v>0</v>
      </c>
      <c r="EY174" s="72"/>
      <c r="EZ174" s="78">
        <f t="shared" ref="EZ174:FA174" si="1295">SUM(EZ162:EZ173)</f>
        <v>0</v>
      </c>
      <c r="FA174" s="79">
        <f t="shared" si="1295"/>
        <v>0</v>
      </c>
      <c r="FB174" s="72"/>
      <c r="FC174" s="78">
        <f t="shared" ref="FC174:FD174" si="1296">SUM(FC162:FC173)</f>
        <v>0</v>
      </c>
      <c r="FD174" s="79">
        <f t="shared" si="1296"/>
        <v>0</v>
      </c>
      <c r="FE174" s="72"/>
      <c r="FF174" s="78">
        <f t="shared" ref="FF174:FG174" si="1297">SUM(FF162:FF173)</f>
        <v>0</v>
      </c>
      <c r="FG174" s="79">
        <f t="shared" si="1297"/>
        <v>0</v>
      </c>
      <c r="FH174" s="72"/>
      <c r="FI174" s="78">
        <f t="shared" ref="FI174:FJ174" si="1298">SUM(FI162:FI173)</f>
        <v>0</v>
      </c>
      <c r="FJ174" s="79">
        <f t="shared" si="1298"/>
        <v>0</v>
      </c>
      <c r="FK174" s="72"/>
      <c r="FL174" s="78">
        <f t="shared" ref="FL174:FM174" si="1299">SUM(FL162:FL173)</f>
        <v>2.172E-2</v>
      </c>
      <c r="FM174" s="79">
        <f t="shared" si="1299"/>
        <v>2.9239999999999999</v>
      </c>
      <c r="FN174" s="72"/>
      <c r="FO174" s="78">
        <f t="shared" ref="FO174:FP174" si="1300">SUM(FO162:FO173)</f>
        <v>21.274000000000001</v>
      </c>
      <c r="FP174" s="79">
        <f t="shared" si="1300"/>
        <v>258.22899999999998</v>
      </c>
      <c r="FQ174" s="72"/>
      <c r="FR174" s="78">
        <f t="shared" ref="FR174:FS174" si="1301">SUM(FR162:FR173)</f>
        <v>1.2999999999999999E-2</v>
      </c>
      <c r="FS174" s="79">
        <f t="shared" si="1301"/>
        <v>0.14499999999999999</v>
      </c>
      <c r="FT174" s="72"/>
      <c r="FU174" s="78">
        <f t="shared" ref="FU174:FV174" si="1302">SUM(FU162:FU173)</f>
        <v>0.27645000000000003</v>
      </c>
      <c r="FV174" s="79">
        <f t="shared" si="1302"/>
        <v>12.218</v>
      </c>
      <c r="FW174" s="72"/>
      <c r="FX174" s="78">
        <f t="shared" ref="FX174:FY174" si="1303">SUM(FX162:FX173)</f>
        <v>0</v>
      </c>
      <c r="FY174" s="79">
        <f t="shared" si="1303"/>
        <v>0</v>
      </c>
      <c r="FZ174" s="72"/>
      <c r="GA174" s="78">
        <f t="shared" ref="GA174:GB174" si="1304">SUM(GA162:GA173)</f>
        <v>0</v>
      </c>
      <c r="GB174" s="79">
        <f t="shared" si="1304"/>
        <v>0</v>
      </c>
      <c r="GC174" s="72"/>
      <c r="GD174" s="78"/>
      <c r="GE174" s="79"/>
      <c r="GF174" s="72"/>
      <c r="GG174" s="78">
        <f t="shared" ref="GG174:GH174" si="1305">SUM(GG162:GG173)</f>
        <v>0</v>
      </c>
      <c r="GH174" s="79">
        <f t="shared" si="1305"/>
        <v>0</v>
      </c>
      <c r="GI174" s="72"/>
      <c r="GJ174" s="78">
        <f t="shared" ref="GJ174:GK174" si="1306">SUM(GJ162:GJ173)</f>
        <v>0</v>
      </c>
      <c r="GK174" s="79">
        <f t="shared" si="1306"/>
        <v>0</v>
      </c>
      <c r="GL174" s="72"/>
      <c r="GM174" s="78">
        <f t="shared" ref="GM174:GN174" si="1307">SUM(GM162:GM173)</f>
        <v>0</v>
      </c>
      <c r="GN174" s="79">
        <f t="shared" si="1307"/>
        <v>0</v>
      </c>
      <c r="GO174" s="72"/>
      <c r="GP174" s="78">
        <f t="shared" ref="GP174:GQ174" si="1308">SUM(GP162:GP173)</f>
        <v>0</v>
      </c>
      <c r="GQ174" s="79">
        <f t="shared" si="1308"/>
        <v>0</v>
      </c>
      <c r="GR174" s="72"/>
      <c r="GS174" s="78">
        <f t="shared" ref="GS174:GT174" si="1309">SUM(GS162:GS173)</f>
        <v>3.1674500000000001</v>
      </c>
      <c r="GT174" s="79">
        <f t="shared" si="1309"/>
        <v>51.457999999999998</v>
      </c>
      <c r="GU174" s="72"/>
      <c r="GV174" s="78">
        <f t="shared" ref="GV174:GW174" si="1310">SUM(GV162:GV173)</f>
        <v>8.0000000000000004E-4</v>
      </c>
      <c r="GW174" s="79">
        <f t="shared" si="1310"/>
        <v>6.6000000000000003E-2</v>
      </c>
      <c r="GX174" s="72"/>
      <c r="GY174" s="78">
        <f t="shared" ref="GY174:GZ174" si="1311">SUM(GY162:GY173)</f>
        <v>0</v>
      </c>
      <c r="GZ174" s="79">
        <f t="shared" si="1311"/>
        <v>0</v>
      </c>
      <c r="HA174" s="72"/>
      <c r="HB174" s="78">
        <f t="shared" ref="HB174:HC174" si="1312">SUM(HB162:HB173)</f>
        <v>1.8807</v>
      </c>
      <c r="HC174" s="79">
        <f t="shared" si="1312"/>
        <v>61.923999999999999</v>
      </c>
      <c r="HD174" s="72"/>
      <c r="HE174" s="78">
        <f t="shared" ref="HE174:HF174" si="1313">SUM(HE162:HE173)</f>
        <v>0.81550999999999996</v>
      </c>
      <c r="HF174" s="79">
        <f t="shared" si="1313"/>
        <v>6.3689999999999998</v>
      </c>
      <c r="HG174" s="72"/>
      <c r="HH174" s="78">
        <f t="shared" ref="HH174:HI174" si="1314">SUM(HH162:HH173)</f>
        <v>2.1200000000000004E-3</v>
      </c>
      <c r="HI174" s="79">
        <f t="shared" si="1314"/>
        <v>1.7999999999999999E-2</v>
      </c>
      <c r="HJ174" s="72"/>
      <c r="HK174" s="78">
        <f t="shared" ref="HK174:HL174" si="1315">SUM(HK162:HK173)</f>
        <v>34.980060000000002</v>
      </c>
      <c r="HL174" s="79">
        <f t="shared" si="1315"/>
        <v>382.43</v>
      </c>
      <c r="HM174" s="72"/>
      <c r="HN174" s="78"/>
      <c r="HO174" s="79"/>
      <c r="HP174" s="72"/>
      <c r="HQ174" s="78">
        <f t="shared" ref="HQ174:HR174" si="1316">SUM(HQ162:HQ173)</f>
        <v>0</v>
      </c>
      <c r="HR174" s="79">
        <f t="shared" si="1316"/>
        <v>0</v>
      </c>
      <c r="HS174" s="72"/>
      <c r="HT174" s="78">
        <f t="shared" ref="HT174:HU174" si="1317">SUM(HT162:HT173)</f>
        <v>154.56927000000002</v>
      </c>
      <c r="HU174" s="79">
        <f t="shared" si="1317"/>
        <v>4711.4090000000006</v>
      </c>
      <c r="HV174" s="72"/>
      <c r="HW174" s="78">
        <f t="shared" ref="HW174:HX174" si="1318">SUM(HW162:HW173)</f>
        <v>18435.203750000001</v>
      </c>
      <c r="HX174" s="79">
        <f t="shared" si="1318"/>
        <v>228723.15100000001</v>
      </c>
      <c r="HY174" s="72"/>
      <c r="HZ174" s="93">
        <f>SUMIF($C$5:$HY$5,"Ton",C174:HY174)</f>
        <v>25849.195220000001</v>
      </c>
      <c r="IA174" s="52">
        <f>SUMIF($C$5:$HY$5,"F*",C174:HY174)</f>
        <v>306978.73600000003</v>
      </c>
    </row>
    <row r="175" spans="1:235" x14ac:dyDescent="0.3">
      <c r="A175" s="60">
        <v>2024</v>
      </c>
      <c r="B175" s="57" t="s">
        <v>5</v>
      </c>
      <c r="C175" s="14">
        <v>0</v>
      </c>
      <c r="D175" s="6">
        <v>0</v>
      </c>
      <c r="E175" s="7">
        <f>IF(C175=0,0,D175/C175*1000)</f>
        <v>0</v>
      </c>
      <c r="F175" s="94">
        <v>2.5000000000000001E-3</v>
      </c>
      <c r="G175" s="95">
        <v>0.06</v>
      </c>
      <c r="H175" s="7">
        <f t="shared" ref="H175:H186" si="1319">IF(F175=0,0,G175/F175*1000)</f>
        <v>24000</v>
      </c>
      <c r="I175" s="14">
        <v>0</v>
      </c>
      <c r="J175" s="6">
        <v>0</v>
      </c>
      <c r="K175" s="7">
        <f t="shared" ref="K175:K186" si="1320">IF(I175=0,0,J175/I175*1000)</f>
        <v>0</v>
      </c>
      <c r="L175" s="14">
        <v>0</v>
      </c>
      <c r="M175" s="6">
        <v>0</v>
      </c>
      <c r="N175" s="7">
        <f t="shared" ref="N175:N186" si="1321">IF(L175=0,0,M175/L175*1000)</f>
        <v>0</v>
      </c>
      <c r="O175" s="14"/>
      <c r="P175" s="6"/>
      <c r="Q175" s="7"/>
      <c r="R175" s="14">
        <v>0</v>
      </c>
      <c r="S175" s="6">
        <v>0</v>
      </c>
      <c r="T175" s="7">
        <f t="shared" ref="T175:T186" si="1322">IF(R175=0,0,S175/R175*1000)</f>
        <v>0</v>
      </c>
      <c r="U175" s="14">
        <v>0</v>
      </c>
      <c r="V175" s="6">
        <v>0</v>
      </c>
      <c r="W175" s="7">
        <f t="shared" ref="W175:W186" si="1323">IF(U175=0,0,V175/U175*1000)</f>
        <v>0</v>
      </c>
      <c r="X175" s="14">
        <v>0</v>
      </c>
      <c r="Y175" s="6">
        <v>0</v>
      </c>
      <c r="Z175" s="7">
        <f t="shared" ref="Z175:Z186" si="1324">IF(X175=0,0,Y175/X175*1000)</f>
        <v>0</v>
      </c>
      <c r="AA175" s="94">
        <v>72.803520000000006</v>
      </c>
      <c r="AB175" s="95">
        <v>811.08600000000001</v>
      </c>
      <c r="AC175" s="7">
        <f t="shared" ref="AC175:AC186" si="1325">IF(AA175=0,0,AB175/AA175*1000)</f>
        <v>11140.75253504226</v>
      </c>
      <c r="AD175" s="14">
        <v>0</v>
      </c>
      <c r="AE175" s="6">
        <v>0</v>
      </c>
      <c r="AF175" s="7">
        <f t="shared" ref="AF175:AF186" si="1326">IF(AD175=0,0,AE175/AD175*1000)</f>
        <v>0</v>
      </c>
      <c r="AG175" s="14">
        <v>0</v>
      </c>
      <c r="AH175" s="6">
        <v>0</v>
      </c>
      <c r="AI175" s="7">
        <f t="shared" ref="AI175:AI186" si="1327">IF(AG175=0,0,AH175/AG175*1000)</f>
        <v>0</v>
      </c>
      <c r="AJ175" s="14">
        <v>0</v>
      </c>
      <c r="AK175" s="6">
        <v>0</v>
      </c>
      <c r="AL175" s="7">
        <f t="shared" ref="AL175:AL186" si="1328">IF(AJ175=0,0,AK175/AJ175*1000)</f>
        <v>0</v>
      </c>
      <c r="AM175" s="14">
        <v>0</v>
      </c>
      <c r="AN175" s="6">
        <v>0</v>
      </c>
      <c r="AO175" s="7">
        <f t="shared" ref="AO175:AO186" si="1329">IF(AM175=0,0,AN175/AM175*1000)</f>
        <v>0</v>
      </c>
      <c r="AP175" s="14">
        <v>0</v>
      </c>
      <c r="AQ175" s="6">
        <v>0</v>
      </c>
      <c r="AR175" s="7">
        <f t="shared" ref="AR175:AR186" si="1330">IF(AP175=0,0,AQ175/AP175*1000)</f>
        <v>0</v>
      </c>
      <c r="AS175" s="14">
        <v>0</v>
      </c>
      <c r="AT175" s="6">
        <v>0</v>
      </c>
      <c r="AU175" s="7">
        <f t="shared" ref="AU175:AU186" si="1331">IF(AS175=0,0,AT175/AS175*1000)</f>
        <v>0</v>
      </c>
      <c r="AV175" s="14">
        <v>0</v>
      </c>
      <c r="AW175" s="6">
        <v>0</v>
      </c>
      <c r="AX175" s="7">
        <f t="shared" ref="AX175:AX186" si="1332">IF(AV175=0,0,AW175/AV175*1000)</f>
        <v>0</v>
      </c>
      <c r="AY175" s="94">
        <v>9.375</v>
      </c>
      <c r="AZ175" s="95">
        <v>123.75</v>
      </c>
      <c r="BA175" s="7">
        <f t="shared" ref="BA175:BA186" si="1333">IF(AY175=0,0,AZ175/AY175*1000)</f>
        <v>13200</v>
      </c>
      <c r="BB175" s="14">
        <v>0</v>
      </c>
      <c r="BC175" s="6">
        <v>0</v>
      </c>
      <c r="BD175" s="7">
        <f t="shared" ref="BD175:BD186" si="1334">IF(BB175=0,0,BC175/BB175*1000)</f>
        <v>0</v>
      </c>
      <c r="BE175" s="14">
        <v>0</v>
      </c>
      <c r="BF175" s="6">
        <v>0</v>
      </c>
      <c r="BG175" s="7">
        <f t="shared" ref="BG175:BG186" si="1335">IF(BE175=0,0,BF175/BE175*1000)</f>
        <v>0</v>
      </c>
      <c r="BH175" s="14">
        <v>0</v>
      </c>
      <c r="BI175" s="6">
        <v>0</v>
      </c>
      <c r="BJ175" s="7">
        <f t="shared" ref="BJ175:BJ186" si="1336">IF(BH175=0,0,BI175/BH175*1000)</f>
        <v>0</v>
      </c>
      <c r="BK175" s="94">
        <v>2.2431999999999999</v>
      </c>
      <c r="BL175" s="95">
        <v>30.367000000000001</v>
      </c>
      <c r="BM175" s="7">
        <f t="shared" ref="BM175:BM186" si="1337">IF(BK175=0,0,BL175/BK175*1000)</f>
        <v>13537.357346647648</v>
      </c>
      <c r="BN175" s="14">
        <v>0</v>
      </c>
      <c r="BO175" s="6">
        <v>0</v>
      </c>
      <c r="BP175" s="7">
        <f t="shared" ref="BP175:BP186" si="1338">IF(BN175=0,0,BO175/BN175*1000)</f>
        <v>0</v>
      </c>
      <c r="BQ175" s="14">
        <v>0</v>
      </c>
      <c r="BR175" s="6">
        <v>0</v>
      </c>
      <c r="BS175" s="7">
        <f t="shared" ref="BS175:BS186" si="1339">IF(BQ175=0,0,BR175/BQ175*1000)</f>
        <v>0</v>
      </c>
      <c r="BT175" s="14">
        <v>0</v>
      </c>
      <c r="BU175" s="6">
        <v>0</v>
      </c>
      <c r="BV175" s="7">
        <f t="shared" ref="BV175:BV186" si="1340">IF(BT175=0,0,BU175/BT175*1000)</f>
        <v>0</v>
      </c>
      <c r="BW175" s="14">
        <v>0</v>
      </c>
      <c r="BX175" s="6">
        <v>0</v>
      </c>
      <c r="BY175" s="7">
        <f t="shared" ref="BY175:BY186" si="1341">IF(BW175=0,0,BX175/BW175*1000)</f>
        <v>0</v>
      </c>
      <c r="BZ175" s="14">
        <v>0</v>
      </c>
      <c r="CA175" s="6">
        <v>0</v>
      </c>
      <c r="CB175" s="7">
        <f t="shared" ref="CB175:CB186" si="1342">IF(BZ175=0,0,CA175/BZ175*1000)</f>
        <v>0</v>
      </c>
      <c r="CC175" s="94">
        <v>1.8693</v>
      </c>
      <c r="CD175" s="95">
        <v>30.521999999999998</v>
      </c>
      <c r="CE175" s="7">
        <f t="shared" ref="CE175:CE186" si="1343">IF(CC175=0,0,CD175/CC175*1000)</f>
        <v>16328.037233188894</v>
      </c>
      <c r="CF175" s="14">
        <v>0</v>
      </c>
      <c r="CG175" s="6">
        <v>0</v>
      </c>
      <c r="CH175" s="7">
        <f t="shared" ref="CH175:CH186" si="1344">IF(CF175=0,0,CG175/CF175*1000)</f>
        <v>0</v>
      </c>
      <c r="CI175" s="14">
        <v>0</v>
      </c>
      <c r="CJ175" s="6">
        <v>0</v>
      </c>
      <c r="CK175" s="7">
        <f t="shared" ref="CK175:CK186" si="1345">IF(CI175=0,0,CJ175/CI175*1000)</f>
        <v>0</v>
      </c>
      <c r="CL175" s="14">
        <v>0</v>
      </c>
      <c r="CM175" s="6">
        <v>0</v>
      </c>
      <c r="CN175" s="7">
        <f t="shared" ref="CN175:CN186" si="1346">IF(CL175=0,0,CM175/CL175*1000)</f>
        <v>0</v>
      </c>
      <c r="CO175" s="14">
        <v>0</v>
      </c>
      <c r="CP175" s="6">
        <v>0</v>
      </c>
      <c r="CQ175" s="7">
        <f t="shared" ref="CQ175:CQ186" si="1347">IF(CO175=0,0,CP175/CO175*1000)</f>
        <v>0</v>
      </c>
      <c r="CR175" s="14">
        <v>0</v>
      </c>
      <c r="CS175" s="6">
        <v>0</v>
      </c>
      <c r="CT175" s="7">
        <f t="shared" ref="CT175:CT186" si="1348">IF(CR175=0,0,CS175/CR175*1000)</f>
        <v>0</v>
      </c>
      <c r="CU175" s="14">
        <v>0</v>
      </c>
      <c r="CV175" s="6">
        <v>0</v>
      </c>
      <c r="CW175" s="7">
        <f t="shared" ref="CW175:CW186" si="1349">IF(CU175=0,0,CV175/CU175*1000)</f>
        <v>0</v>
      </c>
      <c r="CX175" s="14">
        <v>0</v>
      </c>
      <c r="CY175" s="6">
        <v>0</v>
      </c>
      <c r="CZ175" s="7">
        <f t="shared" ref="CZ175:CZ186" si="1350">IF(CX175=0,0,CY175/CX175*1000)</f>
        <v>0</v>
      </c>
      <c r="DA175" s="14">
        <v>0</v>
      </c>
      <c r="DB175" s="6">
        <v>0</v>
      </c>
      <c r="DC175" s="7">
        <f t="shared" ref="DC175:DC186" si="1351">IF(DA175=0,0,DB175/DA175*1000)</f>
        <v>0</v>
      </c>
      <c r="DD175" s="14">
        <v>0</v>
      </c>
      <c r="DE175" s="6">
        <v>0</v>
      </c>
      <c r="DF175" s="7">
        <f t="shared" ref="DF175:DF186" si="1352">IF(DD175=0,0,DE175/DD175*1000)</f>
        <v>0</v>
      </c>
      <c r="DG175" s="14">
        <v>0</v>
      </c>
      <c r="DH175" s="6">
        <v>0</v>
      </c>
      <c r="DI175" s="7">
        <f t="shared" ref="DI175:DI186" si="1353">IF(DG175=0,0,DH175/DG175*1000)</f>
        <v>0</v>
      </c>
      <c r="DJ175" s="14">
        <v>0</v>
      </c>
      <c r="DK175" s="6">
        <v>0</v>
      </c>
      <c r="DL175" s="7">
        <f t="shared" ref="DL175:DL186" si="1354">IF(DJ175=0,0,DK175/DJ175*1000)</f>
        <v>0</v>
      </c>
      <c r="DM175" s="14">
        <v>0</v>
      </c>
      <c r="DN175" s="6">
        <v>0</v>
      </c>
      <c r="DO175" s="7">
        <f t="shared" ref="DO175:DO186" si="1355">IF(DM175=0,0,DN175/DM175*1000)</f>
        <v>0</v>
      </c>
      <c r="DP175" s="94">
        <v>124.93183000000001</v>
      </c>
      <c r="DQ175" s="95">
        <v>1013.545</v>
      </c>
      <c r="DR175" s="7">
        <f t="shared" ref="DR175:DR186" si="1356">IF(DP175=0,0,DQ175/DP175*1000)</f>
        <v>8112.7843880938908</v>
      </c>
      <c r="DS175" s="14">
        <v>0</v>
      </c>
      <c r="DT175" s="6">
        <v>0</v>
      </c>
      <c r="DU175" s="7">
        <f t="shared" ref="DU175:DU186" si="1357">IF(DS175=0,0,DT175/DS175*1000)</f>
        <v>0</v>
      </c>
      <c r="DV175" s="94">
        <v>3.8895399999999998</v>
      </c>
      <c r="DW175" s="95">
        <v>66.349000000000004</v>
      </c>
      <c r="DX175" s="7">
        <f t="shared" ref="DX175:DX186" si="1358">IF(DV175=0,0,DW175/DV175*1000)</f>
        <v>17058.315379196516</v>
      </c>
      <c r="DY175" s="14">
        <v>0</v>
      </c>
      <c r="DZ175" s="6">
        <v>0</v>
      </c>
      <c r="EA175" s="7">
        <f t="shared" ref="EA175:EA186" si="1359">IF(DY175=0,0,DZ175/DY175*1000)</f>
        <v>0</v>
      </c>
      <c r="EB175" s="14">
        <v>0</v>
      </c>
      <c r="EC175" s="6">
        <v>0</v>
      </c>
      <c r="ED175" s="7">
        <f t="shared" ref="ED175:ED186" si="1360">IF(EB175=0,0,EC175/EB175*1000)</f>
        <v>0</v>
      </c>
      <c r="EE175" s="14">
        <v>0</v>
      </c>
      <c r="EF175" s="6">
        <v>0</v>
      </c>
      <c r="EG175" s="7">
        <f t="shared" ref="EG175:EG186" si="1361">IF(EE175=0,0,EF175/EE175*1000)</f>
        <v>0</v>
      </c>
      <c r="EH175" s="14">
        <v>0</v>
      </c>
      <c r="EI175" s="6">
        <v>0</v>
      </c>
      <c r="EJ175" s="7">
        <f t="shared" ref="EJ175:EJ186" si="1362">IF(EH175=0,0,EI175/EH175*1000)</f>
        <v>0</v>
      </c>
      <c r="EK175" s="94">
        <v>17.910959999999999</v>
      </c>
      <c r="EL175" s="95">
        <v>265.67599999999999</v>
      </c>
      <c r="EM175" s="7">
        <f t="shared" ref="EM175:EM186" si="1363">IF(EK175=0,0,EL175/EK175*1000)</f>
        <v>14833.152438506924</v>
      </c>
      <c r="EN175" s="94">
        <v>79.596589999999992</v>
      </c>
      <c r="EO175" s="95">
        <v>550.71299999999997</v>
      </c>
      <c r="EP175" s="7">
        <f t="shared" ref="EP175:EP186" si="1364">IF(EN175=0,0,EO175/EN175*1000)</f>
        <v>6918.8014210156489</v>
      </c>
      <c r="EQ175" s="14">
        <v>0</v>
      </c>
      <c r="ER175" s="6">
        <v>0</v>
      </c>
      <c r="ES175" s="7">
        <f t="shared" ref="ES175:ES186" si="1365">IF(EQ175=0,0,ER175/EQ175*1000)</f>
        <v>0</v>
      </c>
      <c r="ET175" s="14">
        <v>0</v>
      </c>
      <c r="EU175" s="6">
        <v>0</v>
      </c>
      <c r="EV175" s="7">
        <f t="shared" ref="EV175:EV186" si="1366">IF(ET175=0,0,EU175/ET175*1000)</f>
        <v>0</v>
      </c>
      <c r="EW175" s="14">
        <v>0</v>
      </c>
      <c r="EX175" s="6">
        <v>0</v>
      </c>
      <c r="EY175" s="7">
        <f t="shared" ref="EY175:EY186" si="1367">IF(EW175=0,0,EX175/EW175*1000)</f>
        <v>0</v>
      </c>
      <c r="EZ175" s="14">
        <v>0</v>
      </c>
      <c r="FA175" s="6">
        <v>0</v>
      </c>
      <c r="FB175" s="7">
        <f t="shared" ref="FB175:FB186" si="1368">IF(EZ175=0,0,FA175/EZ175*1000)</f>
        <v>0</v>
      </c>
      <c r="FC175" s="14">
        <v>0</v>
      </c>
      <c r="FD175" s="6">
        <v>0</v>
      </c>
      <c r="FE175" s="7">
        <f t="shared" ref="FE175:FE186" si="1369">IF(FC175=0,0,FD175/FC175*1000)</f>
        <v>0</v>
      </c>
      <c r="FF175" s="14">
        <v>0</v>
      </c>
      <c r="FG175" s="6">
        <v>0</v>
      </c>
      <c r="FH175" s="7">
        <f t="shared" ref="FH175:FH186" si="1370">IF(FF175=0,0,FG175/FF175*1000)</f>
        <v>0</v>
      </c>
      <c r="FI175" s="14">
        <v>0</v>
      </c>
      <c r="FJ175" s="6">
        <v>0</v>
      </c>
      <c r="FK175" s="7">
        <f t="shared" ref="FK175:FK186" si="1371">IF(FI175=0,0,FJ175/FI175*1000)</f>
        <v>0</v>
      </c>
      <c r="FL175" s="14">
        <v>0</v>
      </c>
      <c r="FM175" s="6">
        <v>0</v>
      </c>
      <c r="FN175" s="7">
        <f t="shared" ref="FN175:FN186" si="1372">IF(FL175=0,0,FM175/FL175*1000)</f>
        <v>0</v>
      </c>
      <c r="FO175" s="14">
        <v>0</v>
      </c>
      <c r="FP175" s="6">
        <v>0</v>
      </c>
      <c r="FQ175" s="7">
        <f t="shared" ref="FQ175:FQ186" si="1373">IF(FO175=0,0,FP175/FO175*1000)</f>
        <v>0</v>
      </c>
      <c r="FR175" s="14">
        <v>0</v>
      </c>
      <c r="FS175" s="6">
        <v>0</v>
      </c>
      <c r="FT175" s="7">
        <f t="shared" ref="FT175:FT186" si="1374">IF(FR175=0,0,FS175/FR175*1000)</f>
        <v>0</v>
      </c>
      <c r="FU175" s="14">
        <v>0</v>
      </c>
      <c r="FV175" s="6">
        <v>0</v>
      </c>
      <c r="FW175" s="7">
        <f t="shared" ref="FW175:FW186" si="1375">IF(FU175=0,0,FV175/FU175*1000)</f>
        <v>0</v>
      </c>
      <c r="FX175" s="14">
        <v>0</v>
      </c>
      <c r="FY175" s="6">
        <v>0</v>
      </c>
      <c r="FZ175" s="7">
        <f t="shared" ref="FZ175:FZ186" si="1376">IF(FX175=0,0,FY175/FX175*1000)</f>
        <v>0</v>
      </c>
      <c r="GA175" s="14">
        <v>0</v>
      </c>
      <c r="GB175" s="6">
        <v>0</v>
      </c>
      <c r="GC175" s="7">
        <f t="shared" ref="GC175:GC186" si="1377">IF(GA175=0,0,GB175/GA175*1000)</f>
        <v>0</v>
      </c>
      <c r="GD175" s="14"/>
      <c r="GE175" s="6"/>
      <c r="GF175" s="7"/>
      <c r="GG175" s="14">
        <v>0</v>
      </c>
      <c r="GH175" s="6">
        <v>0</v>
      </c>
      <c r="GI175" s="7">
        <f t="shared" ref="GI175:GI186" si="1378">IF(GG175=0,0,GH175/GG175*1000)</f>
        <v>0</v>
      </c>
      <c r="GJ175" s="14">
        <v>0</v>
      </c>
      <c r="GK175" s="6">
        <v>0</v>
      </c>
      <c r="GL175" s="7">
        <f t="shared" ref="GL175:GL186" si="1379">IF(GJ175=0,0,GK175/GJ175*1000)</f>
        <v>0</v>
      </c>
      <c r="GM175" s="14">
        <v>0</v>
      </c>
      <c r="GN175" s="6">
        <v>0</v>
      </c>
      <c r="GO175" s="7">
        <f t="shared" ref="GO175:GO186" si="1380">IF(GM175=0,0,GN175/GM175*1000)</f>
        <v>0</v>
      </c>
      <c r="GP175" s="14">
        <v>0</v>
      </c>
      <c r="GQ175" s="6">
        <v>0</v>
      </c>
      <c r="GR175" s="7">
        <f t="shared" ref="GR175:GR186" si="1381">IF(GP175=0,0,GQ175/GP175*1000)</f>
        <v>0</v>
      </c>
      <c r="GS175" s="14">
        <v>0</v>
      </c>
      <c r="GT175" s="6">
        <v>0</v>
      </c>
      <c r="GU175" s="7">
        <f t="shared" ref="GU175:GU186" si="1382">IF(GS175=0,0,GT175/GS175*1000)</f>
        <v>0</v>
      </c>
      <c r="GV175" s="14">
        <v>0</v>
      </c>
      <c r="GW175" s="6">
        <v>0</v>
      </c>
      <c r="GX175" s="7">
        <f t="shared" ref="GX175:GX186" si="1383">IF(GV175=0,0,GW175/GV175*1000)</f>
        <v>0</v>
      </c>
      <c r="GY175" s="14">
        <v>0</v>
      </c>
      <c r="GZ175" s="6">
        <v>0</v>
      </c>
      <c r="HA175" s="7">
        <f t="shared" ref="HA175:HA186" si="1384">IF(GY175=0,0,GZ175/GY175*1000)</f>
        <v>0</v>
      </c>
      <c r="HB175" s="14">
        <v>0</v>
      </c>
      <c r="HC175" s="6">
        <v>0</v>
      </c>
      <c r="HD175" s="7">
        <f t="shared" ref="HD175:HD186" si="1385">IF(HB175=0,0,HC175/HB175*1000)</f>
        <v>0</v>
      </c>
      <c r="HE175" s="14">
        <v>0</v>
      </c>
      <c r="HF175" s="6">
        <v>0</v>
      </c>
      <c r="HG175" s="7">
        <f t="shared" ref="HG175:HG186" si="1386">IF(HE175=0,0,HF175/HE175*1000)</f>
        <v>0</v>
      </c>
      <c r="HH175" s="14">
        <v>0</v>
      </c>
      <c r="HI175" s="6">
        <v>0</v>
      </c>
      <c r="HJ175" s="7">
        <f t="shared" ref="HJ175:HJ186" si="1387">IF(HH175=0,0,HI175/HH175*1000)</f>
        <v>0</v>
      </c>
      <c r="HK175" s="14">
        <v>0</v>
      </c>
      <c r="HL175" s="6">
        <v>0</v>
      </c>
      <c r="HM175" s="7">
        <f t="shared" ref="HM175:HM186" si="1388">IF(HK175=0,0,HL175/HK175*1000)</f>
        <v>0</v>
      </c>
      <c r="HN175" s="14"/>
      <c r="HO175" s="6"/>
      <c r="HP175" s="7"/>
      <c r="HQ175" s="14">
        <v>0</v>
      </c>
      <c r="HR175" s="6">
        <v>0</v>
      </c>
      <c r="HS175" s="7">
        <f t="shared" ref="HS175:HS186" si="1389">IF(HQ175=0,0,HR175/HQ175*1000)</f>
        <v>0</v>
      </c>
      <c r="HT175" s="94">
        <v>0.28233999999999998</v>
      </c>
      <c r="HU175" s="95">
        <v>25.916</v>
      </c>
      <c r="HV175" s="7">
        <f t="shared" ref="HV175:HV186" si="1390">IF(HT175=0,0,HU175/HT175*1000)</f>
        <v>91790.040376850608</v>
      </c>
      <c r="HW175" s="94">
        <v>100.32974</v>
      </c>
      <c r="HX175" s="95">
        <v>1724.127</v>
      </c>
      <c r="HY175" s="7">
        <f t="shared" ref="HY175:HY186" si="1391">IF(HW175=0,0,HX175/HW175*1000)</f>
        <v>17184.605481884035</v>
      </c>
      <c r="HZ175" s="14">
        <f>SUMIF($C$5:$HY$5,"Ton",C175:HY175)</f>
        <v>413.23451999999997</v>
      </c>
      <c r="IA175" s="7">
        <f>SUMIF($C$5:$HY$5,"F*",C175:HY175)</f>
        <v>4642.1110000000008</v>
      </c>
    </row>
    <row r="176" spans="1:235" x14ac:dyDescent="0.3">
      <c r="A176" s="60">
        <v>2024</v>
      </c>
      <c r="B176" s="57" t="s">
        <v>6</v>
      </c>
      <c r="C176" s="14">
        <v>0</v>
      </c>
      <c r="D176" s="6">
        <v>0</v>
      </c>
      <c r="E176" s="7">
        <f t="shared" ref="E176:E177" si="1392">IF(C176=0,0,D176/C176*1000)</f>
        <v>0</v>
      </c>
      <c r="F176" s="14">
        <v>0</v>
      </c>
      <c r="G176" s="6">
        <v>0</v>
      </c>
      <c r="H176" s="7">
        <f t="shared" si="1319"/>
        <v>0</v>
      </c>
      <c r="I176" s="14">
        <v>0</v>
      </c>
      <c r="J176" s="6">
        <v>0</v>
      </c>
      <c r="K176" s="7">
        <f t="shared" si="1320"/>
        <v>0</v>
      </c>
      <c r="L176" s="14">
        <v>0</v>
      </c>
      <c r="M176" s="6">
        <v>0</v>
      </c>
      <c r="N176" s="7">
        <f t="shared" si="1321"/>
        <v>0</v>
      </c>
      <c r="O176" s="14"/>
      <c r="P176" s="6"/>
      <c r="Q176" s="7"/>
      <c r="R176" s="14">
        <v>0</v>
      </c>
      <c r="S176" s="6">
        <v>0</v>
      </c>
      <c r="T176" s="7">
        <f t="shared" si="1322"/>
        <v>0</v>
      </c>
      <c r="U176" s="14">
        <v>0</v>
      </c>
      <c r="V176" s="6">
        <v>0</v>
      </c>
      <c r="W176" s="7">
        <f t="shared" si="1323"/>
        <v>0</v>
      </c>
      <c r="X176" s="14">
        <v>0</v>
      </c>
      <c r="Y176" s="6">
        <v>0</v>
      </c>
      <c r="Z176" s="7">
        <f t="shared" si="1324"/>
        <v>0</v>
      </c>
      <c r="AA176" s="89">
        <v>37.468000000000004</v>
      </c>
      <c r="AB176" s="6">
        <v>407.94299999999998</v>
      </c>
      <c r="AC176" s="7">
        <f t="shared" si="1325"/>
        <v>10887.770897832816</v>
      </c>
      <c r="AD176" s="14">
        <v>0</v>
      </c>
      <c r="AE176" s="6">
        <v>0</v>
      </c>
      <c r="AF176" s="7">
        <f t="shared" si="1326"/>
        <v>0</v>
      </c>
      <c r="AG176" s="14">
        <v>0</v>
      </c>
      <c r="AH176" s="6">
        <v>0</v>
      </c>
      <c r="AI176" s="7">
        <f t="shared" si="1327"/>
        <v>0</v>
      </c>
      <c r="AJ176" s="14">
        <v>0</v>
      </c>
      <c r="AK176" s="6">
        <v>0</v>
      </c>
      <c r="AL176" s="7">
        <f t="shared" si="1328"/>
        <v>0</v>
      </c>
      <c r="AM176" s="14">
        <v>0</v>
      </c>
      <c r="AN176" s="6">
        <v>0</v>
      </c>
      <c r="AO176" s="7">
        <f t="shared" si="1329"/>
        <v>0</v>
      </c>
      <c r="AP176" s="14">
        <v>0</v>
      </c>
      <c r="AQ176" s="6">
        <v>0</v>
      </c>
      <c r="AR176" s="7">
        <f t="shared" si="1330"/>
        <v>0</v>
      </c>
      <c r="AS176" s="14">
        <v>0</v>
      </c>
      <c r="AT176" s="6">
        <v>0</v>
      </c>
      <c r="AU176" s="7">
        <f t="shared" si="1331"/>
        <v>0</v>
      </c>
      <c r="AV176" s="14">
        <v>0</v>
      </c>
      <c r="AW176" s="6">
        <v>0</v>
      </c>
      <c r="AX176" s="7">
        <f t="shared" si="1332"/>
        <v>0</v>
      </c>
      <c r="AY176" s="89">
        <v>35.15</v>
      </c>
      <c r="AZ176" s="6">
        <v>353.73</v>
      </c>
      <c r="BA176" s="7">
        <f t="shared" si="1333"/>
        <v>10063.44238975818</v>
      </c>
      <c r="BB176" s="14">
        <v>0</v>
      </c>
      <c r="BC176" s="6">
        <v>0</v>
      </c>
      <c r="BD176" s="7">
        <f t="shared" si="1334"/>
        <v>0</v>
      </c>
      <c r="BE176" s="14">
        <v>0</v>
      </c>
      <c r="BF176" s="6">
        <v>0</v>
      </c>
      <c r="BG176" s="7">
        <f t="shared" si="1335"/>
        <v>0</v>
      </c>
      <c r="BH176" s="14">
        <v>0</v>
      </c>
      <c r="BI176" s="6">
        <v>0</v>
      </c>
      <c r="BJ176" s="7">
        <f t="shared" si="1336"/>
        <v>0</v>
      </c>
      <c r="BK176" s="89">
        <v>0.11638</v>
      </c>
      <c r="BL176" s="6">
        <v>3.129</v>
      </c>
      <c r="BM176" s="7">
        <f t="shared" si="1337"/>
        <v>26886.062897405056</v>
      </c>
      <c r="BN176" s="14">
        <v>0</v>
      </c>
      <c r="BO176" s="6">
        <v>0</v>
      </c>
      <c r="BP176" s="7">
        <f t="shared" si="1338"/>
        <v>0</v>
      </c>
      <c r="BQ176" s="14">
        <v>0</v>
      </c>
      <c r="BR176" s="6">
        <v>0</v>
      </c>
      <c r="BS176" s="7">
        <f t="shared" si="1339"/>
        <v>0</v>
      </c>
      <c r="BT176" s="14">
        <v>0</v>
      </c>
      <c r="BU176" s="6">
        <v>0</v>
      </c>
      <c r="BV176" s="7">
        <f t="shared" si="1340"/>
        <v>0</v>
      </c>
      <c r="BW176" s="14">
        <v>0</v>
      </c>
      <c r="BX176" s="6">
        <v>0</v>
      </c>
      <c r="BY176" s="7">
        <f t="shared" si="1341"/>
        <v>0</v>
      </c>
      <c r="BZ176" s="14">
        <v>0</v>
      </c>
      <c r="CA176" s="6">
        <v>0</v>
      </c>
      <c r="CB176" s="7">
        <f t="shared" si="1342"/>
        <v>0</v>
      </c>
      <c r="CC176" s="89">
        <v>1.1085999999999998</v>
      </c>
      <c r="CD176" s="6">
        <v>18.341000000000001</v>
      </c>
      <c r="CE176" s="7">
        <f t="shared" si="1343"/>
        <v>16544.290095616096</v>
      </c>
      <c r="CF176" s="14">
        <v>0</v>
      </c>
      <c r="CG176" s="6">
        <v>0</v>
      </c>
      <c r="CH176" s="7">
        <f t="shared" si="1344"/>
        <v>0</v>
      </c>
      <c r="CI176" s="14">
        <v>0</v>
      </c>
      <c r="CJ176" s="6">
        <v>0</v>
      </c>
      <c r="CK176" s="7">
        <f t="shared" si="1345"/>
        <v>0</v>
      </c>
      <c r="CL176" s="14">
        <v>0</v>
      </c>
      <c r="CM176" s="6">
        <v>0</v>
      </c>
      <c r="CN176" s="7">
        <f t="shared" si="1346"/>
        <v>0</v>
      </c>
      <c r="CO176" s="14">
        <v>0</v>
      </c>
      <c r="CP176" s="6">
        <v>0</v>
      </c>
      <c r="CQ176" s="7">
        <f t="shared" si="1347"/>
        <v>0</v>
      </c>
      <c r="CR176" s="14">
        <v>0</v>
      </c>
      <c r="CS176" s="6">
        <v>0</v>
      </c>
      <c r="CT176" s="7">
        <f t="shared" si="1348"/>
        <v>0</v>
      </c>
      <c r="CU176" s="14">
        <v>0</v>
      </c>
      <c r="CV176" s="6">
        <v>0</v>
      </c>
      <c r="CW176" s="7">
        <f t="shared" si="1349"/>
        <v>0</v>
      </c>
      <c r="CX176" s="14">
        <v>0</v>
      </c>
      <c r="CY176" s="6">
        <v>0</v>
      </c>
      <c r="CZ176" s="7">
        <f t="shared" si="1350"/>
        <v>0</v>
      </c>
      <c r="DA176" s="14">
        <v>0</v>
      </c>
      <c r="DB176" s="6">
        <v>0</v>
      </c>
      <c r="DC176" s="7">
        <f t="shared" si="1351"/>
        <v>0</v>
      </c>
      <c r="DD176" s="89">
        <v>4.2</v>
      </c>
      <c r="DE176" s="6">
        <v>152.929</v>
      </c>
      <c r="DF176" s="7">
        <f t="shared" si="1352"/>
        <v>36411.666666666672</v>
      </c>
      <c r="DG176" s="14">
        <v>0</v>
      </c>
      <c r="DH176" s="6">
        <v>0</v>
      </c>
      <c r="DI176" s="7">
        <f t="shared" si="1353"/>
        <v>0</v>
      </c>
      <c r="DJ176" s="14">
        <v>0</v>
      </c>
      <c r="DK176" s="6">
        <v>0</v>
      </c>
      <c r="DL176" s="7">
        <f t="shared" si="1354"/>
        <v>0</v>
      </c>
      <c r="DM176" s="14">
        <v>0</v>
      </c>
      <c r="DN176" s="6">
        <v>0</v>
      </c>
      <c r="DO176" s="7">
        <f t="shared" si="1355"/>
        <v>0</v>
      </c>
      <c r="DP176" s="89">
        <v>40.873410000000007</v>
      </c>
      <c r="DQ176" s="6">
        <v>611.62900000000002</v>
      </c>
      <c r="DR176" s="7">
        <f t="shared" si="1356"/>
        <v>14963.982696819274</v>
      </c>
      <c r="DS176" s="14">
        <v>0</v>
      </c>
      <c r="DT176" s="6">
        <v>0</v>
      </c>
      <c r="DU176" s="7">
        <f t="shared" si="1357"/>
        <v>0</v>
      </c>
      <c r="DV176" s="89">
        <v>5.8194999999999997</v>
      </c>
      <c r="DW176" s="6">
        <v>139.066</v>
      </c>
      <c r="DX176" s="7">
        <f t="shared" si="1358"/>
        <v>23896.554686828767</v>
      </c>
      <c r="DY176" s="14">
        <v>0</v>
      </c>
      <c r="DZ176" s="6">
        <v>0</v>
      </c>
      <c r="EA176" s="7">
        <f t="shared" si="1359"/>
        <v>0</v>
      </c>
      <c r="EB176" s="14">
        <v>0</v>
      </c>
      <c r="EC176" s="6">
        <v>0</v>
      </c>
      <c r="ED176" s="7">
        <f t="shared" si="1360"/>
        <v>0</v>
      </c>
      <c r="EE176" s="14">
        <v>0</v>
      </c>
      <c r="EF176" s="6">
        <v>0</v>
      </c>
      <c r="EG176" s="7">
        <f t="shared" si="1361"/>
        <v>0</v>
      </c>
      <c r="EH176" s="89">
        <v>25</v>
      </c>
      <c r="EI176" s="6">
        <v>276</v>
      </c>
      <c r="EJ176" s="7">
        <f t="shared" si="1362"/>
        <v>11040</v>
      </c>
      <c r="EK176" s="89">
        <v>10.939540000000001</v>
      </c>
      <c r="EL176" s="6">
        <v>162.74799999999999</v>
      </c>
      <c r="EM176" s="7">
        <f t="shared" si="1363"/>
        <v>14877.042361927466</v>
      </c>
      <c r="EN176" s="89">
        <v>7.3861300000000005</v>
      </c>
      <c r="EO176" s="6">
        <v>153.01</v>
      </c>
      <c r="EP176" s="7">
        <f t="shared" si="1364"/>
        <v>20715.855258437095</v>
      </c>
      <c r="EQ176" s="14">
        <v>0</v>
      </c>
      <c r="ER176" s="6">
        <v>0</v>
      </c>
      <c r="ES176" s="7">
        <f t="shared" si="1365"/>
        <v>0</v>
      </c>
      <c r="ET176" s="14">
        <v>0</v>
      </c>
      <c r="EU176" s="6">
        <v>0</v>
      </c>
      <c r="EV176" s="7">
        <f t="shared" si="1366"/>
        <v>0</v>
      </c>
      <c r="EW176" s="14">
        <v>0</v>
      </c>
      <c r="EX176" s="6">
        <v>0</v>
      </c>
      <c r="EY176" s="7">
        <f t="shared" si="1367"/>
        <v>0</v>
      </c>
      <c r="EZ176" s="14">
        <v>0</v>
      </c>
      <c r="FA176" s="6">
        <v>0</v>
      </c>
      <c r="FB176" s="7">
        <f t="shared" si="1368"/>
        <v>0</v>
      </c>
      <c r="FC176" s="14">
        <v>0</v>
      </c>
      <c r="FD176" s="6">
        <v>0</v>
      </c>
      <c r="FE176" s="7">
        <f t="shared" si="1369"/>
        <v>0</v>
      </c>
      <c r="FF176" s="14">
        <v>0</v>
      </c>
      <c r="FG176" s="6">
        <v>0</v>
      </c>
      <c r="FH176" s="7">
        <f t="shared" si="1370"/>
        <v>0</v>
      </c>
      <c r="FI176" s="14">
        <v>0</v>
      </c>
      <c r="FJ176" s="6">
        <v>0</v>
      </c>
      <c r="FK176" s="7">
        <f t="shared" si="1371"/>
        <v>0</v>
      </c>
      <c r="FL176" s="14">
        <v>0</v>
      </c>
      <c r="FM176" s="6">
        <v>0</v>
      </c>
      <c r="FN176" s="7">
        <f t="shared" si="1372"/>
        <v>0</v>
      </c>
      <c r="FO176" s="14">
        <v>0</v>
      </c>
      <c r="FP176" s="6">
        <v>0</v>
      </c>
      <c r="FQ176" s="7">
        <f t="shared" si="1373"/>
        <v>0</v>
      </c>
      <c r="FR176" s="14">
        <v>0</v>
      </c>
      <c r="FS176" s="6">
        <v>0</v>
      </c>
      <c r="FT176" s="7">
        <f t="shared" si="1374"/>
        <v>0</v>
      </c>
      <c r="FU176" s="14">
        <v>0</v>
      </c>
      <c r="FV176" s="6">
        <v>0</v>
      </c>
      <c r="FW176" s="7">
        <f t="shared" si="1375"/>
        <v>0</v>
      </c>
      <c r="FX176" s="14">
        <v>0</v>
      </c>
      <c r="FY176" s="6">
        <v>0</v>
      </c>
      <c r="FZ176" s="7">
        <f t="shared" si="1376"/>
        <v>0</v>
      </c>
      <c r="GA176" s="14">
        <v>0</v>
      </c>
      <c r="GB176" s="6">
        <v>0</v>
      </c>
      <c r="GC176" s="7">
        <f t="shared" si="1377"/>
        <v>0</v>
      </c>
      <c r="GD176" s="14"/>
      <c r="GE176" s="6"/>
      <c r="GF176" s="7"/>
      <c r="GG176" s="14">
        <v>0</v>
      </c>
      <c r="GH176" s="6">
        <v>0</v>
      </c>
      <c r="GI176" s="7">
        <f t="shared" si="1378"/>
        <v>0</v>
      </c>
      <c r="GJ176" s="14">
        <v>0</v>
      </c>
      <c r="GK176" s="6">
        <v>0</v>
      </c>
      <c r="GL176" s="7">
        <f t="shared" si="1379"/>
        <v>0</v>
      </c>
      <c r="GM176" s="14">
        <v>0</v>
      </c>
      <c r="GN176" s="6">
        <v>0</v>
      </c>
      <c r="GO176" s="7">
        <f t="shared" si="1380"/>
        <v>0</v>
      </c>
      <c r="GP176" s="14">
        <v>0</v>
      </c>
      <c r="GQ176" s="6">
        <v>0</v>
      </c>
      <c r="GR176" s="7">
        <f t="shared" si="1381"/>
        <v>0</v>
      </c>
      <c r="GS176" s="14">
        <v>0</v>
      </c>
      <c r="GT176" s="6">
        <v>0</v>
      </c>
      <c r="GU176" s="7">
        <f t="shared" si="1382"/>
        <v>0</v>
      </c>
      <c r="GV176" s="14">
        <v>0</v>
      </c>
      <c r="GW176" s="6">
        <v>0</v>
      </c>
      <c r="GX176" s="7">
        <f t="shared" si="1383"/>
        <v>0</v>
      </c>
      <c r="GY176" s="14">
        <v>0</v>
      </c>
      <c r="GZ176" s="6">
        <v>0</v>
      </c>
      <c r="HA176" s="7">
        <f t="shared" si="1384"/>
        <v>0</v>
      </c>
      <c r="HB176" s="14">
        <v>0</v>
      </c>
      <c r="HC176" s="6">
        <v>0</v>
      </c>
      <c r="HD176" s="7">
        <f t="shared" si="1385"/>
        <v>0</v>
      </c>
      <c r="HE176" s="14">
        <v>0</v>
      </c>
      <c r="HF176" s="6">
        <v>0</v>
      </c>
      <c r="HG176" s="7">
        <f t="shared" si="1386"/>
        <v>0</v>
      </c>
      <c r="HH176" s="14">
        <v>0</v>
      </c>
      <c r="HI176" s="6">
        <v>0</v>
      </c>
      <c r="HJ176" s="7">
        <f t="shared" si="1387"/>
        <v>0</v>
      </c>
      <c r="HK176" s="14">
        <v>0</v>
      </c>
      <c r="HL176" s="6">
        <v>0</v>
      </c>
      <c r="HM176" s="7">
        <f t="shared" si="1388"/>
        <v>0</v>
      </c>
      <c r="HN176" s="14"/>
      <c r="HO176" s="6"/>
      <c r="HP176" s="7"/>
      <c r="HQ176" s="14">
        <v>0</v>
      </c>
      <c r="HR176" s="6">
        <v>0</v>
      </c>
      <c r="HS176" s="7">
        <f t="shared" si="1389"/>
        <v>0</v>
      </c>
      <c r="HT176" s="89">
        <v>0.48995</v>
      </c>
      <c r="HU176" s="6">
        <v>26.597999999999999</v>
      </c>
      <c r="HV176" s="7">
        <f t="shared" si="1390"/>
        <v>54287.172160424532</v>
      </c>
      <c r="HW176" s="89">
        <v>346.67295000000001</v>
      </c>
      <c r="HX176" s="6">
        <v>5056.7610000000004</v>
      </c>
      <c r="HY176" s="7">
        <f t="shared" si="1391"/>
        <v>14586.546195773279</v>
      </c>
      <c r="HZ176" s="16">
        <f>SUMIF($C$5:$HY$5,"Ton",C176:HY176)</f>
        <v>515.22446000000002</v>
      </c>
      <c r="IA176" s="7">
        <f>SUMIF($C$5:$HY$5,"F*",C176:HY176)</f>
        <v>7361.884</v>
      </c>
    </row>
    <row r="177" spans="1:235" x14ac:dyDescent="0.3">
      <c r="A177" s="60">
        <v>2024</v>
      </c>
      <c r="B177" s="57" t="s">
        <v>7</v>
      </c>
      <c r="C177" s="14">
        <v>0</v>
      </c>
      <c r="D177" s="6">
        <v>0</v>
      </c>
      <c r="E177" s="7">
        <f t="shared" si="1392"/>
        <v>0</v>
      </c>
      <c r="F177" s="14">
        <v>0</v>
      </c>
      <c r="G177" s="6">
        <v>0</v>
      </c>
      <c r="H177" s="7">
        <f t="shared" si="1319"/>
        <v>0</v>
      </c>
      <c r="I177" s="14">
        <v>0</v>
      </c>
      <c r="J177" s="6">
        <v>0</v>
      </c>
      <c r="K177" s="7">
        <f t="shared" si="1320"/>
        <v>0</v>
      </c>
      <c r="L177" s="14">
        <v>0</v>
      </c>
      <c r="M177" s="6">
        <v>0</v>
      </c>
      <c r="N177" s="7">
        <f t="shared" si="1321"/>
        <v>0</v>
      </c>
      <c r="O177" s="14"/>
      <c r="P177" s="6"/>
      <c r="Q177" s="7"/>
      <c r="R177" s="14">
        <v>0</v>
      </c>
      <c r="S177" s="6">
        <v>0</v>
      </c>
      <c r="T177" s="7">
        <f t="shared" si="1322"/>
        <v>0</v>
      </c>
      <c r="U177" s="14">
        <v>0</v>
      </c>
      <c r="V177" s="6">
        <v>0</v>
      </c>
      <c r="W177" s="7">
        <f t="shared" si="1323"/>
        <v>0</v>
      </c>
      <c r="X177" s="14">
        <v>0</v>
      </c>
      <c r="Y177" s="6">
        <v>0</v>
      </c>
      <c r="Z177" s="7">
        <f t="shared" si="1324"/>
        <v>0</v>
      </c>
      <c r="AA177" s="89">
        <v>34.66357</v>
      </c>
      <c r="AB177" s="6">
        <v>362.48700000000002</v>
      </c>
      <c r="AC177" s="7">
        <f t="shared" si="1325"/>
        <v>10457.289886760078</v>
      </c>
      <c r="AD177" s="14">
        <v>0</v>
      </c>
      <c r="AE177" s="6">
        <v>0</v>
      </c>
      <c r="AF177" s="7">
        <f t="shared" si="1326"/>
        <v>0</v>
      </c>
      <c r="AG177" s="14">
        <v>0</v>
      </c>
      <c r="AH177" s="6">
        <v>0</v>
      </c>
      <c r="AI177" s="7">
        <f t="shared" si="1327"/>
        <v>0</v>
      </c>
      <c r="AJ177" s="14">
        <v>0</v>
      </c>
      <c r="AK177" s="6">
        <v>0</v>
      </c>
      <c r="AL177" s="7">
        <f t="shared" si="1328"/>
        <v>0</v>
      </c>
      <c r="AM177" s="14">
        <v>0</v>
      </c>
      <c r="AN177" s="6">
        <v>0</v>
      </c>
      <c r="AO177" s="7">
        <f t="shared" si="1329"/>
        <v>0</v>
      </c>
      <c r="AP177" s="14">
        <v>0</v>
      </c>
      <c r="AQ177" s="6">
        <v>0</v>
      </c>
      <c r="AR177" s="7">
        <f t="shared" si="1330"/>
        <v>0</v>
      </c>
      <c r="AS177" s="14">
        <v>0</v>
      </c>
      <c r="AT177" s="6">
        <v>0</v>
      </c>
      <c r="AU177" s="7">
        <f t="shared" si="1331"/>
        <v>0</v>
      </c>
      <c r="AV177" s="14">
        <v>0</v>
      </c>
      <c r="AW177" s="6">
        <v>0</v>
      </c>
      <c r="AX177" s="7">
        <f t="shared" si="1332"/>
        <v>0</v>
      </c>
      <c r="AY177" s="89">
        <v>102</v>
      </c>
      <c r="AZ177" s="6">
        <v>948.6</v>
      </c>
      <c r="BA177" s="7">
        <f t="shared" si="1333"/>
        <v>9300</v>
      </c>
      <c r="BB177" s="14">
        <v>0</v>
      </c>
      <c r="BC177" s="6">
        <v>0</v>
      </c>
      <c r="BD177" s="7">
        <f t="shared" si="1334"/>
        <v>0</v>
      </c>
      <c r="BE177" s="14">
        <v>0</v>
      </c>
      <c r="BF177" s="6">
        <v>0</v>
      </c>
      <c r="BG177" s="7">
        <f t="shared" si="1335"/>
        <v>0</v>
      </c>
      <c r="BH177" s="14">
        <v>0</v>
      </c>
      <c r="BI177" s="6">
        <v>0</v>
      </c>
      <c r="BJ177" s="7">
        <f t="shared" si="1336"/>
        <v>0</v>
      </c>
      <c r="BK177" s="89">
        <v>1.5509999999999999</v>
      </c>
      <c r="BL177" s="6">
        <v>22.396000000000001</v>
      </c>
      <c r="BM177" s="7">
        <f t="shared" si="1337"/>
        <v>14439.716312056738</v>
      </c>
      <c r="BN177" s="14">
        <v>0</v>
      </c>
      <c r="BO177" s="6">
        <v>0</v>
      </c>
      <c r="BP177" s="7">
        <f t="shared" si="1338"/>
        <v>0</v>
      </c>
      <c r="BQ177" s="14">
        <v>0</v>
      </c>
      <c r="BR177" s="6">
        <v>0</v>
      </c>
      <c r="BS177" s="7">
        <f t="shared" si="1339"/>
        <v>0</v>
      </c>
      <c r="BT177" s="14">
        <v>0</v>
      </c>
      <c r="BU177" s="6">
        <v>0</v>
      </c>
      <c r="BV177" s="7">
        <f t="shared" si="1340"/>
        <v>0</v>
      </c>
      <c r="BW177" s="14">
        <v>0</v>
      </c>
      <c r="BX177" s="6">
        <v>0</v>
      </c>
      <c r="BY177" s="7">
        <f t="shared" si="1341"/>
        <v>0</v>
      </c>
      <c r="BZ177" s="14">
        <v>0</v>
      </c>
      <c r="CA177" s="6">
        <v>0</v>
      </c>
      <c r="CB177" s="7">
        <f t="shared" si="1342"/>
        <v>0</v>
      </c>
      <c r="CC177" s="89">
        <v>0.61350000000000005</v>
      </c>
      <c r="CD177" s="6">
        <v>8.8510000000000009</v>
      </c>
      <c r="CE177" s="7">
        <f t="shared" si="1343"/>
        <v>14427.057864710676</v>
      </c>
      <c r="CF177" s="14">
        <v>0</v>
      </c>
      <c r="CG177" s="6">
        <v>0</v>
      </c>
      <c r="CH177" s="7">
        <f t="shared" si="1344"/>
        <v>0</v>
      </c>
      <c r="CI177" s="14">
        <v>0</v>
      </c>
      <c r="CJ177" s="6">
        <v>0</v>
      </c>
      <c r="CK177" s="7">
        <f t="shared" si="1345"/>
        <v>0</v>
      </c>
      <c r="CL177" s="14">
        <v>0</v>
      </c>
      <c r="CM177" s="6">
        <v>0</v>
      </c>
      <c r="CN177" s="7">
        <f t="shared" si="1346"/>
        <v>0</v>
      </c>
      <c r="CO177" s="14">
        <v>0</v>
      </c>
      <c r="CP177" s="6">
        <v>0</v>
      </c>
      <c r="CQ177" s="7">
        <f t="shared" si="1347"/>
        <v>0</v>
      </c>
      <c r="CR177" s="14">
        <v>0</v>
      </c>
      <c r="CS177" s="6">
        <v>0</v>
      </c>
      <c r="CT177" s="7">
        <f t="shared" si="1348"/>
        <v>0</v>
      </c>
      <c r="CU177" s="14">
        <v>0</v>
      </c>
      <c r="CV177" s="6">
        <v>0</v>
      </c>
      <c r="CW177" s="7">
        <f t="shared" si="1349"/>
        <v>0</v>
      </c>
      <c r="CX177" s="14">
        <v>0</v>
      </c>
      <c r="CY177" s="6">
        <v>0</v>
      </c>
      <c r="CZ177" s="7">
        <f t="shared" si="1350"/>
        <v>0</v>
      </c>
      <c r="DA177" s="14">
        <v>0</v>
      </c>
      <c r="DB177" s="6">
        <v>0</v>
      </c>
      <c r="DC177" s="7">
        <f t="shared" si="1351"/>
        <v>0</v>
      </c>
      <c r="DD177" s="14">
        <v>0</v>
      </c>
      <c r="DE177" s="6">
        <v>0</v>
      </c>
      <c r="DF177" s="7">
        <f t="shared" si="1352"/>
        <v>0</v>
      </c>
      <c r="DG177" s="14">
        <v>0</v>
      </c>
      <c r="DH177" s="6">
        <v>0</v>
      </c>
      <c r="DI177" s="7">
        <f t="shared" si="1353"/>
        <v>0</v>
      </c>
      <c r="DJ177" s="14">
        <v>0</v>
      </c>
      <c r="DK177" s="6">
        <v>0</v>
      </c>
      <c r="DL177" s="7">
        <f t="shared" si="1354"/>
        <v>0</v>
      </c>
      <c r="DM177" s="14">
        <v>0</v>
      </c>
      <c r="DN177" s="6">
        <v>0</v>
      </c>
      <c r="DO177" s="7">
        <f t="shared" si="1355"/>
        <v>0</v>
      </c>
      <c r="DP177" s="89">
        <v>23.160060000000001</v>
      </c>
      <c r="DQ177" s="6">
        <v>313.33300000000003</v>
      </c>
      <c r="DR177" s="7">
        <f t="shared" si="1356"/>
        <v>13529.023672650244</v>
      </c>
      <c r="DS177" s="14">
        <v>0</v>
      </c>
      <c r="DT177" s="6">
        <v>0</v>
      </c>
      <c r="DU177" s="7">
        <f t="shared" si="1357"/>
        <v>0</v>
      </c>
      <c r="DV177" s="89">
        <v>5.6749999999999998</v>
      </c>
      <c r="DW177" s="6">
        <v>108.315</v>
      </c>
      <c r="DX177" s="7">
        <f t="shared" si="1358"/>
        <v>19086.3436123348</v>
      </c>
      <c r="DY177" s="14">
        <v>0</v>
      </c>
      <c r="DZ177" s="6">
        <v>0</v>
      </c>
      <c r="EA177" s="7">
        <f t="shared" si="1359"/>
        <v>0</v>
      </c>
      <c r="EB177" s="14">
        <v>0</v>
      </c>
      <c r="EC177" s="6">
        <v>0</v>
      </c>
      <c r="ED177" s="7">
        <f t="shared" si="1360"/>
        <v>0</v>
      </c>
      <c r="EE177" s="14">
        <v>0</v>
      </c>
      <c r="EF177" s="6">
        <v>0</v>
      </c>
      <c r="EG177" s="7">
        <f t="shared" si="1361"/>
        <v>0</v>
      </c>
      <c r="EH177" s="14">
        <v>0</v>
      </c>
      <c r="EI177" s="6">
        <v>0</v>
      </c>
      <c r="EJ177" s="7">
        <f t="shared" si="1362"/>
        <v>0</v>
      </c>
      <c r="EK177" s="89">
        <v>13.26267</v>
      </c>
      <c r="EL177" s="6">
        <v>515.00900000000001</v>
      </c>
      <c r="EM177" s="7">
        <f t="shared" si="1363"/>
        <v>38831.472094231402</v>
      </c>
      <c r="EN177" s="89">
        <v>9.8669200000000004</v>
      </c>
      <c r="EO177" s="6">
        <v>115.533</v>
      </c>
      <c r="EP177" s="7">
        <f t="shared" si="1364"/>
        <v>11709.125035978806</v>
      </c>
      <c r="EQ177" s="14">
        <v>0</v>
      </c>
      <c r="ER177" s="6">
        <v>0</v>
      </c>
      <c r="ES177" s="7">
        <f t="shared" si="1365"/>
        <v>0</v>
      </c>
      <c r="ET177" s="14">
        <v>0</v>
      </c>
      <c r="EU177" s="6">
        <v>0</v>
      </c>
      <c r="EV177" s="7">
        <f t="shared" si="1366"/>
        <v>0</v>
      </c>
      <c r="EW177" s="14">
        <v>0</v>
      </c>
      <c r="EX177" s="6">
        <v>0</v>
      </c>
      <c r="EY177" s="7">
        <f t="shared" si="1367"/>
        <v>0</v>
      </c>
      <c r="EZ177" s="14">
        <v>0</v>
      </c>
      <c r="FA177" s="6">
        <v>0</v>
      </c>
      <c r="FB177" s="7">
        <f t="shared" si="1368"/>
        <v>0</v>
      </c>
      <c r="FC177" s="14">
        <v>0</v>
      </c>
      <c r="FD177" s="6">
        <v>0</v>
      </c>
      <c r="FE177" s="7">
        <f t="shared" si="1369"/>
        <v>0</v>
      </c>
      <c r="FF177" s="14">
        <v>0</v>
      </c>
      <c r="FG177" s="6">
        <v>0</v>
      </c>
      <c r="FH177" s="7">
        <f t="shared" si="1370"/>
        <v>0</v>
      </c>
      <c r="FI177" s="14">
        <v>0</v>
      </c>
      <c r="FJ177" s="6">
        <v>0</v>
      </c>
      <c r="FK177" s="7">
        <f t="shared" si="1371"/>
        <v>0</v>
      </c>
      <c r="FL177" s="14">
        <v>0</v>
      </c>
      <c r="FM177" s="6">
        <v>0</v>
      </c>
      <c r="FN177" s="7">
        <f t="shared" si="1372"/>
        <v>0</v>
      </c>
      <c r="FO177" s="14">
        <v>0</v>
      </c>
      <c r="FP177" s="6">
        <v>0</v>
      </c>
      <c r="FQ177" s="7">
        <f t="shared" si="1373"/>
        <v>0</v>
      </c>
      <c r="FR177" s="14">
        <v>0</v>
      </c>
      <c r="FS177" s="6">
        <v>0</v>
      </c>
      <c r="FT177" s="7">
        <f t="shared" si="1374"/>
        <v>0</v>
      </c>
      <c r="FU177" s="14">
        <v>0</v>
      </c>
      <c r="FV177" s="6">
        <v>0</v>
      </c>
      <c r="FW177" s="7">
        <f t="shared" si="1375"/>
        <v>0</v>
      </c>
      <c r="FX177" s="14">
        <v>0</v>
      </c>
      <c r="FY177" s="6">
        <v>0</v>
      </c>
      <c r="FZ177" s="7">
        <f t="shared" si="1376"/>
        <v>0</v>
      </c>
      <c r="GA177" s="14">
        <v>0</v>
      </c>
      <c r="GB177" s="6">
        <v>0</v>
      </c>
      <c r="GC177" s="7">
        <f t="shared" si="1377"/>
        <v>0</v>
      </c>
      <c r="GD177" s="14"/>
      <c r="GE177" s="6"/>
      <c r="GF177" s="7"/>
      <c r="GG177" s="14">
        <v>0</v>
      </c>
      <c r="GH177" s="6">
        <v>0</v>
      </c>
      <c r="GI177" s="7">
        <f t="shared" si="1378"/>
        <v>0</v>
      </c>
      <c r="GJ177" s="14">
        <v>0</v>
      </c>
      <c r="GK177" s="6">
        <v>0</v>
      </c>
      <c r="GL177" s="7">
        <f t="shared" si="1379"/>
        <v>0</v>
      </c>
      <c r="GM177" s="14">
        <v>0</v>
      </c>
      <c r="GN177" s="6">
        <v>0</v>
      </c>
      <c r="GO177" s="7">
        <f t="shared" si="1380"/>
        <v>0</v>
      </c>
      <c r="GP177" s="14">
        <v>0</v>
      </c>
      <c r="GQ177" s="6">
        <v>0</v>
      </c>
      <c r="GR177" s="7">
        <f t="shared" si="1381"/>
        <v>0</v>
      </c>
      <c r="GS177" s="14">
        <v>0</v>
      </c>
      <c r="GT177" s="6">
        <v>0</v>
      </c>
      <c r="GU177" s="7">
        <f t="shared" si="1382"/>
        <v>0</v>
      </c>
      <c r="GV177" s="14">
        <v>0</v>
      </c>
      <c r="GW177" s="6">
        <v>0</v>
      </c>
      <c r="GX177" s="7">
        <f t="shared" si="1383"/>
        <v>0</v>
      </c>
      <c r="GY177" s="14">
        <v>0</v>
      </c>
      <c r="GZ177" s="6">
        <v>0</v>
      </c>
      <c r="HA177" s="7">
        <f t="shared" si="1384"/>
        <v>0</v>
      </c>
      <c r="HB177" s="14">
        <v>0</v>
      </c>
      <c r="HC177" s="6">
        <v>0</v>
      </c>
      <c r="HD177" s="7">
        <f t="shared" si="1385"/>
        <v>0</v>
      </c>
      <c r="HE177" s="14">
        <v>0</v>
      </c>
      <c r="HF177" s="6">
        <v>0</v>
      </c>
      <c r="HG177" s="7">
        <f t="shared" si="1386"/>
        <v>0</v>
      </c>
      <c r="HH177" s="14">
        <v>0</v>
      </c>
      <c r="HI177" s="6">
        <v>0</v>
      </c>
      <c r="HJ177" s="7">
        <f t="shared" si="1387"/>
        <v>0</v>
      </c>
      <c r="HK177" s="89">
        <v>4.4999999999999998E-2</v>
      </c>
      <c r="HL177" s="6">
        <v>3.9980000000000002</v>
      </c>
      <c r="HM177" s="7">
        <f t="shared" si="1388"/>
        <v>88844.444444444453</v>
      </c>
      <c r="HN177" s="14"/>
      <c r="HO177" s="6"/>
      <c r="HP177" s="7"/>
      <c r="HQ177" s="14">
        <v>0</v>
      </c>
      <c r="HR177" s="6">
        <v>0</v>
      </c>
      <c r="HS177" s="7">
        <f t="shared" si="1389"/>
        <v>0</v>
      </c>
      <c r="HT177" s="89">
        <v>12.581160000000001</v>
      </c>
      <c r="HU177" s="6">
        <v>141.58699999999999</v>
      </c>
      <c r="HV177" s="7">
        <f t="shared" si="1390"/>
        <v>11253.890738214917</v>
      </c>
      <c r="HW177" s="89">
        <v>496.67917999999997</v>
      </c>
      <c r="HX177" s="6">
        <v>7047.9750000000004</v>
      </c>
      <c r="HY177" s="7">
        <f t="shared" si="1391"/>
        <v>14190.196174520544</v>
      </c>
      <c r="HZ177" s="16">
        <f>SUMIF($C$5:$HY$5,"Ton",C177:HY177)</f>
        <v>700.09805999999992</v>
      </c>
      <c r="IA177" s="7">
        <f>SUMIF($C$5:$HY$5,"F*",C177:HY177)</f>
        <v>9588.0840000000007</v>
      </c>
    </row>
    <row r="178" spans="1:235" x14ac:dyDescent="0.3">
      <c r="A178" s="60">
        <v>2024</v>
      </c>
      <c r="B178" s="57" t="s">
        <v>8</v>
      </c>
      <c r="C178" s="14">
        <v>0</v>
      </c>
      <c r="D178" s="6">
        <v>0</v>
      </c>
      <c r="E178" s="7">
        <f>IF(C178=0,0,D178/C178*1000)</f>
        <v>0</v>
      </c>
      <c r="F178" s="89">
        <v>2E-3</v>
      </c>
      <c r="G178" s="6">
        <v>9.6000000000000002E-2</v>
      </c>
      <c r="H178" s="7">
        <f t="shared" si="1319"/>
        <v>48000</v>
      </c>
      <c r="I178" s="14">
        <v>0</v>
      </c>
      <c r="J178" s="6">
        <v>0</v>
      </c>
      <c r="K178" s="7">
        <f t="shared" si="1320"/>
        <v>0</v>
      </c>
      <c r="L178" s="14">
        <v>0</v>
      </c>
      <c r="M178" s="6">
        <v>0</v>
      </c>
      <c r="N178" s="7">
        <f t="shared" si="1321"/>
        <v>0</v>
      </c>
      <c r="O178" s="14"/>
      <c r="P178" s="6"/>
      <c r="Q178" s="7"/>
      <c r="R178" s="14">
        <v>0</v>
      </c>
      <c r="S178" s="6">
        <v>0</v>
      </c>
      <c r="T178" s="7">
        <f t="shared" si="1322"/>
        <v>0</v>
      </c>
      <c r="U178" s="14">
        <v>0</v>
      </c>
      <c r="V178" s="6">
        <v>0</v>
      </c>
      <c r="W178" s="7">
        <f t="shared" si="1323"/>
        <v>0</v>
      </c>
      <c r="X178" s="14">
        <v>0</v>
      </c>
      <c r="Y178" s="6">
        <v>0</v>
      </c>
      <c r="Z178" s="7">
        <f t="shared" si="1324"/>
        <v>0</v>
      </c>
      <c r="AA178" s="89">
        <v>73.03922</v>
      </c>
      <c r="AB178" s="6">
        <v>890.14499999999998</v>
      </c>
      <c r="AC178" s="7">
        <f t="shared" si="1325"/>
        <v>12187.219414446101</v>
      </c>
      <c r="AD178" s="14">
        <v>0</v>
      </c>
      <c r="AE178" s="6">
        <v>0</v>
      </c>
      <c r="AF178" s="7">
        <f t="shared" si="1326"/>
        <v>0</v>
      </c>
      <c r="AG178" s="14">
        <v>0</v>
      </c>
      <c r="AH178" s="6">
        <v>0</v>
      </c>
      <c r="AI178" s="7">
        <f t="shared" si="1327"/>
        <v>0</v>
      </c>
      <c r="AJ178" s="89">
        <v>0.48952999999999997</v>
      </c>
      <c r="AK178" s="6">
        <v>28.105</v>
      </c>
      <c r="AL178" s="7">
        <f t="shared" si="1328"/>
        <v>57412.211713276003</v>
      </c>
      <c r="AM178" s="14">
        <v>0</v>
      </c>
      <c r="AN178" s="6">
        <v>0</v>
      </c>
      <c r="AO178" s="7">
        <f t="shared" si="1329"/>
        <v>0</v>
      </c>
      <c r="AP178" s="14">
        <v>0</v>
      </c>
      <c r="AQ178" s="6">
        <v>0</v>
      </c>
      <c r="AR178" s="7">
        <f t="shared" si="1330"/>
        <v>0</v>
      </c>
      <c r="AS178" s="14">
        <v>0</v>
      </c>
      <c r="AT178" s="6">
        <v>0</v>
      </c>
      <c r="AU178" s="7">
        <f t="shared" si="1331"/>
        <v>0</v>
      </c>
      <c r="AV178" s="89">
        <v>0.12</v>
      </c>
      <c r="AW178" s="6">
        <v>0.95</v>
      </c>
      <c r="AX178" s="7">
        <f t="shared" si="1332"/>
        <v>7916.666666666667</v>
      </c>
      <c r="AY178" s="89">
        <v>1.25</v>
      </c>
      <c r="AZ178" s="6">
        <v>26.92</v>
      </c>
      <c r="BA178" s="7">
        <f t="shared" si="1333"/>
        <v>21536</v>
      </c>
      <c r="BB178" s="14">
        <v>0</v>
      </c>
      <c r="BC178" s="6">
        <v>0</v>
      </c>
      <c r="BD178" s="7">
        <f t="shared" si="1334"/>
        <v>0</v>
      </c>
      <c r="BE178" s="14">
        <v>0</v>
      </c>
      <c r="BF178" s="6">
        <v>0</v>
      </c>
      <c r="BG178" s="7">
        <f t="shared" si="1335"/>
        <v>0</v>
      </c>
      <c r="BH178" s="14">
        <v>0</v>
      </c>
      <c r="BI178" s="6">
        <v>0</v>
      </c>
      <c r="BJ178" s="7">
        <f t="shared" si="1336"/>
        <v>0</v>
      </c>
      <c r="BK178" s="89">
        <v>0.50700000000000001</v>
      </c>
      <c r="BL178" s="6">
        <v>11.61</v>
      </c>
      <c r="BM178" s="7">
        <f t="shared" si="1337"/>
        <v>22899.40828402367</v>
      </c>
      <c r="BN178" s="14">
        <v>0</v>
      </c>
      <c r="BO178" s="6">
        <v>0</v>
      </c>
      <c r="BP178" s="7">
        <f t="shared" si="1338"/>
        <v>0</v>
      </c>
      <c r="BQ178" s="14">
        <v>0</v>
      </c>
      <c r="BR178" s="6">
        <v>0</v>
      </c>
      <c r="BS178" s="7">
        <f t="shared" si="1339"/>
        <v>0</v>
      </c>
      <c r="BT178" s="14">
        <v>0</v>
      </c>
      <c r="BU178" s="6">
        <v>0</v>
      </c>
      <c r="BV178" s="7">
        <f t="shared" si="1340"/>
        <v>0</v>
      </c>
      <c r="BW178" s="14">
        <v>0</v>
      </c>
      <c r="BX178" s="6">
        <v>0</v>
      </c>
      <c r="BY178" s="7">
        <f t="shared" si="1341"/>
        <v>0</v>
      </c>
      <c r="BZ178" s="14">
        <v>0</v>
      </c>
      <c r="CA178" s="6">
        <v>0</v>
      </c>
      <c r="CB178" s="7">
        <f t="shared" si="1342"/>
        <v>0</v>
      </c>
      <c r="CC178" s="89">
        <v>0.60499999999999998</v>
      </c>
      <c r="CD178" s="6">
        <v>9.5050000000000008</v>
      </c>
      <c r="CE178" s="7">
        <f t="shared" si="1343"/>
        <v>15710.743801652894</v>
      </c>
      <c r="CF178" s="14">
        <v>0</v>
      </c>
      <c r="CG178" s="6">
        <v>0</v>
      </c>
      <c r="CH178" s="7">
        <f t="shared" si="1344"/>
        <v>0</v>
      </c>
      <c r="CI178" s="14">
        <v>0</v>
      </c>
      <c r="CJ178" s="6">
        <v>0</v>
      </c>
      <c r="CK178" s="7">
        <f t="shared" si="1345"/>
        <v>0</v>
      </c>
      <c r="CL178" s="14">
        <v>0</v>
      </c>
      <c r="CM178" s="6">
        <v>0</v>
      </c>
      <c r="CN178" s="7">
        <f t="shared" si="1346"/>
        <v>0</v>
      </c>
      <c r="CO178" s="14">
        <v>0</v>
      </c>
      <c r="CP178" s="6">
        <v>0</v>
      </c>
      <c r="CQ178" s="7">
        <f t="shared" si="1347"/>
        <v>0</v>
      </c>
      <c r="CR178" s="14">
        <v>0</v>
      </c>
      <c r="CS178" s="6">
        <v>0</v>
      </c>
      <c r="CT178" s="7">
        <f t="shared" si="1348"/>
        <v>0</v>
      </c>
      <c r="CU178" s="14">
        <v>0</v>
      </c>
      <c r="CV178" s="6">
        <v>0</v>
      </c>
      <c r="CW178" s="7">
        <f t="shared" si="1349"/>
        <v>0</v>
      </c>
      <c r="CX178" s="14">
        <v>0</v>
      </c>
      <c r="CY178" s="6">
        <v>0</v>
      </c>
      <c r="CZ178" s="7">
        <f t="shared" si="1350"/>
        <v>0</v>
      </c>
      <c r="DA178" s="14">
        <v>0</v>
      </c>
      <c r="DB178" s="6">
        <v>0</v>
      </c>
      <c r="DC178" s="7">
        <f t="shared" si="1351"/>
        <v>0</v>
      </c>
      <c r="DD178" s="14">
        <v>0</v>
      </c>
      <c r="DE178" s="6">
        <v>0</v>
      </c>
      <c r="DF178" s="7">
        <f t="shared" si="1352"/>
        <v>0</v>
      </c>
      <c r="DG178" s="14">
        <v>0</v>
      </c>
      <c r="DH178" s="6">
        <v>0</v>
      </c>
      <c r="DI178" s="7">
        <f t="shared" si="1353"/>
        <v>0</v>
      </c>
      <c r="DJ178" s="14">
        <v>0</v>
      </c>
      <c r="DK178" s="6">
        <v>0</v>
      </c>
      <c r="DL178" s="7">
        <f t="shared" si="1354"/>
        <v>0</v>
      </c>
      <c r="DM178" s="14">
        <v>0</v>
      </c>
      <c r="DN178" s="6">
        <v>0</v>
      </c>
      <c r="DO178" s="7">
        <f t="shared" si="1355"/>
        <v>0</v>
      </c>
      <c r="DP178" s="89">
        <v>154.01208</v>
      </c>
      <c r="DQ178" s="6">
        <v>1772.9110000000001</v>
      </c>
      <c r="DR178" s="7">
        <f t="shared" si="1356"/>
        <v>11511.50611042978</v>
      </c>
      <c r="DS178" s="14">
        <v>0</v>
      </c>
      <c r="DT178" s="6">
        <v>0</v>
      </c>
      <c r="DU178" s="7">
        <f t="shared" si="1357"/>
        <v>0</v>
      </c>
      <c r="DV178" s="89">
        <v>9.0894999999999992</v>
      </c>
      <c r="DW178" s="6">
        <v>158.92099999999999</v>
      </c>
      <c r="DX178" s="7">
        <f t="shared" si="1358"/>
        <v>17484.020023103581</v>
      </c>
      <c r="DY178" s="14">
        <v>0</v>
      </c>
      <c r="DZ178" s="6">
        <v>0</v>
      </c>
      <c r="EA178" s="7">
        <f t="shared" si="1359"/>
        <v>0</v>
      </c>
      <c r="EB178" s="14">
        <v>0</v>
      </c>
      <c r="EC178" s="6">
        <v>0</v>
      </c>
      <c r="ED178" s="7">
        <f t="shared" si="1360"/>
        <v>0</v>
      </c>
      <c r="EE178" s="14">
        <v>0</v>
      </c>
      <c r="EF178" s="6">
        <v>0</v>
      </c>
      <c r="EG178" s="7">
        <f t="shared" si="1361"/>
        <v>0</v>
      </c>
      <c r="EH178" s="14">
        <v>0</v>
      </c>
      <c r="EI178" s="6">
        <v>0</v>
      </c>
      <c r="EJ178" s="7">
        <f t="shared" si="1362"/>
        <v>0</v>
      </c>
      <c r="EK178" s="89">
        <v>27.318619999999999</v>
      </c>
      <c r="EL178" s="6">
        <v>571.32899999999995</v>
      </c>
      <c r="EM178" s="7">
        <f t="shared" si="1363"/>
        <v>20913.538092334093</v>
      </c>
      <c r="EN178" s="89">
        <v>11.75525</v>
      </c>
      <c r="EO178" s="6">
        <v>177.887</v>
      </c>
      <c r="EP178" s="7">
        <f t="shared" si="1364"/>
        <v>15132.557793326387</v>
      </c>
      <c r="EQ178" s="14">
        <v>0</v>
      </c>
      <c r="ER178" s="6">
        <v>0</v>
      </c>
      <c r="ES178" s="7">
        <f t="shared" si="1365"/>
        <v>0</v>
      </c>
      <c r="ET178" s="14">
        <v>0</v>
      </c>
      <c r="EU178" s="6">
        <v>0</v>
      </c>
      <c r="EV178" s="7">
        <f t="shared" si="1366"/>
        <v>0</v>
      </c>
      <c r="EW178" s="14">
        <v>0</v>
      </c>
      <c r="EX178" s="6">
        <v>0</v>
      </c>
      <c r="EY178" s="7">
        <f t="shared" si="1367"/>
        <v>0</v>
      </c>
      <c r="EZ178" s="14">
        <v>0</v>
      </c>
      <c r="FA178" s="6">
        <v>0</v>
      </c>
      <c r="FB178" s="7">
        <f t="shared" si="1368"/>
        <v>0</v>
      </c>
      <c r="FC178" s="14">
        <v>0</v>
      </c>
      <c r="FD178" s="6">
        <v>0</v>
      </c>
      <c r="FE178" s="7">
        <f t="shared" si="1369"/>
        <v>0</v>
      </c>
      <c r="FF178" s="14">
        <v>0</v>
      </c>
      <c r="FG178" s="6">
        <v>0</v>
      </c>
      <c r="FH178" s="7">
        <f t="shared" si="1370"/>
        <v>0</v>
      </c>
      <c r="FI178" s="14">
        <v>0</v>
      </c>
      <c r="FJ178" s="6">
        <v>0</v>
      </c>
      <c r="FK178" s="7">
        <f t="shared" si="1371"/>
        <v>0</v>
      </c>
      <c r="FL178" s="14">
        <v>0</v>
      </c>
      <c r="FM178" s="6">
        <v>0</v>
      </c>
      <c r="FN178" s="7">
        <f t="shared" si="1372"/>
        <v>0</v>
      </c>
      <c r="FO178" s="89">
        <v>10.055149999999999</v>
      </c>
      <c r="FP178" s="6">
        <v>133.001</v>
      </c>
      <c r="FQ178" s="7">
        <f t="shared" si="1373"/>
        <v>13227.152255311958</v>
      </c>
      <c r="FR178" s="14">
        <v>0</v>
      </c>
      <c r="FS178" s="6">
        <v>0</v>
      </c>
      <c r="FT178" s="7">
        <f t="shared" si="1374"/>
        <v>0</v>
      </c>
      <c r="FU178" s="14">
        <v>0</v>
      </c>
      <c r="FV178" s="6">
        <v>0</v>
      </c>
      <c r="FW178" s="7">
        <f t="shared" si="1375"/>
        <v>0</v>
      </c>
      <c r="FX178" s="14">
        <v>0</v>
      </c>
      <c r="FY178" s="6">
        <v>0</v>
      </c>
      <c r="FZ178" s="7">
        <f t="shared" si="1376"/>
        <v>0</v>
      </c>
      <c r="GA178" s="14">
        <v>0</v>
      </c>
      <c r="GB178" s="6">
        <v>0</v>
      </c>
      <c r="GC178" s="7">
        <f t="shared" si="1377"/>
        <v>0</v>
      </c>
      <c r="GD178" s="14"/>
      <c r="GE178" s="6"/>
      <c r="GF178" s="7"/>
      <c r="GG178" s="14">
        <v>0</v>
      </c>
      <c r="GH178" s="6">
        <v>0</v>
      </c>
      <c r="GI178" s="7">
        <f t="shared" si="1378"/>
        <v>0</v>
      </c>
      <c r="GJ178" s="14">
        <v>0</v>
      </c>
      <c r="GK178" s="6">
        <v>0</v>
      </c>
      <c r="GL178" s="7">
        <f t="shared" si="1379"/>
        <v>0</v>
      </c>
      <c r="GM178" s="14">
        <v>0</v>
      </c>
      <c r="GN178" s="6">
        <v>0</v>
      </c>
      <c r="GO178" s="7">
        <f t="shared" si="1380"/>
        <v>0</v>
      </c>
      <c r="GP178" s="14">
        <v>0</v>
      </c>
      <c r="GQ178" s="6">
        <v>0</v>
      </c>
      <c r="GR178" s="7">
        <f t="shared" si="1381"/>
        <v>0</v>
      </c>
      <c r="GS178" s="14">
        <v>0</v>
      </c>
      <c r="GT178" s="6">
        <v>0</v>
      </c>
      <c r="GU178" s="7">
        <f t="shared" si="1382"/>
        <v>0</v>
      </c>
      <c r="GV178" s="14">
        <v>0</v>
      </c>
      <c r="GW178" s="6">
        <v>0</v>
      </c>
      <c r="GX178" s="7">
        <f t="shared" si="1383"/>
        <v>0</v>
      </c>
      <c r="GY178" s="14">
        <v>0</v>
      </c>
      <c r="GZ178" s="6">
        <v>0</v>
      </c>
      <c r="HA178" s="7">
        <f t="shared" si="1384"/>
        <v>0</v>
      </c>
      <c r="HB178" s="14">
        <v>0</v>
      </c>
      <c r="HC178" s="6">
        <v>0</v>
      </c>
      <c r="HD178" s="7">
        <f t="shared" si="1385"/>
        <v>0</v>
      </c>
      <c r="HE178" s="14">
        <v>0</v>
      </c>
      <c r="HF178" s="6">
        <v>0</v>
      </c>
      <c r="HG178" s="7">
        <f t="shared" si="1386"/>
        <v>0</v>
      </c>
      <c r="HH178" s="14">
        <v>0</v>
      </c>
      <c r="HI178" s="6">
        <v>0</v>
      </c>
      <c r="HJ178" s="7">
        <f t="shared" si="1387"/>
        <v>0</v>
      </c>
      <c r="HK178" s="14">
        <v>0</v>
      </c>
      <c r="HL178" s="6">
        <v>0</v>
      </c>
      <c r="HM178" s="7">
        <f t="shared" si="1388"/>
        <v>0</v>
      </c>
      <c r="HN178" s="14"/>
      <c r="HO178" s="6"/>
      <c r="HP178" s="7"/>
      <c r="HQ178" s="14">
        <v>0</v>
      </c>
      <c r="HR178" s="6">
        <v>0</v>
      </c>
      <c r="HS178" s="7">
        <f t="shared" si="1389"/>
        <v>0</v>
      </c>
      <c r="HT178" s="89">
        <v>12.47691</v>
      </c>
      <c r="HU178" s="6">
        <v>459.83300000000003</v>
      </c>
      <c r="HV178" s="7">
        <f t="shared" si="1390"/>
        <v>36854.718035154539</v>
      </c>
      <c r="HW178" s="89">
        <v>499.90845000000002</v>
      </c>
      <c r="HX178" s="6">
        <v>7015.0950000000003</v>
      </c>
      <c r="HY178" s="7">
        <f t="shared" si="1391"/>
        <v>14032.759398245818</v>
      </c>
      <c r="HZ178" s="16">
        <f>SUMIF($C$5:$HY$5,"Ton",C178:HY178)</f>
        <v>800.62870999999996</v>
      </c>
      <c r="IA178" s="7">
        <f>SUMIF($C$5:$HY$5,"F*",C178:HY178)</f>
        <v>11256.308000000001</v>
      </c>
    </row>
    <row r="179" spans="1:235" x14ac:dyDescent="0.3">
      <c r="A179" s="60">
        <v>2024</v>
      </c>
      <c r="B179" s="7" t="s">
        <v>9</v>
      </c>
      <c r="C179" s="14">
        <v>0</v>
      </c>
      <c r="D179" s="6">
        <v>0</v>
      </c>
      <c r="E179" s="7">
        <f t="shared" ref="E179:E186" si="1393">IF(C179=0,0,D179/C179*1000)</f>
        <v>0</v>
      </c>
      <c r="F179" s="89">
        <v>1.6219999999999998E-2</v>
      </c>
      <c r="G179" s="6">
        <v>0.63200000000000001</v>
      </c>
      <c r="H179" s="7">
        <f t="shared" si="1319"/>
        <v>38964.241676942052</v>
      </c>
      <c r="I179" s="14">
        <v>0</v>
      </c>
      <c r="J179" s="6">
        <v>0</v>
      </c>
      <c r="K179" s="7">
        <f t="shared" si="1320"/>
        <v>0</v>
      </c>
      <c r="L179" s="14">
        <v>0</v>
      </c>
      <c r="M179" s="6">
        <v>0</v>
      </c>
      <c r="N179" s="7">
        <f t="shared" si="1321"/>
        <v>0</v>
      </c>
      <c r="O179" s="14"/>
      <c r="P179" s="6"/>
      <c r="Q179" s="7"/>
      <c r="R179" s="14">
        <v>0</v>
      </c>
      <c r="S179" s="6">
        <v>0</v>
      </c>
      <c r="T179" s="7">
        <f t="shared" si="1322"/>
        <v>0</v>
      </c>
      <c r="U179" s="14">
        <v>0</v>
      </c>
      <c r="V179" s="6">
        <v>0</v>
      </c>
      <c r="W179" s="7">
        <f t="shared" si="1323"/>
        <v>0</v>
      </c>
      <c r="X179" s="14">
        <v>0</v>
      </c>
      <c r="Y179" s="6">
        <v>0</v>
      </c>
      <c r="Z179" s="7">
        <f t="shared" si="1324"/>
        <v>0</v>
      </c>
      <c r="AA179" s="89">
        <v>167.51498999999998</v>
      </c>
      <c r="AB179" s="6">
        <v>1826.6690000000001</v>
      </c>
      <c r="AC179" s="7">
        <f t="shared" si="1325"/>
        <v>10904.510694833938</v>
      </c>
      <c r="AD179" s="14">
        <v>0</v>
      </c>
      <c r="AE179" s="6">
        <v>0</v>
      </c>
      <c r="AF179" s="7">
        <f t="shared" si="1326"/>
        <v>0</v>
      </c>
      <c r="AG179" s="14">
        <v>0</v>
      </c>
      <c r="AH179" s="6">
        <v>0</v>
      </c>
      <c r="AI179" s="7">
        <f t="shared" si="1327"/>
        <v>0</v>
      </c>
      <c r="AJ179" s="14">
        <v>0</v>
      </c>
      <c r="AK179" s="6">
        <v>0</v>
      </c>
      <c r="AL179" s="7">
        <f t="shared" si="1328"/>
        <v>0</v>
      </c>
      <c r="AM179" s="14">
        <v>0</v>
      </c>
      <c r="AN179" s="6">
        <v>0</v>
      </c>
      <c r="AO179" s="7">
        <f t="shared" si="1329"/>
        <v>0</v>
      </c>
      <c r="AP179" s="14">
        <v>0</v>
      </c>
      <c r="AQ179" s="6">
        <v>0</v>
      </c>
      <c r="AR179" s="7">
        <f t="shared" si="1330"/>
        <v>0</v>
      </c>
      <c r="AS179" s="14">
        <v>0</v>
      </c>
      <c r="AT179" s="6">
        <v>0</v>
      </c>
      <c r="AU179" s="7">
        <f t="shared" si="1331"/>
        <v>0</v>
      </c>
      <c r="AV179" s="14">
        <v>0</v>
      </c>
      <c r="AW179" s="6">
        <v>0</v>
      </c>
      <c r="AX179" s="7">
        <f t="shared" si="1332"/>
        <v>0</v>
      </c>
      <c r="AY179" s="89">
        <v>1.5076099999999999</v>
      </c>
      <c r="AZ179" s="6">
        <v>80.126000000000005</v>
      </c>
      <c r="BA179" s="7">
        <f t="shared" si="1333"/>
        <v>53147.69734878384</v>
      </c>
      <c r="BB179" s="14">
        <v>0</v>
      </c>
      <c r="BC179" s="6">
        <v>0</v>
      </c>
      <c r="BD179" s="7">
        <f t="shared" si="1334"/>
        <v>0</v>
      </c>
      <c r="BE179" s="14">
        <v>0</v>
      </c>
      <c r="BF179" s="6">
        <v>0</v>
      </c>
      <c r="BG179" s="7">
        <f t="shared" si="1335"/>
        <v>0</v>
      </c>
      <c r="BH179" s="14">
        <v>0</v>
      </c>
      <c r="BI179" s="6">
        <v>0</v>
      </c>
      <c r="BJ179" s="7">
        <f t="shared" si="1336"/>
        <v>0</v>
      </c>
      <c r="BK179" s="89">
        <v>33.973709999999997</v>
      </c>
      <c r="BL179" s="6">
        <v>281.36</v>
      </c>
      <c r="BM179" s="7">
        <f t="shared" si="1337"/>
        <v>8281.6978186956912</v>
      </c>
      <c r="BN179" s="14">
        <v>0</v>
      </c>
      <c r="BO179" s="6">
        <v>0</v>
      </c>
      <c r="BP179" s="7">
        <f t="shared" si="1338"/>
        <v>0</v>
      </c>
      <c r="BQ179" s="14">
        <v>0</v>
      </c>
      <c r="BR179" s="6">
        <v>0</v>
      </c>
      <c r="BS179" s="7">
        <f t="shared" si="1339"/>
        <v>0</v>
      </c>
      <c r="BT179" s="14">
        <v>0</v>
      </c>
      <c r="BU179" s="6">
        <v>0</v>
      </c>
      <c r="BV179" s="7">
        <f t="shared" si="1340"/>
        <v>0</v>
      </c>
      <c r="BW179" s="14">
        <v>0</v>
      </c>
      <c r="BX179" s="6">
        <v>0</v>
      </c>
      <c r="BY179" s="7">
        <f t="shared" si="1341"/>
        <v>0</v>
      </c>
      <c r="BZ179" s="14">
        <v>0</v>
      </c>
      <c r="CA179" s="6">
        <v>0</v>
      </c>
      <c r="CB179" s="7">
        <f t="shared" si="1342"/>
        <v>0</v>
      </c>
      <c r="CC179" s="89">
        <v>0.91260000000000008</v>
      </c>
      <c r="CD179" s="6">
        <v>14.478999999999999</v>
      </c>
      <c r="CE179" s="7">
        <f t="shared" si="1343"/>
        <v>15865.658557966248</v>
      </c>
      <c r="CF179" s="14">
        <v>0</v>
      </c>
      <c r="CG179" s="6">
        <v>0</v>
      </c>
      <c r="CH179" s="7">
        <f t="shared" si="1344"/>
        <v>0</v>
      </c>
      <c r="CI179" s="14">
        <v>0</v>
      </c>
      <c r="CJ179" s="6">
        <v>0</v>
      </c>
      <c r="CK179" s="7">
        <f t="shared" si="1345"/>
        <v>0</v>
      </c>
      <c r="CL179" s="14">
        <v>0</v>
      </c>
      <c r="CM179" s="6">
        <v>0</v>
      </c>
      <c r="CN179" s="7">
        <f t="shared" si="1346"/>
        <v>0</v>
      </c>
      <c r="CO179" s="14">
        <v>0</v>
      </c>
      <c r="CP179" s="6">
        <v>0</v>
      </c>
      <c r="CQ179" s="7">
        <f t="shared" si="1347"/>
        <v>0</v>
      </c>
      <c r="CR179" s="14">
        <v>0</v>
      </c>
      <c r="CS179" s="6">
        <v>0</v>
      </c>
      <c r="CT179" s="7">
        <f t="shared" si="1348"/>
        <v>0</v>
      </c>
      <c r="CU179" s="14">
        <v>0</v>
      </c>
      <c r="CV179" s="6">
        <v>0</v>
      </c>
      <c r="CW179" s="7">
        <f t="shared" si="1349"/>
        <v>0</v>
      </c>
      <c r="CX179" s="14">
        <v>0</v>
      </c>
      <c r="CY179" s="6">
        <v>0</v>
      </c>
      <c r="CZ179" s="7">
        <f t="shared" si="1350"/>
        <v>0</v>
      </c>
      <c r="DA179" s="14">
        <v>0</v>
      </c>
      <c r="DB179" s="6">
        <v>0</v>
      </c>
      <c r="DC179" s="7">
        <f t="shared" si="1351"/>
        <v>0</v>
      </c>
      <c r="DD179" s="89">
        <v>6.6170000000000007E-2</v>
      </c>
      <c r="DE179" s="6">
        <v>0.32800000000000001</v>
      </c>
      <c r="DF179" s="7">
        <f t="shared" si="1352"/>
        <v>4956.9291219585912</v>
      </c>
      <c r="DG179" s="14">
        <v>0</v>
      </c>
      <c r="DH179" s="6">
        <v>0</v>
      </c>
      <c r="DI179" s="7">
        <f t="shared" si="1353"/>
        <v>0</v>
      </c>
      <c r="DJ179" s="14">
        <v>0</v>
      </c>
      <c r="DK179" s="6">
        <v>0</v>
      </c>
      <c r="DL179" s="7">
        <f t="shared" si="1354"/>
        <v>0</v>
      </c>
      <c r="DM179" s="14">
        <v>0</v>
      </c>
      <c r="DN179" s="6">
        <v>0</v>
      </c>
      <c r="DO179" s="7">
        <f t="shared" si="1355"/>
        <v>0</v>
      </c>
      <c r="DP179" s="89">
        <v>189.76684</v>
      </c>
      <c r="DQ179" s="6">
        <v>1470.9369999999999</v>
      </c>
      <c r="DR179" s="7">
        <f t="shared" si="1356"/>
        <v>7751.2857356954455</v>
      </c>
      <c r="DS179" s="14">
        <v>0</v>
      </c>
      <c r="DT179" s="6">
        <v>0</v>
      </c>
      <c r="DU179" s="7">
        <f t="shared" si="1357"/>
        <v>0</v>
      </c>
      <c r="DV179" s="89">
        <v>11.0905</v>
      </c>
      <c r="DW179" s="6">
        <v>186.79599999999999</v>
      </c>
      <c r="DX179" s="7">
        <f t="shared" si="1358"/>
        <v>16842.883548983362</v>
      </c>
      <c r="DY179" s="14">
        <v>0</v>
      </c>
      <c r="DZ179" s="6">
        <v>0</v>
      </c>
      <c r="EA179" s="7">
        <f t="shared" si="1359"/>
        <v>0</v>
      </c>
      <c r="EB179" s="14">
        <v>0</v>
      </c>
      <c r="EC179" s="6">
        <v>0</v>
      </c>
      <c r="ED179" s="7">
        <f t="shared" si="1360"/>
        <v>0</v>
      </c>
      <c r="EE179" s="14">
        <v>0</v>
      </c>
      <c r="EF179" s="6">
        <v>0</v>
      </c>
      <c r="EG179" s="7">
        <f t="shared" si="1361"/>
        <v>0</v>
      </c>
      <c r="EH179" s="14">
        <v>0</v>
      </c>
      <c r="EI179" s="6">
        <v>0</v>
      </c>
      <c r="EJ179" s="7">
        <f t="shared" si="1362"/>
        <v>0</v>
      </c>
      <c r="EK179" s="89">
        <v>13.50015</v>
      </c>
      <c r="EL179" s="6">
        <v>190.607</v>
      </c>
      <c r="EM179" s="7">
        <f t="shared" si="1363"/>
        <v>14118.880160590808</v>
      </c>
      <c r="EN179" s="89">
        <v>41.424510000000005</v>
      </c>
      <c r="EO179" s="6">
        <v>603.44500000000005</v>
      </c>
      <c r="EP179" s="7">
        <f t="shared" si="1364"/>
        <v>14567.341894931285</v>
      </c>
      <c r="EQ179" s="14">
        <v>0</v>
      </c>
      <c r="ER179" s="6">
        <v>0</v>
      </c>
      <c r="ES179" s="7">
        <f t="shared" si="1365"/>
        <v>0</v>
      </c>
      <c r="ET179" s="14">
        <v>0</v>
      </c>
      <c r="EU179" s="6">
        <v>0</v>
      </c>
      <c r="EV179" s="7">
        <f t="shared" si="1366"/>
        <v>0</v>
      </c>
      <c r="EW179" s="14">
        <v>0</v>
      </c>
      <c r="EX179" s="6">
        <v>0</v>
      </c>
      <c r="EY179" s="7">
        <f t="shared" si="1367"/>
        <v>0</v>
      </c>
      <c r="EZ179" s="14">
        <v>0</v>
      </c>
      <c r="FA179" s="6">
        <v>0</v>
      </c>
      <c r="FB179" s="7">
        <f t="shared" si="1368"/>
        <v>0</v>
      </c>
      <c r="FC179" s="14">
        <v>0</v>
      </c>
      <c r="FD179" s="6">
        <v>0</v>
      </c>
      <c r="FE179" s="7">
        <f t="shared" si="1369"/>
        <v>0</v>
      </c>
      <c r="FF179" s="14">
        <v>0</v>
      </c>
      <c r="FG179" s="6">
        <v>0</v>
      </c>
      <c r="FH179" s="7">
        <f t="shared" si="1370"/>
        <v>0</v>
      </c>
      <c r="FI179" s="14">
        <v>0</v>
      </c>
      <c r="FJ179" s="6">
        <v>0</v>
      </c>
      <c r="FK179" s="7">
        <f t="shared" si="1371"/>
        <v>0</v>
      </c>
      <c r="FL179" s="14">
        <v>0</v>
      </c>
      <c r="FM179" s="6">
        <v>0</v>
      </c>
      <c r="FN179" s="7">
        <f t="shared" si="1372"/>
        <v>0</v>
      </c>
      <c r="FO179" s="89">
        <v>6.2574300000000003</v>
      </c>
      <c r="FP179" s="6">
        <v>83.067999999999998</v>
      </c>
      <c r="FQ179" s="7">
        <f t="shared" si="1373"/>
        <v>13275.098562828509</v>
      </c>
      <c r="FR179" s="14">
        <v>0</v>
      </c>
      <c r="FS179" s="6">
        <v>0</v>
      </c>
      <c r="FT179" s="7">
        <f t="shared" si="1374"/>
        <v>0</v>
      </c>
      <c r="FU179" s="14">
        <v>0</v>
      </c>
      <c r="FV179" s="6">
        <v>0</v>
      </c>
      <c r="FW179" s="7">
        <f t="shared" si="1375"/>
        <v>0</v>
      </c>
      <c r="FX179" s="14">
        <v>0</v>
      </c>
      <c r="FY179" s="6">
        <v>0</v>
      </c>
      <c r="FZ179" s="7">
        <f t="shared" si="1376"/>
        <v>0</v>
      </c>
      <c r="GA179" s="14">
        <v>0</v>
      </c>
      <c r="GB179" s="6">
        <v>0</v>
      </c>
      <c r="GC179" s="7">
        <f t="shared" si="1377"/>
        <v>0</v>
      </c>
      <c r="GD179" s="14"/>
      <c r="GE179" s="6"/>
      <c r="GF179" s="7"/>
      <c r="GG179" s="14">
        <v>0</v>
      </c>
      <c r="GH179" s="6">
        <v>0</v>
      </c>
      <c r="GI179" s="7">
        <f t="shared" si="1378"/>
        <v>0</v>
      </c>
      <c r="GJ179" s="14">
        <v>0</v>
      </c>
      <c r="GK179" s="6">
        <v>0</v>
      </c>
      <c r="GL179" s="7">
        <f t="shared" si="1379"/>
        <v>0</v>
      </c>
      <c r="GM179" s="14">
        <v>0</v>
      </c>
      <c r="GN179" s="6">
        <v>0</v>
      </c>
      <c r="GO179" s="7">
        <f t="shared" si="1380"/>
        <v>0</v>
      </c>
      <c r="GP179" s="14">
        <v>0</v>
      </c>
      <c r="GQ179" s="6">
        <v>0</v>
      </c>
      <c r="GR179" s="7">
        <f t="shared" si="1381"/>
        <v>0</v>
      </c>
      <c r="GS179" s="14">
        <v>0</v>
      </c>
      <c r="GT179" s="6">
        <v>0</v>
      </c>
      <c r="GU179" s="7">
        <f t="shared" si="1382"/>
        <v>0</v>
      </c>
      <c r="GV179" s="14">
        <v>0</v>
      </c>
      <c r="GW179" s="6">
        <v>0</v>
      </c>
      <c r="GX179" s="7">
        <f t="shared" si="1383"/>
        <v>0</v>
      </c>
      <c r="GY179" s="14">
        <v>0</v>
      </c>
      <c r="GZ179" s="6">
        <v>0</v>
      </c>
      <c r="HA179" s="7">
        <f t="shared" si="1384"/>
        <v>0</v>
      </c>
      <c r="HB179" s="89">
        <v>0.20094999999999999</v>
      </c>
      <c r="HC179" s="6">
        <v>5.94</v>
      </c>
      <c r="HD179" s="7">
        <f t="shared" si="1385"/>
        <v>29559.59193829311</v>
      </c>
      <c r="HE179" s="14">
        <v>0</v>
      </c>
      <c r="HF179" s="6">
        <v>0</v>
      </c>
      <c r="HG179" s="7">
        <f t="shared" si="1386"/>
        <v>0</v>
      </c>
      <c r="HH179" s="89">
        <v>0.7000599999999999</v>
      </c>
      <c r="HI179" s="6">
        <v>35.479999999999997</v>
      </c>
      <c r="HJ179" s="7">
        <f t="shared" si="1387"/>
        <v>50681.370168271293</v>
      </c>
      <c r="HK179" s="14">
        <v>0</v>
      </c>
      <c r="HL179" s="6">
        <v>0</v>
      </c>
      <c r="HM179" s="7">
        <f t="shared" si="1388"/>
        <v>0</v>
      </c>
      <c r="HN179" s="14"/>
      <c r="HO179" s="6"/>
      <c r="HP179" s="7"/>
      <c r="HQ179" s="14">
        <v>0</v>
      </c>
      <c r="HR179" s="6">
        <v>0</v>
      </c>
      <c r="HS179" s="7">
        <f t="shared" si="1389"/>
        <v>0</v>
      </c>
      <c r="HT179" s="89">
        <v>0.14679</v>
      </c>
      <c r="HU179" s="6">
        <v>8.1780000000000008</v>
      </c>
      <c r="HV179" s="7">
        <f t="shared" si="1390"/>
        <v>55712.241978336402</v>
      </c>
      <c r="HW179" s="89">
        <v>48.974080000000001</v>
      </c>
      <c r="HX179" s="6">
        <v>904.99800000000005</v>
      </c>
      <c r="HY179" s="7">
        <f t="shared" si="1391"/>
        <v>18479.122017197667</v>
      </c>
      <c r="HZ179" s="16">
        <f>SUMIF($C$5:$HY$5,"Ton",C179:HY179)</f>
        <v>516.05260999999996</v>
      </c>
      <c r="IA179" s="7">
        <f>SUMIF($C$5:$HY$5,"F*",C179:HY179)</f>
        <v>5693.0429999999997</v>
      </c>
    </row>
    <row r="180" spans="1:235" x14ac:dyDescent="0.3">
      <c r="A180" s="60">
        <v>2024</v>
      </c>
      <c r="B180" s="57" t="s">
        <v>10</v>
      </c>
      <c r="C180" s="14">
        <v>0</v>
      </c>
      <c r="D180" s="6">
        <v>0</v>
      </c>
      <c r="E180" s="7">
        <f t="shared" si="1393"/>
        <v>0</v>
      </c>
      <c r="F180" s="14">
        <v>0</v>
      </c>
      <c r="G180" s="6">
        <v>0</v>
      </c>
      <c r="H180" s="7">
        <f t="shared" si="1319"/>
        <v>0</v>
      </c>
      <c r="I180" s="14">
        <v>0</v>
      </c>
      <c r="J180" s="6">
        <v>0</v>
      </c>
      <c r="K180" s="7">
        <f t="shared" si="1320"/>
        <v>0</v>
      </c>
      <c r="L180" s="14">
        <v>0</v>
      </c>
      <c r="M180" s="6">
        <v>0</v>
      </c>
      <c r="N180" s="7">
        <f t="shared" si="1321"/>
        <v>0</v>
      </c>
      <c r="O180" s="14"/>
      <c r="P180" s="6"/>
      <c r="Q180" s="7"/>
      <c r="R180" s="14">
        <v>0</v>
      </c>
      <c r="S180" s="6">
        <v>0</v>
      </c>
      <c r="T180" s="7">
        <f t="shared" si="1322"/>
        <v>0</v>
      </c>
      <c r="U180" s="14">
        <v>0</v>
      </c>
      <c r="V180" s="6">
        <v>0</v>
      </c>
      <c r="W180" s="7">
        <f t="shared" si="1323"/>
        <v>0</v>
      </c>
      <c r="X180" s="14">
        <v>0</v>
      </c>
      <c r="Y180" s="6">
        <v>0</v>
      </c>
      <c r="Z180" s="7">
        <f t="shared" si="1324"/>
        <v>0</v>
      </c>
      <c r="AA180" s="89">
        <v>36.123809999999999</v>
      </c>
      <c r="AB180" s="6">
        <v>399.21499999999997</v>
      </c>
      <c r="AC180" s="7">
        <f t="shared" si="1325"/>
        <v>11051.298298822854</v>
      </c>
      <c r="AD180" s="14">
        <v>0</v>
      </c>
      <c r="AE180" s="6">
        <v>0</v>
      </c>
      <c r="AF180" s="7">
        <f t="shared" si="1326"/>
        <v>0</v>
      </c>
      <c r="AG180" s="14">
        <v>0</v>
      </c>
      <c r="AH180" s="6">
        <v>0</v>
      </c>
      <c r="AI180" s="7">
        <f t="shared" si="1327"/>
        <v>0</v>
      </c>
      <c r="AJ180" s="14">
        <v>0</v>
      </c>
      <c r="AK180" s="6">
        <v>0</v>
      </c>
      <c r="AL180" s="7">
        <f t="shared" si="1328"/>
        <v>0</v>
      </c>
      <c r="AM180" s="14">
        <v>0</v>
      </c>
      <c r="AN180" s="6">
        <v>0</v>
      </c>
      <c r="AO180" s="7">
        <f t="shared" si="1329"/>
        <v>0</v>
      </c>
      <c r="AP180" s="14">
        <v>0</v>
      </c>
      <c r="AQ180" s="6">
        <v>0</v>
      </c>
      <c r="AR180" s="7">
        <f t="shared" si="1330"/>
        <v>0</v>
      </c>
      <c r="AS180" s="14">
        <v>0</v>
      </c>
      <c r="AT180" s="6">
        <v>0</v>
      </c>
      <c r="AU180" s="7">
        <f t="shared" si="1331"/>
        <v>0</v>
      </c>
      <c r="AV180" s="14">
        <v>0</v>
      </c>
      <c r="AW180" s="6">
        <v>0</v>
      </c>
      <c r="AX180" s="7">
        <f t="shared" si="1332"/>
        <v>0</v>
      </c>
      <c r="AY180" s="89">
        <v>1</v>
      </c>
      <c r="AZ180" s="6">
        <v>13.86</v>
      </c>
      <c r="BA180" s="7">
        <f t="shared" si="1333"/>
        <v>13860</v>
      </c>
      <c r="BB180" s="14">
        <v>0</v>
      </c>
      <c r="BC180" s="6">
        <v>0</v>
      </c>
      <c r="BD180" s="7">
        <f t="shared" si="1334"/>
        <v>0</v>
      </c>
      <c r="BE180" s="14">
        <v>0</v>
      </c>
      <c r="BF180" s="6">
        <v>0</v>
      </c>
      <c r="BG180" s="7">
        <f t="shared" si="1335"/>
        <v>0</v>
      </c>
      <c r="BH180" s="14">
        <v>0</v>
      </c>
      <c r="BI180" s="6">
        <v>0</v>
      </c>
      <c r="BJ180" s="7">
        <f t="shared" si="1336"/>
        <v>0</v>
      </c>
      <c r="BK180" s="14">
        <v>0.22936000000000001</v>
      </c>
      <c r="BL180" s="6">
        <v>5.0339999999999998</v>
      </c>
      <c r="BM180" s="7">
        <f t="shared" si="1337"/>
        <v>21948.029298918729</v>
      </c>
      <c r="BN180" s="14">
        <v>0</v>
      </c>
      <c r="BO180" s="6">
        <v>0</v>
      </c>
      <c r="BP180" s="7">
        <f t="shared" si="1338"/>
        <v>0</v>
      </c>
      <c r="BQ180" s="14">
        <v>0</v>
      </c>
      <c r="BR180" s="6">
        <v>0</v>
      </c>
      <c r="BS180" s="7">
        <f t="shared" si="1339"/>
        <v>0</v>
      </c>
      <c r="BT180" s="14">
        <v>0</v>
      </c>
      <c r="BU180" s="6">
        <v>0</v>
      </c>
      <c r="BV180" s="7">
        <f t="shared" si="1340"/>
        <v>0</v>
      </c>
      <c r="BW180" s="14">
        <v>0</v>
      </c>
      <c r="BX180" s="6">
        <v>0</v>
      </c>
      <c r="BY180" s="7">
        <f t="shared" si="1341"/>
        <v>0</v>
      </c>
      <c r="BZ180" s="14">
        <v>0</v>
      </c>
      <c r="CA180" s="6">
        <v>0</v>
      </c>
      <c r="CB180" s="7">
        <f t="shared" si="1342"/>
        <v>0</v>
      </c>
      <c r="CC180" s="89">
        <v>1.0874999999999999</v>
      </c>
      <c r="CD180" s="6">
        <v>17.266999999999999</v>
      </c>
      <c r="CE180" s="7">
        <f t="shared" si="1343"/>
        <v>15877.701149425287</v>
      </c>
      <c r="CF180" s="14">
        <v>0</v>
      </c>
      <c r="CG180" s="6">
        <v>0</v>
      </c>
      <c r="CH180" s="7">
        <f t="shared" si="1344"/>
        <v>0</v>
      </c>
      <c r="CI180" s="14">
        <v>0</v>
      </c>
      <c r="CJ180" s="6">
        <v>0</v>
      </c>
      <c r="CK180" s="7">
        <f t="shared" si="1345"/>
        <v>0</v>
      </c>
      <c r="CL180" s="14">
        <v>0</v>
      </c>
      <c r="CM180" s="6">
        <v>0</v>
      </c>
      <c r="CN180" s="7">
        <f t="shared" si="1346"/>
        <v>0</v>
      </c>
      <c r="CO180" s="14">
        <v>0</v>
      </c>
      <c r="CP180" s="6">
        <v>0</v>
      </c>
      <c r="CQ180" s="7">
        <f t="shared" si="1347"/>
        <v>0</v>
      </c>
      <c r="CR180" s="14">
        <v>0</v>
      </c>
      <c r="CS180" s="6">
        <v>0</v>
      </c>
      <c r="CT180" s="7">
        <f t="shared" si="1348"/>
        <v>0</v>
      </c>
      <c r="CU180" s="14">
        <v>0</v>
      </c>
      <c r="CV180" s="6">
        <v>0</v>
      </c>
      <c r="CW180" s="7">
        <f t="shared" si="1349"/>
        <v>0</v>
      </c>
      <c r="CX180" s="14">
        <v>0</v>
      </c>
      <c r="CY180" s="6">
        <v>0</v>
      </c>
      <c r="CZ180" s="7">
        <f t="shared" si="1350"/>
        <v>0</v>
      </c>
      <c r="DA180" s="14">
        <v>0</v>
      </c>
      <c r="DB180" s="6">
        <v>0</v>
      </c>
      <c r="DC180" s="7">
        <f t="shared" si="1351"/>
        <v>0</v>
      </c>
      <c r="DD180" s="89">
        <v>8.9999999999999993E-3</v>
      </c>
      <c r="DE180" s="6">
        <v>7.835</v>
      </c>
      <c r="DF180" s="7">
        <f t="shared" si="1352"/>
        <v>870555.55555555562</v>
      </c>
      <c r="DG180" s="14">
        <v>0</v>
      </c>
      <c r="DH180" s="6">
        <v>0</v>
      </c>
      <c r="DI180" s="7">
        <f t="shared" si="1353"/>
        <v>0</v>
      </c>
      <c r="DJ180" s="14">
        <v>0</v>
      </c>
      <c r="DK180" s="6">
        <v>0</v>
      </c>
      <c r="DL180" s="7">
        <f t="shared" si="1354"/>
        <v>0</v>
      </c>
      <c r="DM180" s="14">
        <v>0</v>
      </c>
      <c r="DN180" s="6">
        <v>0</v>
      </c>
      <c r="DO180" s="7">
        <f t="shared" si="1355"/>
        <v>0</v>
      </c>
      <c r="DP180" s="89">
        <v>183.86981</v>
      </c>
      <c r="DQ180" s="6">
        <v>1797.35</v>
      </c>
      <c r="DR180" s="7">
        <f t="shared" si="1356"/>
        <v>9775.1229524846949</v>
      </c>
      <c r="DS180" s="14">
        <v>0</v>
      </c>
      <c r="DT180" s="6">
        <v>0</v>
      </c>
      <c r="DU180" s="7">
        <f t="shared" si="1357"/>
        <v>0</v>
      </c>
      <c r="DV180" s="89">
        <v>20.65624</v>
      </c>
      <c r="DW180" s="6">
        <v>366.096</v>
      </c>
      <c r="DX180" s="7">
        <f t="shared" si="1358"/>
        <v>17723.26425332006</v>
      </c>
      <c r="DY180" s="14">
        <v>0</v>
      </c>
      <c r="DZ180" s="6">
        <v>0</v>
      </c>
      <c r="EA180" s="7">
        <f t="shared" si="1359"/>
        <v>0</v>
      </c>
      <c r="EB180" s="14">
        <v>0</v>
      </c>
      <c r="EC180" s="6">
        <v>0</v>
      </c>
      <c r="ED180" s="7">
        <f t="shared" si="1360"/>
        <v>0</v>
      </c>
      <c r="EE180" s="14">
        <v>0</v>
      </c>
      <c r="EF180" s="6">
        <v>0</v>
      </c>
      <c r="EG180" s="7">
        <f t="shared" si="1361"/>
        <v>0</v>
      </c>
      <c r="EH180" s="14">
        <v>0</v>
      </c>
      <c r="EI180" s="6">
        <v>0</v>
      </c>
      <c r="EJ180" s="7">
        <f t="shared" si="1362"/>
        <v>0</v>
      </c>
      <c r="EK180" s="89">
        <v>25.306830000000001</v>
      </c>
      <c r="EL180" s="6">
        <v>344.79</v>
      </c>
      <c r="EM180" s="7">
        <f t="shared" si="1363"/>
        <v>13624.385195617151</v>
      </c>
      <c r="EN180" s="89">
        <v>4.3609600000000004</v>
      </c>
      <c r="EO180" s="6">
        <v>83.602999999999994</v>
      </c>
      <c r="EP180" s="7">
        <f t="shared" si="1364"/>
        <v>19170.778911065452</v>
      </c>
      <c r="EQ180" s="14">
        <v>0</v>
      </c>
      <c r="ER180" s="6">
        <v>0</v>
      </c>
      <c r="ES180" s="7">
        <f t="shared" si="1365"/>
        <v>0</v>
      </c>
      <c r="ET180" s="14">
        <v>0</v>
      </c>
      <c r="EU180" s="6">
        <v>0</v>
      </c>
      <c r="EV180" s="7">
        <f t="shared" si="1366"/>
        <v>0</v>
      </c>
      <c r="EW180" s="14">
        <v>0</v>
      </c>
      <c r="EX180" s="6">
        <v>0</v>
      </c>
      <c r="EY180" s="7">
        <f t="shared" si="1367"/>
        <v>0</v>
      </c>
      <c r="EZ180" s="14">
        <v>0</v>
      </c>
      <c r="FA180" s="6">
        <v>0</v>
      </c>
      <c r="FB180" s="7">
        <f t="shared" si="1368"/>
        <v>0</v>
      </c>
      <c r="FC180" s="14">
        <v>0</v>
      </c>
      <c r="FD180" s="6">
        <v>0</v>
      </c>
      <c r="FE180" s="7">
        <f t="shared" si="1369"/>
        <v>0</v>
      </c>
      <c r="FF180" s="14">
        <v>0</v>
      </c>
      <c r="FG180" s="6">
        <v>0</v>
      </c>
      <c r="FH180" s="7">
        <f t="shared" si="1370"/>
        <v>0</v>
      </c>
      <c r="FI180" s="14">
        <v>0</v>
      </c>
      <c r="FJ180" s="6">
        <v>0</v>
      </c>
      <c r="FK180" s="7">
        <f t="shared" si="1371"/>
        <v>0</v>
      </c>
      <c r="FL180" s="14">
        <v>0</v>
      </c>
      <c r="FM180" s="6">
        <v>0</v>
      </c>
      <c r="FN180" s="7">
        <f t="shared" si="1372"/>
        <v>0</v>
      </c>
      <c r="FO180" s="14">
        <v>0</v>
      </c>
      <c r="FP180" s="6">
        <v>0</v>
      </c>
      <c r="FQ180" s="7">
        <f t="shared" si="1373"/>
        <v>0</v>
      </c>
      <c r="FR180" s="14">
        <v>0</v>
      </c>
      <c r="FS180" s="6">
        <v>0</v>
      </c>
      <c r="FT180" s="7">
        <f t="shared" si="1374"/>
        <v>0</v>
      </c>
      <c r="FU180" s="14">
        <v>0</v>
      </c>
      <c r="FV180" s="6">
        <v>0</v>
      </c>
      <c r="FW180" s="7">
        <f t="shared" si="1375"/>
        <v>0</v>
      </c>
      <c r="FX180" s="14">
        <v>0</v>
      </c>
      <c r="FY180" s="6">
        <v>0</v>
      </c>
      <c r="FZ180" s="7">
        <f t="shared" si="1376"/>
        <v>0</v>
      </c>
      <c r="GA180" s="14">
        <v>0</v>
      </c>
      <c r="GB180" s="6">
        <v>0</v>
      </c>
      <c r="GC180" s="7">
        <f t="shared" si="1377"/>
        <v>0</v>
      </c>
      <c r="GD180" s="14"/>
      <c r="GE180" s="6"/>
      <c r="GF180" s="7"/>
      <c r="GG180" s="14">
        <v>0</v>
      </c>
      <c r="GH180" s="6">
        <v>0</v>
      </c>
      <c r="GI180" s="7">
        <f t="shared" si="1378"/>
        <v>0</v>
      </c>
      <c r="GJ180" s="14">
        <v>0</v>
      </c>
      <c r="GK180" s="6">
        <v>0</v>
      </c>
      <c r="GL180" s="7">
        <f t="shared" si="1379"/>
        <v>0</v>
      </c>
      <c r="GM180" s="14">
        <v>0</v>
      </c>
      <c r="GN180" s="6">
        <v>0</v>
      </c>
      <c r="GO180" s="7">
        <f t="shared" si="1380"/>
        <v>0</v>
      </c>
      <c r="GP180" s="89">
        <v>0.33412999999999998</v>
      </c>
      <c r="GQ180" s="6">
        <v>1.601</v>
      </c>
      <c r="GR180" s="7">
        <f t="shared" si="1381"/>
        <v>4791.5481998024725</v>
      </c>
      <c r="GS180" s="14">
        <v>0</v>
      </c>
      <c r="GT180" s="6">
        <v>0</v>
      </c>
      <c r="GU180" s="7">
        <f t="shared" si="1382"/>
        <v>0</v>
      </c>
      <c r="GV180" s="14">
        <v>0</v>
      </c>
      <c r="GW180" s="6">
        <v>0</v>
      </c>
      <c r="GX180" s="7">
        <f t="shared" si="1383"/>
        <v>0</v>
      </c>
      <c r="GY180" s="14">
        <v>0</v>
      </c>
      <c r="GZ180" s="6">
        <v>0</v>
      </c>
      <c r="HA180" s="7">
        <f t="shared" si="1384"/>
        <v>0</v>
      </c>
      <c r="HB180" s="14">
        <v>0</v>
      </c>
      <c r="HC180" s="6">
        <v>0</v>
      </c>
      <c r="HD180" s="7">
        <f t="shared" si="1385"/>
        <v>0</v>
      </c>
      <c r="HE180" s="14">
        <v>0</v>
      </c>
      <c r="HF180" s="6">
        <v>0</v>
      </c>
      <c r="HG180" s="7">
        <f t="shared" si="1386"/>
        <v>0</v>
      </c>
      <c r="HH180" s="14">
        <v>0</v>
      </c>
      <c r="HI180" s="6">
        <v>0</v>
      </c>
      <c r="HJ180" s="7">
        <f t="shared" si="1387"/>
        <v>0</v>
      </c>
      <c r="HK180" s="14">
        <v>0</v>
      </c>
      <c r="HL180" s="6">
        <v>0</v>
      </c>
      <c r="HM180" s="7">
        <f t="shared" si="1388"/>
        <v>0</v>
      </c>
      <c r="HN180" s="14"/>
      <c r="HO180" s="6"/>
      <c r="HP180" s="7"/>
      <c r="HQ180" s="14">
        <v>0</v>
      </c>
      <c r="HR180" s="6">
        <v>0</v>
      </c>
      <c r="HS180" s="7">
        <f t="shared" si="1389"/>
        <v>0</v>
      </c>
      <c r="HT180" s="89">
        <v>0.53547</v>
      </c>
      <c r="HU180" s="6">
        <v>17.760999999999999</v>
      </c>
      <c r="HV180" s="7">
        <f t="shared" si="1390"/>
        <v>33168.991726894128</v>
      </c>
      <c r="HW180" s="89">
        <v>226.68609000000001</v>
      </c>
      <c r="HX180" s="6">
        <v>5015.518</v>
      </c>
      <c r="HY180" s="7">
        <f t="shared" si="1391"/>
        <v>22125.389343474937</v>
      </c>
      <c r="HZ180" s="16">
        <f>SUMIF($C$5:$HY$5,"Ton",C180:HY180)</f>
        <v>500.19920000000002</v>
      </c>
      <c r="IA180" s="7">
        <f>SUMIF($C$5:$HY$5,"F*",C180:HY180)</f>
        <v>8069.93</v>
      </c>
    </row>
    <row r="181" spans="1:235" x14ac:dyDescent="0.3">
      <c r="A181" s="60">
        <v>2024</v>
      </c>
      <c r="B181" s="57" t="s">
        <v>11</v>
      </c>
      <c r="C181" s="14">
        <v>0</v>
      </c>
      <c r="D181" s="6">
        <v>0</v>
      </c>
      <c r="E181" s="7">
        <f t="shared" si="1393"/>
        <v>0</v>
      </c>
      <c r="F181" s="89">
        <v>8.2373399999999997</v>
      </c>
      <c r="G181" s="6">
        <v>175</v>
      </c>
      <c r="H181" s="7">
        <f t="shared" si="1319"/>
        <v>21244.722204012462</v>
      </c>
      <c r="I181" s="14">
        <v>0</v>
      </c>
      <c r="J181" s="6">
        <v>0</v>
      </c>
      <c r="K181" s="7">
        <f t="shared" si="1320"/>
        <v>0</v>
      </c>
      <c r="L181" s="14">
        <v>0</v>
      </c>
      <c r="M181" s="6">
        <v>0</v>
      </c>
      <c r="N181" s="7">
        <f t="shared" si="1321"/>
        <v>0</v>
      </c>
      <c r="O181" s="14"/>
      <c r="P181" s="6"/>
      <c r="Q181" s="7"/>
      <c r="R181" s="14">
        <v>0</v>
      </c>
      <c r="S181" s="6">
        <v>0</v>
      </c>
      <c r="T181" s="7">
        <f t="shared" si="1322"/>
        <v>0</v>
      </c>
      <c r="U181" s="14">
        <v>0</v>
      </c>
      <c r="V181" s="6">
        <v>0</v>
      </c>
      <c r="W181" s="7">
        <f t="shared" si="1323"/>
        <v>0</v>
      </c>
      <c r="X181" s="14">
        <v>0</v>
      </c>
      <c r="Y181" s="6">
        <v>0</v>
      </c>
      <c r="Z181" s="7">
        <f t="shared" si="1324"/>
        <v>0</v>
      </c>
      <c r="AA181" s="89">
        <v>100.6003</v>
      </c>
      <c r="AB181" s="6">
        <v>1095.346</v>
      </c>
      <c r="AC181" s="7">
        <f t="shared" si="1325"/>
        <v>10888.098743244305</v>
      </c>
      <c r="AD181" s="14">
        <v>0</v>
      </c>
      <c r="AE181" s="6">
        <v>0</v>
      </c>
      <c r="AF181" s="7">
        <f t="shared" si="1326"/>
        <v>0</v>
      </c>
      <c r="AG181" s="14">
        <v>0</v>
      </c>
      <c r="AH181" s="6">
        <v>0</v>
      </c>
      <c r="AI181" s="7">
        <f t="shared" si="1327"/>
        <v>0</v>
      </c>
      <c r="AJ181" s="14">
        <v>0</v>
      </c>
      <c r="AK181" s="6">
        <v>0</v>
      </c>
      <c r="AL181" s="7">
        <f t="shared" si="1328"/>
        <v>0</v>
      </c>
      <c r="AM181" s="14">
        <v>0</v>
      </c>
      <c r="AN181" s="6">
        <v>0</v>
      </c>
      <c r="AO181" s="7">
        <f t="shared" si="1329"/>
        <v>0</v>
      </c>
      <c r="AP181" s="14">
        <v>0</v>
      </c>
      <c r="AQ181" s="6">
        <v>0</v>
      </c>
      <c r="AR181" s="7">
        <f t="shared" si="1330"/>
        <v>0</v>
      </c>
      <c r="AS181" s="14">
        <v>0</v>
      </c>
      <c r="AT181" s="6">
        <v>0</v>
      </c>
      <c r="AU181" s="7">
        <f t="shared" si="1331"/>
        <v>0</v>
      </c>
      <c r="AV181" s="14">
        <v>0</v>
      </c>
      <c r="AW181" s="6">
        <v>0</v>
      </c>
      <c r="AX181" s="7">
        <f t="shared" si="1332"/>
        <v>0</v>
      </c>
      <c r="AY181" s="89">
        <v>171.17246</v>
      </c>
      <c r="AZ181" s="6">
        <v>1862.8920000000001</v>
      </c>
      <c r="BA181" s="7">
        <f t="shared" si="1333"/>
        <v>10883.129213659722</v>
      </c>
      <c r="BB181" s="14">
        <v>0</v>
      </c>
      <c r="BC181" s="6">
        <v>0</v>
      </c>
      <c r="BD181" s="7">
        <f t="shared" si="1334"/>
        <v>0</v>
      </c>
      <c r="BE181" s="14">
        <v>0</v>
      </c>
      <c r="BF181" s="6">
        <v>0</v>
      </c>
      <c r="BG181" s="7">
        <f t="shared" si="1335"/>
        <v>0</v>
      </c>
      <c r="BH181" s="14">
        <v>0</v>
      </c>
      <c r="BI181" s="6">
        <v>0</v>
      </c>
      <c r="BJ181" s="7">
        <f t="shared" si="1336"/>
        <v>0</v>
      </c>
      <c r="BK181" s="89">
        <v>3.2679999999999998</v>
      </c>
      <c r="BL181" s="6">
        <v>27.576000000000001</v>
      </c>
      <c r="BM181" s="7">
        <f t="shared" si="1337"/>
        <v>8438.1884944920439</v>
      </c>
      <c r="BN181" s="14">
        <v>0</v>
      </c>
      <c r="BO181" s="6">
        <v>0</v>
      </c>
      <c r="BP181" s="7">
        <f t="shared" si="1338"/>
        <v>0</v>
      </c>
      <c r="BQ181" s="14">
        <v>0</v>
      </c>
      <c r="BR181" s="6">
        <v>0</v>
      </c>
      <c r="BS181" s="7">
        <f t="shared" si="1339"/>
        <v>0</v>
      </c>
      <c r="BT181" s="14">
        <v>0</v>
      </c>
      <c r="BU181" s="6">
        <v>0</v>
      </c>
      <c r="BV181" s="7">
        <f t="shared" si="1340"/>
        <v>0</v>
      </c>
      <c r="BW181" s="14">
        <v>0</v>
      </c>
      <c r="BX181" s="6">
        <v>0</v>
      </c>
      <c r="BY181" s="7">
        <f t="shared" si="1341"/>
        <v>0</v>
      </c>
      <c r="BZ181" s="14">
        <v>0</v>
      </c>
      <c r="CA181" s="6">
        <v>0</v>
      </c>
      <c r="CB181" s="7">
        <f t="shared" si="1342"/>
        <v>0</v>
      </c>
      <c r="CC181" s="89">
        <v>0.75739999999999996</v>
      </c>
      <c r="CD181" s="6">
        <v>12.638999999999999</v>
      </c>
      <c r="CE181" s="7">
        <f t="shared" si="1343"/>
        <v>16687.351465540003</v>
      </c>
      <c r="CF181" s="14">
        <v>0</v>
      </c>
      <c r="CG181" s="6">
        <v>0</v>
      </c>
      <c r="CH181" s="7">
        <f t="shared" si="1344"/>
        <v>0</v>
      </c>
      <c r="CI181" s="14">
        <v>0</v>
      </c>
      <c r="CJ181" s="6">
        <v>0</v>
      </c>
      <c r="CK181" s="7">
        <f t="shared" si="1345"/>
        <v>0</v>
      </c>
      <c r="CL181" s="14">
        <v>0</v>
      </c>
      <c r="CM181" s="6">
        <v>0</v>
      </c>
      <c r="CN181" s="7">
        <f t="shared" si="1346"/>
        <v>0</v>
      </c>
      <c r="CO181" s="14">
        <v>0</v>
      </c>
      <c r="CP181" s="6">
        <v>0</v>
      </c>
      <c r="CQ181" s="7">
        <f t="shared" si="1347"/>
        <v>0</v>
      </c>
      <c r="CR181" s="14">
        <v>0</v>
      </c>
      <c r="CS181" s="6">
        <v>0</v>
      </c>
      <c r="CT181" s="7">
        <f t="shared" si="1348"/>
        <v>0</v>
      </c>
      <c r="CU181" s="14">
        <v>0</v>
      </c>
      <c r="CV181" s="6">
        <v>0</v>
      </c>
      <c r="CW181" s="7">
        <f t="shared" si="1349"/>
        <v>0</v>
      </c>
      <c r="CX181" s="14">
        <v>0</v>
      </c>
      <c r="CY181" s="6">
        <v>0</v>
      </c>
      <c r="CZ181" s="7">
        <f t="shared" si="1350"/>
        <v>0</v>
      </c>
      <c r="DA181" s="14">
        <v>0</v>
      </c>
      <c r="DB181" s="6">
        <v>0</v>
      </c>
      <c r="DC181" s="7">
        <f t="shared" si="1351"/>
        <v>0</v>
      </c>
      <c r="DD181" s="14">
        <v>0</v>
      </c>
      <c r="DE181" s="6">
        <v>0</v>
      </c>
      <c r="DF181" s="7">
        <f t="shared" si="1352"/>
        <v>0</v>
      </c>
      <c r="DG181" s="14">
        <v>0</v>
      </c>
      <c r="DH181" s="6">
        <v>0</v>
      </c>
      <c r="DI181" s="7">
        <f t="shared" si="1353"/>
        <v>0</v>
      </c>
      <c r="DJ181" s="14">
        <v>0</v>
      </c>
      <c r="DK181" s="6">
        <v>0</v>
      </c>
      <c r="DL181" s="7">
        <f t="shared" si="1354"/>
        <v>0</v>
      </c>
      <c r="DM181" s="14">
        <v>0</v>
      </c>
      <c r="DN181" s="6">
        <v>0</v>
      </c>
      <c r="DO181" s="7">
        <f t="shared" si="1355"/>
        <v>0</v>
      </c>
      <c r="DP181" s="89">
        <v>74.880259999999993</v>
      </c>
      <c r="DQ181" s="6">
        <v>1107.9169999999999</v>
      </c>
      <c r="DR181" s="7">
        <f t="shared" si="1356"/>
        <v>14795.848732362841</v>
      </c>
      <c r="DS181" s="14">
        <v>0</v>
      </c>
      <c r="DT181" s="6">
        <v>0</v>
      </c>
      <c r="DU181" s="7">
        <f t="shared" si="1357"/>
        <v>0</v>
      </c>
      <c r="DV181" s="89">
        <v>5.8645899999999997</v>
      </c>
      <c r="DW181" s="6">
        <v>96.596000000000004</v>
      </c>
      <c r="DX181" s="7">
        <f t="shared" si="1358"/>
        <v>16471.057652794145</v>
      </c>
      <c r="DY181" s="14">
        <v>0</v>
      </c>
      <c r="DZ181" s="6">
        <v>0</v>
      </c>
      <c r="EA181" s="7">
        <f t="shared" si="1359"/>
        <v>0</v>
      </c>
      <c r="EB181" s="14">
        <v>0</v>
      </c>
      <c r="EC181" s="6">
        <v>0</v>
      </c>
      <c r="ED181" s="7">
        <f t="shared" si="1360"/>
        <v>0</v>
      </c>
      <c r="EE181" s="14">
        <v>0</v>
      </c>
      <c r="EF181" s="6">
        <v>0</v>
      </c>
      <c r="EG181" s="7">
        <f t="shared" si="1361"/>
        <v>0</v>
      </c>
      <c r="EH181" s="14">
        <v>0</v>
      </c>
      <c r="EI181" s="6">
        <v>0</v>
      </c>
      <c r="EJ181" s="7">
        <f t="shared" si="1362"/>
        <v>0</v>
      </c>
      <c r="EK181" s="89">
        <v>7.5437099999999999</v>
      </c>
      <c r="EL181" s="6">
        <v>179.09200000000001</v>
      </c>
      <c r="EM181" s="7">
        <f t="shared" si="1363"/>
        <v>23740.573272302358</v>
      </c>
      <c r="EN181" s="89">
        <v>3.3875999999999999</v>
      </c>
      <c r="EO181" s="6">
        <v>65.680999999999997</v>
      </c>
      <c r="EP181" s="7">
        <f t="shared" si="1364"/>
        <v>19388.652733498642</v>
      </c>
      <c r="EQ181" s="14">
        <v>0</v>
      </c>
      <c r="ER181" s="6">
        <v>0</v>
      </c>
      <c r="ES181" s="7">
        <f t="shared" si="1365"/>
        <v>0</v>
      </c>
      <c r="ET181" s="14">
        <v>0</v>
      </c>
      <c r="EU181" s="6">
        <v>0</v>
      </c>
      <c r="EV181" s="7">
        <f t="shared" si="1366"/>
        <v>0</v>
      </c>
      <c r="EW181" s="14">
        <v>0</v>
      </c>
      <c r="EX181" s="6">
        <v>0</v>
      </c>
      <c r="EY181" s="7">
        <f t="shared" si="1367"/>
        <v>0</v>
      </c>
      <c r="EZ181" s="14">
        <v>0</v>
      </c>
      <c r="FA181" s="6">
        <v>0</v>
      </c>
      <c r="FB181" s="7">
        <f t="shared" si="1368"/>
        <v>0</v>
      </c>
      <c r="FC181" s="14">
        <v>0</v>
      </c>
      <c r="FD181" s="6">
        <v>0</v>
      </c>
      <c r="FE181" s="7">
        <f t="shared" si="1369"/>
        <v>0</v>
      </c>
      <c r="FF181" s="14">
        <v>0</v>
      </c>
      <c r="FG181" s="6">
        <v>0</v>
      </c>
      <c r="FH181" s="7">
        <f t="shared" si="1370"/>
        <v>0</v>
      </c>
      <c r="FI181" s="14">
        <v>0</v>
      </c>
      <c r="FJ181" s="6">
        <v>0</v>
      </c>
      <c r="FK181" s="7">
        <f t="shared" si="1371"/>
        <v>0</v>
      </c>
      <c r="FL181" s="14">
        <v>0</v>
      </c>
      <c r="FM181" s="6">
        <v>0</v>
      </c>
      <c r="FN181" s="7">
        <f t="shared" si="1372"/>
        <v>0</v>
      </c>
      <c r="FO181" s="14">
        <v>0</v>
      </c>
      <c r="FP181" s="6">
        <v>0</v>
      </c>
      <c r="FQ181" s="7">
        <f t="shared" si="1373"/>
        <v>0</v>
      </c>
      <c r="FR181" s="14">
        <v>0</v>
      </c>
      <c r="FS181" s="6">
        <v>0</v>
      </c>
      <c r="FT181" s="7">
        <f t="shared" si="1374"/>
        <v>0</v>
      </c>
      <c r="FU181" s="14">
        <v>0</v>
      </c>
      <c r="FV181" s="6">
        <v>0</v>
      </c>
      <c r="FW181" s="7">
        <f t="shared" si="1375"/>
        <v>0</v>
      </c>
      <c r="FX181" s="14">
        <v>0</v>
      </c>
      <c r="FY181" s="6">
        <v>0</v>
      </c>
      <c r="FZ181" s="7">
        <f t="shared" si="1376"/>
        <v>0</v>
      </c>
      <c r="GA181" s="14">
        <v>0</v>
      </c>
      <c r="GB181" s="6">
        <v>0</v>
      </c>
      <c r="GC181" s="7">
        <f t="shared" si="1377"/>
        <v>0</v>
      </c>
      <c r="GD181" s="14"/>
      <c r="GE181" s="6"/>
      <c r="GF181" s="7"/>
      <c r="GG181" s="14">
        <v>0</v>
      </c>
      <c r="GH181" s="6">
        <v>0</v>
      </c>
      <c r="GI181" s="7">
        <f t="shared" si="1378"/>
        <v>0</v>
      </c>
      <c r="GJ181" s="14">
        <v>0</v>
      </c>
      <c r="GK181" s="6">
        <v>0</v>
      </c>
      <c r="GL181" s="7">
        <f t="shared" si="1379"/>
        <v>0</v>
      </c>
      <c r="GM181" s="14">
        <v>0</v>
      </c>
      <c r="GN181" s="6">
        <v>0</v>
      </c>
      <c r="GO181" s="7">
        <f t="shared" si="1380"/>
        <v>0</v>
      </c>
      <c r="GP181" s="14">
        <v>0</v>
      </c>
      <c r="GQ181" s="6">
        <v>0</v>
      </c>
      <c r="GR181" s="7">
        <f t="shared" si="1381"/>
        <v>0</v>
      </c>
      <c r="GS181" s="14">
        <v>0</v>
      </c>
      <c r="GT181" s="6">
        <v>0</v>
      </c>
      <c r="GU181" s="7">
        <f t="shared" si="1382"/>
        <v>0</v>
      </c>
      <c r="GV181" s="14">
        <v>0</v>
      </c>
      <c r="GW181" s="6">
        <v>0</v>
      </c>
      <c r="GX181" s="7">
        <f t="shared" si="1383"/>
        <v>0</v>
      </c>
      <c r="GY181" s="14">
        <v>0</v>
      </c>
      <c r="GZ181" s="6">
        <v>0</v>
      </c>
      <c r="HA181" s="7">
        <f t="shared" si="1384"/>
        <v>0</v>
      </c>
      <c r="HB181" s="14">
        <v>0</v>
      </c>
      <c r="HC181" s="6">
        <v>0</v>
      </c>
      <c r="HD181" s="7">
        <f t="shared" si="1385"/>
        <v>0</v>
      </c>
      <c r="HE181" s="14">
        <v>0</v>
      </c>
      <c r="HF181" s="6">
        <v>0</v>
      </c>
      <c r="HG181" s="7">
        <f t="shared" si="1386"/>
        <v>0</v>
      </c>
      <c r="HH181" s="89">
        <v>0.4</v>
      </c>
      <c r="HI181" s="6">
        <v>11.097</v>
      </c>
      <c r="HJ181" s="7">
        <f t="shared" si="1387"/>
        <v>27742.499999999996</v>
      </c>
      <c r="HK181" s="89">
        <v>7.1099999999999997E-2</v>
      </c>
      <c r="HL181" s="6">
        <v>2.6840000000000002</v>
      </c>
      <c r="HM181" s="7">
        <f t="shared" si="1388"/>
        <v>37749.648382559775</v>
      </c>
      <c r="HN181" s="14"/>
      <c r="HO181" s="6"/>
      <c r="HP181" s="7"/>
      <c r="HQ181" s="14">
        <v>0</v>
      </c>
      <c r="HR181" s="6">
        <v>0</v>
      </c>
      <c r="HS181" s="7">
        <f t="shared" si="1389"/>
        <v>0</v>
      </c>
      <c r="HT181" s="89">
        <v>1.47038</v>
      </c>
      <c r="HU181" s="6">
        <v>57.243000000000002</v>
      </c>
      <c r="HV181" s="7">
        <f t="shared" si="1390"/>
        <v>38930.752594567391</v>
      </c>
      <c r="HW181" s="89">
        <v>212.74822</v>
      </c>
      <c r="HX181" s="6">
        <v>3875.8040000000001</v>
      </c>
      <c r="HY181" s="7">
        <f t="shared" si="1391"/>
        <v>18217.797544910129</v>
      </c>
      <c r="HZ181" s="16">
        <f>SUMIF($C$5:$HY$5,"Ton",C181:HY181)</f>
        <v>590.40135999999995</v>
      </c>
      <c r="IA181" s="7">
        <f>SUMIF($C$5:$HY$5,"F*",C181:HY181)</f>
        <v>8569.5669999999991</v>
      </c>
    </row>
    <row r="182" spans="1:235" x14ac:dyDescent="0.3">
      <c r="A182" s="60">
        <v>2024</v>
      </c>
      <c r="B182" s="57" t="s">
        <v>12</v>
      </c>
      <c r="C182" s="14">
        <v>0</v>
      </c>
      <c r="D182" s="6">
        <v>0</v>
      </c>
      <c r="E182" s="7">
        <f t="shared" si="1393"/>
        <v>0</v>
      </c>
      <c r="F182" s="14">
        <v>0</v>
      </c>
      <c r="G182" s="6">
        <v>0</v>
      </c>
      <c r="H182" s="7">
        <f t="shared" si="1319"/>
        <v>0</v>
      </c>
      <c r="I182" s="14">
        <v>0</v>
      </c>
      <c r="J182" s="6">
        <v>0</v>
      </c>
      <c r="K182" s="7">
        <f t="shared" si="1320"/>
        <v>0</v>
      </c>
      <c r="L182" s="14">
        <v>0</v>
      </c>
      <c r="M182" s="6">
        <v>0</v>
      </c>
      <c r="N182" s="7">
        <f t="shared" si="1321"/>
        <v>0</v>
      </c>
      <c r="O182" s="14"/>
      <c r="P182" s="6"/>
      <c r="Q182" s="7"/>
      <c r="R182" s="14">
        <v>0</v>
      </c>
      <c r="S182" s="6">
        <v>0</v>
      </c>
      <c r="T182" s="7">
        <f t="shared" si="1322"/>
        <v>0</v>
      </c>
      <c r="U182" s="14">
        <v>0</v>
      </c>
      <c r="V182" s="6">
        <v>0</v>
      </c>
      <c r="W182" s="7">
        <f t="shared" si="1323"/>
        <v>0</v>
      </c>
      <c r="X182" s="14">
        <v>0</v>
      </c>
      <c r="Y182" s="6">
        <v>0</v>
      </c>
      <c r="Z182" s="7">
        <f t="shared" si="1324"/>
        <v>0</v>
      </c>
      <c r="AA182" s="89">
        <v>46.740919999999996</v>
      </c>
      <c r="AB182" s="6">
        <v>770.38499999999999</v>
      </c>
      <c r="AC182" s="7">
        <f t="shared" si="1325"/>
        <v>16482.024744057242</v>
      </c>
      <c r="AD182" s="14">
        <v>0</v>
      </c>
      <c r="AE182" s="6">
        <v>0</v>
      </c>
      <c r="AF182" s="7">
        <f t="shared" si="1326"/>
        <v>0</v>
      </c>
      <c r="AG182" s="14">
        <v>0</v>
      </c>
      <c r="AH182" s="6">
        <v>0</v>
      </c>
      <c r="AI182" s="7">
        <f t="shared" si="1327"/>
        <v>0</v>
      </c>
      <c r="AJ182" s="14">
        <v>0</v>
      </c>
      <c r="AK182" s="6">
        <v>0</v>
      </c>
      <c r="AL182" s="7">
        <f t="shared" si="1328"/>
        <v>0</v>
      </c>
      <c r="AM182" s="14">
        <v>0</v>
      </c>
      <c r="AN182" s="6">
        <v>0</v>
      </c>
      <c r="AO182" s="7">
        <f t="shared" si="1329"/>
        <v>0</v>
      </c>
      <c r="AP182" s="14">
        <v>0</v>
      </c>
      <c r="AQ182" s="6">
        <v>0</v>
      </c>
      <c r="AR182" s="7">
        <f t="shared" si="1330"/>
        <v>0</v>
      </c>
      <c r="AS182" s="14">
        <v>0</v>
      </c>
      <c r="AT182" s="6">
        <v>0</v>
      </c>
      <c r="AU182" s="7">
        <f t="shared" si="1331"/>
        <v>0</v>
      </c>
      <c r="AV182" s="14">
        <v>0</v>
      </c>
      <c r="AW182" s="6">
        <v>0</v>
      </c>
      <c r="AX182" s="7">
        <f t="shared" si="1332"/>
        <v>0</v>
      </c>
      <c r="AY182" s="89">
        <v>306.14999999999998</v>
      </c>
      <c r="AZ182" s="6">
        <v>3029.8890000000001</v>
      </c>
      <c r="BA182" s="7">
        <f t="shared" si="1333"/>
        <v>9896.7466927976493</v>
      </c>
      <c r="BB182" s="14">
        <v>0</v>
      </c>
      <c r="BC182" s="6">
        <v>0</v>
      </c>
      <c r="BD182" s="7">
        <f t="shared" si="1334"/>
        <v>0</v>
      </c>
      <c r="BE182" s="14">
        <v>0</v>
      </c>
      <c r="BF182" s="6">
        <v>0</v>
      </c>
      <c r="BG182" s="7">
        <f t="shared" si="1335"/>
        <v>0</v>
      </c>
      <c r="BH182" s="14">
        <v>0</v>
      </c>
      <c r="BI182" s="6">
        <v>0</v>
      </c>
      <c r="BJ182" s="7">
        <f t="shared" si="1336"/>
        <v>0</v>
      </c>
      <c r="BK182" s="89">
        <v>1.2584500000000001</v>
      </c>
      <c r="BL182" s="6">
        <v>15.625999999999999</v>
      </c>
      <c r="BM182" s="7">
        <f t="shared" si="1337"/>
        <v>12416.862012793514</v>
      </c>
      <c r="BN182" s="14">
        <v>0</v>
      </c>
      <c r="BO182" s="6">
        <v>0</v>
      </c>
      <c r="BP182" s="7">
        <f t="shared" si="1338"/>
        <v>0</v>
      </c>
      <c r="BQ182" s="14">
        <v>0</v>
      </c>
      <c r="BR182" s="6">
        <v>0</v>
      </c>
      <c r="BS182" s="7">
        <f t="shared" si="1339"/>
        <v>0</v>
      </c>
      <c r="BT182" s="14">
        <v>0</v>
      </c>
      <c r="BU182" s="6">
        <v>0</v>
      </c>
      <c r="BV182" s="7">
        <f t="shared" si="1340"/>
        <v>0</v>
      </c>
      <c r="BW182" s="14">
        <v>0</v>
      </c>
      <c r="BX182" s="6">
        <v>0</v>
      </c>
      <c r="BY182" s="7">
        <f t="shared" si="1341"/>
        <v>0</v>
      </c>
      <c r="BZ182" s="14">
        <v>0</v>
      </c>
      <c r="CA182" s="6">
        <v>0</v>
      </c>
      <c r="CB182" s="7">
        <f t="shared" si="1342"/>
        <v>0</v>
      </c>
      <c r="CC182" s="89">
        <v>2.5024999999999999</v>
      </c>
      <c r="CD182" s="6">
        <v>41.042000000000002</v>
      </c>
      <c r="CE182" s="7">
        <f t="shared" si="1343"/>
        <v>16400.399600399604</v>
      </c>
      <c r="CF182" s="14">
        <v>0</v>
      </c>
      <c r="CG182" s="6">
        <v>0</v>
      </c>
      <c r="CH182" s="7">
        <f t="shared" si="1344"/>
        <v>0</v>
      </c>
      <c r="CI182" s="14">
        <v>0</v>
      </c>
      <c r="CJ182" s="6">
        <v>0</v>
      </c>
      <c r="CK182" s="7">
        <f t="shared" si="1345"/>
        <v>0</v>
      </c>
      <c r="CL182" s="14">
        <v>0</v>
      </c>
      <c r="CM182" s="6">
        <v>0</v>
      </c>
      <c r="CN182" s="7">
        <f t="shared" si="1346"/>
        <v>0</v>
      </c>
      <c r="CO182" s="14">
        <v>0</v>
      </c>
      <c r="CP182" s="6">
        <v>0</v>
      </c>
      <c r="CQ182" s="7">
        <f t="shared" si="1347"/>
        <v>0</v>
      </c>
      <c r="CR182" s="14">
        <v>0</v>
      </c>
      <c r="CS182" s="6">
        <v>0</v>
      </c>
      <c r="CT182" s="7">
        <f t="shared" si="1348"/>
        <v>0</v>
      </c>
      <c r="CU182" s="14">
        <v>0</v>
      </c>
      <c r="CV182" s="6">
        <v>0</v>
      </c>
      <c r="CW182" s="7">
        <f t="shared" si="1349"/>
        <v>0</v>
      </c>
      <c r="CX182" s="14">
        <v>0</v>
      </c>
      <c r="CY182" s="6">
        <v>0</v>
      </c>
      <c r="CZ182" s="7">
        <f t="shared" si="1350"/>
        <v>0</v>
      </c>
      <c r="DA182" s="89">
        <v>0.161</v>
      </c>
      <c r="DB182" s="6">
        <v>0.35</v>
      </c>
      <c r="DC182" s="7">
        <f t="shared" si="1351"/>
        <v>2173.9130434782605</v>
      </c>
      <c r="DD182" s="14">
        <v>0</v>
      </c>
      <c r="DE182" s="6">
        <v>0</v>
      </c>
      <c r="DF182" s="7">
        <f t="shared" si="1352"/>
        <v>0</v>
      </c>
      <c r="DG182" s="14">
        <v>0</v>
      </c>
      <c r="DH182" s="6">
        <v>0</v>
      </c>
      <c r="DI182" s="7">
        <f t="shared" si="1353"/>
        <v>0</v>
      </c>
      <c r="DJ182" s="14">
        <v>0</v>
      </c>
      <c r="DK182" s="6">
        <v>0</v>
      </c>
      <c r="DL182" s="7">
        <f t="shared" si="1354"/>
        <v>0</v>
      </c>
      <c r="DM182" s="14">
        <v>0</v>
      </c>
      <c r="DN182" s="6">
        <v>0</v>
      </c>
      <c r="DO182" s="7">
        <f t="shared" si="1355"/>
        <v>0</v>
      </c>
      <c r="DP182" s="89">
        <v>109.06844</v>
      </c>
      <c r="DQ182" s="6">
        <v>1401.8440000000001</v>
      </c>
      <c r="DR182" s="7">
        <f t="shared" si="1356"/>
        <v>12852.883932327262</v>
      </c>
      <c r="DS182" s="14">
        <v>0</v>
      </c>
      <c r="DT182" s="6">
        <v>0</v>
      </c>
      <c r="DU182" s="7">
        <f t="shared" si="1357"/>
        <v>0</v>
      </c>
      <c r="DV182" s="89">
        <v>4.7815000000000003</v>
      </c>
      <c r="DW182" s="6">
        <v>77.826999999999998</v>
      </c>
      <c r="DX182" s="7">
        <f t="shared" si="1358"/>
        <v>16276.691414827983</v>
      </c>
      <c r="DY182" s="14">
        <v>0</v>
      </c>
      <c r="DZ182" s="6">
        <v>0</v>
      </c>
      <c r="EA182" s="7">
        <f t="shared" si="1359"/>
        <v>0</v>
      </c>
      <c r="EB182" s="14">
        <v>0</v>
      </c>
      <c r="EC182" s="6">
        <v>0</v>
      </c>
      <c r="ED182" s="7">
        <f t="shared" si="1360"/>
        <v>0</v>
      </c>
      <c r="EE182" s="14">
        <v>0</v>
      </c>
      <c r="EF182" s="6">
        <v>0</v>
      </c>
      <c r="EG182" s="7">
        <f t="shared" si="1361"/>
        <v>0</v>
      </c>
      <c r="EH182" s="14">
        <v>0</v>
      </c>
      <c r="EI182" s="6">
        <v>0</v>
      </c>
      <c r="EJ182" s="7">
        <f t="shared" si="1362"/>
        <v>0</v>
      </c>
      <c r="EK182" s="89">
        <v>12.389469999999999</v>
      </c>
      <c r="EL182" s="6">
        <v>184.07300000000001</v>
      </c>
      <c r="EM182" s="7">
        <f t="shared" si="1363"/>
        <v>14857.213423980204</v>
      </c>
      <c r="EN182" s="89">
        <v>0.11694</v>
      </c>
      <c r="EO182" s="6">
        <v>2.359</v>
      </c>
      <c r="EP182" s="7">
        <f t="shared" si="1364"/>
        <v>20172.738156319479</v>
      </c>
      <c r="EQ182" s="14">
        <v>0</v>
      </c>
      <c r="ER182" s="6">
        <v>0</v>
      </c>
      <c r="ES182" s="7">
        <f t="shared" si="1365"/>
        <v>0</v>
      </c>
      <c r="ET182" s="14">
        <v>0</v>
      </c>
      <c r="EU182" s="6">
        <v>0</v>
      </c>
      <c r="EV182" s="7">
        <f t="shared" si="1366"/>
        <v>0</v>
      </c>
      <c r="EW182" s="14">
        <v>0</v>
      </c>
      <c r="EX182" s="6">
        <v>0</v>
      </c>
      <c r="EY182" s="7">
        <f t="shared" si="1367"/>
        <v>0</v>
      </c>
      <c r="EZ182" s="14">
        <v>0</v>
      </c>
      <c r="FA182" s="6">
        <v>0</v>
      </c>
      <c r="FB182" s="7">
        <f t="shared" si="1368"/>
        <v>0</v>
      </c>
      <c r="FC182" s="14">
        <v>0</v>
      </c>
      <c r="FD182" s="6">
        <v>0</v>
      </c>
      <c r="FE182" s="7">
        <f t="shared" si="1369"/>
        <v>0</v>
      </c>
      <c r="FF182" s="14">
        <v>0</v>
      </c>
      <c r="FG182" s="6">
        <v>0</v>
      </c>
      <c r="FH182" s="7">
        <f t="shared" si="1370"/>
        <v>0</v>
      </c>
      <c r="FI182" s="14">
        <v>0</v>
      </c>
      <c r="FJ182" s="6">
        <v>0</v>
      </c>
      <c r="FK182" s="7">
        <f t="shared" si="1371"/>
        <v>0</v>
      </c>
      <c r="FL182" s="14">
        <v>0</v>
      </c>
      <c r="FM182" s="6">
        <v>0</v>
      </c>
      <c r="FN182" s="7">
        <f t="shared" si="1372"/>
        <v>0</v>
      </c>
      <c r="FO182" s="14">
        <v>0</v>
      </c>
      <c r="FP182" s="6">
        <v>0</v>
      </c>
      <c r="FQ182" s="7">
        <f t="shared" si="1373"/>
        <v>0</v>
      </c>
      <c r="FR182" s="14">
        <v>0</v>
      </c>
      <c r="FS182" s="6">
        <v>0</v>
      </c>
      <c r="FT182" s="7">
        <f t="shared" si="1374"/>
        <v>0</v>
      </c>
      <c r="FU182" s="14">
        <v>0</v>
      </c>
      <c r="FV182" s="6">
        <v>0</v>
      </c>
      <c r="FW182" s="7">
        <f t="shared" si="1375"/>
        <v>0</v>
      </c>
      <c r="FX182" s="14">
        <v>0</v>
      </c>
      <c r="FY182" s="6">
        <v>0</v>
      </c>
      <c r="FZ182" s="7">
        <f t="shared" si="1376"/>
        <v>0</v>
      </c>
      <c r="GA182" s="14">
        <v>0</v>
      </c>
      <c r="GB182" s="6">
        <v>0</v>
      </c>
      <c r="GC182" s="7">
        <f t="shared" si="1377"/>
        <v>0</v>
      </c>
      <c r="GD182" s="14"/>
      <c r="GE182" s="6"/>
      <c r="GF182" s="7"/>
      <c r="GG182" s="14">
        <v>0</v>
      </c>
      <c r="GH182" s="6">
        <v>0</v>
      </c>
      <c r="GI182" s="7">
        <f t="shared" si="1378"/>
        <v>0</v>
      </c>
      <c r="GJ182" s="14">
        <v>0</v>
      </c>
      <c r="GK182" s="6">
        <v>0</v>
      </c>
      <c r="GL182" s="7">
        <f t="shared" si="1379"/>
        <v>0</v>
      </c>
      <c r="GM182" s="14">
        <v>0</v>
      </c>
      <c r="GN182" s="6">
        <v>0</v>
      </c>
      <c r="GO182" s="7">
        <f t="shared" si="1380"/>
        <v>0</v>
      </c>
      <c r="GP182" s="14">
        <v>0</v>
      </c>
      <c r="GQ182" s="6">
        <v>0</v>
      </c>
      <c r="GR182" s="7">
        <f t="shared" si="1381"/>
        <v>0</v>
      </c>
      <c r="GS182" s="14">
        <v>0</v>
      </c>
      <c r="GT182" s="6">
        <v>0</v>
      </c>
      <c r="GU182" s="7">
        <f t="shared" si="1382"/>
        <v>0</v>
      </c>
      <c r="GV182" s="14">
        <v>0</v>
      </c>
      <c r="GW182" s="6">
        <v>0</v>
      </c>
      <c r="GX182" s="7">
        <f t="shared" si="1383"/>
        <v>0</v>
      </c>
      <c r="GY182" s="14">
        <v>0</v>
      </c>
      <c r="GZ182" s="6">
        <v>0</v>
      </c>
      <c r="HA182" s="7">
        <f t="shared" si="1384"/>
        <v>0</v>
      </c>
      <c r="HB182" s="14">
        <v>0</v>
      </c>
      <c r="HC182" s="6">
        <v>0</v>
      </c>
      <c r="HD182" s="7">
        <f t="shared" si="1385"/>
        <v>0</v>
      </c>
      <c r="HE182" s="14">
        <v>0</v>
      </c>
      <c r="HF182" s="6">
        <v>0</v>
      </c>
      <c r="HG182" s="7">
        <f t="shared" si="1386"/>
        <v>0</v>
      </c>
      <c r="HH182" s="14">
        <v>0</v>
      </c>
      <c r="HI182" s="6">
        <v>0</v>
      </c>
      <c r="HJ182" s="7">
        <f t="shared" si="1387"/>
        <v>0</v>
      </c>
      <c r="HK182" s="14">
        <v>0</v>
      </c>
      <c r="HL182" s="6">
        <v>0</v>
      </c>
      <c r="HM182" s="7">
        <f t="shared" si="1388"/>
        <v>0</v>
      </c>
      <c r="HN182" s="14"/>
      <c r="HO182" s="6"/>
      <c r="HP182" s="7"/>
      <c r="HQ182" s="14">
        <v>0</v>
      </c>
      <c r="HR182" s="6">
        <v>0</v>
      </c>
      <c r="HS182" s="7">
        <f t="shared" si="1389"/>
        <v>0</v>
      </c>
      <c r="HT182" s="89">
        <v>0.14848</v>
      </c>
      <c r="HU182" s="6">
        <v>6.2919999999999998</v>
      </c>
      <c r="HV182" s="7">
        <f t="shared" si="1390"/>
        <v>42376.077586206899</v>
      </c>
      <c r="HW182" s="89">
        <v>375.04109999999997</v>
      </c>
      <c r="HX182" s="6">
        <v>6098.4560000000001</v>
      </c>
      <c r="HY182" s="7">
        <f t="shared" si="1391"/>
        <v>16260.767153253337</v>
      </c>
      <c r="HZ182" s="16">
        <f>SUMIF($C$5:$HY$5,"Ton",C182:HY182)</f>
        <v>858.35879999999997</v>
      </c>
      <c r="IA182" s="7">
        <f>SUMIF($C$5:$HY$5,"F*",C182:HY182)</f>
        <v>11628.143000000002</v>
      </c>
    </row>
    <row r="183" spans="1:235" x14ac:dyDescent="0.3">
      <c r="A183" s="60">
        <v>2024</v>
      </c>
      <c r="B183" s="57" t="s">
        <v>13</v>
      </c>
      <c r="C183" s="14">
        <v>0</v>
      </c>
      <c r="D183" s="6">
        <v>0</v>
      </c>
      <c r="E183" s="7">
        <f t="shared" si="1393"/>
        <v>0</v>
      </c>
      <c r="F183" s="89">
        <v>0.94</v>
      </c>
      <c r="G183" s="6">
        <v>11.75</v>
      </c>
      <c r="H183" s="7">
        <f t="shared" si="1319"/>
        <v>12500</v>
      </c>
      <c r="I183" s="14">
        <v>0</v>
      </c>
      <c r="J183" s="6">
        <v>0</v>
      </c>
      <c r="K183" s="7">
        <f t="shared" si="1320"/>
        <v>0</v>
      </c>
      <c r="L183" s="14">
        <v>0</v>
      </c>
      <c r="M183" s="6">
        <v>0</v>
      </c>
      <c r="N183" s="7">
        <f t="shared" si="1321"/>
        <v>0</v>
      </c>
      <c r="O183" s="14"/>
      <c r="P183" s="6"/>
      <c r="Q183" s="7"/>
      <c r="R183" s="14">
        <v>0</v>
      </c>
      <c r="S183" s="6">
        <v>0</v>
      </c>
      <c r="T183" s="7">
        <f t="shared" si="1322"/>
        <v>0</v>
      </c>
      <c r="U183" s="14">
        <v>0</v>
      </c>
      <c r="V183" s="6">
        <v>0</v>
      </c>
      <c r="W183" s="7">
        <f t="shared" si="1323"/>
        <v>0</v>
      </c>
      <c r="X183" s="14">
        <v>0</v>
      </c>
      <c r="Y183" s="6">
        <v>0</v>
      </c>
      <c r="Z183" s="7">
        <f t="shared" si="1324"/>
        <v>0</v>
      </c>
      <c r="AA183" s="89">
        <v>103.30477</v>
      </c>
      <c r="AB183" s="6">
        <v>1189.7090000000001</v>
      </c>
      <c r="AC183" s="7">
        <f t="shared" si="1325"/>
        <v>11516.496285699102</v>
      </c>
      <c r="AD183" s="14">
        <v>0</v>
      </c>
      <c r="AE183" s="6">
        <v>0</v>
      </c>
      <c r="AF183" s="7">
        <f t="shared" si="1326"/>
        <v>0</v>
      </c>
      <c r="AG183" s="14">
        <v>0</v>
      </c>
      <c r="AH183" s="6">
        <v>0</v>
      </c>
      <c r="AI183" s="7">
        <f t="shared" si="1327"/>
        <v>0</v>
      </c>
      <c r="AJ183" s="14">
        <v>0</v>
      </c>
      <c r="AK183" s="6">
        <v>0</v>
      </c>
      <c r="AL183" s="7">
        <f t="shared" si="1328"/>
        <v>0</v>
      </c>
      <c r="AM183" s="14">
        <v>0</v>
      </c>
      <c r="AN183" s="6">
        <v>0</v>
      </c>
      <c r="AO183" s="7">
        <f t="shared" si="1329"/>
        <v>0</v>
      </c>
      <c r="AP183" s="14">
        <v>0</v>
      </c>
      <c r="AQ183" s="6">
        <v>0</v>
      </c>
      <c r="AR183" s="7">
        <f t="shared" si="1330"/>
        <v>0</v>
      </c>
      <c r="AS183" s="14">
        <v>0</v>
      </c>
      <c r="AT183" s="6">
        <v>0</v>
      </c>
      <c r="AU183" s="7">
        <f t="shared" si="1331"/>
        <v>0</v>
      </c>
      <c r="AV183" s="14">
        <v>0</v>
      </c>
      <c r="AW183" s="6">
        <v>0</v>
      </c>
      <c r="AX183" s="7">
        <f t="shared" si="1332"/>
        <v>0</v>
      </c>
      <c r="AY183" s="89">
        <v>102</v>
      </c>
      <c r="AZ183" s="6">
        <v>1033.0260000000001</v>
      </c>
      <c r="BA183" s="7">
        <f t="shared" si="1333"/>
        <v>10127.705882352942</v>
      </c>
      <c r="BB183" s="14">
        <v>0</v>
      </c>
      <c r="BC183" s="6">
        <v>0</v>
      </c>
      <c r="BD183" s="7">
        <f t="shared" si="1334"/>
        <v>0</v>
      </c>
      <c r="BE183" s="14">
        <v>0</v>
      </c>
      <c r="BF183" s="6">
        <v>0</v>
      </c>
      <c r="BG183" s="7">
        <f t="shared" si="1335"/>
        <v>0</v>
      </c>
      <c r="BH183" s="14">
        <v>0</v>
      </c>
      <c r="BI183" s="6">
        <v>0</v>
      </c>
      <c r="BJ183" s="7">
        <f t="shared" si="1336"/>
        <v>0</v>
      </c>
      <c r="BK183" s="89">
        <v>1.14168</v>
      </c>
      <c r="BL183" s="6">
        <v>16.920000000000002</v>
      </c>
      <c r="BM183" s="7">
        <f t="shared" si="1337"/>
        <v>14820.264872819005</v>
      </c>
      <c r="BN183" s="14">
        <v>0</v>
      </c>
      <c r="BO183" s="6">
        <v>0</v>
      </c>
      <c r="BP183" s="7">
        <f t="shared" si="1338"/>
        <v>0</v>
      </c>
      <c r="BQ183" s="14">
        <v>0</v>
      </c>
      <c r="BR183" s="6">
        <v>0</v>
      </c>
      <c r="BS183" s="7">
        <f t="shared" si="1339"/>
        <v>0</v>
      </c>
      <c r="BT183" s="14">
        <v>0</v>
      </c>
      <c r="BU183" s="6">
        <v>0</v>
      </c>
      <c r="BV183" s="7">
        <f t="shared" si="1340"/>
        <v>0</v>
      </c>
      <c r="BW183" s="14">
        <v>0</v>
      </c>
      <c r="BX183" s="6">
        <v>0</v>
      </c>
      <c r="BY183" s="7">
        <f t="shared" si="1341"/>
        <v>0</v>
      </c>
      <c r="BZ183" s="14">
        <v>0</v>
      </c>
      <c r="CA183" s="6">
        <v>0</v>
      </c>
      <c r="CB183" s="7">
        <f t="shared" si="1342"/>
        <v>0</v>
      </c>
      <c r="CC183" s="89">
        <v>0.26280000000000003</v>
      </c>
      <c r="CD183" s="6">
        <v>4.0419999999999998</v>
      </c>
      <c r="CE183" s="7">
        <f t="shared" si="1343"/>
        <v>15380.517503805173</v>
      </c>
      <c r="CF183" s="14">
        <v>0</v>
      </c>
      <c r="CG183" s="6">
        <v>0</v>
      </c>
      <c r="CH183" s="7">
        <f t="shared" si="1344"/>
        <v>0</v>
      </c>
      <c r="CI183" s="14">
        <v>0</v>
      </c>
      <c r="CJ183" s="6">
        <v>0</v>
      </c>
      <c r="CK183" s="7">
        <f t="shared" si="1345"/>
        <v>0</v>
      </c>
      <c r="CL183" s="14">
        <v>0</v>
      </c>
      <c r="CM183" s="6">
        <v>0</v>
      </c>
      <c r="CN183" s="7">
        <f t="shared" si="1346"/>
        <v>0</v>
      </c>
      <c r="CO183" s="14">
        <v>0</v>
      </c>
      <c r="CP183" s="6">
        <v>0</v>
      </c>
      <c r="CQ183" s="7">
        <f t="shared" si="1347"/>
        <v>0</v>
      </c>
      <c r="CR183" s="14">
        <v>0</v>
      </c>
      <c r="CS183" s="6">
        <v>0</v>
      </c>
      <c r="CT183" s="7">
        <f t="shared" si="1348"/>
        <v>0</v>
      </c>
      <c r="CU183" s="14">
        <v>0</v>
      </c>
      <c r="CV183" s="6">
        <v>0</v>
      </c>
      <c r="CW183" s="7">
        <f t="shared" si="1349"/>
        <v>0</v>
      </c>
      <c r="CX183" s="14">
        <v>0</v>
      </c>
      <c r="CY183" s="6">
        <v>0</v>
      </c>
      <c r="CZ183" s="7">
        <f t="shared" si="1350"/>
        <v>0</v>
      </c>
      <c r="DA183" s="14">
        <v>0</v>
      </c>
      <c r="DB183" s="6">
        <v>0</v>
      </c>
      <c r="DC183" s="7">
        <f t="shared" si="1351"/>
        <v>0</v>
      </c>
      <c r="DD183" s="14">
        <v>0</v>
      </c>
      <c r="DE183" s="6">
        <v>0</v>
      </c>
      <c r="DF183" s="7">
        <f t="shared" si="1352"/>
        <v>0</v>
      </c>
      <c r="DG183" s="14">
        <v>0</v>
      </c>
      <c r="DH183" s="6">
        <v>0</v>
      </c>
      <c r="DI183" s="7">
        <f t="shared" si="1353"/>
        <v>0</v>
      </c>
      <c r="DJ183" s="14">
        <v>0</v>
      </c>
      <c r="DK183" s="6">
        <v>0</v>
      </c>
      <c r="DL183" s="7">
        <f t="shared" si="1354"/>
        <v>0</v>
      </c>
      <c r="DM183" s="14">
        <v>0</v>
      </c>
      <c r="DN183" s="6">
        <v>0</v>
      </c>
      <c r="DO183" s="7">
        <f t="shared" si="1355"/>
        <v>0</v>
      </c>
      <c r="DP183" s="89">
        <v>173.77543</v>
      </c>
      <c r="DQ183" s="6">
        <v>1555.723</v>
      </c>
      <c r="DR183" s="7">
        <f t="shared" si="1356"/>
        <v>8952.4911548197579</v>
      </c>
      <c r="DS183" s="14">
        <v>0</v>
      </c>
      <c r="DT183" s="6">
        <v>0</v>
      </c>
      <c r="DU183" s="7">
        <f t="shared" si="1357"/>
        <v>0</v>
      </c>
      <c r="DV183" s="89">
        <v>1.1998199999999999</v>
      </c>
      <c r="DW183" s="6">
        <v>36.369999999999997</v>
      </c>
      <c r="DX183" s="7">
        <f t="shared" si="1358"/>
        <v>30312.88026537314</v>
      </c>
      <c r="DY183" s="14">
        <v>0</v>
      </c>
      <c r="DZ183" s="6">
        <v>0</v>
      </c>
      <c r="EA183" s="7">
        <f t="shared" si="1359"/>
        <v>0</v>
      </c>
      <c r="EB183" s="14">
        <v>0</v>
      </c>
      <c r="EC183" s="6">
        <v>0</v>
      </c>
      <c r="ED183" s="7">
        <f t="shared" si="1360"/>
        <v>0</v>
      </c>
      <c r="EE183" s="14">
        <v>0</v>
      </c>
      <c r="EF183" s="6">
        <v>0</v>
      </c>
      <c r="EG183" s="7">
        <f t="shared" si="1361"/>
        <v>0</v>
      </c>
      <c r="EH183" s="14">
        <v>0</v>
      </c>
      <c r="EI183" s="6">
        <v>0</v>
      </c>
      <c r="EJ183" s="7">
        <f t="shared" si="1362"/>
        <v>0</v>
      </c>
      <c r="EK183" s="89">
        <v>10.33343</v>
      </c>
      <c r="EL183" s="6">
        <v>224.00700000000001</v>
      </c>
      <c r="EM183" s="7">
        <f t="shared" si="1363"/>
        <v>21677.89398099179</v>
      </c>
      <c r="EN183" s="89">
        <v>9.3299999999999998E-3</v>
      </c>
      <c r="EO183" s="6">
        <v>0.78600000000000003</v>
      </c>
      <c r="EP183" s="7">
        <f t="shared" si="1364"/>
        <v>84244.372990353717</v>
      </c>
      <c r="EQ183" s="14">
        <v>0</v>
      </c>
      <c r="ER183" s="6">
        <v>0</v>
      </c>
      <c r="ES183" s="7">
        <f t="shared" si="1365"/>
        <v>0</v>
      </c>
      <c r="ET183" s="14">
        <v>0</v>
      </c>
      <c r="EU183" s="6">
        <v>0</v>
      </c>
      <c r="EV183" s="7">
        <f t="shared" si="1366"/>
        <v>0</v>
      </c>
      <c r="EW183" s="14">
        <v>0</v>
      </c>
      <c r="EX183" s="6">
        <v>0</v>
      </c>
      <c r="EY183" s="7">
        <f t="shared" si="1367"/>
        <v>0</v>
      </c>
      <c r="EZ183" s="14">
        <v>0</v>
      </c>
      <c r="FA183" s="6">
        <v>0</v>
      </c>
      <c r="FB183" s="7">
        <f t="shared" si="1368"/>
        <v>0</v>
      </c>
      <c r="FC183" s="14">
        <v>0</v>
      </c>
      <c r="FD183" s="6">
        <v>0</v>
      </c>
      <c r="FE183" s="7">
        <f t="shared" si="1369"/>
        <v>0</v>
      </c>
      <c r="FF183" s="14">
        <v>0</v>
      </c>
      <c r="FG183" s="6">
        <v>0</v>
      </c>
      <c r="FH183" s="7">
        <f t="shared" si="1370"/>
        <v>0</v>
      </c>
      <c r="FI183" s="14">
        <v>0</v>
      </c>
      <c r="FJ183" s="6">
        <v>0</v>
      </c>
      <c r="FK183" s="7">
        <f t="shared" si="1371"/>
        <v>0</v>
      </c>
      <c r="FL183" s="14">
        <v>0</v>
      </c>
      <c r="FM183" s="6">
        <v>0</v>
      </c>
      <c r="FN183" s="7">
        <f t="shared" si="1372"/>
        <v>0</v>
      </c>
      <c r="FO183" s="89">
        <v>0.42005999999999999</v>
      </c>
      <c r="FP183" s="6">
        <v>23.045999999999999</v>
      </c>
      <c r="FQ183" s="7">
        <f t="shared" si="1373"/>
        <v>54863.590915583489</v>
      </c>
      <c r="FR183" s="14">
        <v>0</v>
      </c>
      <c r="FS183" s="6">
        <v>0</v>
      </c>
      <c r="FT183" s="7">
        <f t="shared" si="1374"/>
        <v>0</v>
      </c>
      <c r="FU183" s="14">
        <v>0</v>
      </c>
      <c r="FV183" s="6">
        <v>0</v>
      </c>
      <c r="FW183" s="7">
        <f t="shared" si="1375"/>
        <v>0</v>
      </c>
      <c r="FX183" s="14">
        <v>0</v>
      </c>
      <c r="FY183" s="6">
        <v>0</v>
      </c>
      <c r="FZ183" s="7">
        <f t="shared" si="1376"/>
        <v>0</v>
      </c>
      <c r="GA183" s="14">
        <v>0</v>
      </c>
      <c r="GB183" s="6">
        <v>0</v>
      </c>
      <c r="GC183" s="7">
        <f t="shared" si="1377"/>
        <v>0</v>
      </c>
      <c r="GD183" s="14"/>
      <c r="GE183" s="6"/>
      <c r="GF183" s="7"/>
      <c r="GG183" s="14">
        <v>0</v>
      </c>
      <c r="GH183" s="6">
        <v>0</v>
      </c>
      <c r="GI183" s="7">
        <f t="shared" si="1378"/>
        <v>0</v>
      </c>
      <c r="GJ183" s="14">
        <v>0</v>
      </c>
      <c r="GK183" s="6">
        <v>0</v>
      </c>
      <c r="GL183" s="7">
        <f t="shared" si="1379"/>
        <v>0</v>
      </c>
      <c r="GM183" s="14">
        <v>0</v>
      </c>
      <c r="GN183" s="6">
        <v>0</v>
      </c>
      <c r="GO183" s="7">
        <f t="shared" si="1380"/>
        <v>0</v>
      </c>
      <c r="GP183" s="14">
        <v>0</v>
      </c>
      <c r="GQ183" s="6">
        <v>0</v>
      </c>
      <c r="GR183" s="7">
        <f t="shared" si="1381"/>
        <v>0</v>
      </c>
      <c r="GS183" s="89">
        <v>0.12803999999999999</v>
      </c>
      <c r="GT183" s="6">
        <v>1.9530000000000001</v>
      </c>
      <c r="GU183" s="7">
        <f t="shared" si="1382"/>
        <v>15253.045923149019</v>
      </c>
      <c r="GV183" s="14">
        <v>0</v>
      </c>
      <c r="GW183" s="6">
        <v>0</v>
      </c>
      <c r="GX183" s="7">
        <f t="shared" si="1383"/>
        <v>0</v>
      </c>
      <c r="GY183" s="14">
        <v>0</v>
      </c>
      <c r="GZ183" s="6">
        <v>0</v>
      </c>
      <c r="HA183" s="7">
        <f t="shared" si="1384"/>
        <v>0</v>
      </c>
      <c r="HB183" s="14">
        <v>0</v>
      </c>
      <c r="HC183" s="6">
        <v>0</v>
      </c>
      <c r="HD183" s="7">
        <f t="shared" si="1385"/>
        <v>0</v>
      </c>
      <c r="HE183" s="14">
        <v>0</v>
      </c>
      <c r="HF183" s="6">
        <v>0</v>
      </c>
      <c r="HG183" s="7">
        <f t="shared" si="1386"/>
        <v>0</v>
      </c>
      <c r="HH183" s="14">
        <v>0</v>
      </c>
      <c r="HI183" s="6">
        <v>0</v>
      </c>
      <c r="HJ183" s="7">
        <f t="shared" si="1387"/>
        <v>0</v>
      </c>
      <c r="HK183" s="89">
        <v>6.0340000000000005E-2</v>
      </c>
      <c r="HL183" s="6">
        <v>2.2160000000000002</v>
      </c>
      <c r="HM183" s="7">
        <f t="shared" si="1388"/>
        <v>36725.223732184291</v>
      </c>
      <c r="HN183" s="14"/>
      <c r="HO183" s="6"/>
      <c r="HP183" s="7"/>
      <c r="HQ183" s="14">
        <v>0</v>
      </c>
      <c r="HR183" s="6">
        <v>0</v>
      </c>
      <c r="HS183" s="7">
        <f t="shared" si="1389"/>
        <v>0</v>
      </c>
      <c r="HT183" s="89">
        <v>0.19988</v>
      </c>
      <c r="HU183" s="6">
        <v>12.913</v>
      </c>
      <c r="HV183" s="7">
        <f t="shared" si="1390"/>
        <v>64603.762257354421</v>
      </c>
      <c r="HW183" s="89">
        <v>44.471910000000001</v>
      </c>
      <c r="HX183" s="6">
        <v>1377.107</v>
      </c>
      <c r="HY183" s="7">
        <f t="shared" si="1391"/>
        <v>30965.771427402149</v>
      </c>
      <c r="HZ183" s="16">
        <f>SUMIF($C$5:$HY$5,"Ton",C183:HY183)</f>
        <v>438.24748999999997</v>
      </c>
      <c r="IA183" s="7">
        <f>SUMIF($C$5:$HY$5,"F*",C183:HY183)</f>
        <v>5489.5680000000002</v>
      </c>
    </row>
    <row r="184" spans="1:235" x14ac:dyDescent="0.3">
      <c r="A184" s="60">
        <v>2024</v>
      </c>
      <c r="B184" s="57" t="s">
        <v>14</v>
      </c>
      <c r="C184" s="14">
        <v>0</v>
      </c>
      <c r="D184" s="6">
        <v>0</v>
      </c>
      <c r="E184" s="7">
        <f t="shared" si="1393"/>
        <v>0</v>
      </c>
      <c r="F184" s="14">
        <v>0</v>
      </c>
      <c r="G184" s="6">
        <v>0</v>
      </c>
      <c r="H184" s="7">
        <f t="shared" si="1319"/>
        <v>0</v>
      </c>
      <c r="I184" s="89">
        <v>0.19400000000000001</v>
      </c>
      <c r="J184" s="6">
        <v>8.2550000000000008</v>
      </c>
      <c r="K184" s="7">
        <f t="shared" si="1320"/>
        <v>42551.546391752578</v>
      </c>
      <c r="L184" s="14">
        <v>0</v>
      </c>
      <c r="M184" s="6">
        <v>0</v>
      </c>
      <c r="N184" s="7">
        <f t="shared" si="1321"/>
        <v>0</v>
      </c>
      <c r="O184" s="14"/>
      <c r="P184" s="6"/>
      <c r="Q184" s="7"/>
      <c r="R184" s="14">
        <v>0</v>
      </c>
      <c r="S184" s="6">
        <v>0</v>
      </c>
      <c r="T184" s="7">
        <f t="shared" si="1322"/>
        <v>0</v>
      </c>
      <c r="U184" s="14">
        <v>0</v>
      </c>
      <c r="V184" s="6">
        <v>0</v>
      </c>
      <c r="W184" s="7">
        <f t="shared" si="1323"/>
        <v>0</v>
      </c>
      <c r="X184" s="14">
        <v>0</v>
      </c>
      <c r="Y184" s="6">
        <v>0</v>
      </c>
      <c r="Z184" s="7">
        <f t="shared" si="1324"/>
        <v>0</v>
      </c>
      <c r="AA184" s="89">
        <v>36.00958</v>
      </c>
      <c r="AB184" s="6">
        <v>389.99799999999999</v>
      </c>
      <c r="AC184" s="7">
        <f t="shared" si="1325"/>
        <v>10830.395689147166</v>
      </c>
      <c r="AD184" s="14">
        <v>0</v>
      </c>
      <c r="AE184" s="6">
        <v>0</v>
      </c>
      <c r="AF184" s="7">
        <f t="shared" si="1326"/>
        <v>0</v>
      </c>
      <c r="AG184" s="14">
        <v>0</v>
      </c>
      <c r="AH184" s="6">
        <v>0</v>
      </c>
      <c r="AI184" s="7">
        <f t="shared" si="1327"/>
        <v>0</v>
      </c>
      <c r="AJ184" s="14">
        <v>0</v>
      </c>
      <c r="AK184" s="6">
        <v>0</v>
      </c>
      <c r="AL184" s="7">
        <f t="shared" si="1328"/>
        <v>0</v>
      </c>
      <c r="AM184" s="14">
        <v>0</v>
      </c>
      <c r="AN184" s="6">
        <v>0</v>
      </c>
      <c r="AO184" s="7">
        <f t="shared" si="1329"/>
        <v>0</v>
      </c>
      <c r="AP184" s="14">
        <v>0</v>
      </c>
      <c r="AQ184" s="6">
        <v>0</v>
      </c>
      <c r="AR184" s="7">
        <f t="shared" si="1330"/>
        <v>0</v>
      </c>
      <c r="AS184" s="14">
        <v>0</v>
      </c>
      <c r="AT184" s="6">
        <v>0</v>
      </c>
      <c r="AU184" s="7">
        <f t="shared" si="1331"/>
        <v>0</v>
      </c>
      <c r="AV184" s="14">
        <v>0</v>
      </c>
      <c r="AW184" s="6">
        <v>0</v>
      </c>
      <c r="AX184" s="7">
        <f t="shared" si="1332"/>
        <v>0</v>
      </c>
      <c r="AY184" s="89">
        <v>306</v>
      </c>
      <c r="AZ184" s="6">
        <v>2986.33</v>
      </c>
      <c r="BA184" s="7">
        <f t="shared" si="1333"/>
        <v>9759.2483660130711</v>
      </c>
      <c r="BB184" s="14">
        <v>0</v>
      </c>
      <c r="BC184" s="6">
        <v>0</v>
      </c>
      <c r="BD184" s="7">
        <f t="shared" si="1334"/>
        <v>0</v>
      </c>
      <c r="BE184" s="14">
        <v>0</v>
      </c>
      <c r="BF184" s="6">
        <v>0</v>
      </c>
      <c r="BG184" s="7">
        <f t="shared" si="1335"/>
        <v>0</v>
      </c>
      <c r="BH184" s="14">
        <v>0</v>
      </c>
      <c r="BI184" s="6">
        <v>0</v>
      </c>
      <c r="BJ184" s="7">
        <f t="shared" si="1336"/>
        <v>0</v>
      </c>
      <c r="BK184" s="89">
        <v>13.806010000000001</v>
      </c>
      <c r="BL184" s="6">
        <v>488.26499999999999</v>
      </c>
      <c r="BM184" s="7">
        <f t="shared" si="1337"/>
        <v>35366.119537795494</v>
      </c>
      <c r="BN184" s="14">
        <v>0</v>
      </c>
      <c r="BO184" s="6">
        <v>0</v>
      </c>
      <c r="BP184" s="7">
        <f t="shared" si="1338"/>
        <v>0</v>
      </c>
      <c r="BQ184" s="14">
        <v>0</v>
      </c>
      <c r="BR184" s="6">
        <v>0</v>
      </c>
      <c r="BS184" s="7">
        <f t="shared" si="1339"/>
        <v>0</v>
      </c>
      <c r="BT184" s="14">
        <v>0</v>
      </c>
      <c r="BU184" s="6">
        <v>0</v>
      </c>
      <c r="BV184" s="7">
        <f t="shared" si="1340"/>
        <v>0</v>
      </c>
      <c r="BW184" s="14">
        <v>0</v>
      </c>
      <c r="BX184" s="6">
        <v>0</v>
      </c>
      <c r="BY184" s="7">
        <f t="shared" si="1341"/>
        <v>0</v>
      </c>
      <c r="BZ184" s="14">
        <v>0</v>
      </c>
      <c r="CA184" s="6">
        <v>0</v>
      </c>
      <c r="CB184" s="7">
        <f t="shared" si="1342"/>
        <v>0</v>
      </c>
      <c r="CC184" s="89">
        <v>0.14360000000000001</v>
      </c>
      <c r="CD184" s="6">
        <v>2.1539999999999999</v>
      </c>
      <c r="CE184" s="7">
        <f t="shared" si="1343"/>
        <v>14999.999999999998</v>
      </c>
      <c r="CF184" s="14">
        <v>0</v>
      </c>
      <c r="CG184" s="6">
        <v>0</v>
      </c>
      <c r="CH184" s="7">
        <f t="shared" si="1344"/>
        <v>0</v>
      </c>
      <c r="CI184" s="14">
        <v>0</v>
      </c>
      <c r="CJ184" s="6">
        <v>0</v>
      </c>
      <c r="CK184" s="7">
        <f t="shared" si="1345"/>
        <v>0</v>
      </c>
      <c r="CL184" s="14">
        <v>0</v>
      </c>
      <c r="CM184" s="6">
        <v>0</v>
      </c>
      <c r="CN184" s="7">
        <f t="shared" si="1346"/>
        <v>0</v>
      </c>
      <c r="CO184" s="14">
        <v>0</v>
      </c>
      <c r="CP184" s="6">
        <v>0</v>
      </c>
      <c r="CQ184" s="7">
        <f t="shared" si="1347"/>
        <v>0</v>
      </c>
      <c r="CR184" s="89">
        <v>3.0780000000000002E-2</v>
      </c>
      <c r="CS184" s="6">
        <v>0.78600000000000003</v>
      </c>
      <c r="CT184" s="7">
        <f t="shared" si="1348"/>
        <v>25536.062378167644</v>
      </c>
      <c r="CU184" s="14">
        <v>0</v>
      </c>
      <c r="CV184" s="6">
        <v>0</v>
      </c>
      <c r="CW184" s="7">
        <f t="shared" si="1349"/>
        <v>0</v>
      </c>
      <c r="CX184" s="14">
        <v>0</v>
      </c>
      <c r="CY184" s="6">
        <v>0</v>
      </c>
      <c r="CZ184" s="7">
        <f t="shared" si="1350"/>
        <v>0</v>
      </c>
      <c r="DA184" s="14">
        <v>0</v>
      </c>
      <c r="DB184" s="6">
        <v>0</v>
      </c>
      <c r="DC184" s="7">
        <f t="shared" si="1351"/>
        <v>0</v>
      </c>
      <c r="DD184" s="14">
        <v>0</v>
      </c>
      <c r="DE184" s="6">
        <v>0</v>
      </c>
      <c r="DF184" s="7">
        <f t="shared" si="1352"/>
        <v>0</v>
      </c>
      <c r="DG184" s="14">
        <v>0</v>
      </c>
      <c r="DH184" s="6">
        <v>0</v>
      </c>
      <c r="DI184" s="7">
        <f t="shared" si="1353"/>
        <v>0</v>
      </c>
      <c r="DJ184" s="14">
        <v>0</v>
      </c>
      <c r="DK184" s="6">
        <v>0</v>
      </c>
      <c r="DL184" s="7">
        <f t="shared" si="1354"/>
        <v>0</v>
      </c>
      <c r="DM184" s="14">
        <v>0</v>
      </c>
      <c r="DN184" s="6">
        <v>0</v>
      </c>
      <c r="DO184" s="7">
        <f t="shared" si="1355"/>
        <v>0</v>
      </c>
      <c r="DP184" s="89">
        <v>86.155850000000001</v>
      </c>
      <c r="DQ184" s="6">
        <v>779.78399999999999</v>
      </c>
      <c r="DR184" s="7">
        <f t="shared" si="1356"/>
        <v>9050.8537725528786</v>
      </c>
      <c r="DS184" s="14">
        <v>0</v>
      </c>
      <c r="DT184" s="6">
        <v>0</v>
      </c>
      <c r="DU184" s="7">
        <f t="shared" si="1357"/>
        <v>0</v>
      </c>
      <c r="DV184" s="89">
        <v>18.371380000000002</v>
      </c>
      <c r="DW184" s="6">
        <v>284.12599999999998</v>
      </c>
      <c r="DX184" s="7">
        <f t="shared" si="1358"/>
        <v>15465.686301192396</v>
      </c>
      <c r="DY184" s="14">
        <v>0</v>
      </c>
      <c r="DZ184" s="6">
        <v>0</v>
      </c>
      <c r="EA184" s="7">
        <f t="shared" si="1359"/>
        <v>0</v>
      </c>
      <c r="EB184" s="14">
        <v>0</v>
      </c>
      <c r="EC184" s="6">
        <v>0</v>
      </c>
      <c r="ED184" s="7">
        <f t="shared" si="1360"/>
        <v>0</v>
      </c>
      <c r="EE184" s="14">
        <v>0</v>
      </c>
      <c r="EF184" s="6">
        <v>0</v>
      </c>
      <c r="EG184" s="7">
        <f t="shared" si="1361"/>
        <v>0</v>
      </c>
      <c r="EH184" s="14">
        <v>0</v>
      </c>
      <c r="EI184" s="6">
        <v>0</v>
      </c>
      <c r="EJ184" s="7">
        <f t="shared" si="1362"/>
        <v>0</v>
      </c>
      <c r="EK184" s="89">
        <v>17.635549999999999</v>
      </c>
      <c r="EL184" s="6">
        <v>273.09800000000001</v>
      </c>
      <c r="EM184" s="7">
        <f t="shared" si="1363"/>
        <v>15485.652559744382</v>
      </c>
      <c r="EN184" s="89">
        <v>6.8250000000000005E-2</v>
      </c>
      <c r="EO184" s="6">
        <v>2.4420000000000002</v>
      </c>
      <c r="EP184" s="7">
        <f t="shared" si="1364"/>
        <v>35780.219780219784</v>
      </c>
      <c r="EQ184" s="14">
        <v>0</v>
      </c>
      <c r="ER184" s="6">
        <v>0</v>
      </c>
      <c r="ES184" s="7">
        <f t="shared" si="1365"/>
        <v>0</v>
      </c>
      <c r="ET184" s="14">
        <v>0</v>
      </c>
      <c r="EU184" s="6">
        <v>0</v>
      </c>
      <c r="EV184" s="7">
        <f t="shared" si="1366"/>
        <v>0</v>
      </c>
      <c r="EW184" s="14">
        <v>0</v>
      </c>
      <c r="EX184" s="6">
        <v>0</v>
      </c>
      <c r="EY184" s="7">
        <f t="shared" si="1367"/>
        <v>0</v>
      </c>
      <c r="EZ184" s="14">
        <v>0</v>
      </c>
      <c r="FA184" s="6">
        <v>0</v>
      </c>
      <c r="FB184" s="7">
        <f t="shared" si="1368"/>
        <v>0</v>
      </c>
      <c r="FC184" s="14">
        <v>0</v>
      </c>
      <c r="FD184" s="6">
        <v>0</v>
      </c>
      <c r="FE184" s="7">
        <f t="shared" si="1369"/>
        <v>0</v>
      </c>
      <c r="FF184" s="14">
        <v>0</v>
      </c>
      <c r="FG184" s="6">
        <v>0</v>
      </c>
      <c r="FH184" s="7">
        <f t="shared" si="1370"/>
        <v>0</v>
      </c>
      <c r="FI184" s="14">
        <v>0</v>
      </c>
      <c r="FJ184" s="6">
        <v>0</v>
      </c>
      <c r="FK184" s="7">
        <f t="shared" si="1371"/>
        <v>0</v>
      </c>
      <c r="FL184" s="14">
        <v>0</v>
      </c>
      <c r="FM184" s="6">
        <v>0</v>
      </c>
      <c r="FN184" s="7">
        <f t="shared" si="1372"/>
        <v>0</v>
      </c>
      <c r="FO184" s="89">
        <v>11.875</v>
      </c>
      <c r="FP184" s="6">
        <v>147.97200000000001</v>
      </c>
      <c r="FQ184" s="7">
        <f t="shared" si="1373"/>
        <v>12460.800000000001</v>
      </c>
      <c r="FR184" s="14">
        <v>0</v>
      </c>
      <c r="FS184" s="6">
        <v>0</v>
      </c>
      <c r="FT184" s="7">
        <f t="shared" si="1374"/>
        <v>0</v>
      </c>
      <c r="FU184" s="89">
        <v>3.7999999999999999E-2</v>
      </c>
      <c r="FV184" s="6">
        <v>0.9</v>
      </c>
      <c r="FW184" s="7">
        <f t="shared" si="1375"/>
        <v>23684.21052631579</v>
      </c>
      <c r="FX184" s="14">
        <v>0</v>
      </c>
      <c r="FY184" s="6">
        <v>0</v>
      </c>
      <c r="FZ184" s="7">
        <f t="shared" si="1376"/>
        <v>0</v>
      </c>
      <c r="GA184" s="14">
        <v>0</v>
      </c>
      <c r="GB184" s="6">
        <v>0</v>
      </c>
      <c r="GC184" s="7">
        <f t="shared" si="1377"/>
        <v>0</v>
      </c>
      <c r="GD184" s="14"/>
      <c r="GE184" s="6"/>
      <c r="GF184" s="7"/>
      <c r="GG184" s="14">
        <v>0</v>
      </c>
      <c r="GH184" s="6">
        <v>0</v>
      </c>
      <c r="GI184" s="7">
        <f t="shared" si="1378"/>
        <v>0</v>
      </c>
      <c r="GJ184" s="14">
        <v>0</v>
      </c>
      <c r="GK184" s="6">
        <v>0</v>
      </c>
      <c r="GL184" s="7">
        <f t="shared" si="1379"/>
        <v>0</v>
      </c>
      <c r="GM184" s="14">
        <v>0</v>
      </c>
      <c r="GN184" s="6">
        <v>0</v>
      </c>
      <c r="GO184" s="7">
        <f t="shared" si="1380"/>
        <v>0</v>
      </c>
      <c r="GP184" s="14">
        <v>0</v>
      </c>
      <c r="GQ184" s="6">
        <v>0</v>
      </c>
      <c r="GR184" s="7">
        <f t="shared" si="1381"/>
        <v>0</v>
      </c>
      <c r="GS184" s="14">
        <v>0</v>
      </c>
      <c r="GT184" s="6">
        <v>0</v>
      </c>
      <c r="GU184" s="7">
        <f t="shared" si="1382"/>
        <v>0</v>
      </c>
      <c r="GV184" s="14">
        <v>0</v>
      </c>
      <c r="GW184" s="6">
        <v>0</v>
      </c>
      <c r="GX184" s="7">
        <f t="shared" si="1383"/>
        <v>0</v>
      </c>
      <c r="GY184" s="14">
        <v>0</v>
      </c>
      <c r="GZ184" s="6">
        <v>0</v>
      </c>
      <c r="HA184" s="7">
        <f t="shared" si="1384"/>
        <v>0</v>
      </c>
      <c r="HB184" s="14">
        <v>0</v>
      </c>
      <c r="HC184" s="6">
        <v>0</v>
      </c>
      <c r="HD184" s="7">
        <f t="shared" si="1385"/>
        <v>0</v>
      </c>
      <c r="HE184" s="89">
        <v>0.53136000000000005</v>
      </c>
      <c r="HF184" s="6">
        <v>21.864000000000001</v>
      </c>
      <c r="HG184" s="7">
        <f t="shared" si="1386"/>
        <v>41147.244805781389</v>
      </c>
      <c r="HH184" s="14">
        <v>0</v>
      </c>
      <c r="HI184" s="6">
        <v>0</v>
      </c>
      <c r="HJ184" s="7">
        <f t="shared" si="1387"/>
        <v>0</v>
      </c>
      <c r="HK184" s="89">
        <v>3.8310000000000004E-2</v>
      </c>
      <c r="HL184" s="6">
        <v>5.3529999999999998</v>
      </c>
      <c r="HM184" s="7">
        <f t="shared" si="1388"/>
        <v>139728.53040981464</v>
      </c>
      <c r="HN184" s="14"/>
      <c r="HO184" s="6"/>
      <c r="HP184" s="7"/>
      <c r="HQ184" s="14">
        <v>0</v>
      </c>
      <c r="HR184" s="6">
        <v>0</v>
      </c>
      <c r="HS184" s="7">
        <f t="shared" si="1389"/>
        <v>0</v>
      </c>
      <c r="HT184" s="89">
        <v>35.094000000000001</v>
      </c>
      <c r="HU184" s="6">
        <v>392.61</v>
      </c>
      <c r="HV184" s="7">
        <f t="shared" si="1390"/>
        <v>11187.382458539922</v>
      </c>
      <c r="HW184" s="89">
        <v>325.84298999999999</v>
      </c>
      <c r="HX184" s="6">
        <v>5751.7070000000003</v>
      </c>
      <c r="HY184" s="7">
        <f t="shared" si="1391"/>
        <v>17651.774555591946</v>
      </c>
      <c r="HZ184" s="16">
        <f>SUMIF($C$5:$HY$5,"Ton",C184:HY184)</f>
        <v>851.83465999999999</v>
      </c>
      <c r="IA184" s="7">
        <f>SUMIF($C$5:$HY$5,"F*",C184:HY184)</f>
        <v>11535.644</v>
      </c>
    </row>
    <row r="185" spans="1:235" x14ac:dyDescent="0.3">
      <c r="A185" s="60">
        <v>2024</v>
      </c>
      <c r="B185" s="7" t="s">
        <v>15</v>
      </c>
      <c r="C185" s="14">
        <v>0</v>
      </c>
      <c r="D185" s="6">
        <v>0</v>
      </c>
      <c r="E185" s="7">
        <f t="shared" si="1393"/>
        <v>0</v>
      </c>
      <c r="F185" s="89">
        <v>0.56598000000000004</v>
      </c>
      <c r="G185" s="6">
        <v>22.579000000000001</v>
      </c>
      <c r="H185" s="7">
        <f t="shared" si="1319"/>
        <v>39893.635817520051</v>
      </c>
      <c r="I185" s="14">
        <v>0</v>
      </c>
      <c r="J185" s="6">
        <v>0</v>
      </c>
      <c r="K185" s="7">
        <f t="shared" si="1320"/>
        <v>0</v>
      </c>
      <c r="L185" s="14">
        <v>0</v>
      </c>
      <c r="M185" s="6">
        <v>0</v>
      </c>
      <c r="N185" s="7">
        <f t="shared" si="1321"/>
        <v>0</v>
      </c>
      <c r="O185" s="14"/>
      <c r="P185" s="6"/>
      <c r="Q185" s="7"/>
      <c r="R185" s="14">
        <v>0</v>
      </c>
      <c r="S185" s="6">
        <v>0</v>
      </c>
      <c r="T185" s="7">
        <f t="shared" si="1322"/>
        <v>0</v>
      </c>
      <c r="U185" s="14">
        <v>0</v>
      </c>
      <c r="V185" s="6">
        <v>0</v>
      </c>
      <c r="W185" s="7">
        <f t="shared" si="1323"/>
        <v>0</v>
      </c>
      <c r="X185" s="14">
        <v>0</v>
      </c>
      <c r="Y185" s="6">
        <v>0</v>
      </c>
      <c r="Z185" s="7">
        <f t="shared" si="1324"/>
        <v>0</v>
      </c>
      <c r="AA185" s="89">
        <v>2.7844899999999999</v>
      </c>
      <c r="AB185" s="6">
        <v>49.384</v>
      </c>
      <c r="AC185" s="7">
        <f t="shared" si="1325"/>
        <v>17735.384217576648</v>
      </c>
      <c r="AD185" s="14">
        <v>0</v>
      </c>
      <c r="AE185" s="6">
        <v>0</v>
      </c>
      <c r="AF185" s="7">
        <f t="shared" si="1326"/>
        <v>0</v>
      </c>
      <c r="AG185" s="14">
        <v>0</v>
      </c>
      <c r="AH185" s="6">
        <v>0</v>
      </c>
      <c r="AI185" s="7">
        <f t="shared" si="1327"/>
        <v>0</v>
      </c>
      <c r="AJ185" s="14">
        <v>0</v>
      </c>
      <c r="AK185" s="6">
        <v>0</v>
      </c>
      <c r="AL185" s="7">
        <f t="shared" si="1328"/>
        <v>0</v>
      </c>
      <c r="AM185" s="14">
        <v>0</v>
      </c>
      <c r="AN185" s="6">
        <v>0</v>
      </c>
      <c r="AO185" s="7">
        <f t="shared" si="1329"/>
        <v>0</v>
      </c>
      <c r="AP185" s="14">
        <v>0</v>
      </c>
      <c r="AQ185" s="6">
        <v>0</v>
      </c>
      <c r="AR185" s="7">
        <f t="shared" si="1330"/>
        <v>0</v>
      </c>
      <c r="AS185" s="14">
        <v>0</v>
      </c>
      <c r="AT185" s="6">
        <v>0</v>
      </c>
      <c r="AU185" s="7">
        <f t="shared" si="1331"/>
        <v>0</v>
      </c>
      <c r="AV185" s="14">
        <v>0</v>
      </c>
      <c r="AW185" s="6">
        <v>0</v>
      </c>
      <c r="AX185" s="7">
        <f t="shared" si="1332"/>
        <v>0</v>
      </c>
      <c r="AY185" s="89">
        <v>138.6</v>
      </c>
      <c r="AZ185" s="6">
        <v>1337.2760000000001</v>
      </c>
      <c r="BA185" s="7">
        <f t="shared" si="1333"/>
        <v>9648.4559884559894</v>
      </c>
      <c r="BB185" s="14">
        <v>0</v>
      </c>
      <c r="BC185" s="6">
        <v>0</v>
      </c>
      <c r="BD185" s="7">
        <f t="shared" si="1334"/>
        <v>0</v>
      </c>
      <c r="BE185" s="14">
        <v>0</v>
      </c>
      <c r="BF185" s="6">
        <v>0</v>
      </c>
      <c r="BG185" s="7">
        <f t="shared" si="1335"/>
        <v>0</v>
      </c>
      <c r="BH185" s="14">
        <v>0</v>
      </c>
      <c r="BI185" s="6">
        <v>0</v>
      </c>
      <c r="BJ185" s="7">
        <f t="shared" si="1336"/>
        <v>0</v>
      </c>
      <c r="BK185" s="89">
        <v>1.6930000000000001</v>
      </c>
      <c r="BL185" s="6">
        <v>56.97</v>
      </c>
      <c r="BM185" s="7">
        <f t="shared" si="1337"/>
        <v>33650.324867099822</v>
      </c>
      <c r="BN185" s="14">
        <v>0</v>
      </c>
      <c r="BO185" s="6">
        <v>0</v>
      </c>
      <c r="BP185" s="7">
        <f t="shared" si="1338"/>
        <v>0</v>
      </c>
      <c r="BQ185" s="14">
        <v>0</v>
      </c>
      <c r="BR185" s="6">
        <v>0</v>
      </c>
      <c r="BS185" s="7">
        <f t="shared" si="1339"/>
        <v>0</v>
      </c>
      <c r="BT185" s="14">
        <v>0</v>
      </c>
      <c r="BU185" s="6">
        <v>0</v>
      </c>
      <c r="BV185" s="7">
        <f t="shared" si="1340"/>
        <v>0</v>
      </c>
      <c r="BW185" s="14">
        <v>0</v>
      </c>
      <c r="BX185" s="6">
        <v>0</v>
      </c>
      <c r="BY185" s="7">
        <f t="shared" si="1341"/>
        <v>0</v>
      </c>
      <c r="BZ185" s="14">
        <v>0</v>
      </c>
      <c r="CA185" s="6">
        <v>0</v>
      </c>
      <c r="CB185" s="7">
        <f t="shared" si="1342"/>
        <v>0</v>
      </c>
      <c r="CC185" s="89">
        <v>0.5403</v>
      </c>
      <c r="CD185" s="6">
        <v>8.7059999999999995</v>
      </c>
      <c r="CE185" s="7">
        <f t="shared" si="1343"/>
        <v>16113.270405330371</v>
      </c>
      <c r="CF185" s="14">
        <v>0</v>
      </c>
      <c r="CG185" s="6">
        <v>0</v>
      </c>
      <c r="CH185" s="7">
        <f t="shared" si="1344"/>
        <v>0</v>
      </c>
      <c r="CI185" s="14">
        <v>0</v>
      </c>
      <c r="CJ185" s="6">
        <v>0</v>
      </c>
      <c r="CK185" s="7">
        <f t="shared" si="1345"/>
        <v>0</v>
      </c>
      <c r="CL185" s="14">
        <v>0</v>
      </c>
      <c r="CM185" s="6">
        <v>0</v>
      </c>
      <c r="CN185" s="7">
        <f t="shared" si="1346"/>
        <v>0</v>
      </c>
      <c r="CO185" s="14">
        <v>0</v>
      </c>
      <c r="CP185" s="6">
        <v>0</v>
      </c>
      <c r="CQ185" s="7">
        <f t="shared" si="1347"/>
        <v>0</v>
      </c>
      <c r="CR185" s="14">
        <v>0</v>
      </c>
      <c r="CS185" s="6">
        <v>0</v>
      </c>
      <c r="CT185" s="7">
        <f t="shared" si="1348"/>
        <v>0</v>
      </c>
      <c r="CU185" s="14">
        <v>0</v>
      </c>
      <c r="CV185" s="6">
        <v>0</v>
      </c>
      <c r="CW185" s="7">
        <f t="shared" si="1349"/>
        <v>0</v>
      </c>
      <c r="CX185" s="14">
        <v>0</v>
      </c>
      <c r="CY185" s="6">
        <v>0</v>
      </c>
      <c r="CZ185" s="7">
        <f t="shared" si="1350"/>
        <v>0</v>
      </c>
      <c r="DA185" s="14">
        <v>0</v>
      </c>
      <c r="DB185" s="6">
        <v>0</v>
      </c>
      <c r="DC185" s="7">
        <f t="shared" si="1351"/>
        <v>0</v>
      </c>
      <c r="DD185" s="14">
        <v>0</v>
      </c>
      <c r="DE185" s="6">
        <v>0</v>
      </c>
      <c r="DF185" s="7">
        <f t="shared" si="1352"/>
        <v>0</v>
      </c>
      <c r="DG185" s="14">
        <v>0</v>
      </c>
      <c r="DH185" s="6">
        <v>0</v>
      </c>
      <c r="DI185" s="7">
        <f t="shared" si="1353"/>
        <v>0</v>
      </c>
      <c r="DJ185" s="14">
        <v>0</v>
      </c>
      <c r="DK185" s="6">
        <v>0</v>
      </c>
      <c r="DL185" s="7">
        <f t="shared" si="1354"/>
        <v>0</v>
      </c>
      <c r="DM185" s="14">
        <v>0</v>
      </c>
      <c r="DN185" s="6">
        <v>0</v>
      </c>
      <c r="DO185" s="7">
        <f t="shared" si="1355"/>
        <v>0</v>
      </c>
      <c r="DP185" s="89">
        <v>72.608029999999999</v>
      </c>
      <c r="DQ185" s="6">
        <v>805.95600000000002</v>
      </c>
      <c r="DR185" s="7">
        <f t="shared" si="1356"/>
        <v>11100.094576316145</v>
      </c>
      <c r="DS185" s="14">
        <v>0</v>
      </c>
      <c r="DT185" s="6">
        <v>0</v>
      </c>
      <c r="DU185" s="7">
        <f t="shared" si="1357"/>
        <v>0</v>
      </c>
      <c r="DV185" s="89">
        <v>9.95885</v>
      </c>
      <c r="DW185" s="6">
        <v>165.24600000000001</v>
      </c>
      <c r="DX185" s="7">
        <f t="shared" si="1358"/>
        <v>16592.879699965357</v>
      </c>
      <c r="DY185" s="14">
        <v>0</v>
      </c>
      <c r="DZ185" s="6">
        <v>0</v>
      </c>
      <c r="EA185" s="7">
        <f t="shared" si="1359"/>
        <v>0</v>
      </c>
      <c r="EB185" s="14">
        <v>0</v>
      </c>
      <c r="EC185" s="6">
        <v>0</v>
      </c>
      <c r="ED185" s="7">
        <f t="shared" si="1360"/>
        <v>0</v>
      </c>
      <c r="EE185" s="14">
        <v>0</v>
      </c>
      <c r="EF185" s="6">
        <v>0</v>
      </c>
      <c r="EG185" s="7">
        <f t="shared" si="1361"/>
        <v>0</v>
      </c>
      <c r="EH185" s="14">
        <v>0</v>
      </c>
      <c r="EI185" s="6">
        <v>0</v>
      </c>
      <c r="EJ185" s="7">
        <f t="shared" si="1362"/>
        <v>0</v>
      </c>
      <c r="EK185" s="89">
        <v>7.2444300000000004</v>
      </c>
      <c r="EL185" s="6">
        <v>117.583</v>
      </c>
      <c r="EM185" s="7">
        <f t="shared" si="1363"/>
        <v>16230.814570642548</v>
      </c>
      <c r="EN185" s="89">
        <v>4.5192899999999998</v>
      </c>
      <c r="EO185" s="6">
        <v>89.606999999999999</v>
      </c>
      <c r="EP185" s="7">
        <f t="shared" si="1364"/>
        <v>19827.672045830208</v>
      </c>
      <c r="EQ185" s="14">
        <v>0</v>
      </c>
      <c r="ER185" s="6">
        <v>0</v>
      </c>
      <c r="ES185" s="7">
        <f t="shared" si="1365"/>
        <v>0</v>
      </c>
      <c r="ET185" s="14">
        <v>0</v>
      </c>
      <c r="EU185" s="6">
        <v>0</v>
      </c>
      <c r="EV185" s="7">
        <f t="shared" si="1366"/>
        <v>0</v>
      </c>
      <c r="EW185" s="14">
        <v>0</v>
      </c>
      <c r="EX185" s="6">
        <v>0</v>
      </c>
      <c r="EY185" s="7">
        <f t="shared" si="1367"/>
        <v>0</v>
      </c>
      <c r="EZ185" s="14">
        <v>0</v>
      </c>
      <c r="FA185" s="6">
        <v>0</v>
      </c>
      <c r="FB185" s="7">
        <f t="shared" si="1368"/>
        <v>0</v>
      </c>
      <c r="FC185" s="14">
        <v>0</v>
      </c>
      <c r="FD185" s="6">
        <v>0</v>
      </c>
      <c r="FE185" s="7">
        <f t="shared" si="1369"/>
        <v>0</v>
      </c>
      <c r="FF185" s="14">
        <v>0</v>
      </c>
      <c r="FG185" s="6">
        <v>0</v>
      </c>
      <c r="FH185" s="7">
        <f t="shared" si="1370"/>
        <v>0</v>
      </c>
      <c r="FI185" s="14">
        <v>0</v>
      </c>
      <c r="FJ185" s="6">
        <v>0</v>
      </c>
      <c r="FK185" s="7">
        <f t="shared" si="1371"/>
        <v>0</v>
      </c>
      <c r="FL185" s="14">
        <v>0</v>
      </c>
      <c r="FM185" s="6">
        <v>0</v>
      </c>
      <c r="FN185" s="7">
        <f t="shared" si="1372"/>
        <v>0</v>
      </c>
      <c r="FO185" s="14">
        <v>0</v>
      </c>
      <c r="FP185" s="6">
        <v>0</v>
      </c>
      <c r="FQ185" s="7">
        <f t="shared" si="1373"/>
        <v>0</v>
      </c>
      <c r="FR185" s="14">
        <v>0</v>
      </c>
      <c r="FS185" s="6">
        <v>0</v>
      </c>
      <c r="FT185" s="7">
        <f t="shared" si="1374"/>
        <v>0</v>
      </c>
      <c r="FU185" s="89">
        <v>1E-3</v>
      </c>
      <c r="FV185" s="6">
        <v>0.114</v>
      </c>
      <c r="FW185" s="7">
        <f t="shared" si="1375"/>
        <v>114000</v>
      </c>
      <c r="FX185" s="14">
        <v>0</v>
      </c>
      <c r="FY185" s="6">
        <v>0</v>
      </c>
      <c r="FZ185" s="7">
        <f t="shared" si="1376"/>
        <v>0</v>
      </c>
      <c r="GA185" s="14">
        <v>0</v>
      </c>
      <c r="GB185" s="6">
        <v>0</v>
      </c>
      <c r="GC185" s="7">
        <f t="shared" si="1377"/>
        <v>0</v>
      </c>
      <c r="GD185" s="14"/>
      <c r="GE185" s="6"/>
      <c r="GF185" s="7"/>
      <c r="GG185" s="14">
        <v>0</v>
      </c>
      <c r="GH185" s="6">
        <v>0</v>
      </c>
      <c r="GI185" s="7">
        <f t="shared" si="1378"/>
        <v>0</v>
      </c>
      <c r="GJ185" s="14">
        <v>0</v>
      </c>
      <c r="GK185" s="6">
        <v>0</v>
      </c>
      <c r="GL185" s="7">
        <f t="shared" si="1379"/>
        <v>0</v>
      </c>
      <c r="GM185" s="14">
        <v>0</v>
      </c>
      <c r="GN185" s="6">
        <v>0</v>
      </c>
      <c r="GO185" s="7">
        <f t="shared" si="1380"/>
        <v>0</v>
      </c>
      <c r="GP185" s="14">
        <v>0</v>
      </c>
      <c r="GQ185" s="6">
        <v>0</v>
      </c>
      <c r="GR185" s="7">
        <f t="shared" si="1381"/>
        <v>0</v>
      </c>
      <c r="GS185" s="14">
        <v>0</v>
      </c>
      <c r="GT185" s="6">
        <v>0</v>
      </c>
      <c r="GU185" s="7">
        <f t="shared" si="1382"/>
        <v>0</v>
      </c>
      <c r="GV185" s="14">
        <v>0</v>
      </c>
      <c r="GW185" s="6">
        <v>0</v>
      </c>
      <c r="GX185" s="7">
        <f t="shared" si="1383"/>
        <v>0</v>
      </c>
      <c r="GY185" s="14">
        <v>0</v>
      </c>
      <c r="GZ185" s="6">
        <v>0</v>
      </c>
      <c r="HA185" s="7">
        <f t="shared" si="1384"/>
        <v>0</v>
      </c>
      <c r="HB185" s="14">
        <v>0</v>
      </c>
      <c r="HC185" s="6">
        <v>0</v>
      </c>
      <c r="HD185" s="7">
        <f t="shared" si="1385"/>
        <v>0</v>
      </c>
      <c r="HE185" s="89">
        <v>0.20780000000000001</v>
      </c>
      <c r="HF185" s="6">
        <v>2.851</v>
      </c>
      <c r="HG185" s="7">
        <f t="shared" si="1386"/>
        <v>13719.923002887392</v>
      </c>
      <c r="HH185" s="14">
        <v>0</v>
      </c>
      <c r="HI185" s="6">
        <v>0</v>
      </c>
      <c r="HJ185" s="7">
        <f t="shared" si="1387"/>
        <v>0</v>
      </c>
      <c r="HK185" s="14">
        <v>0</v>
      </c>
      <c r="HL185" s="6">
        <v>0</v>
      </c>
      <c r="HM185" s="7">
        <f t="shared" si="1388"/>
        <v>0</v>
      </c>
      <c r="HN185" s="14"/>
      <c r="HO185" s="6"/>
      <c r="HP185" s="7"/>
      <c r="HQ185" s="14">
        <v>0</v>
      </c>
      <c r="HR185" s="6">
        <v>0</v>
      </c>
      <c r="HS185" s="7">
        <f t="shared" si="1389"/>
        <v>0</v>
      </c>
      <c r="HT185" s="89">
        <v>2.7030000000000002E-2</v>
      </c>
      <c r="HU185" s="6">
        <v>2.2450000000000001</v>
      </c>
      <c r="HV185" s="7">
        <f t="shared" si="1390"/>
        <v>83055.863854975949</v>
      </c>
      <c r="HW185" s="89">
        <v>477.03933000000001</v>
      </c>
      <c r="HX185" s="6">
        <v>7897.7960000000003</v>
      </c>
      <c r="HY185" s="7">
        <f t="shared" si="1391"/>
        <v>16555.85924120764</v>
      </c>
      <c r="HZ185" s="16">
        <f>SUMIF($C$5:$HY$5,"Ton",C185:HY185)</f>
        <v>715.78953000000001</v>
      </c>
      <c r="IA185" s="7">
        <f>SUMIF($C$5:$HY$5,"F*",C185:HY185)</f>
        <v>10556.313</v>
      </c>
    </row>
    <row r="186" spans="1:235" x14ac:dyDescent="0.3">
      <c r="A186" s="60">
        <v>2024</v>
      </c>
      <c r="B186" s="57" t="s">
        <v>16</v>
      </c>
      <c r="C186" s="14">
        <v>0</v>
      </c>
      <c r="D186" s="6">
        <v>0</v>
      </c>
      <c r="E186" s="7">
        <f t="shared" si="1393"/>
        <v>0</v>
      </c>
      <c r="F186" s="14">
        <v>0</v>
      </c>
      <c r="G186" s="6">
        <v>0</v>
      </c>
      <c r="H186" s="7">
        <f t="shared" si="1319"/>
        <v>0</v>
      </c>
      <c r="I186" s="89">
        <v>3.5720000000000001</v>
      </c>
      <c r="J186" s="6">
        <v>120.55</v>
      </c>
      <c r="K186" s="7">
        <f t="shared" si="1320"/>
        <v>33748.600223964168</v>
      </c>
      <c r="L186" s="14">
        <v>0</v>
      </c>
      <c r="M186" s="6">
        <v>0</v>
      </c>
      <c r="N186" s="7">
        <f t="shared" si="1321"/>
        <v>0</v>
      </c>
      <c r="O186" s="14"/>
      <c r="P186" s="6"/>
      <c r="Q186" s="7"/>
      <c r="R186" s="14">
        <v>0</v>
      </c>
      <c r="S186" s="6">
        <v>0</v>
      </c>
      <c r="T186" s="7">
        <f t="shared" si="1322"/>
        <v>0</v>
      </c>
      <c r="U186" s="14">
        <v>0</v>
      </c>
      <c r="V186" s="6">
        <v>0</v>
      </c>
      <c r="W186" s="7">
        <f t="shared" si="1323"/>
        <v>0</v>
      </c>
      <c r="X186" s="14">
        <v>0</v>
      </c>
      <c r="Y186" s="6">
        <v>0</v>
      </c>
      <c r="Z186" s="7">
        <f t="shared" si="1324"/>
        <v>0</v>
      </c>
      <c r="AA186" s="89">
        <v>60.379449999999999</v>
      </c>
      <c r="AB186" s="6">
        <v>835.82600000000002</v>
      </c>
      <c r="AC186" s="7">
        <f t="shared" si="1325"/>
        <v>13842.888598687137</v>
      </c>
      <c r="AD186" s="14">
        <v>0</v>
      </c>
      <c r="AE186" s="6">
        <v>0</v>
      </c>
      <c r="AF186" s="7">
        <f t="shared" si="1326"/>
        <v>0</v>
      </c>
      <c r="AG186" s="14">
        <v>0</v>
      </c>
      <c r="AH186" s="6">
        <v>0</v>
      </c>
      <c r="AI186" s="7">
        <f t="shared" si="1327"/>
        <v>0</v>
      </c>
      <c r="AJ186" s="14">
        <v>0</v>
      </c>
      <c r="AK186" s="6">
        <v>0</v>
      </c>
      <c r="AL186" s="7">
        <f t="shared" si="1328"/>
        <v>0</v>
      </c>
      <c r="AM186" s="14">
        <v>0</v>
      </c>
      <c r="AN186" s="6">
        <v>0</v>
      </c>
      <c r="AO186" s="7">
        <f t="shared" si="1329"/>
        <v>0</v>
      </c>
      <c r="AP186" s="14">
        <v>0</v>
      </c>
      <c r="AQ186" s="6">
        <v>0</v>
      </c>
      <c r="AR186" s="7">
        <f t="shared" si="1330"/>
        <v>0</v>
      </c>
      <c r="AS186" s="14">
        <v>0</v>
      </c>
      <c r="AT186" s="6">
        <v>0</v>
      </c>
      <c r="AU186" s="7">
        <f t="shared" si="1331"/>
        <v>0</v>
      </c>
      <c r="AV186" s="14">
        <v>0</v>
      </c>
      <c r="AW186" s="6">
        <v>0</v>
      </c>
      <c r="AX186" s="7">
        <f t="shared" si="1332"/>
        <v>0</v>
      </c>
      <c r="AY186" s="89">
        <v>35.164999999999999</v>
      </c>
      <c r="AZ186" s="6">
        <v>326.64800000000002</v>
      </c>
      <c r="BA186" s="7">
        <f t="shared" si="1333"/>
        <v>9289.0089577705112</v>
      </c>
      <c r="BB186" s="14">
        <v>0</v>
      </c>
      <c r="BC186" s="6">
        <v>0</v>
      </c>
      <c r="BD186" s="7">
        <f t="shared" si="1334"/>
        <v>0</v>
      </c>
      <c r="BE186" s="14">
        <v>0</v>
      </c>
      <c r="BF186" s="6">
        <v>0</v>
      </c>
      <c r="BG186" s="7">
        <f t="shared" si="1335"/>
        <v>0</v>
      </c>
      <c r="BH186" s="14">
        <v>0</v>
      </c>
      <c r="BI186" s="6">
        <v>0</v>
      </c>
      <c r="BJ186" s="7">
        <f t="shared" si="1336"/>
        <v>0</v>
      </c>
      <c r="BK186" s="89">
        <v>0.97977000000000003</v>
      </c>
      <c r="BL186" s="6">
        <v>19.446999999999999</v>
      </c>
      <c r="BM186" s="7">
        <f t="shared" si="1337"/>
        <v>19848.53588087</v>
      </c>
      <c r="BN186" s="14">
        <v>0</v>
      </c>
      <c r="BO186" s="6">
        <v>0</v>
      </c>
      <c r="BP186" s="7">
        <f t="shared" si="1338"/>
        <v>0</v>
      </c>
      <c r="BQ186" s="14">
        <v>0</v>
      </c>
      <c r="BR186" s="6">
        <v>0</v>
      </c>
      <c r="BS186" s="7">
        <f t="shared" si="1339"/>
        <v>0</v>
      </c>
      <c r="BT186" s="14">
        <v>0</v>
      </c>
      <c r="BU186" s="6">
        <v>0</v>
      </c>
      <c r="BV186" s="7">
        <f t="shared" si="1340"/>
        <v>0</v>
      </c>
      <c r="BW186" s="14">
        <v>0</v>
      </c>
      <c r="BX186" s="6">
        <v>0</v>
      </c>
      <c r="BY186" s="7">
        <f t="shared" si="1341"/>
        <v>0</v>
      </c>
      <c r="BZ186" s="14">
        <v>0</v>
      </c>
      <c r="CA186" s="6">
        <v>0</v>
      </c>
      <c r="CB186" s="7">
        <f t="shared" si="1342"/>
        <v>0</v>
      </c>
      <c r="CC186" s="89">
        <v>0.60050000000000003</v>
      </c>
      <c r="CD186" s="6">
        <v>9.8870000000000005</v>
      </c>
      <c r="CE186" s="7">
        <f t="shared" si="1343"/>
        <v>16464.612822647796</v>
      </c>
      <c r="CF186" s="14">
        <v>0</v>
      </c>
      <c r="CG186" s="6">
        <v>0</v>
      </c>
      <c r="CH186" s="7">
        <f t="shared" si="1344"/>
        <v>0</v>
      </c>
      <c r="CI186" s="14">
        <v>0</v>
      </c>
      <c r="CJ186" s="6">
        <v>0</v>
      </c>
      <c r="CK186" s="7">
        <f t="shared" si="1345"/>
        <v>0</v>
      </c>
      <c r="CL186" s="14">
        <v>0</v>
      </c>
      <c r="CM186" s="6">
        <v>0</v>
      </c>
      <c r="CN186" s="7">
        <f t="shared" si="1346"/>
        <v>0</v>
      </c>
      <c r="CO186" s="14">
        <v>0</v>
      </c>
      <c r="CP186" s="6">
        <v>0</v>
      </c>
      <c r="CQ186" s="7">
        <f t="shared" si="1347"/>
        <v>0</v>
      </c>
      <c r="CR186" s="14">
        <v>0</v>
      </c>
      <c r="CS186" s="6">
        <v>0</v>
      </c>
      <c r="CT186" s="7">
        <f t="shared" si="1348"/>
        <v>0</v>
      </c>
      <c r="CU186" s="14">
        <v>0</v>
      </c>
      <c r="CV186" s="6">
        <v>0</v>
      </c>
      <c r="CW186" s="7">
        <f t="shared" si="1349"/>
        <v>0</v>
      </c>
      <c r="CX186" s="14">
        <v>0</v>
      </c>
      <c r="CY186" s="6">
        <v>0</v>
      </c>
      <c r="CZ186" s="7">
        <f t="shared" si="1350"/>
        <v>0</v>
      </c>
      <c r="DA186" s="14">
        <v>0</v>
      </c>
      <c r="DB186" s="6">
        <v>0</v>
      </c>
      <c r="DC186" s="7">
        <f t="shared" si="1351"/>
        <v>0</v>
      </c>
      <c r="DD186" s="89">
        <v>5.0000000000000001E-3</v>
      </c>
      <c r="DE186" s="6">
        <v>11.051</v>
      </c>
      <c r="DF186" s="7">
        <f t="shared" si="1352"/>
        <v>2210200</v>
      </c>
      <c r="DG186" s="14">
        <v>0</v>
      </c>
      <c r="DH186" s="6">
        <v>0</v>
      </c>
      <c r="DI186" s="7">
        <f t="shared" si="1353"/>
        <v>0</v>
      </c>
      <c r="DJ186" s="14">
        <v>0</v>
      </c>
      <c r="DK186" s="6">
        <v>0</v>
      </c>
      <c r="DL186" s="7">
        <f t="shared" si="1354"/>
        <v>0</v>
      </c>
      <c r="DM186" s="14">
        <v>0</v>
      </c>
      <c r="DN186" s="6">
        <v>0</v>
      </c>
      <c r="DO186" s="7">
        <f t="shared" si="1355"/>
        <v>0</v>
      </c>
      <c r="DP186" s="89">
        <v>106.31250999999999</v>
      </c>
      <c r="DQ186" s="6">
        <v>815.42700000000002</v>
      </c>
      <c r="DR186" s="7">
        <f t="shared" si="1356"/>
        <v>7670.0945166283827</v>
      </c>
      <c r="DS186" s="14">
        <v>0</v>
      </c>
      <c r="DT186" s="6">
        <v>0</v>
      </c>
      <c r="DU186" s="7">
        <f t="shared" si="1357"/>
        <v>0</v>
      </c>
      <c r="DV186" s="89">
        <v>2.7438899999999999</v>
      </c>
      <c r="DW186" s="6">
        <v>60.991999999999997</v>
      </c>
      <c r="DX186" s="7">
        <f t="shared" si="1358"/>
        <v>22228.296323832223</v>
      </c>
      <c r="DY186" s="14">
        <v>0</v>
      </c>
      <c r="DZ186" s="6">
        <v>0</v>
      </c>
      <c r="EA186" s="7">
        <f t="shared" si="1359"/>
        <v>0</v>
      </c>
      <c r="EB186" s="14">
        <v>0</v>
      </c>
      <c r="EC186" s="6">
        <v>0</v>
      </c>
      <c r="ED186" s="7">
        <f t="shared" si="1360"/>
        <v>0</v>
      </c>
      <c r="EE186" s="14">
        <v>0</v>
      </c>
      <c r="EF186" s="6">
        <v>0</v>
      </c>
      <c r="EG186" s="7">
        <f t="shared" si="1361"/>
        <v>0</v>
      </c>
      <c r="EH186" s="14">
        <v>0</v>
      </c>
      <c r="EI186" s="6">
        <v>0</v>
      </c>
      <c r="EJ186" s="7">
        <f t="shared" si="1362"/>
        <v>0</v>
      </c>
      <c r="EK186" s="89">
        <v>44.160530000000001</v>
      </c>
      <c r="EL186" s="6">
        <v>599.89700000000005</v>
      </c>
      <c r="EM186" s="7">
        <f t="shared" si="1363"/>
        <v>13584.461056060694</v>
      </c>
      <c r="EN186" s="89">
        <v>9.9470000000000003E-2</v>
      </c>
      <c r="EO186" s="6">
        <v>3.048</v>
      </c>
      <c r="EP186" s="7">
        <f t="shared" si="1364"/>
        <v>30642.404745149292</v>
      </c>
      <c r="EQ186" s="14">
        <v>0</v>
      </c>
      <c r="ER186" s="6">
        <v>0</v>
      </c>
      <c r="ES186" s="7">
        <f t="shared" si="1365"/>
        <v>0</v>
      </c>
      <c r="ET186" s="14">
        <v>0</v>
      </c>
      <c r="EU186" s="6">
        <v>0</v>
      </c>
      <c r="EV186" s="7">
        <f t="shared" si="1366"/>
        <v>0</v>
      </c>
      <c r="EW186" s="89">
        <v>0.62133000000000005</v>
      </c>
      <c r="EX186" s="6">
        <v>33.905000000000001</v>
      </c>
      <c r="EY186" s="7">
        <f t="shared" si="1367"/>
        <v>54568.425796275726</v>
      </c>
      <c r="EZ186" s="14">
        <v>0</v>
      </c>
      <c r="FA186" s="6">
        <v>0</v>
      </c>
      <c r="FB186" s="7">
        <f t="shared" si="1368"/>
        <v>0</v>
      </c>
      <c r="FC186" s="89">
        <v>0.52554999999999996</v>
      </c>
      <c r="FD186" s="6">
        <v>32.302</v>
      </c>
      <c r="FE186" s="7">
        <f t="shared" si="1369"/>
        <v>61463.228998192368</v>
      </c>
      <c r="FF186" s="89">
        <v>0.40362999999999999</v>
      </c>
      <c r="FG186" s="6">
        <v>54.412999999999997</v>
      </c>
      <c r="FH186" s="7">
        <f t="shared" si="1370"/>
        <v>134809.10735079154</v>
      </c>
      <c r="FI186" s="14">
        <v>0</v>
      </c>
      <c r="FJ186" s="6">
        <v>0</v>
      </c>
      <c r="FK186" s="7">
        <f t="shared" si="1371"/>
        <v>0</v>
      </c>
      <c r="FL186" s="14">
        <v>0</v>
      </c>
      <c r="FM186" s="6">
        <v>0</v>
      </c>
      <c r="FN186" s="7">
        <f t="shared" si="1372"/>
        <v>0</v>
      </c>
      <c r="FO186" s="14">
        <v>0</v>
      </c>
      <c r="FP186" s="6">
        <v>0</v>
      </c>
      <c r="FQ186" s="7">
        <f t="shared" si="1373"/>
        <v>0</v>
      </c>
      <c r="FR186" s="14">
        <v>0</v>
      </c>
      <c r="FS186" s="6">
        <v>0</v>
      </c>
      <c r="FT186" s="7">
        <f t="shared" si="1374"/>
        <v>0</v>
      </c>
      <c r="FU186" s="14">
        <v>0</v>
      </c>
      <c r="FV186" s="6">
        <v>0</v>
      </c>
      <c r="FW186" s="7">
        <f t="shared" si="1375"/>
        <v>0</v>
      </c>
      <c r="FX186" s="14">
        <v>0</v>
      </c>
      <c r="FY186" s="6">
        <v>0</v>
      </c>
      <c r="FZ186" s="7">
        <f t="shared" si="1376"/>
        <v>0</v>
      </c>
      <c r="GA186" s="14">
        <v>0</v>
      </c>
      <c r="GB186" s="6">
        <v>0</v>
      </c>
      <c r="GC186" s="7">
        <f t="shared" si="1377"/>
        <v>0</v>
      </c>
      <c r="GD186" s="14"/>
      <c r="GE186" s="6"/>
      <c r="GF186" s="7"/>
      <c r="GG186" s="14">
        <v>0</v>
      </c>
      <c r="GH186" s="6">
        <v>0</v>
      </c>
      <c r="GI186" s="7">
        <f t="shared" si="1378"/>
        <v>0</v>
      </c>
      <c r="GJ186" s="14">
        <v>0</v>
      </c>
      <c r="GK186" s="6">
        <v>0</v>
      </c>
      <c r="GL186" s="7">
        <f t="shared" si="1379"/>
        <v>0</v>
      </c>
      <c r="GM186" s="14">
        <v>0</v>
      </c>
      <c r="GN186" s="6">
        <v>0</v>
      </c>
      <c r="GO186" s="7">
        <f t="shared" si="1380"/>
        <v>0</v>
      </c>
      <c r="GP186" s="14">
        <v>0</v>
      </c>
      <c r="GQ186" s="6">
        <v>0</v>
      </c>
      <c r="GR186" s="7">
        <f t="shared" si="1381"/>
        <v>0</v>
      </c>
      <c r="GS186" s="89">
        <v>0.26230000000000003</v>
      </c>
      <c r="GT186" s="6">
        <v>6.21</v>
      </c>
      <c r="GU186" s="7">
        <f t="shared" si="1382"/>
        <v>23675.181090354552</v>
      </c>
      <c r="GV186" s="14">
        <v>0</v>
      </c>
      <c r="GW186" s="6">
        <v>0</v>
      </c>
      <c r="GX186" s="7">
        <f t="shared" si="1383"/>
        <v>0</v>
      </c>
      <c r="GY186" s="14">
        <v>0</v>
      </c>
      <c r="GZ186" s="6">
        <v>0</v>
      </c>
      <c r="HA186" s="7">
        <f t="shared" si="1384"/>
        <v>0</v>
      </c>
      <c r="HB186" s="89">
        <v>0.84179999999999999</v>
      </c>
      <c r="HC186" s="6">
        <v>20.446999999999999</v>
      </c>
      <c r="HD186" s="7">
        <f t="shared" si="1385"/>
        <v>24289.617486338797</v>
      </c>
      <c r="HE186" s="14">
        <v>0</v>
      </c>
      <c r="HF186" s="6">
        <v>0</v>
      </c>
      <c r="HG186" s="7">
        <f t="shared" si="1386"/>
        <v>0</v>
      </c>
      <c r="HH186" s="14">
        <v>0</v>
      </c>
      <c r="HI186" s="6">
        <v>0</v>
      </c>
      <c r="HJ186" s="7">
        <f t="shared" si="1387"/>
        <v>0</v>
      </c>
      <c r="HK186" s="14">
        <v>0</v>
      </c>
      <c r="HL186" s="6">
        <v>0</v>
      </c>
      <c r="HM186" s="7">
        <f t="shared" si="1388"/>
        <v>0</v>
      </c>
      <c r="HN186" s="14"/>
      <c r="HO186" s="6"/>
      <c r="HP186" s="7"/>
      <c r="HQ186" s="14">
        <v>0</v>
      </c>
      <c r="HR186" s="6">
        <v>0</v>
      </c>
      <c r="HS186" s="7">
        <f t="shared" si="1389"/>
        <v>0</v>
      </c>
      <c r="HT186" s="89">
        <v>1.4916099999999999</v>
      </c>
      <c r="HU186" s="6">
        <v>8.5069999999999997</v>
      </c>
      <c r="HV186" s="7">
        <f t="shared" si="1390"/>
        <v>5703.2334189231769</v>
      </c>
      <c r="HW186" s="89">
        <v>124.66628999999999</v>
      </c>
      <c r="HX186" s="6">
        <v>2546.7130000000002</v>
      </c>
      <c r="HY186" s="7">
        <f t="shared" si="1391"/>
        <v>20428.24086607535</v>
      </c>
      <c r="HZ186" s="16">
        <f>SUMIF($C$5:$HY$5,"Ton",C186:HY186)</f>
        <v>382.83062999999999</v>
      </c>
      <c r="IA186" s="7">
        <f>SUMIF($C$5:$HY$5,"F*",C186:HY186)</f>
        <v>5505.27</v>
      </c>
    </row>
    <row r="187" spans="1:235" ht="15" thickBot="1" x14ac:dyDescent="0.35">
      <c r="A187" s="67"/>
      <c r="B187" s="77" t="s">
        <v>17</v>
      </c>
      <c r="C187" s="78">
        <f t="shared" ref="C187:D187" si="1394">SUM(C175:C186)</f>
        <v>0</v>
      </c>
      <c r="D187" s="79">
        <f t="shared" si="1394"/>
        <v>0</v>
      </c>
      <c r="E187" s="72"/>
      <c r="F187" s="78">
        <f t="shared" ref="F187:G187" si="1395">SUM(F175:F186)</f>
        <v>9.7640399999999996</v>
      </c>
      <c r="G187" s="79">
        <f t="shared" si="1395"/>
        <v>210.11700000000002</v>
      </c>
      <c r="H187" s="72"/>
      <c r="I187" s="78">
        <f t="shared" ref="I187:J187" si="1396">SUM(I175:I186)</f>
        <v>3.766</v>
      </c>
      <c r="J187" s="79">
        <f t="shared" si="1396"/>
        <v>128.80500000000001</v>
      </c>
      <c r="K187" s="72"/>
      <c r="L187" s="78">
        <f t="shared" ref="L187:M187" si="1397">SUM(L175:L186)</f>
        <v>0</v>
      </c>
      <c r="M187" s="79">
        <f t="shared" si="1397"/>
        <v>0</v>
      </c>
      <c r="N187" s="72"/>
      <c r="O187" s="78"/>
      <c r="P187" s="79"/>
      <c r="Q187" s="72"/>
      <c r="R187" s="78">
        <f t="shared" ref="R187:S187" si="1398">SUM(R175:R186)</f>
        <v>0</v>
      </c>
      <c r="S187" s="79">
        <f t="shared" si="1398"/>
        <v>0</v>
      </c>
      <c r="T187" s="72"/>
      <c r="U187" s="78">
        <f t="shared" ref="U187:V187" si="1399">SUM(U175:U186)</f>
        <v>0</v>
      </c>
      <c r="V187" s="79">
        <f t="shared" si="1399"/>
        <v>0</v>
      </c>
      <c r="W187" s="72"/>
      <c r="X187" s="78">
        <f t="shared" ref="X187:Y187" si="1400">SUM(X175:X186)</f>
        <v>0</v>
      </c>
      <c r="Y187" s="79">
        <f t="shared" si="1400"/>
        <v>0</v>
      </c>
      <c r="Z187" s="72"/>
      <c r="AA187" s="78">
        <f t="shared" ref="AA187:AB187" si="1401">SUM(AA175:AA186)</f>
        <v>771.43261999999993</v>
      </c>
      <c r="AB187" s="79">
        <f t="shared" si="1401"/>
        <v>9028.1929999999993</v>
      </c>
      <c r="AC187" s="72"/>
      <c r="AD187" s="78">
        <f t="shared" ref="AD187:AE187" si="1402">SUM(AD175:AD186)</f>
        <v>0</v>
      </c>
      <c r="AE187" s="79">
        <f t="shared" si="1402"/>
        <v>0</v>
      </c>
      <c r="AF187" s="72"/>
      <c r="AG187" s="78">
        <f t="shared" ref="AG187:AH187" si="1403">SUM(AG175:AG186)</f>
        <v>0</v>
      </c>
      <c r="AH187" s="79">
        <f t="shared" si="1403"/>
        <v>0</v>
      </c>
      <c r="AI187" s="72"/>
      <c r="AJ187" s="78">
        <f t="shared" ref="AJ187:AK187" si="1404">SUM(AJ175:AJ186)</f>
        <v>0.48952999999999997</v>
      </c>
      <c r="AK187" s="79">
        <f t="shared" si="1404"/>
        <v>28.105</v>
      </c>
      <c r="AL187" s="72"/>
      <c r="AM187" s="78">
        <f t="shared" ref="AM187:AN187" si="1405">SUM(AM175:AM186)</f>
        <v>0</v>
      </c>
      <c r="AN187" s="79">
        <f t="shared" si="1405"/>
        <v>0</v>
      </c>
      <c r="AO187" s="72"/>
      <c r="AP187" s="78">
        <f t="shared" ref="AP187:AQ187" si="1406">SUM(AP175:AP186)</f>
        <v>0</v>
      </c>
      <c r="AQ187" s="79">
        <f t="shared" si="1406"/>
        <v>0</v>
      </c>
      <c r="AR187" s="72"/>
      <c r="AS187" s="78">
        <f t="shared" ref="AS187:AT187" si="1407">SUM(AS175:AS186)</f>
        <v>0</v>
      </c>
      <c r="AT187" s="79">
        <f t="shared" si="1407"/>
        <v>0</v>
      </c>
      <c r="AU187" s="72"/>
      <c r="AV187" s="78">
        <f t="shared" ref="AV187:AW187" si="1408">SUM(AV175:AV186)</f>
        <v>0.12</v>
      </c>
      <c r="AW187" s="79">
        <f t="shared" si="1408"/>
        <v>0.95</v>
      </c>
      <c r="AX187" s="72"/>
      <c r="AY187" s="78">
        <f t="shared" ref="AY187:AZ187" si="1409">SUM(AY175:AY186)</f>
        <v>1209.3700699999999</v>
      </c>
      <c r="AZ187" s="79">
        <f t="shared" si="1409"/>
        <v>12123.046999999999</v>
      </c>
      <c r="BA187" s="72"/>
      <c r="BB187" s="78">
        <f t="shared" ref="BB187:BC187" si="1410">SUM(BB175:BB186)</f>
        <v>0</v>
      </c>
      <c r="BC187" s="79">
        <f t="shared" si="1410"/>
        <v>0</v>
      </c>
      <c r="BD187" s="72"/>
      <c r="BE187" s="78">
        <f t="shared" ref="BE187:BF187" si="1411">SUM(BE175:BE186)</f>
        <v>0</v>
      </c>
      <c r="BF187" s="79">
        <f t="shared" si="1411"/>
        <v>0</v>
      </c>
      <c r="BG187" s="72"/>
      <c r="BH187" s="78">
        <f t="shared" ref="BH187:BI187" si="1412">SUM(BH175:BH186)</f>
        <v>0</v>
      </c>
      <c r="BI187" s="79">
        <f t="shared" si="1412"/>
        <v>0</v>
      </c>
      <c r="BJ187" s="72"/>
      <c r="BK187" s="78">
        <f t="shared" ref="BK187:BL187" si="1413">SUM(BK175:BK186)</f>
        <v>60.767560000000003</v>
      </c>
      <c r="BL187" s="79">
        <f t="shared" si="1413"/>
        <v>978.7</v>
      </c>
      <c r="BM187" s="72"/>
      <c r="BN187" s="78">
        <f t="shared" ref="BN187:BO187" si="1414">SUM(BN175:BN186)</f>
        <v>0</v>
      </c>
      <c r="BO187" s="79">
        <f t="shared" si="1414"/>
        <v>0</v>
      </c>
      <c r="BP187" s="72"/>
      <c r="BQ187" s="78">
        <f t="shared" ref="BQ187:BR187" si="1415">SUM(BQ175:BQ186)</f>
        <v>0</v>
      </c>
      <c r="BR187" s="79">
        <f t="shared" si="1415"/>
        <v>0</v>
      </c>
      <c r="BS187" s="72"/>
      <c r="BT187" s="78">
        <f t="shared" ref="BT187:BU187" si="1416">SUM(BT175:BT186)</f>
        <v>0</v>
      </c>
      <c r="BU187" s="79">
        <f t="shared" si="1416"/>
        <v>0</v>
      </c>
      <c r="BV187" s="72"/>
      <c r="BW187" s="78">
        <f t="shared" ref="BW187:BX187" si="1417">SUM(BW175:BW186)</f>
        <v>0</v>
      </c>
      <c r="BX187" s="79">
        <f t="shared" si="1417"/>
        <v>0</v>
      </c>
      <c r="BY187" s="72"/>
      <c r="BZ187" s="78">
        <f t="shared" ref="BZ187:CA187" si="1418">SUM(BZ175:BZ186)</f>
        <v>0</v>
      </c>
      <c r="CA187" s="79">
        <f t="shared" si="1418"/>
        <v>0</v>
      </c>
      <c r="CB187" s="72"/>
      <c r="CC187" s="78">
        <f t="shared" ref="CC187:CD187" si="1419">SUM(CC175:CC186)</f>
        <v>11.0036</v>
      </c>
      <c r="CD187" s="79">
        <f t="shared" si="1419"/>
        <v>177.43499999999997</v>
      </c>
      <c r="CE187" s="72"/>
      <c r="CF187" s="78">
        <f t="shared" ref="CF187:CG187" si="1420">SUM(CF175:CF186)</f>
        <v>0</v>
      </c>
      <c r="CG187" s="79">
        <f t="shared" si="1420"/>
        <v>0</v>
      </c>
      <c r="CH187" s="72"/>
      <c r="CI187" s="78">
        <f t="shared" ref="CI187:CJ187" si="1421">SUM(CI175:CI186)</f>
        <v>0</v>
      </c>
      <c r="CJ187" s="79">
        <f t="shared" si="1421"/>
        <v>0</v>
      </c>
      <c r="CK187" s="72"/>
      <c r="CL187" s="78">
        <f t="shared" ref="CL187:CM187" si="1422">SUM(CL175:CL186)</f>
        <v>0</v>
      </c>
      <c r="CM187" s="79">
        <f t="shared" si="1422"/>
        <v>0</v>
      </c>
      <c r="CN187" s="72"/>
      <c r="CO187" s="78">
        <f t="shared" ref="CO187:CP187" si="1423">SUM(CO175:CO186)</f>
        <v>0</v>
      </c>
      <c r="CP187" s="79">
        <f t="shared" si="1423"/>
        <v>0</v>
      </c>
      <c r="CQ187" s="72"/>
      <c r="CR187" s="78">
        <f t="shared" ref="CR187:CS187" si="1424">SUM(CR175:CR186)</f>
        <v>3.0780000000000002E-2</v>
      </c>
      <c r="CS187" s="79">
        <f t="shared" si="1424"/>
        <v>0.78600000000000003</v>
      </c>
      <c r="CT187" s="72"/>
      <c r="CU187" s="78">
        <f t="shared" ref="CU187:CV187" si="1425">SUM(CU175:CU186)</f>
        <v>0</v>
      </c>
      <c r="CV187" s="79">
        <f t="shared" si="1425"/>
        <v>0</v>
      </c>
      <c r="CW187" s="72"/>
      <c r="CX187" s="78">
        <f t="shared" ref="CX187:CY187" si="1426">SUM(CX175:CX186)</f>
        <v>0</v>
      </c>
      <c r="CY187" s="79">
        <f t="shared" si="1426"/>
        <v>0</v>
      </c>
      <c r="CZ187" s="72"/>
      <c r="DA187" s="78">
        <f t="shared" ref="DA187:DB187" si="1427">SUM(DA175:DA186)</f>
        <v>0.161</v>
      </c>
      <c r="DB187" s="79">
        <f t="shared" si="1427"/>
        <v>0.35</v>
      </c>
      <c r="DC187" s="72"/>
      <c r="DD187" s="78">
        <f t="shared" ref="DD187:DE187" si="1428">SUM(DD175:DD186)</f>
        <v>4.28017</v>
      </c>
      <c r="DE187" s="79">
        <f t="shared" si="1428"/>
        <v>172.143</v>
      </c>
      <c r="DF187" s="72"/>
      <c r="DG187" s="78">
        <f t="shared" ref="DG187:DH187" si="1429">SUM(DG175:DG186)</f>
        <v>0</v>
      </c>
      <c r="DH187" s="79">
        <f t="shared" si="1429"/>
        <v>0</v>
      </c>
      <c r="DI187" s="72"/>
      <c r="DJ187" s="78">
        <f t="shared" ref="DJ187:DK187" si="1430">SUM(DJ175:DJ186)</f>
        <v>0</v>
      </c>
      <c r="DK187" s="79">
        <f t="shared" si="1430"/>
        <v>0</v>
      </c>
      <c r="DL187" s="72"/>
      <c r="DM187" s="78">
        <f t="shared" ref="DM187:DN187" si="1431">SUM(DM175:DM186)</f>
        <v>0</v>
      </c>
      <c r="DN187" s="79">
        <f t="shared" si="1431"/>
        <v>0</v>
      </c>
      <c r="DO187" s="72"/>
      <c r="DP187" s="78">
        <f t="shared" ref="DP187:DQ187" si="1432">SUM(DP175:DP186)</f>
        <v>1339.4145500000002</v>
      </c>
      <c r="DQ187" s="79">
        <f t="shared" si="1432"/>
        <v>13446.356</v>
      </c>
      <c r="DR187" s="72"/>
      <c r="DS187" s="78">
        <f t="shared" ref="DS187:DT187" si="1433">SUM(DS175:DS186)</f>
        <v>0</v>
      </c>
      <c r="DT187" s="79">
        <f t="shared" si="1433"/>
        <v>0</v>
      </c>
      <c r="DU187" s="72"/>
      <c r="DV187" s="78">
        <f t="shared" ref="DV187:DW187" si="1434">SUM(DV175:DV186)</f>
        <v>99.140309999999999</v>
      </c>
      <c r="DW187" s="79">
        <f t="shared" si="1434"/>
        <v>1746.7</v>
      </c>
      <c r="DX187" s="72"/>
      <c r="DY187" s="78">
        <f t="shared" ref="DY187:DZ187" si="1435">SUM(DY175:DY186)</f>
        <v>0</v>
      </c>
      <c r="DZ187" s="79">
        <f t="shared" si="1435"/>
        <v>0</v>
      </c>
      <c r="EA187" s="72"/>
      <c r="EB187" s="78">
        <f t="shared" ref="EB187:EC187" si="1436">SUM(EB175:EB186)</f>
        <v>0</v>
      </c>
      <c r="EC187" s="79">
        <f t="shared" si="1436"/>
        <v>0</v>
      </c>
      <c r="ED187" s="72"/>
      <c r="EE187" s="78">
        <f t="shared" ref="EE187:EF187" si="1437">SUM(EE175:EE186)</f>
        <v>0</v>
      </c>
      <c r="EF187" s="79">
        <f t="shared" si="1437"/>
        <v>0</v>
      </c>
      <c r="EG187" s="72"/>
      <c r="EH187" s="78">
        <f t="shared" ref="EH187:EI187" si="1438">SUM(EH175:EH186)</f>
        <v>25</v>
      </c>
      <c r="EI187" s="79">
        <f t="shared" si="1438"/>
        <v>276</v>
      </c>
      <c r="EJ187" s="72"/>
      <c r="EK187" s="78">
        <f t="shared" ref="EK187:EL187" si="1439">SUM(EK175:EK186)</f>
        <v>207.54588999999999</v>
      </c>
      <c r="EL187" s="79">
        <f t="shared" si="1439"/>
        <v>3627.9090000000001</v>
      </c>
      <c r="EM187" s="72"/>
      <c r="EN187" s="78">
        <f t="shared" ref="EN187:EO187" si="1440">SUM(EN175:EN186)</f>
        <v>162.59124000000003</v>
      </c>
      <c r="EO187" s="79">
        <f t="shared" si="1440"/>
        <v>1848.1140000000003</v>
      </c>
      <c r="EP187" s="72"/>
      <c r="EQ187" s="78">
        <f t="shared" ref="EQ187:ER187" si="1441">SUM(EQ175:EQ186)</f>
        <v>0</v>
      </c>
      <c r="ER187" s="79">
        <f t="shared" si="1441"/>
        <v>0</v>
      </c>
      <c r="ES187" s="72"/>
      <c r="ET187" s="78">
        <f t="shared" ref="ET187:EU187" si="1442">SUM(ET175:ET186)</f>
        <v>0</v>
      </c>
      <c r="EU187" s="79">
        <f t="shared" si="1442"/>
        <v>0</v>
      </c>
      <c r="EV187" s="72"/>
      <c r="EW187" s="78">
        <f t="shared" ref="EW187:EX187" si="1443">SUM(EW175:EW186)</f>
        <v>0.62133000000000005</v>
      </c>
      <c r="EX187" s="79">
        <f t="shared" si="1443"/>
        <v>33.905000000000001</v>
      </c>
      <c r="EY187" s="72"/>
      <c r="EZ187" s="78">
        <f t="shared" ref="EZ187:FA187" si="1444">SUM(EZ175:EZ186)</f>
        <v>0</v>
      </c>
      <c r="FA187" s="79">
        <f t="shared" si="1444"/>
        <v>0</v>
      </c>
      <c r="FB187" s="72"/>
      <c r="FC187" s="78">
        <f t="shared" ref="FC187:FD187" si="1445">SUM(FC175:FC186)</f>
        <v>0.52554999999999996</v>
      </c>
      <c r="FD187" s="79">
        <f t="shared" si="1445"/>
        <v>32.302</v>
      </c>
      <c r="FE187" s="72"/>
      <c r="FF187" s="78">
        <f t="shared" ref="FF187:FG187" si="1446">SUM(FF175:FF186)</f>
        <v>0.40362999999999999</v>
      </c>
      <c r="FG187" s="79">
        <f t="shared" si="1446"/>
        <v>54.412999999999997</v>
      </c>
      <c r="FH187" s="72"/>
      <c r="FI187" s="78">
        <f t="shared" ref="FI187:FJ187" si="1447">SUM(FI175:FI186)</f>
        <v>0</v>
      </c>
      <c r="FJ187" s="79">
        <f t="shared" si="1447"/>
        <v>0</v>
      </c>
      <c r="FK187" s="72"/>
      <c r="FL187" s="78">
        <f t="shared" ref="FL187:FM187" si="1448">SUM(FL175:FL186)</f>
        <v>0</v>
      </c>
      <c r="FM187" s="79">
        <f t="shared" si="1448"/>
        <v>0</v>
      </c>
      <c r="FN187" s="72"/>
      <c r="FO187" s="78">
        <f t="shared" ref="FO187:FP187" si="1449">SUM(FO175:FO186)</f>
        <v>28.60764</v>
      </c>
      <c r="FP187" s="79">
        <f t="shared" si="1449"/>
        <v>387.08699999999999</v>
      </c>
      <c r="FQ187" s="72"/>
      <c r="FR187" s="78">
        <f t="shared" ref="FR187:FS187" si="1450">SUM(FR175:FR186)</f>
        <v>0</v>
      </c>
      <c r="FS187" s="79">
        <f t="shared" si="1450"/>
        <v>0</v>
      </c>
      <c r="FT187" s="72"/>
      <c r="FU187" s="78">
        <f t="shared" ref="FU187:FV187" si="1451">SUM(FU175:FU186)</f>
        <v>3.9E-2</v>
      </c>
      <c r="FV187" s="79">
        <f t="shared" si="1451"/>
        <v>1.014</v>
      </c>
      <c r="FW187" s="72"/>
      <c r="FX187" s="78">
        <f t="shared" ref="FX187:FY187" si="1452">SUM(FX175:FX186)</f>
        <v>0</v>
      </c>
      <c r="FY187" s="79">
        <f t="shared" si="1452"/>
        <v>0</v>
      </c>
      <c r="FZ187" s="72"/>
      <c r="GA187" s="78">
        <f t="shared" ref="GA187:GB187" si="1453">SUM(GA175:GA186)</f>
        <v>0</v>
      </c>
      <c r="GB187" s="79">
        <f t="shared" si="1453"/>
        <v>0</v>
      </c>
      <c r="GC187" s="72"/>
      <c r="GD187" s="78"/>
      <c r="GE187" s="79"/>
      <c r="GF187" s="72"/>
      <c r="GG187" s="78">
        <f t="shared" ref="GG187:GH187" si="1454">SUM(GG175:GG186)</f>
        <v>0</v>
      </c>
      <c r="GH187" s="79">
        <f t="shared" si="1454"/>
        <v>0</v>
      </c>
      <c r="GI187" s="72"/>
      <c r="GJ187" s="78">
        <f t="shared" ref="GJ187:GK187" si="1455">SUM(GJ175:GJ186)</f>
        <v>0</v>
      </c>
      <c r="GK187" s="79">
        <f t="shared" si="1455"/>
        <v>0</v>
      </c>
      <c r="GL187" s="72"/>
      <c r="GM187" s="78">
        <f t="shared" ref="GM187:GN187" si="1456">SUM(GM175:GM186)</f>
        <v>0</v>
      </c>
      <c r="GN187" s="79">
        <f t="shared" si="1456"/>
        <v>0</v>
      </c>
      <c r="GO187" s="72"/>
      <c r="GP187" s="78">
        <f t="shared" ref="GP187:GQ187" si="1457">SUM(GP175:GP186)</f>
        <v>0.33412999999999998</v>
      </c>
      <c r="GQ187" s="79">
        <f t="shared" si="1457"/>
        <v>1.601</v>
      </c>
      <c r="GR187" s="72"/>
      <c r="GS187" s="78">
        <f t="shared" ref="GS187:GT187" si="1458">SUM(GS175:GS186)</f>
        <v>0.39034000000000002</v>
      </c>
      <c r="GT187" s="79">
        <f t="shared" si="1458"/>
        <v>8.1630000000000003</v>
      </c>
      <c r="GU187" s="72"/>
      <c r="GV187" s="78">
        <f t="shared" ref="GV187:GW187" si="1459">SUM(GV175:GV186)</f>
        <v>0</v>
      </c>
      <c r="GW187" s="79">
        <f t="shared" si="1459"/>
        <v>0</v>
      </c>
      <c r="GX187" s="72"/>
      <c r="GY187" s="78">
        <f t="shared" ref="GY187:GZ187" si="1460">SUM(GY175:GY186)</f>
        <v>0</v>
      </c>
      <c r="GZ187" s="79">
        <f t="shared" si="1460"/>
        <v>0</v>
      </c>
      <c r="HA187" s="72"/>
      <c r="HB187" s="78">
        <f t="shared" ref="HB187:HC187" si="1461">SUM(HB175:HB186)</f>
        <v>1.0427500000000001</v>
      </c>
      <c r="HC187" s="79">
        <f t="shared" si="1461"/>
        <v>26.387</v>
      </c>
      <c r="HD187" s="72"/>
      <c r="HE187" s="78">
        <f t="shared" ref="HE187:HF187" si="1462">SUM(HE175:HE186)</f>
        <v>0.73916000000000004</v>
      </c>
      <c r="HF187" s="79">
        <f t="shared" si="1462"/>
        <v>24.715</v>
      </c>
      <c r="HG187" s="72"/>
      <c r="HH187" s="78">
        <f t="shared" ref="HH187:HI187" si="1463">SUM(HH175:HH186)</f>
        <v>1.10006</v>
      </c>
      <c r="HI187" s="79">
        <f t="shared" si="1463"/>
        <v>46.576999999999998</v>
      </c>
      <c r="HJ187" s="72"/>
      <c r="HK187" s="78">
        <f t="shared" ref="HK187:HL187" si="1464">SUM(HK175:HK186)</f>
        <v>0.21475</v>
      </c>
      <c r="HL187" s="79">
        <f t="shared" si="1464"/>
        <v>14.250999999999999</v>
      </c>
      <c r="HM187" s="72"/>
      <c r="HN187" s="78"/>
      <c r="HO187" s="79"/>
      <c r="HP187" s="72"/>
      <c r="HQ187" s="78">
        <f t="shared" ref="HQ187:HR187" si="1465">SUM(HQ175:HQ186)</f>
        <v>0</v>
      </c>
      <c r="HR187" s="79">
        <f t="shared" si="1465"/>
        <v>0</v>
      </c>
      <c r="HS187" s="72"/>
      <c r="HT187" s="78">
        <f t="shared" ref="HT187:HU187" si="1466">SUM(HT175:HT186)</f>
        <v>64.944000000000003</v>
      </c>
      <c r="HU187" s="79">
        <f t="shared" si="1466"/>
        <v>1159.683</v>
      </c>
      <c r="HV187" s="72"/>
      <c r="HW187" s="78">
        <f t="shared" ref="HW187:HX187" si="1467">SUM(HW175:HW186)</f>
        <v>3279.0603300000002</v>
      </c>
      <c r="HX187" s="79">
        <f t="shared" si="1467"/>
        <v>54312.057000000008</v>
      </c>
      <c r="HY187" s="72"/>
      <c r="HZ187" s="93">
        <f>SUMIF($C$5:$HY$5,"Ton",C187:HY187)</f>
        <v>7282.9000300000007</v>
      </c>
      <c r="IA187" s="52">
        <f>SUMIF($C$5:$HY$5,"F*",C187:HY187)</f>
        <v>99895.864999999991</v>
      </c>
    </row>
    <row r="188" spans="1:235" x14ac:dyDescent="0.3">
      <c r="A188" s="60">
        <v>2025</v>
      </c>
      <c r="B188" s="57" t="s">
        <v>5</v>
      </c>
      <c r="C188" s="14">
        <v>0</v>
      </c>
      <c r="D188" s="6">
        <v>0</v>
      </c>
      <c r="E188" s="7">
        <f>IF(C188=0,0,D188/C188*1000)</f>
        <v>0</v>
      </c>
      <c r="F188" s="14">
        <v>0</v>
      </c>
      <c r="G188" s="6">
        <v>0</v>
      </c>
      <c r="H188" s="7">
        <f t="shared" ref="H188:H199" si="1468">IF(F188=0,0,G188/F188*1000)</f>
        <v>0</v>
      </c>
      <c r="I188" s="14">
        <v>0</v>
      </c>
      <c r="J188" s="6">
        <v>0</v>
      </c>
      <c r="K188" s="7">
        <f t="shared" ref="K188:K199" si="1469">IF(I188=0,0,J188/I188*1000)</f>
        <v>0</v>
      </c>
      <c r="L188" s="14">
        <v>0</v>
      </c>
      <c r="M188" s="6">
        <v>0</v>
      </c>
      <c r="N188" s="7">
        <f t="shared" ref="N188:N199" si="1470">IF(L188=0,0,M188/L188*1000)</f>
        <v>0</v>
      </c>
      <c r="O188" s="14">
        <v>0</v>
      </c>
      <c r="P188" s="6">
        <v>0</v>
      </c>
      <c r="Q188" s="7">
        <f t="shared" ref="Q188:Q199" si="1471">IF(O188=0,0,P188/O188*1000)</f>
        <v>0</v>
      </c>
      <c r="R188" s="14">
        <v>0</v>
      </c>
      <c r="S188" s="6">
        <v>0</v>
      </c>
      <c r="T188" s="7">
        <f t="shared" ref="T188:T199" si="1472">IF(R188=0,0,S188/R188*1000)</f>
        <v>0</v>
      </c>
      <c r="U188" s="14">
        <v>0</v>
      </c>
      <c r="V188" s="6">
        <v>0</v>
      </c>
      <c r="W188" s="7">
        <f t="shared" ref="W188:W199" si="1473">IF(U188=0,0,V188/U188*1000)</f>
        <v>0</v>
      </c>
      <c r="X188" s="14">
        <v>0</v>
      </c>
      <c r="Y188" s="6">
        <v>0</v>
      </c>
      <c r="Z188" s="7">
        <f t="shared" ref="Z188:Z199" si="1474">IF(X188=0,0,Y188/X188*1000)</f>
        <v>0</v>
      </c>
      <c r="AA188" s="89">
        <v>82.744259999999997</v>
      </c>
      <c r="AB188" s="6">
        <v>980.37900000000002</v>
      </c>
      <c r="AC188" s="7">
        <f t="shared" ref="AC188:AC199" si="1475">IF(AA188=0,0,AB188/AA188*1000)</f>
        <v>11848.302226643878</v>
      </c>
      <c r="AD188" s="14">
        <v>0</v>
      </c>
      <c r="AE188" s="6">
        <v>0</v>
      </c>
      <c r="AF188" s="7">
        <f t="shared" ref="AF188:AF199" si="1476">IF(AD188=0,0,AE188/AD188*1000)</f>
        <v>0</v>
      </c>
      <c r="AG188" s="14">
        <v>0</v>
      </c>
      <c r="AH188" s="6">
        <v>0</v>
      </c>
      <c r="AI188" s="7">
        <f t="shared" ref="AI188:AI199" si="1477">IF(AG188=0,0,AH188/AG188*1000)</f>
        <v>0</v>
      </c>
      <c r="AJ188" s="14">
        <v>0</v>
      </c>
      <c r="AK188" s="6">
        <v>0</v>
      </c>
      <c r="AL188" s="7">
        <f t="shared" ref="AL188:AL199" si="1478">IF(AJ188=0,0,AK188/AJ188*1000)</f>
        <v>0</v>
      </c>
      <c r="AM188" s="14">
        <v>0</v>
      </c>
      <c r="AN188" s="6">
        <v>0</v>
      </c>
      <c r="AO188" s="7">
        <f t="shared" ref="AO188:AO199" si="1479">IF(AM188=0,0,AN188/AM188*1000)</f>
        <v>0</v>
      </c>
      <c r="AP188" s="14">
        <v>0</v>
      </c>
      <c r="AQ188" s="6">
        <v>0</v>
      </c>
      <c r="AR188" s="7">
        <f t="shared" ref="AR188:AR199" si="1480">IF(AP188=0,0,AQ188/AP188*1000)</f>
        <v>0</v>
      </c>
      <c r="AS188" s="14">
        <v>0</v>
      </c>
      <c r="AT188" s="6">
        <v>0</v>
      </c>
      <c r="AU188" s="7">
        <f t="shared" ref="AU188:AU199" si="1481">IF(AS188=0,0,AT188/AS188*1000)</f>
        <v>0</v>
      </c>
      <c r="AV188" s="14">
        <v>0</v>
      </c>
      <c r="AW188" s="6">
        <v>0</v>
      </c>
      <c r="AX188" s="7">
        <f t="shared" ref="AX188:AX199" si="1482">IF(AV188=0,0,AW188/AV188*1000)</f>
        <v>0</v>
      </c>
      <c r="AY188" s="14">
        <v>0</v>
      </c>
      <c r="AZ188" s="6">
        <v>0</v>
      </c>
      <c r="BA188" s="7">
        <f t="shared" ref="BA188:BA199" si="1483">IF(AY188=0,0,AZ188/AY188*1000)</f>
        <v>0</v>
      </c>
      <c r="BB188" s="14">
        <v>0</v>
      </c>
      <c r="BC188" s="6">
        <v>0</v>
      </c>
      <c r="BD188" s="7">
        <f t="shared" ref="BD188:BD199" si="1484">IF(BB188=0,0,BC188/BB188*1000)</f>
        <v>0</v>
      </c>
      <c r="BE188" s="14">
        <v>0</v>
      </c>
      <c r="BF188" s="6">
        <v>0</v>
      </c>
      <c r="BG188" s="7">
        <f t="shared" ref="BG188:BG199" si="1485">IF(BE188=0,0,BF188/BE188*1000)</f>
        <v>0</v>
      </c>
      <c r="BH188" s="14">
        <v>0</v>
      </c>
      <c r="BI188" s="6">
        <v>0</v>
      </c>
      <c r="BJ188" s="7">
        <f t="shared" ref="BJ188:BJ199" si="1486">IF(BH188=0,0,BI188/BH188*1000)</f>
        <v>0</v>
      </c>
      <c r="BK188" s="89">
        <v>0.41494999999999999</v>
      </c>
      <c r="BL188" s="6">
        <v>8.7789999999999999</v>
      </c>
      <c r="BM188" s="7">
        <f t="shared" ref="BM188:BM199" si="1487">IF(BK188=0,0,BL188/BK188*1000)</f>
        <v>21156.765875406676</v>
      </c>
      <c r="BN188" s="14">
        <v>0</v>
      </c>
      <c r="BO188" s="6">
        <v>0</v>
      </c>
      <c r="BP188" s="7">
        <f t="shared" ref="BP188:BP199" si="1488">IF(BN188=0,0,BO188/BN188*1000)</f>
        <v>0</v>
      </c>
      <c r="BQ188" s="14">
        <v>0</v>
      </c>
      <c r="BR188" s="6">
        <v>0</v>
      </c>
      <c r="BS188" s="7">
        <f t="shared" ref="BS188:BS199" si="1489">IF(BQ188=0,0,BR188/BQ188*1000)</f>
        <v>0</v>
      </c>
      <c r="BT188" s="14">
        <v>0</v>
      </c>
      <c r="BU188" s="6">
        <v>0</v>
      </c>
      <c r="BV188" s="7">
        <f t="shared" ref="BV188:BV199" si="1490">IF(BT188=0,0,BU188/BT188*1000)</f>
        <v>0</v>
      </c>
      <c r="BW188" s="14">
        <v>0</v>
      </c>
      <c r="BX188" s="6">
        <v>0</v>
      </c>
      <c r="BY188" s="7">
        <f t="shared" ref="BY188:BY199" si="1491">IF(BW188=0,0,BX188/BW188*1000)</f>
        <v>0</v>
      </c>
      <c r="BZ188" s="89">
        <v>0.21186000000000002</v>
      </c>
      <c r="CA188" s="6">
        <v>2.024</v>
      </c>
      <c r="CB188" s="7">
        <f t="shared" ref="CB188:CB199" si="1492">IF(BZ188=0,0,CA188/BZ188*1000)</f>
        <v>9553.4787123572169</v>
      </c>
      <c r="CC188" s="89">
        <v>1.3875</v>
      </c>
      <c r="CD188" s="6">
        <v>22.771999999999998</v>
      </c>
      <c r="CE188" s="7">
        <f t="shared" ref="CE188:CE199" si="1493">IF(CC188=0,0,CD188/CC188*1000)</f>
        <v>16412.252252252252</v>
      </c>
      <c r="CF188" s="14">
        <v>0</v>
      </c>
      <c r="CG188" s="6">
        <v>0</v>
      </c>
      <c r="CH188" s="7">
        <f t="shared" ref="CH188:CH199" si="1494">IF(CF188=0,0,CG188/CF188*1000)</f>
        <v>0</v>
      </c>
      <c r="CI188" s="14">
        <v>0</v>
      </c>
      <c r="CJ188" s="6">
        <v>0</v>
      </c>
      <c r="CK188" s="7">
        <f t="shared" ref="CK188:CK199" si="1495">IF(CI188=0,0,CJ188/CI188*1000)</f>
        <v>0</v>
      </c>
      <c r="CL188" s="14">
        <v>0</v>
      </c>
      <c r="CM188" s="6">
        <v>0</v>
      </c>
      <c r="CN188" s="7">
        <f t="shared" ref="CN188:CN199" si="1496">IF(CL188=0,0,CM188/CL188*1000)</f>
        <v>0</v>
      </c>
      <c r="CO188" s="14">
        <v>0</v>
      </c>
      <c r="CP188" s="6">
        <v>0</v>
      </c>
      <c r="CQ188" s="7">
        <f t="shared" ref="CQ188:CQ199" si="1497">IF(CO188=0,0,CP188/CO188*1000)</f>
        <v>0</v>
      </c>
      <c r="CR188" s="14">
        <v>0</v>
      </c>
      <c r="CS188" s="6">
        <v>0</v>
      </c>
      <c r="CT188" s="7">
        <f t="shared" ref="CT188:CT199" si="1498">IF(CR188=0,0,CS188/CR188*1000)</f>
        <v>0</v>
      </c>
      <c r="CU188" s="14">
        <v>0</v>
      </c>
      <c r="CV188" s="6">
        <v>0</v>
      </c>
      <c r="CW188" s="7">
        <f t="shared" ref="CW188:CW199" si="1499">IF(CU188=0,0,CV188/CU188*1000)</f>
        <v>0</v>
      </c>
      <c r="CX188" s="14">
        <v>0</v>
      </c>
      <c r="CY188" s="6">
        <v>0</v>
      </c>
      <c r="CZ188" s="7">
        <f t="shared" ref="CZ188:CZ199" si="1500">IF(CX188=0,0,CY188/CX188*1000)</f>
        <v>0</v>
      </c>
      <c r="DA188" s="14">
        <v>0</v>
      </c>
      <c r="DB188" s="6">
        <v>0</v>
      </c>
      <c r="DC188" s="7">
        <f t="shared" ref="DC188:DC199" si="1501">IF(DA188=0,0,DB188/DA188*1000)</f>
        <v>0</v>
      </c>
      <c r="DD188" s="14">
        <v>0</v>
      </c>
      <c r="DE188" s="6">
        <v>0</v>
      </c>
      <c r="DF188" s="7">
        <f t="shared" ref="DF188:DF199" si="1502">IF(DD188=0,0,DE188/DD188*1000)</f>
        <v>0</v>
      </c>
      <c r="DG188" s="14">
        <v>0</v>
      </c>
      <c r="DH188" s="6">
        <v>0</v>
      </c>
      <c r="DI188" s="7">
        <f t="shared" ref="DI188:DI199" si="1503">IF(DG188=0,0,DH188/DG188*1000)</f>
        <v>0</v>
      </c>
      <c r="DJ188" s="14">
        <v>0</v>
      </c>
      <c r="DK188" s="6">
        <v>0</v>
      </c>
      <c r="DL188" s="7">
        <f t="shared" ref="DL188:DL199" si="1504">IF(DJ188=0,0,DK188/DJ188*1000)</f>
        <v>0</v>
      </c>
      <c r="DM188" s="14">
        <v>0</v>
      </c>
      <c r="DN188" s="6">
        <v>0</v>
      </c>
      <c r="DO188" s="7">
        <f t="shared" ref="DO188:DO199" si="1505">IF(DM188=0,0,DN188/DM188*1000)</f>
        <v>0</v>
      </c>
      <c r="DP188" s="89">
        <v>99.745289999999997</v>
      </c>
      <c r="DQ188" s="6">
        <v>944.63900000000001</v>
      </c>
      <c r="DR188" s="7">
        <f t="shared" ref="DR188:DR199" si="1506">IF(DP188=0,0,DQ188/DP188*1000)</f>
        <v>9470.5123419862739</v>
      </c>
      <c r="DS188" s="14">
        <v>0</v>
      </c>
      <c r="DT188" s="6">
        <v>0</v>
      </c>
      <c r="DU188" s="7">
        <f t="shared" ref="DU188:DU199" si="1507">IF(DS188=0,0,DT188/DS188*1000)</f>
        <v>0</v>
      </c>
      <c r="DV188" s="89">
        <v>11.941000000000001</v>
      </c>
      <c r="DW188" s="6">
        <v>176.46</v>
      </c>
      <c r="DX188" s="7">
        <f t="shared" ref="DX188:DX199" si="1508">IF(DV188=0,0,DW188/DV188*1000)</f>
        <v>14777.656812662257</v>
      </c>
      <c r="DY188" s="14">
        <v>0</v>
      </c>
      <c r="DZ188" s="6">
        <v>0</v>
      </c>
      <c r="EA188" s="7">
        <f t="shared" ref="EA188:EA199" si="1509">IF(DY188=0,0,DZ188/DY188*1000)</f>
        <v>0</v>
      </c>
      <c r="EB188" s="14">
        <v>0</v>
      </c>
      <c r="EC188" s="6">
        <v>0</v>
      </c>
      <c r="ED188" s="7">
        <f t="shared" ref="ED188:ED199" si="1510">IF(EB188=0,0,EC188/EB188*1000)</f>
        <v>0</v>
      </c>
      <c r="EE188" s="14">
        <v>0</v>
      </c>
      <c r="EF188" s="6">
        <v>0</v>
      </c>
      <c r="EG188" s="7">
        <f t="shared" ref="EG188:EG199" si="1511">IF(EE188=0,0,EF188/EE188*1000)</f>
        <v>0</v>
      </c>
      <c r="EH188" s="14">
        <v>0</v>
      </c>
      <c r="EI188" s="6">
        <v>0</v>
      </c>
      <c r="EJ188" s="7">
        <f t="shared" ref="EJ188:EJ199" si="1512">IF(EH188=0,0,EI188/EH188*1000)</f>
        <v>0</v>
      </c>
      <c r="EK188" s="89">
        <v>1.1620299999999999</v>
      </c>
      <c r="EL188" s="6">
        <v>18.597999999999999</v>
      </c>
      <c r="EM188" s="7">
        <f t="shared" ref="EM188:EM199" si="1513">IF(EK188=0,0,EL188/EK188*1000)</f>
        <v>16004.750307651268</v>
      </c>
      <c r="EN188" s="89">
        <v>6.1840000000000006E-2</v>
      </c>
      <c r="EO188" s="6">
        <v>2.1440000000000001</v>
      </c>
      <c r="EP188" s="7">
        <f t="shared" ref="EP188:EP199" si="1514">IF(EN188=0,0,EO188/EN188*1000)</f>
        <v>34670.116429495472</v>
      </c>
      <c r="EQ188" s="14">
        <v>0</v>
      </c>
      <c r="ER188" s="6">
        <v>0</v>
      </c>
      <c r="ES188" s="7">
        <f t="shared" ref="ES188:ES199" si="1515">IF(EQ188=0,0,ER188/EQ188*1000)</f>
        <v>0</v>
      </c>
      <c r="ET188" s="14">
        <v>0</v>
      </c>
      <c r="EU188" s="6">
        <v>0</v>
      </c>
      <c r="EV188" s="7">
        <f t="shared" ref="EV188:EV199" si="1516">IF(ET188=0,0,EU188/ET188*1000)</f>
        <v>0</v>
      </c>
      <c r="EW188" s="14">
        <v>0</v>
      </c>
      <c r="EX188" s="6">
        <v>0</v>
      </c>
      <c r="EY188" s="7">
        <f t="shared" ref="EY188:EY199" si="1517">IF(EW188=0,0,EX188/EW188*1000)</f>
        <v>0</v>
      </c>
      <c r="EZ188" s="14">
        <v>0</v>
      </c>
      <c r="FA188" s="6">
        <v>0</v>
      </c>
      <c r="FB188" s="7">
        <f t="shared" ref="FB188:FB199" si="1518">IF(EZ188=0,0,FA188/EZ188*1000)</f>
        <v>0</v>
      </c>
      <c r="FC188" s="14">
        <v>0</v>
      </c>
      <c r="FD188" s="6">
        <v>0</v>
      </c>
      <c r="FE188" s="7">
        <f t="shared" ref="FE188:FE199" si="1519">IF(FC188=0,0,FD188/FC188*1000)</f>
        <v>0</v>
      </c>
      <c r="FF188" s="14">
        <v>0</v>
      </c>
      <c r="FG188" s="6">
        <v>0</v>
      </c>
      <c r="FH188" s="7">
        <f t="shared" ref="FH188:FH199" si="1520">IF(FF188=0,0,FG188/FF188*1000)</f>
        <v>0</v>
      </c>
      <c r="FI188" s="14">
        <v>0</v>
      </c>
      <c r="FJ188" s="6">
        <v>0</v>
      </c>
      <c r="FK188" s="7">
        <f t="shared" ref="FK188:FK199" si="1521">IF(FI188=0,0,FJ188/FI188*1000)</f>
        <v>0</v>
      </c>
      <c r="FL188" s="14">
        <v>0</v>
      </c>
      <c r="FM188" s="6">
        <v>0</v>
      </c>
      <c r="FN188" s="7">
        <f t="shared" ref="FN188:FN199" si="1522">IF(FL188=0,0,FM188/FL188*1000)</f>
        <v>0</v>
      </c>
      <c r="FO188" s="14">
        <v>0</v>
      </c>
      <c r="FP188" s="6">
        <v>0</v>
      </c>
      <c r="FQ188" s="7">
        <f t="shared" ref="FQ188:FQ199" si="1523">IF(FO188=0,0,FP188/FO188*1000)</f>
        <v>0</v>
      </c>
      <c r="FR188" s="14">
        <v>0</v>
      </c>
      <c r="FS188" s="6">
        <v>0</v>
      </c>
      <c r="FT188" s="7">
        <f t="shared" ref="FT188:FT199" si="1524">IF(FR188=0,0,FS188/FR188*1000)</f>
        <v>0</v>
      </c>
      <c r="FU188" s="14">
        <v>0</v>
      </c>
      <c r="FV188" s="6">
        <v>0</v>
      </c>
      <c r="FW188" s="7">
        <f t="shared" ref="FW188:FW199" si="1525">IF(FU188=0,0,FV188/FU188*1000)</f>
        <v>0</v>
      </c>
      <c r="FX188" s="14">
        <v>0</v>
      </c>
      <c r="FY188" s="6">
        <v>0</v>
      </c>
      <c r="FZ188" s="7">
        <f t="shared" ref="FZ188:FZ199" si="1526">IF(FX188=0,0,FY188/FX188*1000)</f>
        <v>0</v>
      </c>
      <c r="GA188" s="14">
        <v>0</v>
      </c>
      <c r="GB188" s="6">
        <v>0</v>
      </c>
      <c r="GC188" s="7">
        <f t="shared" ref="GC188:GC199" si="1527">IF(GA188=0,0,GB188/GA188*1000)</f>
        <v>0</v>
      </c>
      <c r="GD188" s="14">
        <v>0</v>
      </c>
      <c r="GE188" s="6">
        <v>0</v>
      </c>
      <c r="GF188" s="7">
        <f t="shared" ref="GF188:GF199" si="1528">IF(GD188=0,0,GE188/GD188*1000)</f>
        <v>0</v>
      </c>
      <c r="GG188" s="14">
        <v>0</v>
      </c>
      <c r="GH188" s="6">
        <v>0</v>
      </c>
      <c r="GI188" s="7">
        <f t="shared" ref="GI188:GI199" si="1529">IF(GG188=0,0,GH188/GG188*1000)</f>
        <v>0</v>
      </c>
      <c r="GJ188" s="14">
        <v>0</v>
      </c>
      <c r="GK188" s="6">
        <v>0</v>
      </c>
      <c r="GL188" s="7">
        <f t="shared" ref="GL188:GL199" si="1530">IF(GJ188=0,0,GK188/GJ188*1000)</f>
        <v>0</v>
      </c>
      <c r="GM188" s="14">
        <v>0</v>
      </c>
      <c r="GN188" s="6">
        <v>0</v>
      </c>
      <c r="GO188" s="7">
        <f t="shared" ref="GO188:GO199" si="1531">IF(GM188=0,0,GN188/GM188*1000)</f>
        <v>0</v>
      </c>
      <c r="GP188" s="14">
        <v>0</v>
      </c>
      <c r="GQ188" s="6">
        <v>0</v>
      </c>
      <c r="GR188" s="7">
        <f t="shared" ref="GR188:GR199" si="1532">IF(GP188=0,0,GQ188/GP188*1000)</f>
        <v>0</v>
      </c>
      <c r="GS188" s="14">
        <v>0</v>
      </c>
      <c r="GT188" s="6">
        <v>0</v>
      </c>
      <c r="GU188" s="7">
        <f t="shared" ref="GU188:GU199" si="1533">IF(GS188=0,0,GT188/GS188*1000)</f>
        <v>0</v>
      </c>
      <c r="GV188" s="14">
        <v>0</v>
      </c>
      <c r="GW188" s="6">
        <v>0</v>
      </c>
      <c r="GX188" s="7">
        <f t="shared" ref="GX188:GX199" si="1534">IF(GV188=0,0,GW188/GV188*1000)</f>
        <v>0</v>
      </c>
      <c r="GY188" s="14">
        <v>0</v>
      </c>
      <c r="GZ188" s="6">
        <v>0</v>
      </c>
      <c r="HA188" s="7">
        <f t="shared" ref="HA188:HA199" si="1535">IF(GY188=0,0,GZ188/GY188*1000)</f>
        <v>0</v>
      </c>
      <c r="HB188" s="14">
        <v>0</v>
      </c>
      <c r="HC188" s="6">
        <v>0</v>
      </c>
      <c r="HD188" s="7">
        <f t="shared" ref="HD188:HD199" si="1536">IF(HB188=0,0,HC188/HB188*1000)</f>
        <v>0</v>
      </c>
      <c r="HE188" s="89">
        <v>2.223E-2</v>
      </c>
      <c r="HF188" s="6">
        <v>0.67200000000000004</v>
      </c>
      <c r="HG188" s="7">
        <f t="shared" ref="HG188:HG199" si="1537">IF(HE188=0,0,HF188/HE188*1000)</f>
        <v>30229.419703103915</v>
      </c>
      <c r="HH188" s="14">
        <v>0</v>
      </c>
      <c r="HI188" s="6">
        <v>0</v>
      </c>
      <c r="HJ188" s="7">
        <f t="shared" ref="HJ188:HJ199" si="1538">IF(HH188=0,0,HI188/HH188*1000)</f>
        <v>0</v>
      </c>
      <c r="HK188" s="89">
        <v>3.4029999999999998E-2</v>
      </c>
      <c r="HL188" s="6">
        <v>1.665</v>
      </c>
      <c r="HM188" s="7">
        <f t="shared" ref="HM188:HM199" si="1539">IF(HK188=0,0,HL188/HK188*1000)</f>
        <v>48927.416985013231</v>
      </c>
      <c r="HN188" s="14">
        <v>0</v>
      </c>
      <c r="HO188" s="6">
        <v>0</v>
      </c>
      <c r="HP188" s="7">
        <f t="shared" ref="HP188:HP199" si="1540">IF(HN188=0,0,HO188/HN188*1000)</f>
        <v>0</v>
      </c>
      <c r="HQ188" s="14">
        <v>0</v>
      </c>
      <c r="HR188" s="6">
        <v>0</v>
      </c>
      <c r="HS188" s="7">
        <f t="shared" ref="HS188:HS199" si="1541">IF(HQ188=0,0,HR188/HQ188*1000)</f>
        <v>0</v>
      </c>
      <c r="HT188" s="89">
        <v>0.32450999999999997</v>
      </c>
      <c r="HU188" s="6">
        <v>12.792</v>
      </c>
      <c r="HV188" s="7">
        <f t="shared" ref="HV188:HV199" si="1542">IF(HT188=0,0,HU188/HT188*1000)</f>
        <v>39419.432374965341</v>
      </c>
      <c r="HW188" s="89">
        <v>17.32854</v>
      </c>
      <c r="HX188" s="6">
        <v>749.50199999999995</v>
      </c>
      <c r="HY188" s="7">
        <f t="shared" ref="HY188:HY199" si="1543">IF(HW188=0,0,HX188/HW188*1000)</f>
        <v>43252.460969014122</v>
      </c>
      <c r="HZ188" s="14">
        <f>SUMIF($C$5:$HY$5,"Ton",C188:HY188)</f>
        <v>215.37804</v>
      </c>
      <c r="IA188" s="7">
        <f>SUMIF($C$5:$HY$5,"F*",C188:HY188)</f>
        <v>2920.4259999999995</v>
      </c>
    </row>
    <row r="189" spans="1:235" x14ac:dyDescent="0.3">
      <c r="A189" s="60">
        <v>2025</v>
      </c>
      <c r="B189" s="57" t="s">
        <v>6</v>
      </c>
      <c r="C189" s="14">
        <v>0</v>
      </c>
      <c r="D189" s="6">
        <v>0</v>
      </c>
      <c r="E189" s="7">
        <f t="shared" ref="E189:E190" si="1544">IF(C189=0,0,D189/C189*1000)</f>
        <v>0</v>
      </c>
      <c r="F189" s="14">
        <v>0</v>
      </c>
      <c r="G189" s="6">
        <v>0</v>
      </c>
      <c r="H189" s="7">
        <f t="shared" si="1468"/>
        <v>0</v>
      </c>
      <c r="I189" s="89">
        <v>0.08</v>
      </c>
      <c r="J189" s="6">
        <v>1.2589999999999999</v>
      </c>
      <c r="K189" s="7">
        <f t="shared" si="1469"/>
        <v>15737.499999999998</v>
      </c>
      <c r="L189" s="14">
        <v>0</v>
      </c>
      <c r="M189" s="6">
        <v>0</v>
      </c>
      <c r="N189" s="7">
        <f t="shared" si="1470"/>
        <v>0</v>
      </c>
      <c r="O189" s="14">
        <v>0</v>
      </c>
      <c r="P189" s="6">
        <v>0</v>
      </c>
      <c r="Q189" s="7">
        <f t="shared" si="1471"/>
        <v>0</v>
      </c>
      <c r="R189" s="14">
        <v>0</v>
      </c>
      <c r="S189" s="6">
        <v>0</v>
      </c>
      <c r="T189" s="7">
        <f t="shared" si="1472"/>
        <v>0</v>
      </c>
      <c r="U189" s="14">
        <v>0</v>
      </c>
      <c r="V189" s="6">
        <v>0</v>
      </c>
      <c r="W189" s="7">
        <f t="shared" si="1473"/>
        <v>0</v>
      </c>
      <c r="X189" s="14">
        <v>0</v>
      </c>
      <c r="Y189" s="6">
        <v>0</v>
      </c>
      <c r="Z189" s="7">
        <f t="shared" si="1474"/>
        <v>0</v>
      </c>
      <c r="AA189" s="89">
        <v>15.088559999999999</v>
      </c>
      <c r="AB189" s="6">
        <v>745.125</v>
      </c>
      <c r="AC189" s="7">
        <f t="shared" si="1475"/>
        <v>49383.440169240806</v>
      </c>
      <c r="AD189" s="14">
        <v>0</v>
      </c>
      <c r="AE189" s="6">
        <v>0</v>
      </c>
      <c r="AF189" s="7">
        <f t="shared" si="1476"/>
        <v>0</v>
      </c>
      <c r="AG189" s="14">
        <v>0</v>
      </c>
      <c r="AH189" s="6">
        <v>0</v>
      </c>
      <c r="AI189" s="7">
        <f t="shared" si="1477"/>
        <v>0</v>
      </c>
      <c r="AJ189" s="14">
        <v>0</v>
      </c>
      <c r="AK189" s="6">
        <v>0</v>
      </c>
      <c r="AL189" s="7">
        <f t="shared" si="1478"/>
        <v>0</v>
      </c>
      <c r="AM189" s="14">
        <v>0</v>
      </c>
      <c r="AN189" s="6">
        <v>0</v>
      </c>
      <c r="AO189" s="7">
        <f t="shared" si="1479"/>
        <v>0</v>
      </c>
      <c r="AP189" s="14">
        <v>0</v>
      </c>
      <c r="AQ189" s="6">
        <v>0</v>
      </c>
      <c r="AR189" s="7">
        <f t="shared" si="1480"/>
        <v>0</v>
      </c>
      <c r="AS189" s="14">
        <v>0</v>
      </c>
      <c r="AT189" s="6">
        <v>0</v>
      </c>
      <c r="AU189" s="7">
        <f t="shared" si="1481"/>
        <v>0</v>
      </c>
      <c r="AV189" s="14">
        <v>0</v>
      </c>
      <c r="AW189" s="6">
        <v>0</v>
      </c>
      <c r="AX189" s="7">
        <f t="shared" si="1482"/>
        <v>0</v>
      </c>
      <c r="AY189" s="89">
        <v>70.073800000000006</v>
      </c>
      <c r="AZ189" s="6">
        <v>631.87199999999996</v>
      </c>
      <c r="BA189" s="7">
        <f t="shared" si="1483"/>
        <v>9017.2361139256045</v>
      </c>
      <c r="BB189" s="14">
        <v>0</v>
      </c>
      <c r="BC189" s="6">
        <v>0</v>
      </c>
      <c r="BD189" s="7">
        <f t="shared" si="1484"/>
        <v>0</v>
      </c>
      <c r="BE189" s="14">
        <v>0</v>
      </c>
      <c r="BF189" s="6">
        <v>0</v>
      </c>
      <c r="BG189" s="7">
        <f t="shared" si="1485"/>
        <v>0</v>
      </c>
      <c r="BH189" s="14">
        <v>0</v>
      </c>
      <c r="BI189" s="6">
        <v>0</v>
      </c>
      <c r="BJ189" s="7">
        <f t="shared" si="1486"/>
        <v>0</v>
      </c>
      <c r="BK189" s="89">
        <v>0.44227999999999995</v>
      </c>
      <c r="BL189" s="6">
        <v>6.585</v>
      </c>
      <c r="BM189" s="7">
        <f t="shared" si="1487"/>
        <v>14888.758252690606</v>
      </c>
      <c r="BN189" s="14">
        <v>0</v>
      </c>
      <c r="BO189" s="6">
        <v>0</v>
      </c>
      <c r="BP189" s="7">
        <f t="shared" si="1488"/>
        <v>0</v>
      </c>
      <c r="BQ189" s="14">
        <v>0</v>
      </c>
      <c r="BR189" s="6">
        <v>0</v>
      </c>
      <c r="BS189" s="7">
        <f t="shared" si="1489"/>
        <v>0</v>
      </c>
      <c r="BT189" s="14">
        <v>0</v>
      </c>
      <c r="BU189" s="6">
        <v>0</v>
      </c>
      <c r="BV189" s="7">
        <f t="shared" si="1490"/>
        <v>0</v>
      </c>
      <c r="BW189" s="14">
        <v>0</v>
      </c>
      <c r="BX189" s="6">
        <v>0</v>
      </c>
      <c r="BY189" s="7">
        <f t="shared" si="1491"/>
        <v>0</v>
      </c>
      <c r="BZ189" s="14">
        <v>0</v>
      </c>
      <c r="CA189" s="6">
        <v>0</v>
      </c>
      <c r="CB189" s="7">
        <f t="shared" si="1492"/>
        <v>0</v>
      </c>
      <c r="CC189" s="89">
        <v>1.7311099999999999</v>
      </c>
      <c r="CD189" s="6">
        <v>28.562000000000001</v>
      </c>
      <c r="CE189" s="7">
        <f t="shared" si="1493"/>
        <v>16499.240371784581</v>
      </c>
      <c r="CF189" s="14">
        <v>0</v>
      </c>
      <c r="CG189" s="6">
        <v>0</v>
      </c>
      <c r="CH189" s="7">
        <f t="shared" si="1494"/>
        <v>0</v>
      </c>
      <c r="CI189" s="14">
        <v>0</v>
      </c>
      <c r="CJ189" s="6">
        <v>0</v>
      </c>
      <c r="CK189" s="7">
        <f t="shared" si="1495"/>
        <v>0</v>
      </c>
      <c r="CL189" s="14">
        <v>0</v>
      </c>
      <c r="CM189" s="6">
        <v>0</v>
      </c>
      <c r="CN189" s="7">
        <f t="shared" si="1496"/>
        <v>0</v>
      </c>
      <c r="CO189" s="14">
        <v>0</v>
      </c>
      <c r="CP189" s="6">
        <v>0</v>
      </c>
      <c r="CQ189" s="7">
        <f t="shared" si="1497"/>
        <v>0</v>
      </c>
      <c r="CR189" s="14">
        <v>0</v>
      </c>
      <c r="CS189" s="6">
        <v>0</v>
      </c>
      <c r="CT189" s="7">
        <f t="shared" si="1498"/>
        <v>0</v>
      </c>
      <c r="CU189" s="14">
        <v>0</v>
      </c>
      <c r="CV189" s="6">
        <v>0</v>
      </c>
      <c r="CW189" s="7">
        <f t="shared" si="1499"/>
        <v>0</v>
      </c>
      <c r="CX189" s="14">
        <v>0</v>
      </c>
      <c r="CY189" s="6">
        <v>0</v>
      </c>
      <c r="CZ189" s="7">
        <f t="shared" si="1500"/>
        <v>0</v>
      </c>
      <c r="DA189" s="14">
        <v>0</v>
      </c>
      <c r="DB189" s="6">
        <v>0</v>
      </c>
      <c r="DC189" s="7">
        <f t="shared" si="1501"/>
        <v>0</v>
      </c>
      <c r="DD189" s="14">
        <v>0</v>
      </c>
      <c r="DE189" s="6">
        <v>0</v>
      </c>
      <c r="DF189" s="7">
        <f t="shared" si="1502"/>
        <v>0</v>
      </c>
      <c r="DG189" s="14">
        <v>0</v>
      </c>
      <c r="DH189" s="6">
        <v>0</v>
      </c>
      <c r="DI189" s="7">
        <f t="shared" si="1503"/>
        <v>0</v>
      </c>
      <c r="DJ189" s="14">
        <v>0</v>
      </c>
      <c r="DK189" s="6">
        <v>0</v>
      </c>
      <c r="DL189" s="7">
        <f t="shared" si="1504"/>
        <v>0</v>
      </c>
      <c r="DM189" s="14">
        <v>0</v>
      </c>
      <c r="DN189" s="6">
        <v>0</v>
      </c>
      <c r="DO189" s="7">
        <f t="shared" si="1505"/>
        <v>0</v>
      </c>
      <c r="DP189" s="89">
        <v>89.632829999999998</v>
      </c>
      <c r="DQ189" s="6">
        <v>800.48400000000004</v>
      </c>
      <c r="DR189" s="7">
        <f t="shared" si="1506"/>
        <v>8930.7009496408846</v>
      </c>
      <c r="DS189" s="14">
        <v>0</v>
      </c>
      <c r="DT189" s="6">
        <v>0</v>
      </c>
      <c r="DU189" s="7">
        <f t="shared" si="1507"/>
        <v>0</v>
      </c>
      <c r="DV189" s="89">
        <v>8.9175000000000004</v>
      </c>
      <c r="DW189" s="6">
        <v>133.078</v>
      </c>
      <c r="DX189" s="7">
        <f t="shared" si="1508"/>
        <v>14923.240818615082</v>
      </c>
      <c r="DY189" s="14">
        <v>0</v>
      </c>
      <c r="DZ189" s="6">
        <v>0</v>
      </c>
      <c r="EA189" s="7">
        <f t="shared" si="1509"/>
        <v>0</v>
      </c>
      <c r="EB189" s="14">
        <v>0</v>
      </c>
      <c r="EC189" s="6">
        <v>0</v>
      </c>
      <c r="ED189" s="7">
        <f t="shared" si="1510"/>
        <v>0</v>
      </c>
      <c r="EE189" s="14">
        <v>0</v>
      </c>
      <c r="EF189" s="6">
        <v>0</v>
      </c>
      <c r="EG189" s="7">
        <f t="shared" si="1511"/>
        <v>0</v>
      </c>
      <c r="EH189" s="14">
        <v>0</v>
      </c>
      <c r="EI189" s="6">
        <v>0</v>
      </c>
      <c r="EJ189" s="7">
        <f t="shared" si="1512"/>
        <v>0</v>
      </c>
      <c r="EK189" s="89">
        <v>8.9045900000000007</v>
      </c>
      <c r="EL189" s="6">
        <v>194.05199999999999</v>
      </c>
      <c r="EM189" s="7">
        <f t="shared" si="1513"/>
        <v>21792.356526240957</v>
      </c>
      <c r="EN189" s="89">
        <v>0.11103</v>
      </c>
      <c r="EO189" s="6">
        <v>4.9050000000000002</v>
      </c>
      <c r="EP189" s="7">
        <f t="shared" si="1514"/>
        <v>44177.249392056205</v>
      </c>
      <c r="EQ189" s="14">
        <v>0</v>
      </c>
      <c r="ER189" s="6">
        <v>0</v>
      </c>
      <c r="ES189" s="7">
        <f t="shared" si="1515"/>
        <v>0</v>
      </c>
      <c r="ET189" s="14">
        <v>0</v>
      </c>
      <c r="EU189" s="6">
        <v>0</v>
      </c>
      <c r="EV189" s="7">
        <f t="shared" si="1516"/>
        <v>0</v>
      </c>
      <c r="EW189" s="14">
        <v>0</v>
      </c>
      <c r="EX189" s="6">
        <v>0</v>
      </c>
      <c r="EY189" s="7">
        <f t="shared" si="1517"/>
        <v>0</v>
      </c>
      <c r="EZ189" s="14">
        <v>0</v>
      </c>
      <c r="FA189" s="6">
        <v>0</v>
      </c>
      <c r="FB189" s="7">
        <f t="shared" si="1518"/>
        <v>0</v>
      </c>
      <c r="FC189" s="14">
        <v>0</v>
      </c>
      <c r="FD189" s="6">
        <v>0</v>
      </c>
      <c r="FE189" s="7">
        <f t="shared" si="1519"/>
        <v>0</v>
      </c>
      <c r="FF189" s="89">
        <v>1.1610400000000001</v>
      </c>
      <c r="FG189" s="6">
        <v>16.802</v>
      </c>
      <c r="FH189" s="7">
        <f t="shared" si="1520"/>
        <v>14471.508302900846</v>
      </c>
      <c r="FI189" s="14">
        <v>0</v>
      </c>
      <c r="FJ189" s="6">
        <v>0</v>
      </c>
      <c r="FK189" s="7">
        <f t="shared" si="1521"/>
        <v>0</v>
      </c>
      <c r="FL189" s="14">
        <v>0</v>
      </c>
      <c r="FM189" s="6">
        <v>0</v>
      </c>
      <c r="FN189" s="7">
        <f t="shared" si="1522"/>
        <v>0</v>
      </c>
      <c r="FO189" s="14">
        <v>0</v>
      </c>
      <c r="FP189" s="6">
        <v>0</v>
      </c>
      <c r="FQ189" s="7">
        <f t="shared" si="1523"/>
        <v>0</v>
      </c>
      <c r="FR189" s="14">
        <v>0</v>
      </c>
      <c r="FS189" s="6">
        <v>0</v>
      </c>
      <c r="FT189" s="7">
        <f t="shared" si="1524"/>
        <v>0</v>
      </c>
      <c r="FU189" s="14">
        <v>0</v>
      </c>
      <c r="FV189" s="6">
        <v>0</v>
      </c>
      <c r="FW189" s="7">
        <f t="shared" si="1525"/>
        <v>0</v>
      </c>
      <c r="FX189" s="14">
        <v>0</v>
      </c>
      <c r="FY189" s="6">
        <v>0</v>
      </c>
      <c r="FZ189" s="7">
        <f t="shared" si="1526"/>
        <v>0</v>
      </c>
      <c r="GA189" s="14">
        <v>0</v>
      </c>
      <c r="GB189" s="6">
        <v>0</v>
      </c>
      <c r="GC189" s="7">
        <f t="shared" si="1527"/>
        <v>0</v>
      </c>
      <c r="GD189" s="89">
        <v>0.17993999999999999</v>
      </c>
      <c r="GE189" s="6">
        <v>29.071000000000002</v>
      </c>
      <c r="GF189" s="7">
        <f t="shared" si="1528"/>
        <v>161559.40869178617</v>
      </c>
      <c r="GG189" s="14">
        <v>0</v>
      </c>
      <c r="GH189" s="6">
        <v>0</v>
      </c>
      <c r="GI189" s="7">
        <f t="shared" si="1529"/>
        <v>0</v>
      </c>
      <c r="GJ189" s="14">
        <v>0</v>
      </c>
      <c r="GK189" s="6">
        <v>0</v>
      </c>
      <c r="GL189" s="7">
        <f t="shared" si="1530"/>
        <v>0</v>
      </c>
      <c r="GM189" s="14">
        <v>0</v>
      </c>
      <c r="GN189" s="6">
        <v>0</v>
      </c>
      <c r="GO189" s="7">
        <f t="shared" si="1531"/>
        <v>0</v>
      </c>
      <c r="GP189" s="14">
        <v>0</v>
      </c>
      <c r="GQ189" s="6">
        <v>0</v>
      </c>
      <c r="GR189" s="7">
        <f t="shared" si="1532"/>
        <v>0</v>
      </c>
      <c r="GS189" s="14">
        <v>0</v>
      </c>
      <c r="GT189" s="6">
        <v>0</v>
      </c>
      <c r="GU189" s="7">
        <f t="shared" si="1533"/>
        <v>0</v>
      </c>
      <c r="GV189" s="14">
        <v>0</v>
      </c>
      <c r="GW189" s="6">
        <v>0</v>
      </c>
      <c r="GX189" s="7">
        <f t="shared" si="1534"/>
        <v>0</v>
      </c>
      <c r="GY189" s="14">
        <v>0</v>
      </c>
      <c r="GZ189" s="6">
        <v>0</v>
      </c>
      <c r="HA189" s="7">
        <f t="shared" si="1535"/>
        <v>0</v>
      </c>
      <c r="HB189" s="14">
        <v>0</v>
      </c>
      <c r="HC189" s="6">
        <v>0</v>
      </c>
      <c r="HD189" s="7">
        <f t="shared" si="1536"/>
        <v>0</v>
      </c>
      <c r="HE189" s="14">
        <v>0</v>
      </c>
      <c r="HF189" s="6">
        <v>0</v>
      </c>
      <c r="HG189" s="7">
        <f t="shared" si="1537"/>
        <v>0</v>
      </c>
      <c r="HH189" s="14">
        <v>0</v>
      </c>
      <c r="HI189" s="6">
        <v>0</v>
      </c>
      <c r="HJ189" s="7">
        <f t="shared" si="1538"/>
        <v>0</v>
      </c>
      <c r="HK189" s="89">
        <v>0.41789999999999999</v>
      </c>
      <c r="HL189" s="6">
        <v>11.494999999999999</v>
      </c>
      <c r="HM189" s="7">
        <f t="shared" si="1539"/>
        <v>27506.580521655898</v>
      </c>
      <c r="HN189" s="89">
        <v>3.0000000000000001E-3</v>
      </c>
      <c r="HO189" s="6">
        <v>0.02</v>
      </c>
      <c r="HP189" s="7">
        <f t="shared" si="1540"/>
        <v>6666.666666666667</v>
      </c>
      <c r="HQ189" s="14">
        <v>0</v>
      </c>
      <c r="HR189" s="6">
        <v>0</v>
      </c>
      <c r="HS189" s="7">
        <f t="shared" si="1541"/>
        <v>0</v>
      </c>
      <c r="HT189" s="89">
        <v>2.707E-2</v>
      </c>
      <c r="HU189" s="6">
        <v>1.788</v>
      </c>
      <c r="HV189" s="7">
        <f t="shared" si="1542"/>
        <v>66050.978943479859</v>
      </c>
      <c r="HW189" s="89">
        <v>85.956100000000006</v>
      </c>
      <c r="HX189" s="6">
        <v>2459.8000000000002</v>
      </c>
      <c r="HY189" s="7">
        <f t="shared" si="1543"/>
        <v>28616.933527696117</v>
      </c>
      <c r="HZ189" s="16">
        <f>SUMIF($C$5:$HY$5,"Ton",C189:HY189)</f>
        <v>282.72675000000004</v>
      </c>
      <c r="IA189" s="7">
        <f>SUMIF($C$5:$HY$5,"F*",C189:HY189)</f>
        <v>5064.8980000000001</v>
      </c>
    </row>
    <row r="190" spans="1:235" x14ac:dyDescent="0.3">
      <c r="A190" s="60">
        <v>2025</v>
      </c>
      <c r="B190" s="57" t="s">
        <v>7</v>
      </c>
      <c r="C190" s="14">
        <v>0</v>
      </c>
      <c r="D190" s="6">
        <v>0</v>
      </c>
      <c r="E190" s="7">
        <f t="shared" si="1544"/>
        <v>0</v>
      </c>
      <c r="F190" s="14">
        <v>0</v>
      </c>
      <c r="G190" s="6">
        <v>0</v>
      </c>
      <c r="H190" s="7">
        <f t="shared" si="1468"/>
        <v>0</v>
      </c>
      <c r="I190" s="14">
        <v>0</v>
      </c>
      <c r="J190" s="6">
        <v>0</v>
      </c>
      <c r="K190" s="7">
        <f t="shared" si="1469"/>
        <v>0</v>
      </c>
      <c r="L190" s="14">
        <v>0</v>
      </c>
      <c r="M190" s="6">
        <v>0</v>
      </c>
      <c r="N190" s="7">
        <f t="shared" si="1470"/>
        <v>0</v>
      </c>
      <c r="O190" s="89">
        <v>6.0999999999999999E-2</v>
      </c>
      <c r="P190" s="6">
        <v>4.4420000000000002</v>
      </c>
      <c r="Q190" s="7">
        <f t="shared" si="1471"/>
        <v>72819.672131147541</v>
      </c>
      <c r="R190" s="14">
        <v>0</v>
      </c>
      <c r="S190" s="6">
        <v>0</v>
      </c>
      <c r="T190" s="7">
        <f t="shared" si="1472"/>
        <v>0</v>
      </c>
      <c r="U190" s="14">
        <v>0</v>
      </c>
      <c r="V190" s="6">
        <v>0</v>
      </c>
      <c r="W190" s="7">
        <f t="shared" si="1473"/>
        <v>0</v>
      </c>
      <c r="X190" s="14">
        <v>0</v>
      </c>
      <c r="Y190" s="6">
        <v>0</v>
      </c>
      <c r="Z190" s="7">
        <f t="shared" si="1474"/>
        <v>0</v>
      </c>
      <c r="AA190" s="89">
        <v>81.117500000000007</v>
      </c>
      <c r="AB190" s="6">
        <v>886.17600000000004</v>
      </c>
      <c r="AC190" s="7">
        <f t="shared" si="1475"/>
        <v>10924.597035165038</v>
      </c>
      <c r="AD190" s="14">
        <v>0</v>
      </c>
      <c r="AE190" s="6">
        <v>0</v>
      </c>
      <c r="AF190" s="7">
        <f t="shared" si="1476"/>
        <v>0</v>
      </c>
      <c r="AG190" s="14">
        <v>0</v>
      </c>
      <c r="AH190" s="6">
        <v>0</v>
      </c>
      <c r="AI190" s="7">
        <f t="shared" si="1477"/>
        <v>0</v>
      </c>
      <c r="AJ190" s="14">
        <v>0</v>
      </c>
      <c r="AK190" s="6">
        <v>0</v>
      </c>
      <c r="AL190" s="7">
        <f t="shared" si="1478"/>
        <v>0</v>
      </c>
      <c r="AM190" s="14">
        <v>0</v>
      </c>
      <c r="AN190" s="6">
        <v>0</v>
      </c>
      <c r="AO190" s="7">
        <f t="shared" si="1479"/>
        <v>0</v>
      </c>
      <c r="AP190" s="14">
        <v>0</v>
      </c>
      <c r="AQ190" s="6">
        <v>0</v>
      </c>
      <c r="AR190" s="7">
        <f t="shared" si="1480"/>
        <v>0</v>
      </c>
      <c r="AS190" s="14">
        <v>0</v>
      </c>
      <c r="AT190" s="6">
        <v>0</v>
      </c>
      <c r="AU190" s="7">
        <f t="shared" si="1481"/>
        <v>0</v>
      </c>
      <c r="AV190" s="14">
        <v>0</v>
      </c>
      <c r="AW190" s="6">
        <v>0</v>
      </c>
      <c r="AX190" s="7">
        <f t="shared" si="1482"/>
        <v>0</v>
      </c>
      <c r="AY190" s="89">
        <v>1.1259999999999999</v>
      </c>
      <c r="AZ190" s="6">
        <v>70.349999999999994</v>
      </c>
      <c r="BA190" s="7">
        <f t="shared" si="1483"/>
        <v>62477.797513321493</v>
      </c>
      <c r="BB190" s="14">
        <v>0</v>
      </c>
      <c r="BC190" s="6">
        <v>0</v>
      </c>
      <c r="BD190" s="7">
        <f t="shared" si="1484"/>
        <v>0</v>
      </c>
      <c r="BE190" s="14">
        <v>0</v>
      </c>
      <c r="BF190" s="6">
        <v>0</v>
      </c>
      <c r="BG190" s="7">
        <f t="shared" si="1485"/>
        <v>0</v>
      </c>
      <c r="BH190" s="14">
        <v>0</v>
      </c>
      <c r="BI190" s="6">
        <v>0</v>
      </c>
      <c r="BJ190" s="7">
        <f t="shared" si="1486"/>
        <v>0</v>
      </c>
      <c r="BK190" s="89">
        <v>8.5140000000000007E-2</v>
      </c>
      <c r="BL190" s="6">
        <v>3.7149999999999999</v>
      </c>
      <c r="BM190" s="7">
        <f t="shared" si="1487"/>
        <v>43634.014564247118</v>
      </c>
      <c r="BN190" s="14">
        <v>0</v>
      </c>
      <c r="BO190" s="6">
        <v>0</v>
      </c>
      <c r="BP190" s="7">
        <f t="shared" si="1488"/>
        <v>0</v>
      </c>
      <c r="BQ190" s="14">
        <v>0</v>
      </c>
      <c r="BR190" s="6">
        <v>0</v>
      </c>
      <c r="BS190" s="7">
        <f t="shared" si="1489"/>
        <v>0</v>
      </c>
      <c r="BT190" s="14">
        <v>0</v>
      </c>
      <c r="BU190" s="6">
        <v>0</v>
      </c>
      <c r="BV190" s="7">
        <f t="shared" si="1490"/>
        <v>0</v>
      </c>
      <c r="BW190" s="14">
        <v>0</v>
      </c>
      <c r="BX190" s="6">
        <v>0</v>
      </c>
      <c r="BY190" s="7">
        <f t="shared" si="1491"/>
        <v>0</v>
      </c>
      <c r="BZ190" s="14">
        <v>0</v>
      </c>
      <c r="CA190" s="6">
        <v>0</v>
      </c>
      <c r="CB190" s="7">
        <f t="shared" si="1492"/>
        <v>0</v>
      </c>
      <c r="CC190" s="89">
        <v>0.49219999999999997</v>
      </c>
      <c r="CD190" s="6">
        <v>7.9980000000000002</v>
      </c>
      <c r="CE190" s="7">
        <f t="shared" si="1493"/>
        <v>16249.492076391711</v>
      </c>
      <c r="CF190" s="14">
        <v>0</v>
      </c>
      <c r="CG190" s="6">
        <v>0</v>
      </c>
      <c r="CH190" s="7">
        <f t="shared" si="1494"/>
        <v>0</v>
      </c>
      <c r="CI190" s="14">
        <v>0</v>
      </c>
      <c r="CJ190" s="6">
        <v>0</v>
      </c>
      <c r="CK190" s="7">
        <f t="shared" si="1495"/>
        <v>0</v>
      </c>
      <c r="CL190" s="14">
        <v>0</v>
      </c>
      <c r="CM190" s="6">
        <v>0</v>
      </c>
      <c r="CN190" s="7">
        <f t="shared" si="1496"/>
        <v>0</v>
      </c>
      <c r="CO190" s="14">
        <v>0</v>
      </c>
      <c r="CP190" s="6">
        <v>0</v>
      </c>
      <c r="CQ190" s="7">
        <f t="shared" si="1497"/>
        <v>0</v>
      </c>
      <c r="CR190" s="14">
        <v>0</v>
      </c>
      <c r="CS190" s="6">
        <v>0</v>
      </c>
      <c r="CT190" s="7">
        <f t="shared" si="1498"/>
        <v>0</v>
      </c>
      <c r="CU190" s="14">
        <v>0</v>
      </c>
      <c r="CV190" s="6">
        <v>0</v>
      </c>
      <c r="CW190" s="7">
        <f t="shared" si="1499"/>
        <v>0</v>
      </c>
      <c r="CX190" s="14">
        <v>0</v>
      </c>
      <c r="CY190" s="6">
        <v>0</v>
      </c>
      <c r="CZ190" s="7">
        <f t="shared" si="1500"/>
        <v>0</v>
      </c>
      <c r="DA190" s="14">
        <v>0</v>
      </c>
      <c r="DB190" s="6">
        <v>0</v>
      </c>
      <c r="DC190" s="7">
        <f t="shared" si="1501"/>
        <v>0</v>
      </c>
      <c r="DD190" s="14">
        <v>0</v>
      </c>
      <c r="DE190" s="6">
        <v>0</v>
      </c>
      <c r="DF190" s="7">
        <f t="shared" si="1502"/>
        <v>0</v>
      </c>
      <c r="DG190" s="14">
        <v>0</v>
      </c>
      <c r="DH190" s="6">
        <v>0</v>
      </c>
      <c r="DI190" s="7">
        <f t="shared" si="1503"/>
        <v>0</v>
      </c>
      <c r="DJ190" s="14">
        <v>0</v>
      </c>
      <c r="DK190" s="6">
        <v>0</v>
      </c>
      <c r="DL190" s="7">
        <f t="shared" si="1504"/>
        <v>0</v>
      </c>
      <c r="DM190" s="14">
        <v>0</v>
      </c>
      <c r="DN190" s="6">
        <v>0</v>
      </c>
      <c r="DO190" s="7">
        <f t="shared" si="1505"/>
        <v>0</v>
      </c>
      <c r="DP190" s="89">
        <v>176.37926000000002</v>
      </c>
      <c r="DQ190" s="6">
        <v>1567.221</v>
      </c>
      <c r="DR190" s="7">
        <f t="shared" si="1506"/>
        <v>8885.5174922493716</v>
      </c>
      <c r="DS190" s="14">
        <v>0</v>
      </c>
      <c r="DT190" s="6">
        <v>0</v>
      </c>
      <c r="DU190" s="7">
        <f t="shared" si="1507"/>
        <v>0</v>
      </c>
      <c r="DV190" s="89">
        <v>33.667999999999999</v>
      </c>
      <c r="DW190" s="6">
        <v>313.12099999999998</v>
      </c>
      <c r="DX190" s="7">
        <f t="shared" si="1508"/>
        <v>9300.2554354283002</v>
      </c>
      <c r="DY190" s="14">
        <v>0</v>
      </c>
      <c r="DZ190" s="6">
        <v>0</v>
      </c>
      <c r="EA190" s="7">
        <f t="shared" si="1509"/>
        <v>0</v>
      </c>
      <c r="EB190" s="14">
        <v>0</v>
      </c>
      <c r="EC190" s="6">
        <v>0</v>
      </c>
      <c r="ED190" s="7">
        <f t="shared" si="1510"/>
        <v>0</v>
      </c>
      <c r="EE190" s="14">
        <v>0</v>
      </c>
      <c r="EF190" s="6">
        <v>0</v>
      </c>
      <c r="EG190" s="7">
        <f t="shared" si="1511"/>
        <v>0</v>
      </c>
      <c r="EH190" s="89">
        <v>0.625</v>
      </c>
      <c r="EI190" s="6">
        <v>37.5</v>
      </c>
      <c r="EJ190" s="7">
        <f t="shared" si="1512"/>
        <v>60000</v>
      </c>
      <c r="EK190" s="89">
        <v>6.5742099999999999</v>
      </c>
      <c r="EL190" s="6">
        <v>69.713999999999999</v>
      </c>
      <c r="EM190" s="7">
        <f t="shared" si="1513"/>
        <v>10604.163846302445</v>
      </c>
      <c r="EN190" s="89">
        <v>0.58246000000000009</v>
      </c>
      <c r="EO190" s="6">
        <v>30.765999999999998</v>
      </c>
      <c r="EP190" s="7">
        <f t="shared" si="1514"/>
        <v>52820.794560999886</v>
      </c>
      <c r="EQ190" s="14">
        <v>0</v>
      </c>
      <c r="ER190" s="6">
        <v>0</v>
      </c>
      <c r="ES190" s="7">
        <f t="shared" si="1515"/>
        <v>0</v>
      </c>
      <c r="ET190" s="14">
        <v>0</v>
      </c>
      <c r="EU190" s="6">
        <v>0</v>
      </c>
      <c r="EV190" s="7">
        <f t="shared" si="1516"/>
        <v>0</v>
      </c>
      <c r="EW190" s="14">
        <v>0</v>
      </c>
      <c r="EX190" s="6">
        <v>0</v>
      </c>
      <c r="EY190" s="7">
        <f t="shared" si="1517"/>
        <v>0</v>
      </c>
      <c r="EZ190" s="14">
        <v>0</v>
      </c>
      <c r="FA190" s="6">
        <v>0</v>
      </c>
      <c r="FB190" s="7">
        <f t="shared" si="1518"/>
        <v>0</v>
      </c>
      <c r="FC190" s="14">
        <v>0</v>
      </c>
      <c r="FD190" s="6">
        <v>0</v>
      </c>
      <c r="FE190" s="7">
        <f t="shared" si="1519"/>
        <v>0</v>
      </c>
      <c r="FF190" s="14">
        <v>0</v>
      </c>
      <c r="FG190" s="6">
        <v>0</v>
      </c>
      <c r="FH190" s="7">
        <f t="shared" si="1520"/>
        <v>0</v>
      </c>
      <c r="FI190" s="14">
        <v>0</v>
      </c>
      <c r="FJ190" s="6">
        <v>0</v>
      </c>
      <c r="FK190" s="7">
        <f t="shared" si="1521"/>
        <v>0</v>
      </c>
      <c r="FL190" s="14">
        <v>0</v>
      </c>
      <c r="FM190" s="6">
        <v>0</v>
      </c>
      <c r="FN190" s="7">
        <f t="shared" si="1522"/>
        <v>0</v>
      </c>
      <c r="FO190" s="14">
        <v>0</v>
      </c>
      <c r="FP190" s="6">
        <v>0</v>
      </c>
      <c r="FQ190" s="7">
        <f t="shared" si="1523"/>
        <v>0</v>
      </c>
      <c r="FR190" s="14">
        <v>0</v>
      </c>
      <c r="FS190" s="6">
        <v>0</v>
      </c>
      <c r="FT190" s="7">
        <f t="shared" si="1524"/>
        <v>0</v>
      </c>
      <c r="FU190" s="14">
        <v>0</v>
      </c>
      <c r="FV190" s="6">
        <v>0</v>
      </c>
      <c r="FW190" s="7">
        <f t="shared" si="1525"/>
        <v>0</v>
      </c>
      <c r="FX190" s="14">
        <v>0</v>
      </c>
      <c r="FY190" s="6">
        <v>0</v>
      </c>
      <c r="FZ190" s="7">
        <f t="shared" si="1526"/>
        <v>0</v>
      </c>
      <c r="GA190" s="14">
        <v>0</v>
      </c>
      <c r="GB190" s="6">
        <v>0</v>
      </c>
      <c r="GC190" s="7">
        <f t="shared" si="1527"/>
        <v>0</v>
      </c>
      <c r="GD190" s="14">
        <v>0</v>
      </c>
      <c r="GE190" s="6">
        <v>0</v>
      </c>
      <c r="GF190" s="7">
        <f t="shared" si="1528"/>
        <v>0</v>
      </c>
      <c r="GG190" s="14">
        <v>0</v>
      </c>
      <c r="GH190" s="6">
        <v>0</v>
      </c>
      <c r="GI190" s="7">
        <f t="shared" si="1529"/>
        <v>0</v>
      </c>
      <c r="GJ190" s="14">
        <v>0</v>
      </c>
      <c r="GK190" s="6">
        <v>0</v>
      </c>
      <c r="GL190" s="7">
        <f t="shared" si="1530"/>
        <v>0</v>
      </c>
      <c r="GM190" s="14">
        <v>0</v>
      </c>
      <c r="GN190" s="6">
        <v>0</v>
      </c>
      <c r="GO190" s="7">
        <f t="shared" si="1531"/>
        <v>0</v>
      </c>
      <c r="GP190" s="14">
        <v>0</v>
      </c>
      <c r="GQ190" s="6">
        <v>0</v>
      </c>
      <c r="GR190" s="7">
        <f t="shared" si="1532"/>
        <v>0</v>
      </c>
      <c r="GS190" s="14">
        <v>0</v>
      </c>
      <c r="GT190" s="6">
        <v>0</v>
      </c>
      <c r="GU190" s="7">
        <f t="shared" si="1533"/>
        <v>0</v>
      </c>
      <c r="GV190" s="14">
        <v>0</v>
      </c>
      <c r="GW190" s="6">
        <v>0</v>
      </c>
      <c r="GX190" s="7">
        <f t="shared" si="1534"/>
        <v>0</v>
      </c>
      <c r="GY190" s="14">
        <v>0</v>
      </c>
      <c r="GZ190" s="6">
        <v>0</v>
      </c>
      <c r="HA190" s="7">
        <f t="shared" si="1535"/>
        <v>0</v>
      </c>
      <c r="HB190" s="89">
        <v>0.33900000000000002</v>
      </c>
      <c r="HC190" s="6">
        <v>6.6</v>
      </c>
      <c r="HD190" s="7">
        <f t="shared" si="1536"/>
        <v>19469.026548672562</v>
      </c>
      <c r="HE190" s="14">
        <v>0</v>
      </c>
      <c r="HF190" s="6">
        <v>0</v>
      </c>
      <c r="HG190" s="7">
        <f t="shared" si="1537"/>
        <v>0</v>
      </c>
      <c r="HH190" s="14">
        <v>0</v>
      </c>
      <c r="HI190" s="6">
        <v>0</v>
      </c>
      <c r="HJ190" s="7">
        <f t="shared" si="1538"/>
        <v>0</v>
      </c>
      <c r="HK190" s="14">
        <v>0.25076999999999999</v>
      </c>
      <c r="HL190" s="6">
        <v>6.1769999999999996</v>
      </c>
      <c r="HM190" s="7">
        <f t="shared" si="1539"/>
        <v>24632.133030266777</v>
      </c>
      <c r="HN190" s="14">
        <v>0</v>
      </c>
      <c r="HO190" s="6">
        <v>0</v>
      </c>
      <c r="HP190" s="7">
        <f t="shared" si="1540"/>
        <v>0</v>
      </c>
      <c r="HQ190" s="14">
        <v>0</v>
      </c>
      <c r="HR190" s="6">
        <v>0</v>
      </c>
      <c r="HS190" s="7">
        <f t="shared" si="1541"/>
        <v>0</v>
      </c>
      <c r="HT190" s="89">
        <v>7.0940000000000003E-2</v>
      </c>
      <c r="HU190" s="6">
        <v>4.6059999999999999</v>
      </c>
      <c r="HV190" s="7">
        <f t="shared" si="1542"/>
        <v>64928.108260501831</v>
      </c>
      <c r="HW190" s="89">
        <v>143.26898</v>
      </c>
      <c r="HX190" s="6">
        <v>3014.0720000000001</v>
      </c>
      <c r="HY190" s="7">
        <f t="shared" si="1543"/>
        <v>21037.854809882781</v>
      </c>
      <c r="HZ190" s="16">
        <f>SUMIF($C$5:$HY$5,"Ton",C190:HY190)</f>
        <v>444.64046000000008</v>
      </c>
      <c r="IA190" s="7">
        <f>SUMIF($C$5:$HY$5,"F*",C190:HY190)</f>
        <v>6022.4580000000005</v>
      </c>
    </row>
    <row r="191" spans="1:235" x14ac:dyDescent="0.3">
      <c r="A191" s="60">
        <v>2025</v>
      </c>
      <c r="B191" s="57" t="s">
        <v>8</v>
      </c>
      <c r="C191" s="14">
        <v>0</v>
      </c>
      <c r="D191" s="6">
        <v>0</v>
      </c>
      <c r="E191" s="7">
        <f>IF(C191=0,0,D191/C191*1000)</f>
        <v>0</v>
      </c>
      <c r="F191" s="14">
        <v>0</v>
      </c>
      <c r="G191" s="6">
        <v>0</v>
      </c>
      <c r="H191" s="7">
        <f t="shared" si="1468"/>
        <v>0</v>
      </c>
      <c r="I191" s="14">
        <v>0</v>
      </c>
      <c r="J191" s="6">
        <v>0</v>
      </c>
      <c r="K191" s="7">
        <f t="shared" si="1469"/>
        <v>0</v>
      </c>
      <c r="L191" s="14">
        <v>0</v>
      </c>
      <c r="M191" s="6">
        <v>0</v>
      </c>
      <c r="N191" s="7">
        <f t="shared" si="1470"/>
        <v>0</v>
      </c>
      <c r="O191" s="14">
        <v>0</v>
      </c>
      <c r="P191" s="6">
        <v>0</v>
      </c>
      <c r="Q191" s="7">
        <f t="shared" si="1471"/>
        <v>0</v>
      </c>
      <c r="R191" s="14">
        <v>0</v>
      </c>
      <c r="S191" s="6">
        <v>0</v>
      </c>
      <c r="T191" s="7">
        <f t="shared" si="1472"/>
        <v>0</v>
      </c>
      <c r="U191" s="14">
        <v>0</v>
      </c>
      <c r="V191" s="6">
        <v>0</v>
      </c>
      <c r="W191" s="7">
        <f t="shared" si="1473"/>
        <v>0</v>
      </c>
      <c r="X191" s="14">
        <v>0</v>
      </c>
      <c r="Y191" s="6">
        <v>0</v>
      </c>
      <c r="Z191" s="7">
        <f t="shared" si="1474"/>
        <v>0</v>
      </c>
      <c r="AA191" s="14">
        <v>0</v>
      </c>
      <c r="AB191" s="6">
        <v>0</v>
      </c>
      <c r="AC191" s="7">
        <f t="shared" si="1475"/>
        <v>0</v>
      </c>
      <c r="AD191" s="14">
        <v>0</v>
      </c>
      <c r="AE191" s="6">
        <v>0</v>
      </c>
      <c r="AF191" s="7">
        <f t="shared" si="1476"/>
        <v>0</v>
      </c>
      <c r="AG191" s="14">
        <v>0</v>
      </c>
      <c r="AH191" s="6">
        <v>0</v>
      </c>
      <c r="AI191" s="7">
        <f t="shared" si="1477"/>
        <v>0</v>
      </c>
      <c r="AJ191" s="14">
        <v>0</v>
      </c>
      <c r="AK191" s="6">
        <v>0</v>
      </c>
      <c r="AL191" s="7">
        <f t="shared" si="1478"/>
        <v>0</v>
      </c>
      <c r="AM191" s="14">
        <v>0</v>
      </c>
      <c r="AN191" s="6">
        <v>0</v>
      </c>
      <c r="AO191" s="7">
        <f t="shared" si="1479"/>
        <v>0</v>
      </c>
      <c r="AP191" s="14">
        <v>0</v>
      </c>
      <c r="AQ191" s="6">
        <v>0</v>
      </c>
      <c r="AR191" s="7">
        <f t="shared" si="1480"/>
        <v>0</v>
      </c>
      <c r="AS191" s="14">
        <v>0</v>
      </c>
      <c r="AT191" s="6">
        <v>0</v>
      </c>
      <c r="AU191" s="7">
        <f t="shared" si="1481"/>
        <v>0</v>
      </c>
      <c r="AV191" s="14">
        <v>0</v>
      </c>
      <c r="AW191" s="6">
        <v>0</v>
      </c>
      <c r="AX191" s="7">
        <f t="shared" si="1482"/>
        <v>0</v>
      </c>
      <c r="AY191" s="14">
        <v>0</v>
      </c>
      <c r="AZ191" s="6">
        <v>0</v>
      </c>
      <c r="BA191" s="7">
        <f t="shared" si="1483"/>
        <v>0</v>
      </c>
      <c r="BB191" s="14">
        <v>0</v>
      </c>
      <c r="BC191" s="6">
        <v>0</v>
      </c>
      <c r="BD191" s="7">
        <f t="shared" si="1484"/>
        <v>0</v>
      </c>
      <c r="BE191" s="14">
        <v>0</v>
      </c>
      <c r="BF191" s="6">
        <v>0</v>
      </c>
      <c r="BG191" s="7">
        <f t="shared" si="1485"/>
        <v>0</v>
      </c>
      <c r="BH191" s="14">
        <v>0</v>
      </c>
      <c r="BI191" s="6">
        <v>0</v>
      </c>
      <c r="BJ191" s="7">
        <f t="shared" si="1486"/>
        <v>0</v>
      </c>
      <c r="BK191" s="14">
        <v>0</v>
      </c>
      <c r="BL191" s="6">
        <v>0</v>
      </c>
      <c r="BM191" s="7">
        <f t="shared" si="1487"/>
        <v>0</v>
      </c>
      <c r="BN191" s="14">
        <v>0</v>
      </c>
      <c r="BO191" s="6">
        <v>0</v>
      </c>
      <c r="BP191" s="7">
        <f t="shared" si="1488"/>
        <v>0</v>
      </c>
      <c r="BQ191" s="14">
        <v>0</v>
      </c>
      <c r="BR191" s="6">
        <v>0</v>
      </c>
      <c r="BS191" s="7">
        <f t="shared" si="1489"/>
        <v>0</v>
      </c>
      <c r="BT191" s="14">
        <v>0</v>
      </c>
      <c r="BU191" s="6">
        <v>0</v>
      </c>
      <c r="BV191" s="7">
        <f t="shared" si="1490"/>
        <v>0</v>
      </c>
      <c r="BW191" s="14">
        <v>0</v>
      </c>
      <c r="BX191" s="6">
        <v>0</v>
      </c>
      <c r="BY191" s="7">
        <f t="shared" si="1491"/>
        <v>0</v>
      </c>
      <c r="BZ191" s="14">
        <v>0</v>
      </c>
      <c r="CA191" s="6">
        <v>0</v>
      </c>
      <c r="CB191" s="7">
        <f t="shared" si="1492"/>
        <v>0</v>
      </c>
      <c r="CC191" s="14">
        <v>0</v>
      </c>
      <c r="CD191" s="6">
        <v>0</v>
      </c>
      <c r="CE191" s="7">
        <f t="shared" si="1493"/>
        <v>0</v>
      </c>
      <c r="CF191" s="14">
        <v>0</v>
      </c>
      <c r="CG191" s="6">
        <v>0</v>
      </c>
      <c r="CH191" s="7">
        <f t="shared" si="1494"/>
        <v>0</v>
      </c>
      <c r="CI191" s="14">
        <v>0</v>
      </c>
      <c r="CJ191" s="6">
        <v>0</v>
      </c>
      <c r="CK191" s="7">
        <f t="shared" si="1495"/>
        <v>0</v>
      </c>
      <c r="CL191" s="14">
        <v>0</v>
      </c>
      <c r="CM191" s="6">
        <v>0</v>
      </c>
      <c r="CN191" s="7">
        <f t="shared" si="1496"/>
        <v>0</v>
      </c>
      <c r="CO191" s="14">
        <v>0</v>
      </c>
      <c r="CP191" s="6">
        <v>0</v>
      </c>
      <c r="CQ191" s="7">
        <f t="shared" si="1497"/>
        <v>0</v>
      </c>
      <c r="CR191" s="14">
        <v>0</v>
      </c>
      <c r="CS191" s="6">
        <v>0</v>
      </c>
      <c r="CT191" s="7">
        <f t="shared" si="1498"/>
        <v>0</v>
      </c>
      <c r="CU191" s="14">
        <v>0</v>
      </c>
      <c r="CV191" s="6">
        <v>0</v>
      </c>
      <c r="CW191" s="7">
        <f t="shared" si="1499"/>
        <v>0</v>
      </c>
      <c r="CX191" s="14">
        <v>0</v>
      </c>
      <c r="CY191" s="6">
        <v>0</v>
      </c>
      <c r="CZ191" s="7">
        <f t="shared" si="1500"/>
        <v>0</v>
      </c>
      <c r="DA191" s="14">
        <v>0</v>
      </c>
      <c r="DB191" s="6">
        <v>0</v>
      </c>
      <c r="DC191" s="7">
        <f t="shared" si="1501"/>
        <v>0</v>
      </c>
      <c r="DD191" s="14">
        <v>0</v>
      </c>
      <c r="DE191" s="6">
        <v>0</v>
      </c>
      <c r="DF191" s="7">
        <f t="shared" si="1502"/>
        <v>0</v>
      </c>
      <c r="DG191" s="14">
        <v>0</v>
      </c>
      <c r="DH191" s="6">
        <v>0</v>
      </c>
      <c r="DI191" s="7">
        <f t="shared" si="1503"/>
        <v>0</v>
      </c>
      <c r="DJ191" s="14">
        <v>0</v>
      </c>
      <c r="DK191" s="6">
        <v>0</v>
      </c>
      <c r="DL191" s="7">
        <f t="shared" si="1504"/>
        <v>0</v>
      </c>
      <c r="DM191" s="14">
        <v>0</v>
      </c>
      <c r="DN191" s="6">
        <v>0</v>
      </c>
      <c r="DO191" s="7">
        <f t="shared" si="1505"/>
        <v>0</v>
      </c>
      <c r="DP191" s="14">
        <v>0</v>
      </c>
      <c r="DQ191" s="6">
        <v>0</v>
      </c>
      <c r="DR191" s="7">
        <f t="shared" si="1506"/>
        <v>0</v>
      </c>
      <c r="DS191" s="14">
        <v>0</v>
      </c>
      <c r="DT191" s="6">
        <v>0</v>
      </c>
      <c r="DU191" s="7">
        <f t="shared" si="1507"/>
        <v>0</v>
      </c>
      <c r="DV191" s="14">
        <v>0</v>
      </c>
      <c r="DW191" s="6">
        <v>0</v>
      </c>
      <c r="DX191" s="7">
        <f t="shared" si="1508"/>
        <v>0</v>
      </c>
      <c r="DY191" s="14">
        <v>0</v>
      </c>
      <c r="DZ191" s="6">
        <v>0</v>
      </c>
      <c r="EA191" s="7">
        <f t="shared" si="1509"/>
        <v>0</v>
      </c>
      <c r="EB191" s="14">
        <v>0</v>
      </c>
      <c r="EC191" s="6">
        <v>0</v>
      </c>
      <c r="ED191" s="7">
        <f t="shared" si="1510"/>
        <v>0</v>
      </c>
      <c r="EE191" s="14">
        <v>0</v>
      </c>
      <c r="EF191" s="6">
        <v>0</v>
      </c>
      <c r="EG191" s="7">
        <f t="shared" si="1511"/>
        <v>0</v>
      </c>
      <c r="EH191" s="14">
        <v>0</v>
      </c>
      <c r="EI191" s="6">
        <v>0</v>
      </c>
      <c r="EJ191" s="7">
        <f t="shared" si="1512"/>
        <v>0</v>
      </c>
      <c r="EK191" s="14">
        <v>0</v>
      </c>
      <c r="EL191" s="6">
        <v>0</v>
      </c>
      <c r="EM191" s="7">
        <f t="shared" si="1513"/>
        <v>0</v>
      </c>
      <c r="EN191" s="14">
        <v>0</v>
      </c>
      <c r="EO191" s="6">
        <v>0</v>
      </c>
      <c r="EP191" s="7">
        <f t="shared" si="1514"/>
        <v>0</v>
      </c>
      <c r="EQ191" s="14">
        <v>0</v>
      </c>
      <c r="ER191" s="6">
        <v>0</v>
      </c>
      <c r="ES191" s="7">
        <f t="shared" si="1515"/>
        <v>0</v>
      </c>
      <c r="ET191" s="14">
        <v>0</v>
      </c>
      <c r="EU191" s="6">
        <v>0</v>
      </c>
      <c r="EV191" s="7">
        <f t="shared" si="1516"/>
        <v>0</v>
      </c>
      <c r="EW191" s="14">
        <v>0</v>
      </c>
      <c r="EX191" s="6">
        <v>0</v>
      </c>
      <c r="EY191" s="7">
        <f t="shared" si="1517"/>
        <v>0</v>
      </c>
      <c r="EZ191" s="14">
        <v>0</v>
      </c>
      <c r="FA191" s="6">
        <v>0</v>
      </c>
      <c r="FB191" s="7">
        <f t="shared" si="1518"/>
        <v>0</v>
      </c>
      <c r="FC191" s="14">
        <v>0</v>
      </c>
      <c r="FD191" s="6">
        <v>0</v>
      </c>
      <c r="FE191" s="7">
        <f t="shared" si="1519"/>
        <v>0</v>
      </c>
      <c r="FF191" s="14">
        <v>0</v>
      </c>
      <c r="FG191" s="6">
        <v>0</v>
      </c>
      <c r="FH191" s="7">
        <f t="shared" si="1520"/>
        <v>0</v>
      </c>
      <c r="FI191" s="14">
        <v>0</v>
      </c>
      <c r="FJ191" s="6">
        <v>0</v>
      </c>
      <c r="FK191" s="7">
        <f t="shared" si="1521"/>
        <v>0</v>
      </c>
      <c r="FL191" s="14">
        <v>0</v>
      </c>
      <c r="FM191" s="6">
        <v>0</v>
      </c>
      <c r="FN191" s="7">
        <f t="shared" si="1522"/>
        <v>0</v>
      </c>
      <c r="FO191" s="14">
        <v>0</v>
      </c>
      <c r="FP191" s="6">
        <v>0</v>
      </c>
      <c r="FQ191" s="7">
        <f t="shared" si="1523"/>
        <v>0</v>
      </c>
      <c r="FR191" s="14">
        <v>0</v>
      </c>
      <c r="FS191" s="6">
        <v>0</v>
      </c>
      <c r="FT191" s="7">
        <f t="shared" si="1524"/>
        <v>0</v>
      </c>
      <c r="FU191" s="14">
        <v>0</v>
      </c>
      <c r="FV191" s="6">
        <v>0</v>
      </c>
      <c r="FW191" s="7">
        <f t="shared" si="1525"/>
        <v>0</v>
      </c>
      <c r="FX191" s="14">
        <v>0</v>
      </c>
      <c r="FY191" s="6">
        <v>0</v>
      </c>
      <c r="FZ191" s="7">
        <f t="shared" si="1526"/>
        <v>0</v>
      </c>
      <c r="GA191" s="14">
        <v>0</v>
      </c>
      <c r="GB191" s="6">
        <v>0</v>
      </c>
      <c r="GC191" s="7">
        <f t="shared" si="1527"/>
        <v>0</v>
      </c>
      <c r="GD191" s="14">
        <v>0</v>
      </c>
      <c r="GE191" s="6">
        <v>0</v>
      </c>
      <c r="GF191" s="7">
        <f t="shared" si="1528"/>
        <v>0</v>
      </c>
      <c r="GG191" s="14">
        <v>0</v>
      </c>
      <c r="GH191" s="6">
        <v>0</v>
      </c>
      <c r="GI191" s="7">
        <f t="shared" si="1529"/>
        <v>0</v>
      </c>
      <c r="GJ191" s="14">
        <v>0</v>
      </c>
      <c r="GK191" s="6">
        <v>0</v>
      </c>
      <c r="GL191" s="7">
        <f t="shared" si="1530"/>
        <v>0</v>
      </c>
      <c r="GM191" s="14">
        <v>0</v>
      </c>
      <c r="GN191" s="6">
        <v>0</v>
      </c>
      <c r="GO191" s="7">
        <f t="shared" si="1531"/>
        <v>0</v>
      </c>
      <c r="GP191" s="14">
        <v>0</v>
      </c>
      <c r="GQ191" s="6">
        <v>0</v>
      </c>
      <c r="GR191" s="7">
        <f t="shared" si="1532"/>
        <v>0</v>
      </c>
      <c r="GS191" s="14">
        <v>0</v>
      </c>
      <c r="GT191" s="6">
        <v>0</v>
      </c>
      <c r="GU191" s="7">
        <f t="shared" si="1533"/>
        <v>0</v>
      </c>
      <c r="GV191" s="14">
        <v>0</v>
      </c>
      <c r="GW191" s="6">
        <v>0</v>
      </c>
      <c r="GX191" s="7">
        <f t="shared" si="1534"/>
        <v>0</v>
      </c>
      <c r="GY191" s="14">
        <v>0</v>
      </c>
      <c r="GZ191" s="6">
        <v>0</v>
      </c>
      <c r="HA191" s="7">
        <f t="shared" si="1535"/>
        <v>0</v>
      </c>
      <c r="HB191" s="14">
        <v>0</v>
      </c>
      <c r="HC191" s="6">
        <v>0</v>
      </c>
      <c r="HD191" s="7">
        <f t="shared" si="1536"/>
        <v>0</v>
      </c>
      <c r="HE191" s="14">
        <v>0</v>
      </c>
      <c r="HF191" s="6">
        <v>0</v>
      </c>
      <c r="HG191" s="7">
        <f t="shared" si="1537"/>
        <v>0</v>
      </c>
      <c r="HH191" s="14">
        <v>0</v>
      </c>
      <c r="HI191" s="6">
        <v>0</v>
      </c>
      <c r="HJ191" s="7">
        <f t="shared" si="1538"/>
        <v>0</v>
      </c>
      <c r="HK191" s="14">
        <v>0</v>
      </c>
      <c r="HL191" s="6">
        <v>0</v>
      </c>
      <c r="HM191" s="7">
        <f t="shared" si="1539"/>
        <v>0</v>
      </c>
      <c r="HN191" s="14">
        <v>0</v>
      </c>
      <c r="HO191" s="6">
        <v>0</v>
      </c>
      <c r="HP191" s="7">
        <f t="shared" si="1540"/>
        <v>0</v>
      </c>
      <c r="HQ191" s="14">
        <v>0</v>
      </c>
      <c r="HR191" s="6">
        <v>0</v>
      </c>
      <c r="HS191" s="7">
        <f t="shared" si="1541"/>
        <v>0</v>
      </c>
      <c r="HT191" s="14">
        <v>0</v>
      </c>
      <c r="HU191" s="6">
        <v>0</v>
      </c>
      <c r="HV191" s="7">
        <f t="shared" si="1542"/>
        <v>0</v>
      </c>
      <c r="HW191" s="14">
        <v>0</v>
      </c>
      <c r="HX191" s="6">
        <v>0</v>
      </c>
      <c r="HY191" s="7">
        <f t="shared" si="1543"/>
        <v>0</v>
      </c>
      <c r="HZ191" s="16">
        <f>SUMIF($C$5:$HY$5,"Ton",C191:HY191)</f>
        <v>0</v>
      </c>
      <c r="IA191" s="7">
        <f>SUMIF($C$5:$HY$5,"F*",C191:HY191)</f>
        <v>0</v>
      </c>
    </row>
    <row r="192" spans="1:235" x14ac:dyDescent="0.3">
      <c r="A192" s="60">
        <v>2025</v>
      </c>
      <c r="B192" s="7" t="s">
        <v>9</v>
      </c>
      <c r="C192" s="14">
        <v>0</v>
      </c>
      <c r="D192" s="6">
        <v>0</v>
      </c>
      <c r="E192" s="7">
        <f t="shared" ref="E192:E199" si="1545">IF(C192=0,0,D192/C192*1000)</f>
        <v>0</v>
      </c>
      <c r="F192" s="14">
        <v>0</v>
      </c>
      <c r="G192" s="6">
        <v>0</v>
      </c>
      <c r="H192" s="7">
        <f t="shared" si="1468"/>
        <v>0</v>
      </c>
      <c r="I192" s="14">
        <v>0</v>
      </c>
      <c r="J192" s="6">
        <v>0</v>
      </c>
      <c r="K192" s="7">
        <f t="shared" si="1469"/>
        <v>0</v>
      </c>
      <c r="L192" s="14">
        <v>0</v>
      </c>
      <c r="M192" s="6">
        <v>0</v>
      </c>
      <c r="N192" s="7">
        <f t="shared" si="1470"/>
        <v>0</v>
      </c>
      <c r="O192" s="14">
        <v>0</v>
      </c>
      <c r="P192" s="6">
        <v>0</v>
      </c>
      <c r="Q192" s="7">
        <f t="shared" si="1471"/>
        <v>0</v>
      </c>
      <c r="R192" s="14">
        <v>0</v>
      </c>
      <c r="S192" s="6">
        <v>0</v>
      </c>
      <c r="T192" s="7">
        <f t="shared" si="1472"/>
        <v>0</v>
      </c>
      <c r="U192" s="14">
        <v>0</v>
      </c>
      <c r="V192" s="6">
        <v>0</v>
      </c>
      <c r="W192" s="7">
        <f t="shared" si="1473"/>
        <v>0</v>
      </c>
      <c r="X192" s="14">
        <v>0</v>
      </c>
      <c r="Y192" s="6">
        <v>0</v>
      </c>
      <c r="Z192" s="7">
        <f t="shared" si="1474"/>
        <v>0</v>
      </c>
      <c r="AA192" s="14">
        <v>0</v>
      </c>
      <c r="AB192" s="6">
        <v>0</v>
      </c>
      <c r="AC192" s="7">
        <f t="shared" si="1475"/>
        <v>0</v>
      </c>
      <c r="AD192" s="14">
        <v>0</v>
      </c>
      <c r="AE192" s="6">
        <v>0</v>
      </c>
      <c r="AF192" s="7">
        <f t="shared" si="1476"/>
        <v>0</v>
      </c>
      <c r="AG192" s="14">
        <v>0</v>
      </c>
      <c r="AH192" s="6">
        <v>0</v>
      </c>
      <c r="AI192" s="7">
        <f t="shared" si="1477"/>
        <v>0</v>
      </c>
      <c r="AJ192" s="14">
        <v>0</v>
      </c>
      <c r="AK192" s="6">
        <v>0</v>
      </c>
      <c r="AL192" s="7">
        <f t="shared" si="1478"/>
        <v>0</v>
      </c>
      <c r="AM192" s="14">
        <v>0</v>
      </c>
      <c r="AN192" s="6">
        <v>0</v>
      </c>
      <c r="AO192" s="7">
        <f t="shared" si="1479"/>
        <v>0</v>
      </c>
      <c r="AP192" s="14">
        <v>0</v>
      </c>
      <c r="AQ192" s="6">
        <v>0</v>
      </c>
      <c r="AR192" s="7">
        <f t="shared" si="1480"/>
        <v>0</v>
      </c>
      <c r="AS192" s="14">
        <v>0</v>
      </c>
      <c r="AT192" s="6">
        <v>0</v>
      </c>
      <c r="AU192" s="7">
        <f t="shared" si="1481"/>
        <v>0</v>
      </c>
      <c r="AV192" s="14">
        <v>0</v>
      </c>
      <c r="AW192" s="6">
        <v>0</v>
      </c>
      <c r="AX192" s="7">
        <f t="shared" si="1482"/>
        <v>0</v>
      </c>
      <c r="AY192" s="14">
        <v>0</v>
      </c>
      <c r="AZ192" s="6">
        <v>0</v>
      </c>
      <c r="BA192" s="7">
        <f t="shared" si="1483"/>
        <v>0</v>
      </c>
      <c r="BB192" s="14">
        <v>0</v>
      </c>
      <c r="BC192" s="6">
        <v>0</v>
      </c>
      <c r="BD192" s="7">
        <f t="shared" si="1484"/>
        <v>0</v>
      </c>
      <c r="BE192" s="14">
        <v>0</v>
      </c>
      <c r="BF192" s="6">
        <v>0</v>
      </c>
      <c r="BG192" s="7">
        <f t="shared" si="1485"/>
        <v>0</v>
      </c>
      <c r="BH192" s="14">
        <v>0</v>
      </c>
      <c r="BI192" s="6">
        <v>0</v>
      </c>
      <c r="BJ192" s="7">
        <f t="shared" si="1486"/>
        <v>0</v>
      </c>
      <c r="BK192" s="14">
        <v>0</v>
      </c>
      <c r="BL192" s="6">
        <v>0</v>
      </c>
      <c r="BM192" s="7">
        <f t="shared" si="1487"/>
        <v>0</v>
      </c>
      <c r="BN192" s="14">
        <v>0</v>
      </c>
      <c r="BO192" s="6">
        <v>0</v>
      </c>
      <c r="BP192" s="7">
        <f t="shared" si="1488"/>
        <v>0</v>
      </c>
      <c r="BQ192" s="14">
        <v>0</v>
      </c>
      <c r="BR192" s="6">
        <v>0</v>
      </c>
      <c r="BS192" s="7">
        <f t="shared" si="1489"/>
        <v>0</v>
      </c>
      <c r="BT192" s="14">
        <v>0</v>
      </c>
      <c r="BU192" s="6">
        <v>0</v>
      </c>
      <c r="BV192" s="7">
        <f t="shared" si="1490"/>
        <v>0</v>
      </c>
      <c r="BW192" s="14">
        <v>0</v>
      </c>
      <c r="BX192" s="6">
        <v>0</v>
      </c>
      <c r="BY192" s="7">
        <f t="shared" si="1491"/>
        <v>0</v>
      </c>
      <c r="BZ192" s="14">
        <v>0</v>
      </c>
      <c r="CA192" s="6">
        <v>0</v>
      </c>
      <c r="CB192" s="7">
        <f t="shared" si="1492"/>
        <v>0</v>
      </c>
      <c r="CC192" s="14">
        <v>0</v>
      </c>
      <c r="CD192" s="6">
        <v>0</v>
      </c>
      <c r="CE192" s="7">
        <f t="shared" si="1493"/>
        <v>0</v>
      </c>
      <c r="CF192" s="14">
        <v>0</v>
      </c>
      <c r="CG192" s="6">
        <v>0</v>
      </c>
      <c r="CH192" s="7">
        <f t="shared" si="1494"/>
        <v>0</v>
      </c>
      <c r="CI192" s="14">
        <v>0</v>
      </c>
      <c r="CJ192" s="6">
        <v>0</v>
      </c>
      <c r="CK192" s="7">
        <f t="shared" si="1495"/>
        <v>0</v>
      </c>
      <c r="CL192" s="14">
        <v>0</v>
      </c>
      <c r="CM192" s="6">
        <v>0</v>
      </c>
      <c r="CN192" s="7">
        <f t="shared" si="1496"/>
        <v>0</v>
      </c>
      <c r="CO192" s="14">
        <v>0</v>
      </c>
      <c r="CP192" s="6">
        <v>0</v>
      </c>
      <c r="CQ192" s="7">
        <f t="shared" si="1497"/>
        <v>0</v>
      </c>
      <c r="CR192" s="14">
        <v>0</v>
      </c>
      <c r="CS192" s="6">
        <v>0</v>
      </c>
      <c r="CT192" s="7">
        <f t="shared" si="1498"/>
        <v>0</v>
      </c>
      <c r="CU192" s="14">
        <v>0</v>
      </c>
      <c r="CV192" s="6">
        <v>0</v>
      </c>
      <c r="CW192" s="7">
        <f t="shared" si="1499"/>
        <v>0</v>
      </c>
      <c r="CX192" s="14">
        <v>0</v>
      </c>
      <c r="CY192" s="6">
        <v>0</v>
      </c>
      <c r="CZ192" s="7">
        <f t="shared" si="1500"/>
        <v>0</v>
      </c>
      <c r="DA192" s="14">
        <v>0</v>
      </c>
      <c r="DB192" s="6">
        <v>0</v>
      </c>
      <c r="DC192" s="7">
        <f t="shared" si="1501"/>
        <v>0</v>
      </c>
      <c r="DD192" s="14">
        <v>0</v>
      </c>
      <c r="DE192" s="6">
        <v>0</v>
      </c>
      <c r="DF192" s="7">
        <f t="shared" si="1502"/>
        <v>0</v>
      </c>
      <c r="DG192" s="14">
        <v>0</v>
      </c>
      <c r="DH192" s="6">
        <v>0</v>
      </c>
      <c r="DI192" s="7">
        <f t="shared" si="1503"/>
        <v>0</v>
      </c>
      <c r="DJ192" s="14">
        <v>0</v>
      </c>
      <c r="DK192" s="6">
        <v>0</v>
      </c>
      <c r="DL192" s="7">
        <f t="shared" si="1504"/>
        <v>0</v>
      </c>
      <c r="DM192" s="14">
        <v>0</v>
      </c>
      <c r="DN192" s="6">
        <v>0</v>
      </c>
      <c r="DO192" s="7">
        <f t="shared" si="1505"/>
        <v>0</v>
      </c>
      <c r="DP192" s="14">
        <v>0</v>
      </c>
      <c r="DQ192" s="6">
        <v>0</v>
      </c>
      <c r="DR192" s="7">
        <f t="shared" si="1506"/>
        <v>0</v>
      </c>
      <c r="DS192" s="14">
        <v>0</v>
      </c>
      <c r="DT192" s="6">
        <v>0</v>
      </c>
      <c r="DU192" s="7">
        <f t="shared" si="1507"/>
        <v>0</v>
      </c>
      <c r="DV192" s="14">
        <v>0</v>
      </c>
      <c r="DW192" s="6">
        <v>0</v>
      </c>
      <c r="DX192" s="7">
        <f t="shared" si="1508"/>
        <v>0</v>
      </c>
      <c r="DY192" s="14">
        <v>0</v>
      </c>
      <c r="DZ192" s="6">
        <v>0</v>
      </c>
      <c r="EA192" s="7">
        <f t="shared" si="1509"/>
        <v>0</v>
      </c>
      <c r="EB192" s="14">
        <v>0</v>
      </c>
      <c r="EC192" s="6">
        <v>0</v>
      </c>
      <c r="ED192" s="7">
        <f t="shared" si="1510"/>
        <v>0</v>
      </c>
      <c r="EE192" s="14">
        <v>0</v>
      </c>
      <c r="EF192" s="6">
        <v>0</v>
      </c>
      <c r="EG192" s="7">
        <f t="shared" si="1511"/>
        <v>0</v>
      </c>
      <c r="EH192" s="14">
        <v>0</v>
      </c>
      <c r="EI192" s="6">
        <v>0</v>
      </c>
      <c r="EJ192" s="7">
        <f t="shared" si="1512"/>
        <v>0</v>
      </c>
      <c r="EK192" s="14">
        <v>0</v>
      </c>
      <c r="EL192" s="6">
        <v>0</v>
      </c>
      <c r="EM192" s="7">
        <f t="shared" si="1513"/>
        <v>0</v>
      </c>
      <c r="EN192" s="14">
        <v>0</v>
      </c>
      <c r="EO192" s="6">
        <v>0</v>
      </c>
      <c r="EP192" s="7">
        <f t="shared" si="1514"/>
        <v>0</v>
      </c>
      <c r="EQ192" s="14">
        <v>0</v>
      </c>
      <c r="ER192" s="6">
        <v>0</v>
      </c>
      <c r="ES192" s="7">
        <f t="shared" si="1515"/>
        <v>0</v>
      </c>
      <c r="ET192" s="14">
        <v>0</v>
      </c>
      <c r="EU192" s="6">
        <v>0</v>
      </c>
      <c r="EV192" s="7">
        <f t="shared" si="1516"/>
        <v>0</v>
      </c>
      <c r="EW192" s="14">
        <v>0</v>
      </c>
      <c r="EX192" s="6">
        <v>0</v>
      </c>
      <c r="EY192" s="7">
        <f t="shared" si="1517"/>
        <v>0</v>
      </c>
      <c r="EZ192" s="14">
        <v>0</v>
      </c>
      <c r="FA192" s="6">
        <v>0</v>
      </c>
      <c r="FB192" s="7">
        <f t="shared" si="1518"/>
        <v>0</v>
      </c>
      <c r="FC192" s="14">
        <v>0</v>
      </c>
      <c r="FD192" s="6">
        <v>0</v>
      </c>
      <c r="FE192" s="7">
        <f t="shared" si="1519"/>
        <v>0</v>
      </c>
      <c r="FF192" s="14">
        <v>0</v>
      </c>
      <c r="FG192" s="6">
        <v>0</v>
      </c>
      <c r="FH192" s="7">
        <f t="shared" si="1520"/>
        <v>0</v>
      </c>
      <c r="FI192" s="14">
        <v>0</v>
      </c>
      <c r="FJ192" s="6">
        <v>0</v>
      </c>
      <c r="FK192" s="7">
        <f t="shared" si="1521"/>
        <v>0</v>
      </c>
      <c r="FL192" s="14">
        <v>0</v>
      </c>
      <c r="FM192" s="6">
        <v>0</v>
      </c>
      <c r="FN192" s="7">
        <f t="shared" si="1522"/>
        <v>0</v>
      </c>
      <c r="FO192" s="14">
        <v>0</v>
      </c>
      <c r="FP192" s="6">
        <v>0</v>
      </c>
      <c r="FQ192" s="7">
        <f t="shared" si="1523"/>
        <v>0</v>
      </c>
      <c r="FR192" s="14">
        <v>0</v>
      </c>
      <c r="FS192" s="6">
        <v>0</v>
      </c>
      <c r="FT192" s="7">
        <f t="shared" si="1524"/>
        <v>0</v>
      </c>
      <c r="FU192" s="14">
        <v>0</v>
      </c>
      <c r="FV192" s="6">
        <v>0</v>
      </c>
      <c r="FW192" s="7">
        <f t="shared" si="1525"/>
        <v>0</v>
      </c>
      <c r="FX192" s="14">
        <v>0</v>
      </c>
      <c r="FY192" s="6">
        <v>0</v>
      </c>
      <c r="FZ192" s="7">
        <f t="shared" si="1526"/>
        <v>0</v>
      </c>
      <c r="GA192" s="14">
        <v>0</v>
      </c>
      <c r="GB192" s="6">
        <v>0</v>
      </c>
      <c r="GC192" s="7">
        <f t="shared" si="1527"/>
        <v>0</v>
      </c>
      <c r="GD192" s="14">
        <v>0</v>
      </c>
      <c r="GE192" s="6">
        <v>0</v>
      </c>
      <c r="GF192" s="7">
        <f t="shared" si="1528"/>
        <v>0</v>
      </c>
      <c r="GG192" s="14">
        <v>0</v>
      </c>
      <c r="GH192" s="6">
        <v>0</v>
      </c>
      <c r="GI192" s="7">
        <f t="shared" si="1529"/>
        <v>0</v>
      </c>
      <c r="GJ192" s="14">
        <v>0</v>
      </c>
      <c r="GK192" s="6">
        <v>0</v>
      </c>
      <c r="GL192" s="7">
        <f t="shared" si="1530"/>
        <v>0</v>
      </c>
      <c r="GM192" s="14">
        <v>0</v>
      </c>
      <c r="GN192" s="6">
        <v>0</v>
      </c>
      <c r="GO192" s="7">
        <f t="shared" si="1531"/>
        <v>0</v>
      </c>
      <c r="GP192" s="14">
        <v>0</v>
      </c>
      <c r="GQ192" s="6">
        <v>0</v>
      </c>
      <c r="GR192" s="7">
        <f t="shared" si="1532"/>
        <v>0</v>
      </c>
      <c r="GS192" s="14">
        <v>0</v>
      </c>
      <c r="GT192" s="6">
        <v>0</v>
      </c>
      <c r="GU192" s="7">
        <f t="shared" si="1533"/>
        <v>0</v>
      </c>
      <c r="GV192" s="14">
        <v>0</v>
      </c>
      <c r="GW192" s="6">
        <v>0</v>
      </c>
      <c r="GX192" s="7">
        <f t="shared" si="1534"/>
        <v>0</v>
      </c>
      <c r="GY192" s="14">
        <v>0</v>
      </c>
      <c r="GZ192" s="6">
        <v>0</v>
      </c>
      <c r="HA192" s="7">
        <f t="shared" si="1535"/>
        <v>0</v>
      </c>
      <c r="HB192" s="14">
        <v>0</v>
      </c>
      <c r="HC192" s="6">
        <v>0</v>
      </c>
      <c r="HD192" s="7">
        <f t="shared" si="1536"/>
        <v>0</v>
      </c>
      <c r="HE192" s="14">
        <v>0</v>
      </c>
      <c r="HF192" s="6">
        <v>0</v>
      </c>
      <c r="HG192" s="7">
        <f t="shared" si="1537"/>
        <v>0</v>
      </c>
      <c r="HH192" s="14">
        <v>0</v>
      </c>
      <c r="HI192" s="6">
        <v>0</v>
      </c>
      <c r="HJ192" s="7">
        <f t="shared" si="1538"/>
        <v>0</v>
      </c>
      <c r="HK192" s="14">
        <v>0</v>
      </c>
      <c r="HL192" s="6">
        <v>0</v>
      </c>
      <c r="HM192" s="7">
        <f t="shared" si="1539"/>
        <v>0</v>
      </c>
      <c r="HN192" s="14">
        <v>0</v>
      </c>
      <c r="HO192" s="6">
        <v>0</v>
      </c>
      <c r="HP192" s="7">
        <f t="shared" si="1540"/>
        <v>0</v>
      </c>
      <c r="HQ192" s="14">
        <v>0</v>
      </c>
      <c r="HR192" s="6">
        <v>0</v>
      </c>
      <c r="HS192" s="7">
        <f t="shared" si="1541"/>
        <v>0</v>
      </c>
      <c r="HT192" s="14">
        <v>0</v>
      </c>
      <c r="HU192" s="6">
        <v>0</v>
      </c>
      <c r="HV192" s="7">
        <f t="shared" si="1542"/>
        <v>0</v>
      </c>
      <c r="HW192" s="14">
        <v>0</v>
      </c>
      <c r="HX192" s="6">
        <v>0</v>
      </c>
      <c r="HY192" s="7">
        <f t="shared" si="1543"/>
        <v>0</v>
      </c>
      <c r="HZ192" s="16">
        <f>SUMIF($C$5:$HY$5,"Ton",C192:HY192)</f>
        <v>0</v>
      </c>
      <c r="IA192" s="7">
        <f>SUMIF($C$5:$HY$5,"F*",C192:HY192)</f>
        <v>0</v>
      </c>
    </row>
    <row r="193" spans="1:235" x14ac:dyDescent="0.3">
      <c r="A193" s="60">
        <v>2025</v>
      </c>
      <c r="B193" s="57" t="s">
        <v>10</v>
      </c>
      <c r="C193" s="14">
        <v>0</v>
      </c>
      <c r="D193" s="6">
        <v>0</v>
      </c>
      <c r="E193" s="7">
        <f t="shared" si="1545"/>
        <v>0</v>
      </c>
      <c r="F193" s="14">
        <v>0</v>
      </c>
      <c r="G193" s="6">
        <v>0</v>
      </c>
      <c r="H193" s="7">
        <f t="shared" si="1468"/>
        <v>0</v>
      </c>
      <c r="I193" s="14">
        <v>0</v>
      </c>
      <c r="J193" s="6">
        <v>0</v>
      </c>
      <c r="K193" s="7">
        <f t="shared" si="1469"/>
        <v>0</v>
      </c>
      <c r="L193" s="14">
        <v>0</v>
      </c>
      <c r="M193" s="6">
        <v>0</v>
      </c>
      <c r="N193" s="7">
        <f t="shared" si="1470"/>
        <v>0</v>
      </c>
      <c r="O193" s="14">
        <v>0</v>
      </c>
      <c r="P193" s="6">
        <v>0</v>
      </c>
      <c r="Q193" s="7">
        <f t="shared" si="1471"/>
        <v>0</v>
      </c>
      <c r="R193" s="14">
        <v>0</v>
      </c>
      <c r="S193" s="6">
        <v>0</v>
      </c>
      <c r="T193" s="7">
        <f t="shared" si="1472"/>
        <v>0</v>
      </c>
      <c r="U193" s="14">
        <v>0</v>
      </c>
      <c r="V193" s="6">
        <v>0</v>
      </c>
      <c r="W193" s="7">
        <f t="shared" si="1473"/>
        <v>0</v>
      </c>
      <c r="X193" s="14">
        <v>0</v>
      </c>
      <c r="Y193" s="6">
        <v>0</v>
      </c>
      <c r="Z193" s="7">
        <f t="shared" si="1474"/>
        <v>0</v>
      </c>
      <c r="AA193" s="14">
        <v>0</v>
      </c>
      <c r="AB193" s="6">
        <v>0</v>
      </c>
      <c r="AC193" s="7">
        <f t="shared" si="1475"/>
        <v>0</v>
      </c>
      <c r="AD193" s="14">
        <v>0</v>
      </c>
      <c r="AE193" s="6">
        <v>0</v>
      </c>
      <c r="AF193" s="7">
        <f t="shared" si="1476"/>
        <v>0</v>
      </c>
      <c r="AG193" s="14">
        <v>0</v>
      </c>
      <c r="AH193" s="6">
        <v>0</v>
      </c>
      <c r="AI193" s="7">
        <f t="shared" si="1477"/>
        <v>0</v>
      </c>
      <c r="AJ193" s="14">
        <v>0</v>
      </c>
      <c r="AK193" s="6">
        <v>0</v>
      </c>
      <c r="AL193" s="7">
        <f t="shared" si="1478"/>
        <v>0</v>
      </c>
      <c r="AM193" s="14">
        <v>0</v>
      </c>
      <c r="AN193" s="6">
        <v>0</v>
      </c>
      <c r="AO193" s="7">
        <f t="shared" si="1479"/>
        <v>0</v>
      </c>
      <c r="AP193" s="14">
        <v>0</v>
      </c>
      <c r="AQ193" s="6">
        <v>0</v>
      </c>
      <c r="AR193" s="7">
        <f t="shared" si="1480"/>
        <v>0</v>
      </c>
      <c r="AS193" s="14">
        <v>0</v>
      </c>
      <c r="AT193" s="6">
        <v>0</v>
      </c>
      <c r="AU193" s="7">
        <f t="shared" si="1481"/>
        <v>0</v>
      </c>
      <c r="AV193" s="14">
        <v>0</v>
      </c>
      <c r="AW193" s="6">
        <v>0</v>
      </c>
      <c r="AX193" s="7">
        <f t="shared" si="1482"/>
        <v>0</v>
      </c>
      <c r="AY193" s="14">
        <v>0</v>
      </c>
      <c r="AZ193" s="6">
        <v>0</v>
      </c>
      <c r="BA193" s="7">
        <f t="shared" si="1483"/>
        <v>0</v>
      </c>
      <c r="BB193" s="14">
        <v>0</v>
      </c>
      <c r="BC193" s="6">
        <v>0</v>
      </c>
      <c r="BD193" s="7">
        <f t="shared" si="1484"/>
        <v>0</v>
      </c>
      <c r="BE193" s="14">
        <v>0</v>
      </c>
      <c r="BF193" s="6">
        <v>0</v>
      </c>
      <c r="BG193" s="7">
        <f t="shared" si="1485"/>
        <v>0</v>
      </c>
      <c r="BH193" s="14">
        <v>0</v>
      </c>
      <c r="BI193" s="6">
        <v>0</v>
      </c>
      <c r="BJ193" s="7">
        <f t="shared" si="1486"/>
        <v>0</v>
      </c>
      <c r="BK193" s="14">
        <v>0</v>
      </c>
      <c r="BL193" s="6">
        <v>0</v>
      </c>
      <c r="BM193" s="7">
        <f t="shared" si="1487"/>
        <v>0</v>
      </c>
      <c r="BN193" s="14">
        <v>0</v>
      </c>
      <c r="BO193" s="6">
        <v>0</v>
      </c>
      <c r="BP193" s="7">
        <f t="shared" si="1488"/>
        <v>0</v>
      </c>
      <c r="BQ193" s="14">
        <v>0</v>
      </c>
      <c r="BR193" s="6">
        <v>0</v>
      </c>
      <c r="BS193" s="7">
        <f t="shared" si="1489"/>
        <v>0</v>
      </c>
      <c r="BT193" s="14">
        <v>0</v>
      </c>
      <c r="BU193" s="6">
        <v>0</v>
      </c>
      <c r="BV193" s="7">
        <f t="shared" si="1490"/>
        <v>0</v>
      </c>
      <c r="BW193" s="14">
        <v>0</v>
      </c>
      <c r="BX193" s="6">
        <v>0</v>
      </c>
      <c r="BY193" s="7">
        <f t="shared" si="1491"/>
        <v>0</v>
      </c>
      <c r="BZ193" s="14">
        <v>0</v>
      </c>
      <c r="CA193" s="6">
        <v>0</v>
      </c>
      <c r="CB193" s="7">
        <f t="shared" si="1492"/>
        <v>0</v>
      </c>
      <c r="CC193" s="14">
        <v>0</v>
      </c>
      <c r="CD193" s="6">
        <v>0</v>
      </c>
      <c r="CE193" s="7">
        <f t="shared" si="1493"/>
        <v>0</v>
      </c>
      <c r="CF193" s="14">
        <v>0</v>
      </c>
      <c r="CG193" s="6">
        <v>0</v>
      </c>
      <c r="CH193" s="7">
        <f t="shared" si="1494"/>
        <v>0</v>
      </c>
      <c r="CI193" s="14">
        <v>0</v>
      </c>
      <c r="CJ193" s="6">
        <v>0</v>
      </c>
      <c r="CK193" s="7">
        <f t="shared" si="1495"/>
        <v>0</v>
      </c>
      <c r="CL193" s="14">
        <v>0</v>
      </c>
      <c r="CM193" s="6">
        <v>0</v>
      </c>
      <c r="CN193" s="7">
        <f t="shared" si="1496"/>
        <v>0</v>
      </c>
      <c r="CO193" s="14">
        <v>0</v>
      </c>
      <c r="CP193" s="6">
        <v>0</v>
      </c>
      <c r="CQ193" s="7">
        <f t="shared" si="1497"/>
        <v>0</v>
      </c>
      <c r="CR193" s="14">
        <v>0</v>
      </c>
      <c r="CS193" s="6">
        <v>0</v>
      </c>
      <c r="CT193" s="7">
        <f t="shared" si="1498"/>
        <v>0</v>
      </c>
      <c r="CU193" s="14">
        <v>0</v>
      </c>
      <c r="CV193" s="6">
        <v>0</v>
      </c>
      <c r="CW193" s="7">
        <f t="shared" si="1499"/>
        <v>0</v>
      </c>
      <c r="CX193" s="14">
        <v>0</v>
      </c>
      <c r="CY193" s="6">
        <v>0</v>
      </c>
      <c r="CZ193" s="7">
        <f t="shared" si="1500"/>
        <v>0</v>
      </c>
      <c r="DA193" s="14">
        <v>0</v>
      </c>
      <c r="DB193" s="6">
        <v>0</v>
      </c>
      <c r="DC193" s="7">
        <f t="shared" si="1501"/>
        <v>0</v>
      </c>
      <c r="DD193" s="14">
        <v>0</v>
      </c>
      <c r="DE193" s="6">
        <v>0</v>
      </c>
      <c r="DF193" s="7">
        <f t="shared" si="1502"/>
        <v>0</v>
      </c>
      <c r="DG193" s="14">
        <v>0</v>
      </c>
      <c r="DH193" s="6">
        <v>0</v>
      </c>
      <c r="DI193" s="7">
        <f t="shared" si="1503"/>
        <v>0</v>
      </c>
      <c r="DJ193" s="14">
        <v>0</v>
      </c>
      <c r="DK193" s="6">
        <v>0</v>
      </c>
      <c r="DL193" s="7">
        <f t="shared" si="1504"/>
        <v>0</v>
      </c>
      <c r="DM193" s="14">
        <v>0</v>
      </c>
      <c r="DN193" s="6">
        <v>0</v>
      </c>
      <c r="DO193" s="7">
        <f t="shared" si="1505"/>
        <v>0</v>
      </c>
      <c r="DP193" s="14">
        <v>0</v>
      </c>
      <c r="DQ193" s="6">
        <v>0</v>
      </c>
      <c r="DR193" s="7">
        <f t="shared" si="1506"/>
        <v>0</v>
      </c>
      <c r="DS193" s="14">
        <v>0</v>
      </c>
      <c r="DT193" s="6">
        <v>0</v>
      </c>
      <c r="DU193" s="7">
        <f t="shared" si="1507"/>
        <v>0</v>
      </c>
      <c r="DV193" s="14">
        <v>0</v>
      </c>
      <c r="DW193" s="6">
        <v>0</v>
      </c>
      <c r="DX193" s="7">
        <f t="shared" si="1508"/>
        <v>0</v>
      </c>
      <c r="DY193" s="14">
        <v>0</v>
      </c>
      <c r="DZ193" s="6">
        <v>0</v>
      </c>
      <c r="EA193" s="7">
        <f t="shared" si="1509"/>
        <v>0</v>
      </c>
      <c r="EB193" s="14">
        <v>0</v>
      </c>
      <c r="EC193" s="6">
        <v>0</v>
      </c>
      <c r="ED193" s="7">
        <f t="shared" si="1510"/>
        <v>0</v>
      </c>
      <c r="EE193" s="14">
        <v>0</v>
      </c>
      <c r="EF193" s="6">
        <v>0</v>
      </c>
      <c r="EG193" s="7">
        <f t="shared" si="1511"/>
        <v>0</v>
      </c>
      <c r="EH193" s="14">
        <v>0</v>
      </c>
      <c r="EI193" s="6">
        <v>0</v>
      </c>
      <c r="EJ193" s="7">
        <f t="shared" si="1512"/>
        <v>0</v>
      </c>
      <c r="EK193" s="14">
        <v>0</v>
      </c>
      <c r="EL193" s="6">
        <v>0</v>
      </c>
      <c r="EM193" s="7">
        <f t="shared" si="1513"/>
        <v>0</v>
      </c>
      <c r="EN193" s="14">
        <v>0</v>
      </c>
      <c r="EO193" s="6">
        <v>0</v>
      </c>
      <c r="EP193" s="7">
        <f t="shared" si="1514"/>
        <v>0</v>
      </c>
      <c r="EQ193" s="14">
        <v>0</v>
      </c>
      <c r="ER193" s="6">
        <v>0</v>
      </c>
      <c r="ES193" s="7">
        <f t="shared" si="1515"/>
        <v>0</v>
      </c>
      <c r="ET193" s="14">
        <v>0</v>
      </c>
      <c r="EU193" s="6">
        <v>0</v>
      </c>
      <c r="EV193" s="7">
        <f t="shared" si="1516"/>
        <v>0</v>
      </c>
      <c r="EW193" s="14">
        <v>0</v>
      </c>
      <c r="EX193" s="6">
        <v>0</v>
      </c>
      <c r="EY193" s="7">
        <f t="shared" si="1517"/>
        <v>0</v>
      </c>
      <c r="EZ193" s="14">
        <v>0</v>
      </c>
      <c r="FA193" s="6">
        <v>0</v>
      </c>
      <c r="FB193" s="7">
        <f t="shared" si="1518"/>
        <v>0</v>
      </c>
      <c r="FC193" s="14">
        <v>0</v>
      </c>
      <c r="FD193" s="6">
        <v>0</v>
      </c>
      <c r="FE193" s="7">
        <f t="shared" si="1519"/>
        <v>0</v>
      </c>
      <c r="FF193" s="14">
        <v>0</v>
      </c>
      <c r="FG193" s="6">
        <v>0</v>
      </c>
      <c r="FH193" s="7">
        <f t="shared" si="1520"/>
        <v>0</v>
      </c>
      <c r="FI193" s="14">
        <v>0</v>
      </c>
      <c r="FJ193" s="6">
        <v>0</v>
      </c>
      <c r="FK193" s="7">
        <f t="shared" si="1521"/>
        <v>0</v>
      </c>
      <c r="FL193" s="14">
        <v>0</v>
      </c>
      <c r="FM193" s="6">
        <v>0</v>
      </c>
      <c r="FN193" s="7">
        <f t="shared" si="1522"/>
        <v>0</v>
      </c>
      <c r="FO193" s="14">
        <v>0</v>
      </c>
      <c r="FP193" s="6">
        <v>0</v>
      </c>
      <c r="FQ193" s="7">
        <f t="shared" si="1523"/>
        <v>0</v>
      </c>
      <c r="FR193" s="14">
        <v>0</v>
      </c>
      <c r="FS193" s="6">
        <v>0</v>
      </c>
      <c r="FT193" s="7">
        <f t="shared" si="1524"/>
        <v>0</v>
      </c>
      <c r="FU193" s="14">
        <v>0</v>
      </c>
      <c r="FV193" s="6">
        <v>0</v>
      </c>
      <c r="FW193" s="7">
        <f t="shared" si="1525"/>
        <v>0</v>
      </c>
      <c r="FX193" s="14">
        <v>0</v>
      </c>
      <c r="FY193" s="6">
        <v>0</v>
      </c>
      <c r="FZ193" s="7">
        <f t="shared" si="1526"/>
        <v>0</v>
      </c>
      <c r="GA193" s="14">
        <v>0</v>
      </c>
      <c r="GB193" s="6">
        <v>0</v>
      </c>
      <c r="GC193" s="7">
        <f t="shared" si="1527"/>
        <v>0</v>
      </c>
      <c r="GD193" s="14">
        <v>0</v>
      </c>
      <c r="GE193" s="6">
        <v>0</v>
      </c>
      <c r="GF193" s="7">
        <f t="shared" si="1528"/>
        <v>0</v>
      </c>
      <c r="GG193" s="14">
        <v>0</v>
      </c>
      <c r="GH193" s="6">
        <v>0</v>
      </c>
      <c r="GI193" s="7">
        <f t="shared" si="1529"/>
        <v>0</v>
      </c>
      <c r="GJ193" s="14">
        <v>0</v>
      </c>
      <c r="GK193" s="6">
        <v>0</v>
      </c>
      <c r="GL193" s="7">
        <f t="shared" si="1530"/>
        <v>0</v>
      </c>
      <c r="GM193" s="14">
        <v>0</v>
      </c>
      <c r="GN193" s="6">
        <v>0</v>
      </c>
      <c r="GO193" s="7">
        <f t="shared" si="1531"/>
        <v>0</v>
      </c>
      <c r="GP193" s="14">
        <v>0</v>
      </c>
      <c r="GQ193" s="6">
        <v>0</v>
      </c>
      <c r="GR193" s="7">
        <f t="shared" si="1532"/>
        <v>0</v>
      </c>
      <c r="GS193" s="14">
        <v>0</v>
      </c>
      <c r="GT193" s="6">
        <v>0</v>
      </c>
      <c r="GU193" s="7">
        <f t="shared" si="1533"/>
        <v>0</v>
      </c>
      <c r="GV193" s="14">
        <v>0</v>
      </c>
      <c r="GW193" s="6">
        <v>0</v>
      </c>
      <c r="GX193" s="7">
        <f t="shared" si="1534"/>
        <v>0</v>
      </c>
      <c r="GY193" s="14">
        <v>0</v>
      </c>
      <c r="GZ193" s="6">
        <v>0</v>
      </c>
      <c r="HA193" s="7">
        <f t="shared" si="1535"/>
        <v>0</v>
      </c>
      <c r="HB193" s="14">
        <v>0</v>
      </c>
      <c r="HC193" s="6">
        <v>0</v>
      </c>
      <c r="HD193" s="7">
        <f t="shared" si="1536"/>
        <v>0</v>
      </c>
      <c r="HE193" s="14">
        <v>0</v>
      </c>
      <c r="HF193" s="6">
        <v>0</v>
      </c>
      <c r="HG193" s="7">
        <f t="shared" si="1537"/>
        <v>0</v>
      </c>
      <c r="HH193" s="14">
        <v>0</v>
      </c>
      <c r="HI193" s="6">
        <v>0</v>
      </c>
      <c r="HJ193" s="7">
        <f t="shared" si="1538"/>
        <v>0</v>
      </c>
      <c r="HK193" s="14">
        <v>0</v>
      </c>
      <c r="HL193" s="6">
        <v>0</v>
      </c>
      <c r="HM193" s="7">
        <f t="shared" si="1539"/>
        <v>0</v>
      </c>
      <c r="HN193" s="14">
        <v>0</v>
      </c>
      <c r="HO193" s="6">
        <v>0</v>
      </c>
      <c r="HP193" s="7">
        <f t="shared" si="1540"/>
        <v>0</v>
      </c>
      <c r="HQ193" s="14">
        <v>0</v>
      </c>
      <c r="HR193" s="6">
        <v>0</v>
      </c>
      <c r="HS193" s="7">
        <f t="shared" si="1541"/>
        <v>0</v>
      </c>
      <c r="HT193" s="14">
        <v>0</v>
      </c>
      <c r="HU193" s="6">
        <v>0</v>
      </c>
      <c r="HV193" s="7">
        <f t="shared" si="1542"/>
        <v>0</v>
      </c>
      <c r="HW193" s="14">
        <v>0</v>
      </c>
      <c r="HX193" s="6">
        <v>0</v>
      </c>
      <c r="HY193" s="7">
        <f t="shared" si="1543"/>
        <v>0</v>
      </c>
      <c r="HZ193" s="16">
        <f>SUMIF($C$5:$HY$5,"Ton",C193:HY193)</f>
        <v>0</v>
      </c>
      <c r="IA193" s="7">
        <f>SUMIF($C$5:$HY$5,"F*",C193:HY193)</f>
        <v>0</v>
      </c>
    </row>
    <row r="194" spans="1:235" x14ac:dyDescent="0.3">
      <c r="A194" s="60">
        <v>2025</v>
      </c>
      <c r="B194" s="57" t="s">
        <v>11</v>
      </c>
      <c r="C194" s="14">
        <v>0</v>
      </c>
      <c r="D194" s="6">
        <v>0</v>
      </c>
      <c r="E194" s="7">
        <f t="shared" si="1545"/>
        <v>0</v>
      </c>
      <c r="F194" s="14">
        <v>0</v>
      </c>
      <c r="G194" s="6">
        <v>0</v>
      </c>
      <c r="H194" s="7">
        <f t="shared" si="1468"/>
        <v>0</v>
      </c>
      <c r="I194" s="14">
        <v>0</v>
      </c>
      <c r="J194" s="6">
        <v>0</v>
      </c>
      <c r="K194" s="7">
        <f t="shared" si="1469"/>
        <v>0</v>
      </c>
      <c r="L194" s="14">
        <v>0</v>
      </c>
      <c r="M194" s="6">
        <v>0</v>
      </c>
      <c r="N194" s="7">
        <f t="shared" si="1470"/>
        <v>0</v>
      </c>
      <c r="O194" s="14">
        <v>0</v>
      </c>
      <c r="P194" s="6">
        <v>0</v>
      </c>
      <c r="Q194" s="7">
        <f t="shared" si="1471"/>
        <v>0</v>
      </c>
      <c r="R194" s="14">
        <v>0</v>
      </c>
      <c r="S194" s="6">
        <v>0</v>
      </c>
      <c r="T194" s="7">
        <f t="shared" si="1472"/>
        <v>0</v>
      </c>
      <c r="U194" s="14">
        <v>0</v>
      </c>
      <c r="V194" s="6">
        <v>0</v>
      </c>
      <c r="W194" s="7">
        <f t="shared" si="1473"/>
        <v>0</v>
      </c>
      <c r="X194" s="14">
        <v>0</v>
      </c>
      <c r="Y194" s="6">
        <v>0</v>
      </c>
      <c r="Z194" s="7">
        <f t="shared" si="1474"/>
        <v>0</v>
      </c>
      <c r="AA194" s="14">
        <v>0</v>
      </c>
      <c r="AB194" s="6">
        <v>0</v>
      </c>
      <c r="AC194" s="7">
        <f t="shared" si="1475"/>
        <v>0</v>
      </c>
      <c r="AD194" s="14">
        <v>0</v>
      </c>
      <c r="AE194" s="6">
        <v>0</v>
      </c>
      <c r="AF194" s="7">
        <f t="shared" si="1476"/>
        <v>0</v>
      </c>
      <c r="AG194" s="14">
        <v>0</v>
      </c>
      <c r="AH194" s="6">
        <v>0</v>
      </c>
      <c r="AI194" s="7">
        <f t="shared" si="1477"/>
        <v>0</v>
      </c>
      <c r="AJ194" s="14">
        <v>0</v>
      </c>
      <c r="AK194" s="6">
        <v>0</v>
      </c>
      <c r="AL194" s="7">
        <f t="shared" si="1478"/>
        <v>0</v>
      </c>
      <c r="AM194" s="14">
        <v>0</v>
      </c>
      <c r="AN194" s="6">
        <v>0</v>
      </c>
      <c r="AO194" s="7">
        <f t="shared" si="1479"/>
        <v>0</v>
      </c>
      <c r="AP194" s="14">
        <v>0</v>
      </c>
      <c r="AQ194" s="6">
        <v>0</v>
      </c>
      <c r="AR194" s="7">
        <f t="shared" si="1480"/>
        <v>0</v>
      </c>
      <c r="AS194" s="14">
        <v>0</v>
      </c>
      <c r="AT194" s="6">
        <v>0</v>
      </c>
      <c r="AU194" s="7">
        <f t="shared" si="1481"/>
        <v>0</v>
      </c>
      <c r="AV194" s="14">
        <v>0</v>
      </c>
      <c r="AW194" s="6">
        <v>0</v>
      </c>
      <c r="AX194" s="7">
        <f t="shared" si="1482"/>
        <v>0</v>
      </c>
      <c r="AY194" s="14">
        <v>0</v>
      </c>
      <c r="AZ194" s="6">
        <v>0</v>
      </c>
      <c r="BA194" s="7">
        <f t="shared" si="1483"/>
        <v>0</v>
      </c>
      <c r="BB194" s="14">
        <v>0</v>
      </c>
      <c r="BC194" s="6">
        <v>0</v>
      </c>
      <c r="BD194" s="7">
        <f t="shared" si="1484"/>
        <v>0</v>
      </c>
      <c r="BE194" s="14">
        <v>0</v>
      </c>
      <c r="BF194" s="6">
        <v>0</v>
      </c>
      <c r="BG194" s="7">
        <f t="shared" si="1485"/>
        <v>0</v>
      </c>
      <c r="BH194" s="14">
        <v>0</v>
      </c>
      <c r="BI194" s="6">
        <v>0</v>
      </c>
      <c r="BJ194" s="7">
        <f t="shared" si="1486"/>
        <v>0</v>
      </c>
      <c r="BK194" s="14">
        <v>0</v>
      </c>
      <c r="BL194" s="6">
        <v>0</v>
      </c>
      <c r="BM194" s="7">
        <f t="shared" si="1487"/>
        <v>0</v>
      </c>
      <c r="BN194" s="14">
        <v>0</v>
      </c>
      <c r="BO194" s="6">
        <v>0</v>
      </c>
      <c r="BP194" s="7">
        <f t="shared" si="1488"/>
        <v>0</v>
      </c>
      <c r="BQ194" s="14">
        <v>0</v>
      </c>
      <c r="BR194" s="6">
        <v>0</v>
      </c>
      <c r="BS194" s="7">
        <f t="shared" si="1489"/>
        <v>0</v>
      </c>
      <c r="BT194" s="14">
        <v>0</v>
      </c>
      <c r="BU194" s="6">
        <v>0</v>
      </c>
      <c r="BV194" s="7">
        <f t="shared" si="1490"/>
        <v>0</v>
      </c>
      <c r="BW194" s="14">
        <v>0</v>
      </c>
      <c r="BX194" s="6">
        <v>0</v>
      </c>
      <c r="BY194" s="7">
        <f t="shared" si="1491"/>
        <v>0</v>
      </c>
      <c r="BZ194" s="14">
        <v>0</v>
      </c>
      <c r="CA194" s="6">
        <v>0</v>
      </c>
      <c r="CB194" s="7">
        <f t="shared" si="1492"/>
        <v>0</v>
      </c>
      <c r="CC194" s="14">
        <v>0</v>
      </c>
      <c r="CD194" s="6">
        <v>0</v>
      </c>
      <c r="CE194" s="7">
        <f t="shared" si="1493"/>
        <v>0</v>
      </c>
      <c r="CF194" s="14">
        <v>0</v>
      </c>
      <c r="CG194" s="6">
        <v>0</v>
      </c>
      <c r="CH194" s="7">
        <f t="shared" si="1494"/>
        <v>0</v>
      </c>
      <c r="CI194" s="14">
        <v>0</v>
      </c>
      <c r="CJ194" s="6">
        <v>0</v>
      </c>
      <c r="CK194" s="7">
        <f t="shared" si="1495"/>
        <v>0</v>
      </c>
      <c r="CL194" s="14">
        <v>0</v>
      </c>
      <c r="CM194" s="6">
        <v>0</v>
      </c>
      <c r="CN194" s="7">
        <f t="shared" si="1496"/>
        <v>0</v>
      </c>
      <c r="CO194" s="14">
        <v>0</v>
      </c>
      <c r="CP194" s="6">
        <v>0</v>
      </c>
      <c r="CQ194" s="7">
        <f t="shared" si="1497"/>
        <v>0</v>
      </c>
      <c r="CR194" s="14">
        <v>0</v>
      </c>
      <c r="CS194" s="6">
        <v>0</v>
      </c>
      <c r="CT194" s="7">
        <f t="shared" si="1498"/>
        <v>0</v>
      </c>
      <c r="CU194" s="14">
        <v>0</v>
      </c>
      <c r="CV194" s="6">
        <v>0</v>
      </c>
      <c r="CW194" s="7">
        <f t="shared" si="1499"/>
        <v>0</v>
      </c>
      <c r="CX194" s="14">
        <v>0</v>
      </c>
      <c r="CY194" s="6">
        <v>0</v>
      </c>
      <c r="CZ194" s="7">
        <f t="shared" si="1500"/>
        <v>0</v>
      </c>
      <c r="DA194" s="14">
        <v>0</v>
      </c>
      <c r="DB194" s="6">
        <v>0</v>
      </c>
      <c r="DC194" s="7">
        <f t="shared" si="1501"/>
        <v>0</v>
      </c>
      <c r="DD194" s="14">
        <v>0</v>
      </c>
      <c r="DE194" s="6">
        <v>0</v>
      </c>
      <c r="DF194" s="7">
        <f t="shared" si="1502"/>
        <v>0</v>
      </c>
      <c r="DG194" s="14">
        <v>0</v>
      </c>
      <c r="DH194" s="6">
        <v>0</v>
      </c>
      <c r="DI194" s="7">
        <f t="shared" si="1503"/>
        <v>0</v>
      </c>
      <c r="DJ194" s="14">
        <v>0</v>
      </c>
      <c r="DK194" s="6">
        <v>0</v>
      </c>
      <c r="DL194" s="7">
        <f t="shared" si="1504"/>
        <v>0</v>
      </c>
      <c r="DM194" s="14">
        <v>0</v>
      </c>
      <c r="DN194" s="6">
        <v>0</v>
      </c>
      <c r="DO194" s="7">
        <f t="shared" si="1505"/>
        <v>0</v>
      </c>
      <c r="DP194" s="14">
        <v>0</v>
      </c>
      <c r="DQ194" s="6">
        <v>0</v>
      </c>
      <c r="DR194" s="7">
        <f t="shared" si="1506"/>
        <v>0</v>
      </c>
      <c r="DS194" s="14">
        <v>0</v>
      </c>
      <c r="DT194" s="6">
        <v>0</v>
      </c>
      <c r="DU194" s="7">
        <f t="shared" si="1507"/>
        <v>0</v>
      </c>
      <c r="DV194" s="14">
        <v>0</v>
      </c>
      <c r="DW194" s="6">
        <v>0</v>
      </c>
      <c r="DX194" s="7">
        <f t="shared" si="1508"/>
        <v>0</v>
      </c>
      <c r="DY194" s="14">
        <v>0</v>
      </c>
      <c r="DZ194" s="6">
        <v>0</v>
      </c>
      <c r="EA194" s="7">
        <f t="shared" si="1509"/>
        <v>0</v>
      </c>
      <c r="EB194" s="14">
        <v>0</v>
      </c>
      <c r="EC194" s="6">
        <v>0</v>
      </c>
      <c r="ED194" s="7">
        <f t="shared" si="1510"/>
        <v>0</v>
      </c>
      <c r="EE194" s="14">
        <v>0</v>
      </c>
      <c r="EF194" s="6">
        <v>0</v>
      </c>
      <c r="EG194" s="7">
        <f t="shared" si="1511"/>
        <v>0</v>
      </c>
      <c r="EH194" s="14">
        <v>0</v>
      </c>
      <c r="EI194" s="6">
        <v>0</v>
      </c>
      <c r="EJ194" s="7">
        <f t="shared" si="1512"/>
        <v>0</v>
      </c>
      <c r="EK194" s="14">
        <v>0</v>
      </c>
      <c r="EL194" s="6">
        <v>0</v>
      </c>
      <c r="EM194" s="7">
        <f t="shared" si="1513"/>
        <v>0</v>
      </c>
      <c r="EN194" s="14">
        <v>0</v>
      </c>
      <c r="EO194" s="6">
        <v>0</v>
      </c>
      <c r="EP194" s="7">
        <f t="shared" si="1514"/>
        <v>0</v>
      </c>
      <c r="EQ194" s="14">
        <v>0</v>
      </c>
      <c r="ER194" s="6">
        <v>0</v>
      </c>
      <c r="ES194" s="7">
        <f t="shared" si="1515"/>
        <v>0</v>
      </c>
      <c r="ET194" s="14">
        <v>0</v>
      </c>
      <c r="EU194" s="6">
        <v>0</v>
      </c>
      <c r="EV194" s="7">
        <f t="shared" si="1516"/>
        <v>0</v>
      </c>
      <c r="EW194" s="14">
        <v>0</v>
      </c>
      <c r="EX194" s="6">
        <v>0</v>
      </c>
      <c r="EY194" s="7">
        <f t="shared" si="1517"/>
        <v>0</v>
      </c>
      <c r="EZ194" s="14">
        <v>0</v>
      </c>
      <c r="FA194" s="6">
        <v>0</v>
      </c>
      <c r="FB194" s="7">
        <f t="shared" si="1518"/>
        <v>0</v>
      </c>
      <c r="FC194" s="14">
        <v>0</v>
      </c>
      <c r="FD194" s="6">
        <v>0</v>
      </c>
      <c r="FE194" s="7">
        <f t="shared" si="1519"/>
        <v>0</v>
      </c>
      <c r="FF194" s="14">
        <v>0</v>
      </c>
      <c r="FG194" s="6">
        <v>0</v>
      </c>
      <c r="FH194" s="7">
        <f t="shared" si="1520"/>
        <v>0</v>
      </c>
      <c r="FI194" s="14">
        <v>0</v>
      </c>
      <c r="FJ194" s="6">
        <v>0</v>
      </c>
      <c r="FK194" s="7">
        <f t="shared" si="1521"/>
        <v>0</v>
      </c>
      <c r="FL194" s="14">
        <v>0</v>
      </c>
      <c r="FM194" s="6">
        <v>0</v>
      </c>
      <c r="FN194" s="7">
        <f t="shared" si="1522"/>
        <v>0</v>
      </c>
      <c r="FO194" s="14">
        <v>0</v>
      </c>
      <c r="FP194" s="6">
        <v>0</v>
      </c>
      <c r="FQ194" s="7">
        <f t="shared" si="1523"/>
        <v>0</v>
      </c>
      <c r="FR194" s="14">
        <v>0</v>
      </c>
      <c r="FS194" s="6">
        <v>0</v>
      </c>
      <c r="FT194" s="7">
        <f t="shared" si="1524"/>
        <v>0</v>
      </c>
      <c r="FU194" s="14">
        <v>0</v>
      </c>
      <c r="FV194" s="6">
        <v>0</v>
      </c>
      <c r="FW194" s="7">
        <f t="shared" si="1525"/>
        <v>0</v>
      </c>
      <c r="FX194" s="14">
        <v>0</v>
      </c>
      <c r="FY194" s="6">
        <v>0</v>
      </c>
      <c r="FZ194" s="7">
        <f t="shared" si="1526"/>
        <v>0</v>
      </c>
      <c r="GA194" s="14">
        <v>0</v>
      </c>
      <c r="GB194" s="6">
        <v>0</v>
      </c>
      <c r="GC194" s="7">
        <f t="shared" si="1527"/>
        <v>0</v>
      </c>
      <c r="GD194" s="14">
        <v>0</v>
      </c>
      <c r="GE194" s="6">
        <v>0</v>
      </c>
      <c r="GF194" s="7">
        <f t="shared" si="1528"/>
        <v>0</v>
      </c>
      <c r="GG194" s="14">
        <v>0</v>
      </c>
      <c r="GH194" s="6">
        <v>0</v>
      </c>
      <c r="GI194" s="7">
        <f t="shared" si="1529"/>
        <v>0</v>
      </c>
      <c r="GJ194" s="14">
        <v>0</v>
      </c>
      <c r="GK194" s="6">
        <v>0</v>
      </c>
      <c r="GL194" s="7">
        <f t="shared" si="1530"/>
        <v>0</v>
      </c>
      <c r="GM194" s="14">
        <v>0</v>
      </c>
      <c r="GN194" s="6">
        <v>0</v>
      </c>
      <c r="GO194" s="7">
        <f t="shared" si="1531"/>
        <v>0</v>
      </c>
      <c r="GP194" s="14">
        <v>0</v>
      </c>
      <c r="GQ194" s="6">
        <v>0</v>
      </c>
      <c r="GR194" s="7">
        <f t="shared" si="1532"/>
        <v>0</v>
      </c>
      <c r="GS194" s="14">
        <v>0</v>
      </c>
      <c r="GT194" s="6">
        <v>0</v>
      </c>
      <c r="GU194" s="7">
        <f t="shared" si="1533"/>
        <v>0</v>
      </c>
      <c r="GV194" s="14">
        <v>0</v>
      </c>
      <c r="GW194" s="6">
        <v>0</v>
      </c>
      <c r="GX194" s="7">
        <f t="shared" si="1534"/>
        <v>0</v>
      </c>
      <c r="GY194" s="14">
        <v>0</v>
      </c>
      <c r="GZ194" s="6">
        <v>0</v>
      </c>
      <c r="HA194" s="7">
        <f t="shared" si="1535"/>
        <v>0</v>
      </c>
      <c r="HB194" s="14">
        <v>0</v>
      </c>
      <c r="HC194" s="6">
        <v>0</v>
      </c>
      <c r="HD194" s="7">
        <f t="shared" si="1536"/>
        <v>0</v>
      </c>
      <c r="HE194" s="14">
        <v>0</v>
      </c>
      <c r="HF194" s="6">
        <v>0</v>
      </c>
      <c r="HG194" s="7">
        <f t="shared" si="1537"/>
        <v>0</v>
      </c>
      <c r="HH194" s="14">
        <v>0</v>
      </c>
      <c r="HI194" s="6">
        <v>0</v>
      </c>
      <c r="HJ194" s="7">
        <f t="shared" si="1538"/>
        <v>0</v>
      </c>
      <c r="HK194" s="14">
        <v>0</v>
      </c>
      <c r="HL194" s="6">
        <v>0</v>
      </c>
      <c r="HM194" s="7">
        <f t="shared" si="1539"/>
        <v>0</v>
      </c>
      <c r="HN194" s="14">
        <v>0</v>
      </c>
      <c r="HO194" s="6">
        <v>0</v>
      </c>
      <c r="HP194" s="7">
        <f t="shared" si="1540"/>
        <v>0</v>
      </c>
      <c r="HQ194" s="14">
        <v>0</v>
      </c>
      <c r="HR194" s="6">
        <v>0</v>
      </c>
      <c r="HS194" s="7">
        <f t="shared" si="1541"/>
        <v>0</v>
      </c>
      <c r="HT194" s="14">
        <v>0</v>
      </c>
      <c r="HU194" s="6">
        <v>0</v>
      </c>
      <c r="HV194" s="7">
        <f t="shared" si="1542"/>
        <v>0</v>
      </c>
      <c r="HW194" s="14">
        <v>0</v>
      </c>
      <c r="HX194" s="6">
        <v>0</v>
      </c>
      <c r="HY194" s="7">
        <f t="shared" si="1543"/>
        <v>0</v>
      </c>
      <c r="HZ194" s="16">
        <f>SUMIF($C$5:$HY$5,"Ton",C194:HY194)</f>
        <v>0</v>
      </c>
      <c r="IA194" s="7">
        <f>SUMIF($C$5:$HY$5,"F*",C194:HY194)</f>
        <v>0</v>
      </c>
    </row>
    <row r="195" spans="1:235" x14ac:dyDescent="0.3">
      <c r="A195" s="60">
        <v>2025</v>
      </c>
      <c r="B195" s="57" t="s">
        <v>12</v>
      </c>
      <c r="C195" s="14">
        <v>0</v>
      </c>
      <c r="D195" s="6">
        <v>0</v>
      </c>
      <c r="E195" s="7">
        <f t="shared" si="1545"/>
        <v>0</v>
      </c>
      <c r="F195" s="14">
        <v>0</v>
      </c>
      <c r="G195" s="6">
        <v>0</v>
      </c>
      <c r="H195" s="7">
        <f t="shared" si="1468"/>
        <v>0</v>
      </c>
      <c r="I195" s="14">
        <v>0</v>
      </c>
      <c r="J195" s="6">
        <v>0</v>
      </c>
      <c r="K195" s="7">
        <f t="shared" si="1469"/>
        <v>0</v>
      </c>
      <c r="L195" s="14">
        <v>0</v>
      </c>
      <c r="M195" s="6">
        <v>0</v>
      </c>
      <c r="N195" s="7">
        <f t="shared" si="1470"/>
        <v>0</v>
      </c>
      <c r="O195" s="14">
        <v>0</v>
      </c>
      <c r="P195" s="6">
        <v>0</v>
      </c>
      <c r="Q195" s="7">
        <f t="shared" si="1471"/>
        <v>0</v>
      </c>
      <c r="R195" s="14">
        <v>0</v>
      </c>
      <c r="S195" s="6">
        <v>0</v>
      </c>
      <c r="T195" s="7">
        <f t="shared" si="1472"/>
        <v>0</v>
      </c>
      <c r="U195" s="14">
        <v>0</v>
      </c>
      <c r="V195" s="6">
        <v>0</v>
      </c>
      <c r="W195" s="7">
        <f t="shared" si="1473"/>
        <v>0</v>
      </c>
      <c r="X195" s="14">
        <v>0</v>
      </c>
      <c r="Y195" s="6">
        <v>0</v>
      </c>
      <c r="Z195" s="7">
        <f t="shared" si="1474"/>
        <v>0</v>
      </c>
      <c r="AA195" s="14">
        <v>0</v>
      </c>
      <c r="AB195" s="6">
        <v>0</v>
      </c>
      <c r="AC195" s="7">
        <f t="shared" si="1475"/>
        <v>0</v>
      </c>
      <c r="AD195" s="14">
        <v>0</v>
      </c>
      <c r="AE195" s="6">
        <v>0</v>
      </c>
      <c r="AF195" s="7">
        <f t="shared" si="1476"/>
        <v>0</v>
      </c>
      <c r="AG195" s="14">
        <v>0</v>
      </c>
      <c r="AH195" s="6">
        <v>0</v>
      </c>
      <c r="AI195" s="7">
        <f t="shared" si="1477"/>
        <v>0</v>
      </c>
      <c r="AJ195" s="14">
        <v>0</v>
      </c>
      <c r="AK195" s="6">
        <v>0</v>
      </c>
      <c r="AL195" s="7">
        <f t="shared" si="1478"/>
        <v>0</v>
      </c>
      <c r="AM195" s="14">
        <v>0</v>
      </c>
      <c r="AN195" s="6">
        <v>0</v>
      </c>
      <c r="AO195" s="7">
        <f t="shared" si="1479"/>
        <v>0</v>
      </c>
      <c r="AP195" s="14">
        <v>0</v>
      </c>
      <c r="AQ195" s="6">
        <v>0</v>
      </c>
      <c r="AR195" s="7">
        <f t="shared" si="1480"/>
        <v>0</v>
      </c>
      <c r="AS195" s="14">
        <v>0</v>
      </c>
      <c r="AT195" s="6">
        <v>0</v>
      </c>
      <c r="AU195" s="7">
        <f t="shared" si="1481"/>
        <v>0</v>
      </c>
      <c r="AV195" s="14">
        <v>0</v>
      </c>
      <c r="AW195" s="6">
        <v>0</v>
      </c>
      <c r="AX195" s="7">
        <f t="shared" si="1482"/>
        <v>0</v>
      </c>
      <c r="AY195" s="14">
        <v>0</v>
      </c>
      <c r="AZ195" s="6">
        <v>0</v>
      </c>
      <c r="BA195" s="7">
        <f t="shared" si="1483"/>
        <v>0</v>
      </c>
      <c r="BB195" s="14">
        <v>0</v>
      </c>
      <c r="BC195" s="6">
        <v>0</v>
      </c>
      <c r="BD195" s="7">
        <f t="shared" si="1484"/>
        <v>0</v>
      </c>
      <c r="BE195" s="14">
        <v>0</v>
      </c>
      <c r="BF195" s="6">
        <v>0</v>
      </c>
      <c r="BG195" s="7">
        <f t="shared" si="1485"/>
        <v>0</v>
      </c>
      <c r="BH195" s="14">
        <v>0</v>
      </c>
      <c r="BI195" s="6">
        <v>0</v>
      </c>
      <c r="BJ195" s="7">
        <f t="shared" si="1486"/>
        <v>0</v>
      </c>
      <c r="BK195" s="14">
        <v>0</v>
      </c>
      <c r="BL195" s="6">
        <v>0</v>
      </c>
      <c r="BM195" s="7">
        <f t="shared" si="1487"/>
        <v>0</v>
      </c>
      <c r="BN195" s="14">
        <v>0</v>
      </c>
      <c r="BO195" s="6">
        <v>0</v>
      </c>
      <c r="BP195" s="7">
        <f t="shared" si="1488"/>
        <v>0</v>
      </c>
      <c r="BQ195" s="14">
        <v>0</v>
      </c>
      <c r="BR195" s="6">
        <v>0</v>
      </c>
      <c r="BS195" s="7">
        <f t="shared" si="1489"/>
        <v>0</v>
      </c>
      <c r="BT195" s="14">
        <v>0</v>
      </c>
      <c r="BU195" s="6">
        <v>0</v>
      </c>
      <c r="BV195" s="7">
        <f t="shared" si="1490"/>
        <v>0</v>
      </c>
      <c r="BW195" s="14">
        <v>0</v>
      </c>
      <c r="BX195" s="6">
        <v>0</v>
      </c>
      <c r="BY195" s="7">
        <f t="shared" si="1491"/>
        <v>0</v>
      </c>
      <c r="BZ195" s="14">
        <v>0</v>
      </c>
      <c r="CA195" s="6">
        <v>0</v>
      </c>
      <c r="CB195" s="7">
        <f t="shared" si="1492"/>
        <v>0</v>
      </c>
      <c r="CC195" s="14">
        <v>0</v>
      </c>
      <c r="CD195" s="6">
        <v>0</v>
      </c>
      <c r="CE195" s="7">
        <f t="shared" si="1493"/>
        <v>0</v>
      </c>
      <c r="CF195" s="14">
        <v>0</v>
      </c>
      <c r="CG195" s="6">
        <v>0</v>
      </c>
      <c r="CH195" s="7">
        <f t="shared" si="1494"/>
        <v>0</v>
      </c>
      <c r="CI195" s="14">
        <v>0</v>
      </c>
      <c r="CJ195" s="6">
        <v>0</v>
      </c>
      <c r="CK195" s="7">
        <f t="shared" si="1495"/>
        <v>0</v>
      </c>
      <c r="CL195" s="14">
        <v>0</v>
      </c>
      <c r="CM195" s="6">
        <v>0</v>
      </c>
      <c r="CN195" s="7">
        <f t="shared" si="1496"/>
        <v>0</v>
      </c>
      <c r="CO195" s="14">
        <v>0</v>
      </c>
      <c r="CP195" s="6">
        <v>0</v>
      </c>
      <c r="CQ195" s="7">
        <f t="shared" si="1497"/>
        <v>0</v>
      </c>
      <c r="CR195" s="14">
        <v>0</v>
      </c>
      <c r="CS195" s="6">
        <v>0</v>
      </c>
      <c r="CT195" s="7">
        <f t="shared" si="1498"/>
        <v>0</v>
      </c>
      <c r="CU195" s="14">
        <v>0</v>
      </c>
      <c r="CV195" s="6">
        <v>0</v>
      </c>
      <c r="CW195" s="7">
        <f t="shared" si="1499"/>
        <v>0</v>
      </c>
      <c r="CX195" s="14">
        <v>0</v>
      </c>
      <c r="CY195" s="6">
        <v>0</v>
      </c>
      <c r="CZ195" s="7">
        <f t="shared" si="1500"/>
        <v>0</v>
      </c>
      <c r="DA195" s="14">
        <v>0</v>
      </c>
      <c r="DB195" s="6">
        <v>0</v>
      </c>
      <c r="DC195" s="7">
        <f t="shared" si="1501"/>
        <v>0</v>
      </c>
      <c r="DD195" s="14">
        <v>0</v>
      </c>
      <c r="DE195" s="6">
        <v>0</v>
      </c>
      <c r="DF195" s="7">
        <f t="shared" si="1502"/>
        <v>0</v>
      </c>
      <c r="DG195" s="14">
        <v>0</v>
      </c>
      <c r="DH195" s="6">
        <v>0</v>
      </c>
      <c r="DI195" s="7">
        <f t="shared" si="1503"/>
        <v>0</v>
      </c>
      <c r="DJ195" s="14">
        <v>0</v>
      </c>
      <c r="DK195" s="6">
        <v>0</v>
      </c>
      <c r="DL195" s="7">
        <f t="shared" si="1504"/>
        <v>0</v>
      </c>
      <c r="DM195" s="14">
        <v>0</v>
      </c>
      <c r="DN195" s="6">
        <v>0</v>
      </c>
      <c r="DO195" s="7">
        <f t="shared" si="1505"/>
        <v>0</v>
      </c>
      <c r="DP195" s="14">
        <v>0</v>
      </c>
      <c r="DQ195" s="6">
        <v>0</v>
      </c>
      <c r="DR195" s="7">
        <f t="shared" si="1506"/>
        <v>0</v>
      </c>
      <c r="DS195" s="14">
        <v>0</v>
      </c>
      <c r="DT195" s="6">
        <v>0</v>
      </c>
      <c r="DU195" s="7">
        <f t="shared" si="1507"/>
        <v>0</v>
      </c>
      <c r="DV195" s="14">
        <v>0</v>
      </c>
      <c r="DW195" s="6">
        <v>0</v>
      </c>
      <c r="DX195" s="7">
        <f t="shared" si="1508"/>
        <v>0</v>
      </c>
      <c r="DY195" s="14">
        <v>0</v>
      </c>
      <c r="DZ195" s="6">
        <v>0</v>
      </c>
      <c r="EA195" s="7">
        <f t="shared" si="1509"/>
        <v>0</v>
      </c>
      <c r="EB195" s="14">
        <v>0</v>
      </c>
      <c r="EC195" s="6">
        <v>0</v>
      </c>
      <c r="ED195" s="7">
        <f t="shared" si="1510"/>
        <v>0</v>
      </c>
      <c r="EE195" s="14">
        <v>0</v>
      </c>
      <c r="EF195" s="6">
        <v>0</v>
      </c>
      <c r="EG195" s="7">
        <f t="shared" si="1511"/>
        <v>0</v>
      </c>
      <c r="EH195" s="14">
        <v>0</v>
      </c>
      <c r="EI195" s="6">
        <v>0</v>
      </c>
      <c r="EJ195" s="7">
        <f t="shared" si="1512"/>
        <v>0</v>
      </c>
      <c r="EK195" s="14">
        <v>0</v>
      </c>
      <c r="EL195" s="6">
        <v>0</v>
      </c>
      <c r="EM195" s="7">
        <f t="shared" si="1513"/>
        <v>0</v>
      </c>
      <c r="EN195" s="14">
        <v>0</v>
      </c>
      <c r="EO195" s="6">
        <v>0</v>
      </c>
      <c r="EP195" s="7">
        <f t="shared" si="1514"/>
        <v>0</v>
      </c>
      <c r="EQ195" s="14">
        <v>0</v>
      </c>
      <c r="ER195" s="6">
        <v>0</v>
      </c>
      <c r="ES195" s="7">
        <f t="shared" si="1515"/>
        <v>0</v>
      </c>
      <c r="ET195" s="14">
        <v>0</v>
      </c>
      <c r="EU195" s="6">
        <v>0</v>
      </c>
      <c r="EV195" s="7">
        <f t="shared" si="1516"/>
        <v>0</v>
      </c>
      <c r="EW195" s="14">
        <v>0</v>
      </c>
      <c r="EX195" s="6">
        <v>0</v>
      </c>
      <c r="EY195" s="7">
        <f t="shared" si="1517"/>
        <v>0</v>
      </c>
      <c r="EZ195" s="14">
        <v>0</v>
      </c>
      <c r="FA195" s="6">
        <v>0</v>
      </c>
      <c r="FB195" s="7">
        <f t="shared" si="1518"/>
        <v>0</v>
      </c>
      <c r="FC195" s="14">
        <v>0</v>
      </c>
      <c r="FD195" s="6">
        <v>0</v>
      </c>
      <c r="FE195" s="7">
        <f t="shared" si="1519"/>
        <v>0</v>
      </c>
      <c r="FF195" s="14">
        <v>0</v>
      </c>
      <c r="FG195" s="6">
        <v>0</v>
      </c>
      <c r="FH195" s="7">
        <f t="shared" si="1520"/>
        <v>0</v>
      </c>
      <c r="FI195" s="14">
        <v>0</v>
      </c>
      <c r="FJ195" s="6">
        <v>0</v>
      </c>
      <c r="FK195" s="7">
        <f t="shared" si="1521"/>
        <v>0</v>
      </c>
      <c r="FL195" s="14">
        <v>0</v>
      </c>
      <c r="FM195" s="6">
        <v>0</v>
      </c>
      <c r="FN195" s="7">
        <f t="shared" si="1522"/>
        <v>0</v>
      </c>
      <c r="FO195" s="14">
        <v>0</v>
      </c>
      <c r="FP195" s="6">
        <v>0</v>
      </c>
      <c r="FQ195" s="7">
        <f t="shared" si="1523"/>
        <v>0</v>
      </c>
      <c r="FR195" s="14">
        <v>0</v>
      </c>
      <c r="FS195" s="6">
        <v>0</v>
      </c>
      <c r="FT195" s="7">
        <f t="shared" si="1524"/>
        <v>0</v>
      </c>
      <c r="FU195" s="14">
        <v>0</v>
      </c>
      <c r="FV195" s="6">
        <v>0</v>
      </c>
      <c r="FW195" s="7">
        <f t="shared" si="1525"/>
        <v>0</v>
      </c>
      <c r="FX195" s="14">
        <v>0</v>
      </c>
      <c r="FY195" s="6">
        <v>0</v>
      </c>
      <c r="FZ195" s="7">
        <f t="shared" si="1526"/>
        <v>0</v>
      </c>
      <c r="GA195" s="14">
        <v>0</v>
      </c>
      <c r="GB195" s="6">
        <v>0</v>
      </c>
      <c r="GC195" s="7">
        <f t="shared" si="1527"/>
        <v>0</v>
      </c>
      <c r="GD195" s="14">
        <v>0</v>
      </c>
      <c r="GE195" s="6">
        <v>0</v>
      </c>
      <c r="GF195" s="7">
        <f t="shared" si="1528"/>
        <v>0</v>
      </c>
      <c r="GG195" s="14">
        <v>0</v>
      </c>
      <c r="GH195" s="6">
        <v>0</v>
      </c>
      <c r="GI195" s="7">
        <f t="shared" si="1529"/>
        <v>0</v>
      </c>
      <c r="GJ195" s="14">
        <v>0</v>
      </c>
      <c r="GK195" s="6">
        <v>0</v>
      </c>
      <c r="GL195" s="7">
        <f t="shared" si="1530"/>
        <v>0</v>
      </c>
      <c r="GM195" s="14">
        <v>0</v>
      </c>
      <c r="GN195" s="6">
        <v>0</v>
      </c>
      <c r="GO195" s="7">
        <f t="shared" si="1531"/>
        <v>0</v>
      </c>
      <c r="GP195" s="14">
        <v>0</v>
      </c>
      <c r="GQ195" s="6">
        <v>0</v>
      </c>
      <c r="GR195" s="7">
        <f t="shared" si="1532"/>
        <v>0</v>
      </c>
      <c r="GS195" s="14">
        <v>0</v>
      </c>
      <c r="GT195" s="6">
        <v>0</v>
      </c>
      <c r="GU195" s="7">
        <f t="shared" si="1533"/>
        <v>0</v>
      </c>
      <c r="GV195" s="14">
        <v>0</v>
      </c>
      <c r="GW195" s="6">
        <v>0</v>
      </c>
      <c r="GX195" s="7">
        <f t="shared" si="1534"/>
        <v>0</v>
      </c>
      <c r="GY195" s="14">
        <v>0</v>
      </c>
      <c r="GZ195" s="6">
        <v>0</v>
      </c>
      <c r="HA195" s="7">
        <f t="shared" si="1535"/>
        <v>0</v>
      </c>
      <c r="HB195" s="14">
        <v>0</v>
      </c>
      <c r="HC195" s="6">
        <v>0</v>
      </c>
      <c r="HD195" s="7">
        <f t="shared" si="1536"/>
        <v>0</v>
      </c>
      <c r="HE195" s="14">
        <v>0</v>
      </c>
      <c r="HF195" s="6">
        <v>0</v>
      </c>
      <c r="HG195" s="7">
        <f t="shared" si="1537"/>
        <v>0</v>
      </c>
      <c r="HH195" s="14">
        <v>0</v>
      </c>
      <c r="HI195" s="6">
        <v>0</v>
      </c>
      <c r="HJ195" s="7">
        <f t="shared" si="1538"/>
        <v>0</v>
      </c>
      <c r="HK195" s="14">
        <v>0</v>
      </c>
      <c r="HL195" s="6">
        <v>0</v>
      </c>
      <c r="HM195" s="7">
        <f t="shared" si="1539"/>
        <v>0</v>
      </c>
      <c r="HN195" s="14">
        <v>0</v>
      </c>
      <c r="HO195" s="6">
        <v>0</v>
      </c>
      <c r="HP195" s="7">
        <f t="shared" si="1540"/>
        <v>0</v>
      </c>
      <c r="HQ195" s="14">
        <v>0</v>
      </c>
      <c r="HR195" s="6">
        <v>0</v>
      </c>
      <c r="HS195" s="7">
        <f t="shared" si="1541"/>
        <v>0</v>
      </c>
      <c r="HT195" s="14">
        <v>0</v>
      </c>
      <c r="HU195" s="6">
        <v>0</v>
      </c>
      <c r="HV195" s="7">
        <f t="shared" si="1542"/>
        <v>0</v>
      </c>
      <c r="HW195" s="14">
        <v>0</v>
      </c>
      <c r="HX195" s="6">
        <v>0</v>
      </c>
      <c r="HY195" s="7">
        <f t="shared" si="1543"/>
        <v>0</v>
      </c>
      <c r="HZ195" s="16">
        <f>SUMIF($C$5:$HY$5,"Ton",C195:HY195)</f>
        <v>0</v>
      </c>
      <c r="IA195" s="7">
        <f>SUMIF($C$5:$HY$5,"F*",C195:HY195)</f>
        <v>0</v>
      </c>
    </row>
    <row r="196" spans="1:235" x14ac:dyDescent="0.3">
      <c r="A196" s="60">
        <v>2025</v>
      </c>
      <c r="B196" s="57" t="s">
        <v>13</v>
      </c>
      <c r="C196" s="14">
        <v>0</v>
      </c>
      <c r="D196" s="6">
        <v>0</v>
      </c>
      <c r="E196" s="7">
        <f t="shared" si="1545"/>
        <v>0</v>
      </c>
      <c r="F196" s="14">
        <v>0</v>
      </c>
      <c r="G196" s="6">
        <v>0</v>
      </c>
      <c r="H196" s="7">
        <f t="shared" si="1468"/>
        <v>0</v>
      </c>
      <c r="I196" s="14">
        <v>0</v>
      </c>
      <c r="J196" s="6">
        <v>0</v>
      </c>
      <c r="K196" s="7">
        <f t="shared" si="1469"/>
        <v>0</v>
      </c>
      <c r="L196" s="14">
        <v>0</v>
      </c>
      <c r="M196" s="6">
        <v>0</v>
      </c>
      <c r="N196" s="7">
        <f t="shared" si="1470"/>
        <v>0</v>
      </c>
      <c r="O196" s="14">
        <v>0</v>
      </c>
      <c r="P196" s="6">
        <v>0</v>
      </c>
      <c r="Q196" s="7">
        <f t="shared" si="1471"/>
        <v>0</v>
      </c>
      <c r="R196" s="14">
        <v>0</v>
      </c>
      <c r="S196" s="6">
        <v>0</v>
      </c>
      <c r="T196" s="7">
        <f t="shared" si="1472"/>
        <v>0</v>
      </c>
      <c r="U196" s="14">
        <v>0</v>
      </c>
      <c r="V196" s="6">
        <v>0</v>
      </c>
      <c r="W196" s="7">
        <f t="shared" si="1473"/>
        <v>0</v>
      </c>
      <c r="X196" s="14">
        <v>0</v>
      </c>
      <c r="Y196" s="6">
        <v>0</v>
      </c>
      <c r="Z196" s="7">
        <f t="shared" si="1474"/>
        <v>0</v>
      </c>
      <c r="AA196" s="14">
        <v>0</v>
      </c>
      <c r="AB196" s="6">
        <v>0</v>
      </c>
      <c r="AC196" s="7">
        <f t="shared" si="1475"/>
        <v>0</v>
      </c>
      <c r="AD196" s="14">
        <v>0</v>
      </c>
      <c r="AE196" s="6">
        <v>0</v>
      </c>
      <c r="AF196" s="7">
        <f t="shared" si="1476"/>
        <v>0</v>
      </c>
      <c r="AG196" s="14">
        <v>0</v>
      </c>
      <c r="AH196" s="6">
        <v>0</v>
      </c>
      <c r="AI196" s="7">
        <f t="shared" si="1477"/>
        <v>0</v>
      </c>
      <c r="AJ196" s="14">
        <v>0</v>
      </c>
      <c r="AK196" s="6">
        <v>0</v>
      </c>
      <c r="AL196" s="7">
        <f t="shared" si="1478"/>
        <v>0</v>
      </c>
      <c r="AM196" s="14">
        <v>0</v>
      </c>
      <c r="AN196" s="6">
        <v>0</v>
      </c>
      <c r="AO196" s="7">
        <f t="shared" si="1479"/>
        <v>0</v>
      </c>
      <c r="AP196" s="14">
        <v>0</v>
      </c>
      <c r="AQ196" s="6">
        <v>0</v>
      </c>
      <c r="AR196" s="7">
        <f t="shared" si="1480"/>
        <v>0</v>
      </c>
      <c r="AS196" s="14">
        <v>0</v>
      </c>
      <c r="AT196" s="6">
        <v>0</v>
      </c>
      <c r="AU196" s="7">
        <f t="shared" si="1481"/>
        <v>0</v>
      </c>
      <c r="AV196" s="14">
        <v>0</v>
      </c>
      <c r="AW196" s="6">
        <v>0</v>
      </c>
      <c r="AX196" s="7">
        <f t="shared" si="1482"/>
        <v>0</v>
      </c>
      <c r="AY196" s="14">
        <v>0</v>
      </c>
      <c r="AZ196" s="6">
        <v>0</v>
      </c>
      <c r="BA196" s="7">
        <f t="shared" si="1483"/>
        <v>0</v>
      </c>
      <c r="BB196" s="14">
        <v>0</v>
      </c>
      <c r="BC196" s="6">
        <v>0</v>
      </c>
      <c r="BD196" s="7">
        <f t="shared" si="1484"/>
        <v>0</v>
      </c>
      <c r="BE196" s="14">
        <v>0</v>
      </c>
      <c r="BF196" s="6">
        <v>0</v>
      </c>
      <c r="BG196" s="7">
        <f t="shared" si="1485"/>
        <v>0</v>
      </c>
      <c r="BH196" s="14">
        <v>0</v>
      </c>
      <c r="BI196" s="6">
        <v>0</v>
      </c>
      <c r="BJ196" s="7">
        <f t="shared" si="1486"/>
        <v>0</v>
      </c>
      <c r="BK196" s="14">
        <v>0</v>
      </c>
      <c r="BL196" s="6">
        <v>0</v>
      </c>
      <c r="BM196" s="7">
        <f t="shared" si="1487"/>
        <v>0</v>
      </c>
      <c r="BN196" s="14">
        <v>0</v>
      </c>
      <c r="BO196" s="6">
        <v>0</v>
      </c>
      <c r="BP196" s="7">
        <f t="shared" si="1488"/>
        <v>0</v>
      </c>
      <c r="BQ196" s="14">
        <v>0</v>
      </c>
      <c r="BR196" s="6">
        <v>0</v>
      </c>
      <c r="BS196" s="7">
        <f t="shared" si="1489"/>
        <v>0</v>
      </c>
      <c r="BT196" s="14">
        <v>0</v>
      </c>
      <c r="BU196" s="6">
        <v>0</v>
      </c>
      <c r="BV196" s="7">
        <f t="shared" si="1490"/>
        <v>0</v>
      </c>
      <c r="BW196" s="14">
        <v>0</v>
      </c>
      <c r="BX196" s="6">
        <v>0</v>
      </c>
      <c r="BY196" s="7">
        <f t="shared" si="1491"/>
        <v>0</v>
      </c>
      <c r="BZ196" s="14">
        <v>0</v>
      </c>
      <c r="CA196" s="6">
        <v>0</v>
      </c>
      <c r="CB196" s="7">
        <f t="shared" si="1492"/>
        <v>0</v>
      </c>
      <c r="CC196" s="14">
        <v>0</v>
      </c>
      <c r="CD196" s="6">
        <v>0</v>
      </c>
      <c r="CE196" s="7">
        <f t="shared" si="1493"/>
        <v>0</v>
      </c>
      <c r="CF196" s="14">
        <v>0</v>
      </c>
      <c r="CG196" s="6">
        <v>0</v>
      </c>
      <c r="CH196" s="7">
        <f t="shared" si="1494"/>
        <v>0</v>
      </c>
      <c r="CI196" s="14">
        <v>0</v>
      </c>
      <c r="CJ196" s="6">
        <v>0</v>
      </c>
      <c r="CK196" s="7">
        <f t="shared" si="1495"/>
        <v>0</v>
      </c>
      <c r="CL196" s="14">
        <v>0</v>
      </c>
      <c r="CM196" s="6">
        <v>0</v>
      </c>
      <c r="CN196" s="7">
        <f t="shared" si="1496"/>
        <v>0</v>
      </c>
      <c r="CO196" s="14">
        <v>0</v>
      </c>
      <c r="CP196" s="6">
        <v>0</v>
      </c>
      <c r="CQ196" s="7">
        <f t="shared" si="1497"/>
        <v>0</v>
      </c>
      <c r="CR196" s="14">
        <v>0</v>
      </c>
      <c r="CS196" s="6">
        <v>0</v>
      </c>
      <c r="CT196" s="7">
        <f t="shared" si="1498"/>
        <v>0</v>
      </c>
      <c r="CU196" s="14">
        <v>0</v>
      </c>
      <c r="CV196" s="6">
        <v>0</v>
      </c>
      <c r="CW196" s="7">
        <f t="shared" si="1499"/>
        <v>0</v>
      </c>
      <c r="CX196" s="14">
        <v>0</v>
      </c>
      <c r="CY196" s="6">
        <v>0</v>
      </c>
      <c r="CZ196" s="7">
        <f t="shared" si="1500"/>
        <v>0</v>
      </c>
      <c r="DA196" s="14">
        <v>0</v>
      </c>
      <c r="DB196" s="6">
        <v>0</v>
      </c>
      <c r="DC196" s="7">
        <f t="shared" si="1501"/>
        <v>0</v>
      </c>
      <c r="DD196" s="14">
        <v>0</v>
      </c>
      <c r="DE196" s="6">
        <v>0</v>
      </c>
      <c r="DF196" s="7">
        <f t="shared" si="1502"/>
        <v>0</v>
      </c>
      <c r="DG196" s="14">
        <v>0</v>
      </c>
      <c r="DH196" s="6">
        <v>0</v>
      </c>
      <c r="DI196" s="7">
        <f t="shared" si="1503"/>
        <v>0</v>
      </c>
      <c r="DJ196" s="14">
        <v>0</v>
      </c>
      <c r="DK196" s="6">
        <v>0</v>
      </c>
      <c r="DL196" s="7">
        <f t="shared" si="1504"/>
        <v>0</v>
      </c>
      <c r="DM196" s="14">
        <v>0</v>
      </c>
      <c r="DN196" s="6">
        <v>0</v>
      </c>
      <c r="DO196" s="7">
        <f t="shared" si="1505"/>
        <v>0</v>
      </c>
      <c r="DP196" s="14">
        <v>0</v>
      </c>
      <c r="DQ196" s="6">
        <v>0</v>
      </c>
      <c r="DR196" s="7">
        <f t="shared" si="1506"/>
        <v>0</v>
      </c>
      <c r="DS196" s="14">
        <v>0</v>
      </c>
      <c r="DT196" s="6">
        <v>0</v>
      </c>
      <c r="DU196" s="7">
        <f t="shared" si="1507"/>
        <v>0</v>
      </c>
      <c r="DV196" s="14">
        <v>0</v>
      </c>
      <c r="DW196" s="6">
        <v>0</v>
      </c>
      <c r="DX196" s="7">
        <f t="shared" si="1508"/>
        <v>0</v>
      </c>
      <c r="DY196" s="14">
        <v>0</v>
      </c>
      <c r="DZ196" s="6">
        <v>0</v>
      </c>
      <c r="EA196" s="7">
        <f t="shared" si="1509"/>
        <v>0</v>
      </c>
      <c r="EB196" s="14">
        <v>0</v>
      </c>
      <c r="EC196" s="6">
        <v>0</v>
      </c>
      <c r="ED196" s="7">
        <f t="shared" si="1510"/>
        <v>0</v>
      </c>
      <c r="EE196" s="14">
        <v>0</v>
      </c>
      <c r="EF196" s="6">
        <v>0</v>
      </c>
      <c r="EG196" s="7">
        <f t="shared" si="1511"/>
        <v>0</v>
      </c>
      <c r="EH196" s="14">
        <v>0</v>
      </c>
      <c r="EI196" s="6">
        <v>0</v>
      </c>
      <c r="EJ196" s="7">
        <f t="shared" si="1512"/>
        <v>0</v>
      </c>
      <c r="EK196" s="14">
        <v>0</v>
      </c>
      <c r="EL196" s="6">
        <v>0</v>
      </c>
      <c r="EM196" s="7">
        <f t="shared" si="1513"/>
        <v>0</v>
      </c>
      <c r="EN196" s="14">
        <v>0</v>
      </c>
      <c r="EO196" s="6">
        <v>0</v>
      </c>
      <c r="EP196" s="7">
        <f t="shared" si="1514"/>
        <v>0</v>
      </c>
      <c r="EQ196" s="14">
        <v>0</v>
      </c>
      <c r="ER196" s="6">
        <v>0</v>
      </c>
      <c r="ES196" s="7">
        <f t="shared" si="1515"/>
        <v>0</v>
      </c>
      <c r="ET196" s="14">
        <v>0</v>
      </c>
      <c r="EU196" s="6">
        <v>0</v>
      </c>
      <c r="EV196" s="7">
        <f t="shared" si="1516"/>
        <v>0</v>
      </c>
      <c r="EW196" s="14">
        <v>0</v>
      </c>
      <c r="EX196" s="6">
        <v>0</v>
      </c>
      <c r="EY196" s="7">
        <f t="shared" si="1517"/>
        <v>0</v>
      </c>
      <c r="EZ196" s="14">
        <v>0</v>
      </c>
      <c r="FA196" s="6">
        <v>0</v>
      </c>
      <c r="FB196" s="7">
        <f t="shared" si="1518"/>
        <v>0</v>
      </c>
      <c r="FC196" s="14">
        <v>0</v>
      </c>
      <c r="FD196" s="6">
        <v>0</v>
      </c>
      <c r="FE196" s="7">
        <f t="shared" si="1519"/>
        <v>0</v>
      </c>
      <c r="FF196" s="14">
        <v>0</v>
      </c>
      <c r="FG196" s="6">
        <v>0</v>
      </c>
      <c r="FH196" s="7">
        <f t="shared" si="1520"/>
        <v>0</v>
      </c>
      <c r="FI196" s="14">
        <v>0</v>
      </c>
      <c r="FJ196" s="6">
        <v>0</v>
      </c>
      <c r="FK196" s="7">
        <f t="shared" si="1521"/>
        <v>0</v>
      </c>
      <c r="FL196" s="14">
        <v>0</v>
      </c>
      <c r="FM196" s="6">
        <v>0</v>
      </c>
      <c r="FN196" s="7">
        <f t="shared" si="1522"/>
        <v>0</v>
      </c>
      <c r="FO196" s="14">
        <v>0</v>
      </c>
      <c r="FP196" s="6">
        <v>0</v>
      </c>
      <c r="FQ196" s="7">
        <f t="shared" si="1523"/>
        <v>0</v>
      </c>
      <c r="FR196" s="14">
        <v>0</v>
      </c>
      <c r="FS196" s="6">
        <v>0</v>
      </c>
      <c r="FT196" s="7">
        <f t="shared" si="1524"/>
        <v>0</v>
      </c>
      <c r="FU196" s="14">
        <v>0</v>
      </c>
      <c r="FV196" s="6">
        <v>0</v>
      </c>
      <c r="FW196" s="7">
        <f t="shared" si="1525"/>
        <v>0</v>
      </c>
      <c r="FX196" s="14">
        <v>0</v>
      </c>
      <c r="FY196" s="6">
        <v>0</v>
      </c>
      <c r="FZ196" s="7">
        <f t="shared" si="1526"/>
        <v>0</v>
      </c>
      <c r="GA196" s="14">
        <v>0</v>
      </c>
      <c r="GB196" s="6">
        <v>0</v>
      </c>
      <c r="GC196" s="7">
        <f t="shared" si="1527"/>
        <v>0</v>
      </c>
      <c r="GD196" s="14">
        <v>0</v>
      </c>
      <c r="GE196" s="6">
        <v>0</v>
      </c>
      <c r="GF196" s="7">
        <f t="shared" si="1528"/>
        <v>0</v>
      </c>
      <c r="GG196" s="14">
        <v>0</v>
      </c>
      <c r="GH196" s="6">
        <v>0</v>
      </c>
      <c r="GI196" s="7">
        <f t="shared" si="1529"/>
        <v>0</v>
      </c>
      <c r="GJ196" s="14">
        <v>0</v>
      </c>
      <c r="GK196" s="6">
        <v>0</v>
      </c>
      <c r="GL196" s="7">
        <f t="shared" si="1530"/>
        <v>0</v>
      </c>
      <c r="GM196" s="14">
        <v>0</v>
      </c>
      <c r="GN196" s="6">
        <v>0</v>
      </c>
      <c r="GO196" s="7">
        <f t="shared" si="1531"/>
        <v>0</v>
      </c>
      <c r="GP196" s="14">
        <v>0</v>
      </c>
      <c r="GQ196" s="6">
        <v>0</v>
      </c>
      <c r="GR196" s="7">
        <f t="shared" si="1532"/>
        <v>0</v>
      </c>
      <c r="GS196" s="14">
        <v>0</v>
      </c>
      <c r="GT196" s="6">
        <v>0</v>
      </c>
      <c r="GU196" s="7">
        <f t="shared" si="1533"/>
        <v>0</v>
      </c>
      <c r="GV196" s="14">
        <v>0</v>
      </c>
      <c r="GW196" s="6">
        <v>0</v>
      </c>
      <c r="GX196" s="7">
        <f t="shared" si="1534"/>
        <v>0</v>
      </c>
      <c r="GY196" s="14">
        <v>0</v>
      </c>
      <c r="GZ196" s="6">
        <v>0</v>
      </c>
      <c r="HA196" s="7">
        <f t="shared" si="1535"/>
        <v>0</v>
      </c>
      <c r="HB196" s="14">
        <v>0</v>
      </c>
      <c r="HC196" s="6">
        <v>0</v>
      </c>
      <c r="HD196" s="7">
        <f t="shared" si="1536"/>
        <v>0</v>
      </c>
      <c r="HE196" s="14">
        <v>0</v>
      </c>
      <c r="HF196" s="6">
        <v>0</v>
      </c>
      <c r="HG196" s="7">
        <f t="shared" si="1537"/>
        <v>0</v>
      </c>
      <c r="HH196" s="14">
        <v>0</v>
      </c>
      <c r="HI196" s="6">
        <v>0</v>
      </c>
      <c r="HJ196" s="7">
        <f t="shared" si="1538"/>
        <v>0</v>
      </c>
      <c r="HK196" s="14">
        <v>0</v>
      </c>
      <c r="HL196" s="6">
        <v>0</v>
      </c>
      <c r="HM196" s="7">
        <f t="shared" si="1539"/>
        <v>0</v>
      </c>
      <c r="HN196" s="14">
        <v>0</v>
      </c>
      <c r="HO196" s="6">
        <v>0</v>
      </c>
      <c r="HP196" s="7">
        <f t="shared" si="1540"/>
        <v>0</v>
      </c>
      <c r="HQ196" s="14">
        <v>0</v>
      </c>
      <c r="HR196" s="6">
        <v>0</v>
      </c>
      <c r="HS196" s="7">
        <f t="shared" si="1541"/>
        <v>0</v>
      </c>
      <c r="HT196" s="14">
        <v>0</v>
      </c>
      <c r="HU196" s="6">
        <v>0</v>
      </c>
      <c r="HV196" s="7">
        <f t="shared" si="1542"/>
        <v>0</v>
      </c>
      <c r="HW196" s="14">
        <v>0</v>
      </c>
      <c r="HX196" s="6">
        <v>0</v>
      </c>
      <c r="HY196" s="7">
        <f t="shared" si="1543"/>
        <v>0</v>
      </c>
      <c r="HZ196" s="16">
        <f>SUMIF($C$5:$HY$5,"Ton",C196:HY196)</f>
        <v>0</v>
      </c>
      <c r="IA196" s="7">
        <f>SUMIF($C$5:$HY$5,"F*",C196:HY196)</f>
        <v>0</v>
      </c>
    </row>
    <row r="197" spans="1:235" x14ac:dyDescent="0.3">
      <c r="A197" s="60">
        <v>2025</v>
      </c>
      <c r="B197" s="57" t="s">
        <v>14</v>
      </c>
      <c r="C197" s="14">
        <v>0</v>
      </c>
      <c r="D197" s="6">
        <v>0</v>
      </c>
      <c r="E197" s="7">
        <f t="shared" si="1545"/>
        <v>0</v>
      </c>
      <c r="F197" s="14">
        <v>0</v>
      </c>
      <c r="G197" s="6">
        <v>0</v>
      </c>
      <c r="H197" s="7">
        <f t="shared" si="1468"/>
        <v>0</v>
      </c>
      <c r="I197" s="14">
        <v>0</v>
      </c>
      <c r="J197" s="6">
        <v>0</v>
      </c>
      <c r="K197" s="7">
        <f t="shared" si="1469"/>
        <v>0</v>
      </c>
      <c r="L197" s="14">
        <v>0</v>
      </c>
      <c r="M197" s="6">
        <v>0</v>
      </c>
      <c r="N197" s="7">
        <f t="shared" si="1470"/>
        <v>0</v>
      </c>
      <c r="O197" s="14">
        <v>0</v>
      </c>
      <c r="P197" s="6">
        <v>0</v>
      </c>
      <c r="Q197" s="7">
        <f t="shared" si="1471"/>
        <v>0</v>
      </c>
      <c r="R197" s="14">
        <v>0</v>
      </c>
      <c r="S197" s="6">
        <v>0</v>
      </c>
      <c r="T197" s="7">
        <f t="shared" si="1472"/>
        <v>0</v>
      </c>
      <c r="U197" s="14">
        <v>0</v>
      </c>
      <c r="V197" s="6">
        <v>0</v>
      </c>
      <c r="W197" s="7">
        <f t="shared" si="1473"/>
        <v>0</v>
      </c>
      <c r="X197" s="14">
        <v>0</v>
      </c>
      <c r="Y197" s="6">
        <v>0</v>
      </c>
      <c r="Z197" s="7">
        <f t="shared" si="1474"/>
        <v>0</v>
      </c>
      <c r="AA197" s="14">
        <v>0</v>
      </c>
      <c r="AB197" s="6">
        <v>0</v>
      </c>
      <c r="AC197" s="7">
        <f t="shared" si="1475"/>
        <v>0</v>
      </c>
      <c r="AD197" s="14">
        <v>0</v>
      </c>
      <c r="AE197" s="6">
        <v>0</v>
      </c>
      <c r="AF197" s="7">
        <f t="shared" si="1476"/>
        <v>0</v>
      </c>
      <c r="AG197" s="14">
        <v>0</v>
      </c>
      <c r="AH197" s="6">
        <v>0</v>
      </c>
      <c r="AI197" s="7">
        <f t="shared" si="1477"/>
        <v>0</v>
      </c>
      <c r="AJ197" s="14">
        <v>0</v>
      </c>
      <c r="AK197" s="6">
        <v>0</v>
      </c>
      <c r="AL197" s="7">
        <f t="shared" si="1478"/>
        <v>0</v>
      </c>
      <c r="AM197" s="14">
        <v>0</v>
      </c>
      <c r="AN197" s="6">
        <v>0</v>
      </c>
      <c r="AO197" s="7">
        <f t="shared" si="1479"/>
        <v>0</v>
      </c>
      <c r="AP197" s="14">
        <v>0</v>
      </c>
      <c r="AQ197" s="6">
        <v>0</v>
      </c>
      <c r="AR197" s="7">
        <f t="shared" si="1480"/>
        <v>0</v>
      </c>
      <c r="AS197" s="14">
        <v>0</v>
      </c>
      <c r="AT197" s="6">
        <v>0</v>
      </c>
      <c r="AU197" s="7">
        <f t="shared" si="1481"/>
        <v>0</v>
      </c>
      <c r="AV197" s="14">
        <v>0</v>
      </c>
      <c r="AW197" s="6">
        <v>0</v>
      </c>
      <c r="AX197" s="7">
        <f t="shared" si="1482"/>
        <v>0</v>
      </c>
      <c r="AY197" s="14">
        <v>0</v>
      </c>
      <c r="AZ197" s="6">
        <v>0</v>
      </c>
      <c r="BA197" s="7">
        <f t="shared" si="1483"/>
        <v>0</v>
      </c>
      <c r="BB197" s="14">
        <v>0</v>
      </c>
      <c r="BC197" s="6">
        <v>0</v>
      </c>
      <c r="BD197" s="7">
        <f t="shared" si="1484"/>
        <v>0</v>
      </c>
      <c r="BE197" s="14">
        <v>0</v>
      </c>
      <c r="BF197" s="6">
        <v>0</v>
      </c>
      <c r="BG197" s="7">
        <f t="shared" si="1485"/>
        <v>0</v>
      </c>
      <c r="BH197" s="14">
        <v>0</v>
      </c>
      <c r="BI197" s="6">
        <v>0</v>
      </c>
      <c r="BJ197" s="7">
        <f t="shared" si="1486"/>
        <v>0</v>
      </c>
      <c r="BK197" s="14">
        <v>0</v>
      </c>
      <c r="BL197" s="6">
        <v>0</v>
      </c>
      <c r="BM197" s="7">
        <f t="shared" si="1487"/>
        <v>0</v>
      </c>
      <c r="BN197" s="14">
        <v>0</v>
      </c>
      <c r="BO197" s="6">
        <v>0</v>
      </c>
      <c r="BP197" s="7">
        <f t="shared" si="1488"/>
        <v>0</v>
      </c>
      <c r="BQ197" s="14">
        <v>0</v>
      </c>
      <c r="BR197" s="6">
        <v>0</v>
      </c>
      <c r="BS197" s="7">
        <f t="shared" si="1489"/>
        <v>0</v>
      </c>
      <c r="BT197" s="14">
        <v>0</v>
      </c>
      <c r="BU197" s="6">
        <v>0</v>
      </c>
      <c r="BV197" s="7">
        <f t="shared" si="1490"/>
        <v>0</v>
      </c>
      <c r="BW197" s="14">
        <v>0</v>
      </c>
      <c r="BX197" s="6">
        <v>0</v>
      </c>
      <c r="BY197" s="7">
        <f t="shared" si="1491"/>
        <v>0</v>
      </c>
      <c r="BZ197" s="14">
        <v>0</v>
      </c>
      <c r="CA197" s="6">
        <v>0</v>
      </c>
      <c r="CB197" s="7">
        <f t="shared" si="1492"/>
        <v>0</v>
      </c>
      <c r="CC197" s="14">
        <v>0</v>
      </c>
      <c r="CD197" s="6">
        <v>0</v>
      </c>
      <c r="CE197" s="7">
        <f t="shared" si="1493"/>
        <v>0</v>
      </c>
      <c r="CF197" s="14">
        <v>0</v>
      </c>
      <c r="CG197" s="6">
        <v>0</v>
      </c>
      <c r="CH197" s="7">
        <f t="shared" si="1494"/>
        <v>0</v>
      </c>
      <c r="CI197" s="14">
        <v>0</v>
      </c>
      <c r="CJ197" s="6">
        <v>0</v>
      </c>
      <c r="CK197" s="7">
        <f t="shared" si="1495"/>
        <v>0</v>
      </c>
      <c r="CL197" s="14">
        <v>0</v>
      </c>
      <c r="CM197" s="6">
        <v>0</v>
      </c>
      <c r="CN197" s="7">
        <f t="shared" si="1496"/>
        <v>0</v>
      </c>
      <c r="CO197" s="14">
        <v>0</v>
      </c>
      <c r="CP197" s="6">
        <v>0</v>
      </c>
      <c r="CQ197" s="7">
        <f t="shared" si="1497"/>
        <v>0</v>
      </c>
      <c r="CR197" s="14">
        <v>0</v>
      </c>
      <c r="CS197" s="6">
        <v>0</v>
      </c>
      <c r="CT197" s="7">
        <f t="shared" si="1498"/>
        <v>0</v>
      </c>
      <c r="CU197" s="14">
        <v>0</v>
      </c>
      <c r="CV197" s="6">
        <v>0</v>
      </c>
      <c r="CW197" s="7">
        <f t="shared" si="1499"/>
        <v>0</v>
      </c>
      <c r="CX197" s="14">
        <v>0</v>
      </c>
      <c r="CY197" s="6">
        <v>0</v>
      </c>
      <c r="CZ197" s="7">
        <f t="shared" si="1500"/>
        <v>0</v>
      </c>
      <c r="DA197" s="14">
        <v>0</v>
      </c>
      <c r="DB197" s="6">
        <v>0</v>
      </c>
      <c r="DC197" s="7">
        <f t="shared" si="1501"/>
        <v>0</v>
      </c>
      <c r="DD197" s="14">
        <v>0</v>
      </c>
      <c r="DE197" s="6">
        <v>0</v>
      </c>
      <c r="DF197" s="7">
        <f t="shared" si="1502"/>
        <v>0</v>
      </c>
      <c r="DG197" s="14">
        <v>0</v>
      </c>
      <c r="DH197" s="6">
        <v>0</v>
      </c>
      <c r="DI197" s="7">
        <f t="shared" si="1503"/>
        <v>0</v>
      </c>
      <c r="DJ197" s="14">
        <v>0</v>
      </c>
      <c r="DK197" s="6">
        <v>0</v>
      </c>
      <c r="DL197" s="7">
        <f t="shared" si="1504"/>
        <v>0</v>
      </c>
      <c r="DM197" s="14">
        <v>0</v>
      </c>
      <c r="DN197" s="6">
        <v>0</v>
      </c>
      <c r="DO197" s="7">
        <f t="shared" si="1505"/>
        <v>0</v>
      </c>
      <c r="DP197" s="14">
        <v>0</v>
      </c>
      <c r="DQ197" s="6">
        <v>0</v>
      </c>
      <c r="DR197" s="7">
        <f t="shared" si="1506"/>
        <v>0</v>
      </c>
      <c r="DS197" s="14">
        <v>0</v>
      </c>
      <c r="DT197" s="6">
        <v>0</v>
      </c>
      <c r="DU197" s="7">
        <f t="shared" si="1507"/>
        <v>0</v>
      </c>
      <c r="DV197" s="14">
        <v>0</v>
      </c>
      <c r="DW197" s="6">
        <v>0</v>
      </c>
      <c r="DX197" s="7">
        <f t="shared" si="1508"/>
        <v>0</v>
      </c>
      <c r="DY197" s="14">
        <v>0</v>
      </c>
      <c r="DZ197" s="6">
        <v>0</v>
      </c>
      <c r="EA197" s="7">
        <f t="shared" si="1509"/>
        <v>0</v>
      </c>
      <c r="EB197" s="14">
        <v>0</v>
      </c>
      <c r="EC197" s="6">
        <v>0</v>
      </c>
      <c r="ED197" s="7">
        <f t="shared" si="1510"/>
        <v>0</v>
      </c>
      <c r="EE197" s="14">
        <v>0</v>
      </c>
      <c r="EF197" s="6">
        <v>0</v>
      </c>
      <c r="EG197" s="7">
        <f t="shared" si="1511"/>
        <v>0</v>
      </c>
      <c r="EH197" s="14">
        <v>0</v>
      </c>
      <c r="EI197" s="6">
        <v>0</v>
      </c>
      <c r="EJ197" s="7">
        <f t="shared" si="1512"/>
        <v>0</v>
      </c>
      <c r="EK197" s="14">
        <v>0</v>
      </c>
      <c r="EL197" s="6">
        <v>0</v>
      </c>
      <c r="EM197" s="7">
        <f t="shared" si="1513"/>
        <v>0</v>
      </c>
      <c r="EN197" s="14">
        <v>0</v>
      </c>
      <c r="EO197" s="6">
        <v>0</v>
      </c>
      <c r="EP197" s="7">
        <f t="shared" si="1514"/>
        <v>0</v>
      </c>
      <c r="EQ197" s="14">
        <v>0</v>
      </c>
      <c r="ER197" s="6">
        <v>0</v>
      </c>
      <c r="ES197" s="7">
        <f t="shared" si="1515"/>
        <v>0</v>
      </c>
      <c r="ET197" s="14">
        <v>0</v>
      </c>
      <c r="EU197" s="6">
        <v>0</v>
      </c>
      <c r="EV197" s="7">
        <f t="shared" si="1516"/>
        <v>0</v>
      </c>
      <c r="EW197" s="14">
        <v>0</v>
      </c>
      <c r="EX197" s="6">
        <v>0</v>
      </c>
      <c r="EY197" s="7">
        <f t="shared" si="1517"/>
        <v>0</v>
      </c>
      <c r="EZ197" s="14">
        <v>0</v>
      </c>
      <c r="FA197" s="6">
        <v>0</v>
      </c>
      <c r="FB197" s="7">
        <f t="shared" si="1518"/>
        <v>0</v>
      </c>
      <c r="FC197" s="14">
        <v>0</v>
      </c>
      <c r="FD197" s="6">
        <v>0</v>
      </c>
      <c r="FE197" s="7">
        <f t="shared" si="1519"/>
        <v>0</v>
      </c>
      <c r="FF197" s="14">
        <v>0</v>
      </c>
      <c r="FG197" s="6">
        <v>0</v>
      </c>
      <c r="FH197" s="7">
        <f t="shared" si="1520"/>
        <v>0</v>
      </c>
      <c r="FI197" s="14">
        <v>0</v>
      </c>
      <c r="FJ197" s="6">
        <v>0</v>
      </c>
      <c r="FK197" s="7">
        <f t="shared" si="1521"/>
        <v>0</v>
      </c>
      <c r="FL197" s="14">
        <v>0</v>
      </c>
      <c r="FM197" s="6">
        <v>0</v>
      </c>
      <c r="FN197" s="7">
        <f t="shared" si="1522"/>
        <v>0</v>
      </c>
      <c r="FO197" s="14">
        <v>0</v>
      </c>
      <c r="FP197" s="6">
        <v>0</v>
      </c>
      <c r="FQ197" s="7">
        <f t="shared" si="1523"/>
        <v>0</v>
      </c>
      <c r="FR197" s="14">
        <v>0</v>
      </c>
      <c r="FS197" s="6">
        <v>0</v>
      </c>
      <c r="FT197" s="7">
        <f t="shared" si="1524"/>
        <v>0</v>
      </c>
      <c r="FU197" s="14">
        <v>0</v>
      </c>
      <c r="FV197" s="6">
        <v>0</v>
      </c>
      <c r="FW197" s="7">
        <f t="shared" si="1525"/>
        <v>0</v>
      </c>
      <c r="FX197" s="14">
        <v>0</v>
      </c>
      <c r="FY197" s="6">
        <v>0</v>
      </c>
      <c r="FZ197" s="7">
        <f t="shared" si="1526"/>
        <v>0</v>
      </c>
      <c r="GA197" s="14">
        <v>0</v>
      </c>
      <c r="GB197" s="6">
        <v>0</v>
      </c>
      <c r="GC197" s="7">
        <f t="shared" si="1527"/>
        <v>0</v>
      </c>
      <c r="GD197" s="14">
        <v>0</v>
      </c>
      <c r="GE197" s="6">
        <v>0</v>
      </c>
      <c r="GF197" s="7">
        <f t="shared" si="1528"/>
        <v>0</v>
      </c>
      <c r="GG197" s="14">
        <v>0</v>
      </c>
      <c r="GH197" s="6">
        <v>0</v>
      </c>
      <c r="GI197" s="7">
        <f t="shared" si="1529"/>
        <v>0</v>
      </c>
      <c r="GJ197" s="14">
        <v>0</v>
      </c>
      <c r="GK197" s="6">
        <v>0</v>
      </c>
      <c r="GL197" s="7">
        <f t="shared" si="1530"/>
        <v>0</v>
      </c>
      <c r="GM197" s="14">
        <v>0</v>
      </c>
      <c r="GN197" s="6">
        <v>0</v>
      </c>
      <c r="GO197" s="7">
        <f t="shared" si="1531"/>
        <v>0</v>
      </c>
      <c r="GP197" s="14">
        <v>0</v>
      </c>
      <c r="GQ197" s="6">
        <v>0</v>
      </c>
      <c r="GR197" s="7">
        <f t="shared" si="1532"/>
        <v>0</v>
      </c>
      <c r="GS197" s="14">
        <v>0</v>
      </c>
      <c r="GT197" s="6">
        <v>0</v>
      </c>
      <c r="GU197" s="7">
        <f t="shared" si="1533"/>
        <v>0</v>
      </c>
      <c r="GV197" s="14">
        <v>0</v>
      </c>
      <c r="GW197" s="6">
        <v>0</v>
      </c>
      <c r="GX197" s="7">
        <f t="shared" si="1534"/>
        <v>0</v>
      </c>
      <c r="GY197" s="14">
        <v>0</v>
      </c>
      <c r="GZ197" s="6">
        <v>0</v>
      </c>
      <c r="HA197" s="7">
        <f t="shared" si="1535"/>
        <v>0</v>
      </c>
      <c r="HB197" s="14">
        <v>0</v>
      </c>
      <c r="HC197" s="6">
        <v>0</v>
      </c>
      <c r="HD197" s="7">
        <f t="shared" si="1536"/>
        <v>0</v>
      </c>
      <c r="HE197" s="14">
        <v>0</v>
      </c>
      <c r="HF197" s="6">
        <v>0</v>
      </c>
      <c r="HG197" s="7">
        <f t="shared" si="1537"/>
        <v>0</v>
      </c>
      <c r="HH197" s="14">
        <v>0</v>
      </c>
      <c r="HI197" s="6">
        <v>0</v>
      </c>
      <c r="HJ197" s="7">
        <f t="shared" si="1538"/>
        <v>0</v>
      </c>
      <c r="HK197" s="14">
        <v>0</v>
      </c>
      <c r="HL197" s="6">
        <v>0</v>
      </c>
      <c r="HM197" s="7">
        <f t="shared" si="1539"/>
        <v>0</v>
      </c>
      <c r="HN197" s="14">
        <v>0</v>
      </c>
      <c r="HO197" s="6">
        <v>0</v>
      </c>
      <c r="HP197" s="7">
        <f t="shared" si="1540"/>
        <v>0</v>
      </c>
      <c r="HQ197" s="14">
        <v>0</v>
      </c>
      <c r="HR197" s="6">
        <v>0</v>
      </c>
      <c r="HS197" s="7">
        <f t="shared" si="1541"/>
        <v>0</v>
      </c>
      <c r="HT197" s="14">
        <v>0</v>
      </c>
      <c r="HU197" s="6">
        <v>0</v>
      </c>
      <c r="HV197" s="7">
        <f t="shared" si="1542"/>
        <v>0</v>
      </c>
      <c r="HW197" s="14">
        <v>0</v>
      </c>
      <c r="HX197" s="6">
        <v>0</v>
      </c>
      <c r="HY197" s="7">
        <f t="shared" si="1543"/>
        <v>0</v>
      </c>
      <c r="HZ197" s="16">
        <f>SUMIF($C$5:$HY$5,"Ton",C197:HY197)</f>
        <v>0</v>
      </c>
      <c r="IA197" s="7">
        <f>SUMIF($C$5:$HY$5,"F*",C197:HY197)</f>
        <v>0</v>
      </c>
    </row>
    <row r="198" spans="1:235" x14ac:dyDescent="0.3">
      <c r="A198" s="60">
        <v>2025</v>
      </c>
      <c r="B198" s="7" t="s">
        <v>15</v>
      </c>
      <c r="C198" s="14">
        <v>0</v>
      </c>
      <c r="D198" s="6">
        <v>0</v>
      </c>
      <c r="E198" s="7">
        <f t="shared" si="1545"/>
        <v>0</v>
      </c>
      <c r="F198" s="14">
        <v>0</v>
      </c>
      <c r="G198" s="6">
        <v>0</v>
      </c>
      <c r="H198" s="7">
        <f t="shared" si="1468"/>
        <v>0</v>
      </c>
      <c r="I198" s="14">
        <v>0</v>
      </c>
      <c r="J198" s="6">
        <v>0</v>
      </c>
      <c r="K198" s="7">
        <f t="shared" si="1469"/>
        <v>0</v>
      </c>
      <c r="L198" s="14">
        <v>0</v>
      </c>
      <c r="M198" s="6">
        <v>0</v>
      </c>
      <c r="N198" s="7">
        <f t="shared" si="1470"/>
        <v>0</v>
      </c>
      <c r="O198" s="14">
        <v>0</v>
      </c>
      <c r="P198" s="6">
        <v>0</v>
      </c>
      <c r="Q198" s="7">
        <f t="shared" si="1471"/>
        <v>0</v>
      </c>
      <c r="R198" s="14">
        <v>0</v>
      </c>
      <c r="S198" s="6">
        <v>0</v>
      </c>
      <c r="T198" s="7">
        <f t="shared" si="1472"/>
        <v>0</v>
      </c>
      <c r="U198" s="14">
        <v>0</v>
      </c>
      <c r="V198" s="6">
        <v>0</v>
      </c>
      <c r="W198" s="7">
        <f t="shared" si="1473"/>
        <v>0</v>
      </c>
      <c r="X198" s="14">
        <v>0</v>
      </c>
      <c r="Y198" s="6">
        <v>0</v>
      </c>
      <c r="Z198" s="7">
        <f t="shared" si="1474"/>
        <v>0</v>
      </c>
      <c r="AA198" s="14">
        <v>0</v>
      </c>
      <c r="AB198" s="6">
        <v>0</v>
      </c>
      <c r="AC198" s="7">
        <f t="shared" si="1475"/>
        <v>0</v>
      </c>
      <c r="AD198" s="14">
        <v>0</v>
      </c>
      <c r="AE198" s="6">
        <v>0</v>
      </c>
      <c r="AF198" s="7">
        <f t="shared" si="1476"/>
        <v>0</v>
      </c>
      <c r="AG198" s="14">
        <v>0</v>
      </c>
      <c r="AH198" s="6">
        <v>0</v>
      </c>
      <c r="AI198" s="7">
        <f t="shared" si="1477"/>
        <v>0</v>
      </c>
      <c r="AJ198" s="14">
        <v>0</v>
      </c>
      <c r="AK198" s="6">
        <v>0</v>
      </c>
      <c r="AL198" s="7">
        <f t="shared" si="1478"/>
        <v>0</v>
      </c>
      <c r="AM198" s="14">
        <v>0</v>
      </c>
      <c r="AN198" s="6">
        <v>0</v>
      </c>
      <c r="AO198" s="7">
        <f t="shared" si="1479"/>
        <v>0</v>
      </c>
      <c r="AP198" s="14">
        <v>0</v>
      </c>
      <c r="AQ198" s="6">
        <v>0</v>
      </c>
      <c r="AR198" s="7">
        <f t="shared" si="1480"/>
        <v>0</v>
      </c>
      <c r="AS198" s="14">
        <v>0</v>
      </c>
      <c r="AT198" s="6">
        <v>0</v>
      </c>
      <c r="AU198" s="7">
        <f t="shared" si="1481"/>
        <v>0</v>
      </c>
      <c r="AV198" s="14">
        <v>0</v>
      </c>
      <c r="AW198" s="6">
        <v>0</v>
      </c>
      <c r="AX198" s="7">
        <f t="shared" si="1482"/>
        <v>0</v>
      </c>
      <c r="AY198" s="14">
        <v>0</v>
      </c>
      <c r="AZ198" s="6">
        <v>0</v>
      </c>
      <c r="BA198" s="7">
        <f t="shared" si="1483"/>
        <v>0</v>
      </c>
      <c r="BB198" s="14">
        <v>0</v>
      </c>
      <c r="BC198" s="6">
        <v>0</v>
      </c>
      <c r="BD198" s="7">
        <f t="shared" si="1484"/>
        <v>0</v>
      </c>
      <c r="BE198" s="14">
        <v>0</v>
      </c>
      <c r="BF198" s="6">
        <v>0</v>
      </c>
      <c r="BG198" s="7">
        <f t="shared" si="1485"/>
        <v>0</v>
      </c>
      <c r="BH198" s="14">
        <v>0</v>
      </c>
      <c r="BI198" s="6">
        <v>0</v>
      </c>
      <c r="BJ198" s="7">
        <f t="shared" si="1486"/>
        <v>0</v>
      </c>
      <c r="BK198" s="14">
        <v>0</v>
      </c>
      <c r="BL198" s="6">
        <v>0</v>
      </c>
      <c r="BM198" s="7">
        <f t="shared" si="1487"/>
        <v>0</v>
      </c>
      <c r="BN198" s="14">
        <v>0</v>
      </c>
      <c r="BO198" s="6">
        <v>0</v>
      </c>
      <c r="BP198" s="7">
        <f t="shared" si="1488"/>
        <v>0</v>
      </c>
      <c r="BQ198" s="14">
        <v>0</v>
      </c>
      <c r="BR198" s="6">
        <v>0</v>
      </c>
      <c r="BS198" s="7">
        <f t="shared" si="1489"/>
        <v>0</v>
      </c>
      <c r="BT198" s="14">
        <v>0</v>
      </c>
      <c r="BU198" s="6">
        <v>0</v>
      </c>
      <c r="BV198" s="7">
        <f t="shared" si="1490"/>
        <v>0</v>
      </c>
      <c r="BW198" s="14">
        <v>0</v>
      </c>
      <c r="BX198" s="6">
        <v>0</v>
      </c>
      <c r="BY198" s="7">
        <f t="shared" si="1491"/>
        <v>0</v>
      </c>
      <c r="BZ198" s="14">
        <v>0</v>
      </c>
      <c r="CA198" s="6">
        <v>0</v>
      </c>
      <c r="CB198" s="7">
        <f t="shared" si="1492"/>
        <v>0</v>
      </c>
      <c r="CC198" s="14">
        <v>0</v>
      </c>
      <c r="CD198" s="6">
        <v>0</v>
      </c>
      <c r="CE198" s="7">
        <f t="shared" si="1493"/>
        <v>0</v>
      </c>
      <c r="CF198" s="14">
        <v>0</v>
      </c>
      <c r="CG198" s="6">
        <v>0</v>
      </c>
      <c r="CH198" s="7">
        <f t="shared" si="1494"/>
        <v>0</v>
      </c>
      <c r="CI198" s="14">
        <v>0</v>
      </c>
      <c r="CJ198" s="6">
        <v>0</v>
      </c>
      <c r="CK198" s="7">
        <f t="shared" si="1495"/>
        <v>0</v>
      </c>
      <c r="CL198" s="14">
        <v>0</v>
      </c>
      <c r="CM198" s="6">
        <v>0</v>
      </c>
      <c r="CN198" s="7">
        <f t="shared" si="1496"/>
        <v>0</v>
      </c>
      <c r="CO198" s="14">
        <v>0</v>
      </c>
      <c r="CP198" s="6">
        <v>0</v>
      </c>
      <c r="CQ198" s="7">
        <f t="shared" si="1497"/>
        <v>0</v>
      </c>
      <c r="CR198" s="14">
        <v>0</v>
      </c>
      <c r="CS198" s="6">
        <v>0</v>
      </c>
      <c r="CT198" s="7">
        <f t="shared" si="1498"/>
        <v>0</v>
      </c>
      <c r="CU198" s="14">
        <v>0</v>
      </c>
      <c r="CV198" s="6">
        <v>0</v>
      </c>
      <c r="CW198" s="7">
        <f t="shared" si="1499"/>
        <v>0</v>
      </c>
      <c r="CX198" s="14">
        <v>0</v>
      </c>
      <c r="CY198" s="6">
        <v>0</v>
      </c>
      <c r="CZ198" s="7">
        <f t="shared" si="1500"/>
        <v>0</v>
      </c>
      <c r="DA198" s="14">
        <v>0</v>
      </c>
      <c r="DB198" s="6">
        <v>0</v>
      </c>
      <c r="DC198" s="7">
        <f t="shared" si="1501"/>
        <v>0</v>
      </c>
      <c r="DD198" s="14">
        <v>0</v>
      </c>
      <c r="DE198" s="6">
        <v>0</v>
      </c>
      <c r="DF198" s="7">
        <f t="shared" si="1502"/>
        <v>0</v>
      </c>
      <c r="DG198" s="14">
        <v>0</v>
      </c>
      <c r="DH198" s="6">
        <v>0</v>
      </c>
      <c r="DI198" s="7">
        <f t="shared" si="1503"/>
        <v>0</v>
      </c>
      <c r="DJ198" s="14">
        <v>0</v>
      </c>
      <c r="DK198" s="6">
        <v>0</v>
      </c>
      <c r="DL198" s="7">
        <f t="shared" si="1504"/>
        <v>0</v>
      </c>
      <c r="DM198" s="14">
        <v>0</v>
      </c>
      <c r="DN198" s="6">
        <v>0</v>
      </c>
      <c r="DO198" s="7">
        <f t="shared" si="1505"/>
        <v>0</v>
      </c>
      <c r="DP198" s="14">
        <v>0</v>
      </c>
      <c r="DQ198" s="6">
        <v>0</v>
      </c>
      <c r="DR198" s="7">
        <f t="shared" si="1506"/>
        <v>0</v>
      </c>
      <c r="DS198" s="14">
        <v>0</v>
      </c>
      <c r="DT198" s="6">
        <v>0</v>
      </c>
      <c r="DU198" s="7">
        <f t="shared" si="1507"/>
        <v>0</v>
      </c>
      <c r="DV198" s="14">
        <v>0</v>
      </c>
      <c r="DW198" s="6">
        <v>0</v>
      </c>
      <c r="DX198" s="7">
        <f t="shared" si="1508"/>
        <v>0</v>
      </c>
      <c r="DY198" s="14">
        <v>0</v>
      </c>
      <c r="DZ198" s="6">
        <v>0</v>
      </c>
      <c r="EA198" s="7">
        <f t="shared" si="1509"/>
        <v>0</v>
      </c>
      <c r="EB198" s="14">
        <v>0</v>
      </c>
      <c r="EC198" s="6">
        <v>0</v>
      </c>
      <c r="ED198" s="7">
        <f t="shared" si="1510"/>
        <v>0</v>
      </c>
      <c r="EE198" s="14">
        <v>0</v>
      </c>
      <c r="EF198" s="6">
        <v>0</v>
      </c>
      <c r="EG198" s="7">
        <f t="shared" si="1511"/>
        <v>0</v>
      </c>
      <c r="EH198" s="14">
        <v>0</v>
      </c>
      <c r="EI198" s="6">
        <v>0</v>
      </c>
      <c r="EJ198" s="7">
        <f t="shared" si="1512"/>
        <v>0</v>
      </c>
      <c r="EK198" s="14">
        <v>0</v>
      </c>
      <c r="EL198" s="6">
        <v>0</v>
      </c>
      <c r="EM198" s="7">
        <f t="shared" si="1513"/>
        <v>0</v>
      </c>
      <c r="EN198" s="14">
        <v>0</v>
      </c>
      <c r="EO198" s="6">
        <v>0</v>
      </c>
      <c r="EP198" s="7">
        <f t="shared" si="1514"/>
        <v>0</v>
      </c>
      <c r="EQ198" s="14">
        <v>0</v>
      </c>
      <c r="ER198" s="6">
        <v>0</v>
      </c>
      <c r="ES198" s="7">
        <f t="shared" si="1515"/>
        <v>0</v>
      </c>
      <c r="ET198" s="14">
        <v>0</v>
      </c>
      <c r="EU198" s="6">
        <v>0</v>
      </c>
      <c r="EV198" s="7">
        <f t="shared" si="1516"/>
        <v>0</v>
      </c>
      <c r="EW198" s="14">
        <v>0</v>
      </c>
      <c r="EX198" s="6">
        <v>0</v>
      </c>
      <c r="EY198" s="7">
        <f t="shared" si="1517"/>
        <v>0</v>
      </c>
      <c r="EZ198" s="14">
        <v>0</v>
      </c>
      <c r="FA198" s="6">
        <v>0</v>
      </c>
      <c r="FB198" s="7">
        <f t="shared" si="1518"/>
        <v>0</v>
      </c>
      <c r="FC198" s="14">
        <v>0</v>
      </c>
      <c r="FD198" s="6">
        <v>0</v>
      </c>
      <c r="FE198" s="7">
        <f t="shared" si="1519"/>
        <v>0</v>
      </c>
      <c r="FF198" s="14">
        <v>0</v>
      </c>
      <c r="FG198" s="6">
        <v>0</v>
      </c>
      <c r="FH198" s="7">
        <f t="shared" si="1520"/>
        <v>0</v>
      </c>
      <c r="FI198" s="14">
        <v>0</v>
      </c>
      <c r="FJ198" s="6">
        <v>0</v>
      </c>
      <c r="FK198" s="7">
        <f t="shared" si="1521"/>
        <v>0</v>
      </c>
      <c r="FL198" s="14">
        <v>0</v>
      </c>
      <c r="FM198" s="6">
        <v>0</v>
      </c>
      <c r="FN198" s="7">
        <f t="shared" si="1522"/>
        <v>0</v>
      </c>
      <c r="FO198" s="14">
        <v>0</v>
      </c>
      <c r="FP198" s="6">
        <v>0</v>
      </c>
      <c r="FQ198" s="7">
        <f t="shared" si="1523"/>
        <v>0</v>
      </c>
      <c r="FR198" s="14">
        <v>0</v>
      </c>
      <c r="FS198" s="6">
        <v>0</v>
      </c>
      <c r="FT198" s="7">
        <f t="shared" si="1524"/>
        <v>0</v>
      </c>
      <c r="FU198" s="14">
        <v>0</v>
      </c>
      <c r="FV198" s="6">
        <v>0</v>
      </c>
      <c r="FW198" s="7">
        <f t="shared" si="1525"/>
        <v>0</v>
      </c>
      <c r="FX198" s="14">
        <v>0</v>
      </c>
      <c r="FY198" s="6">
        <v>0</v>
      </c>
      <c r="FZ198" s="7">
        <f t="shared" si="1526"/>
        <v>0</v>
      </c>
      <c r="GA198" s="14">
        <v>0</v>
      </c>
      <c r="GB198" s="6">
        <v>0</v>
      </c>
      <c r="GC198" s="7">
        <f t="shared" si="1527"/>
        <v>0</v>
      </c>
      <c r="GD198" s="14">
        <v>0</v>
      </c>
      <c r="GE198" s="6">
        <v>0</v>
      </c>
      <c r="GF198" s="7">
        <f t="shared" si="1528"/>
        <v>0</v>
      </c>
      <c r="GG198" s="14">
        <v>0</v>
      </c>
      <c r="GH198" s="6">
        <v>0</v>
      </c>
      <c r="GI198" s="7">
        <f t="shared" si="1529"/>
        <v>0</v>
      </c>
      <c r="GJ198" s="14">
        <v>0</v>
      </c>
      <c r="GK198" s="6">
        <v>0</v>
      </c>
      <c r="GL198" s="7">
        <f t="shared" si="1530"/>
        <v>0</v>
      </c>
      <c r="GM198" s="14">
        <v>0</v>
      </c>
      <c r="GN198" s="6">
        <v>0</v>
      </c>
      <c r="GO198" s="7">
        <f t="shared" si="1531"/>
        <v>0</v>
      </c>
      <c r="GP198" s="14">
        <v>0</v>
      </c>
      <c r="GQ198" s="6">
        <v>0</v>
      </c>
      <c r="GR198" s="7">
        <f t="shared" si="1532"/>
        <v>0</v>
      </c>
      <c r="GS198" s="14">
        <v>0</v>
      </c>
      <c r="GT198" s="6">
        <v>0</v>
      </c>
      <c r="GU198" s="7">
        <f t="shared" si="1533"/>
        <v>0</v>
      </c>
      <c r="GV198" s="14">
        <v>0</v>
      </c>
      <c r="GW198" s="6">
        <v>0</v>
      </c>
      <c r="GX198" s="7">
        <f t="shared" si="1534"/>
        <v>0</v>
      </c>
      <c r="GY198" s="14">
        <v>0</v>
      </c>
      <c r="GZ198" s="6">
        <v>0</v>
      </c>
      <c r="HA198" s="7">
        <f t="shared" si="1535"/>
        <v>0</v>
      </c>
      <c r="HB198" s="14">
        <v>0</v>
      </c>
      <c r="HC198" s="6">
        <v>0</v>
      </c>
      <c r="HD198" s="7">
        <f t="shared" si="1536"/>
        <v>0</v>
      </c>
      <c r="HE198" s="14">
        <v>0</v>
      </c>
      <c r="HF198" s="6">
        <v>0</v>
      </c>
      <c r="HG198" s="7">
        <f t="shared" si="1537"/>
        <v>0</v>
      </c>
      <c r="HH198" s="14">
        <v>0</v>
      </c>
      <c r="HI198" s="6">
        <v>0</v>
      </c>
      <c r="HJ198" s="7">
        <f t="shared" si="1538"/>
        <v>0</v>
      </c>
      <c r="HK198" s="14">
        <v>0</v>
      </c>
      <c r="HL198" s="6">
        <v>0</v>
      </c>
      <c r="HM198" s="7">
        <f t="shared" si="1539"/>
        <v>0</v>
      </c>
      <c r="HN198" s="14">
        <v>0</v>
      </c>
      <c r="HO198" s="6">
        <v>0</v>
      </c>
      <c r="HP198" s="7">
        <f t="shared" si="1540"/>
        <v>0</v>
      </c>
      <c r="HQ198" s="14">
        <v>0</v>
      </c>
      <c r="HR198" s="6">
        <v>0</v>
      </c>
      <c r="HS198" s="7">
        <f t="shared" si="1541"/>
        <v>0</v>
      </c>
      <c r="HT198" s="14">
        <v>0</v>
      </c>
      <c r="HU198" s="6">
        <v>0</v>
      </c>
      <c r="HV198" s="7">
        <f t="shared" si="1542"/>
        <v>0</v>
      </c>
      <c r="HW198" s="14">
        <v>0</v>
      </c>
      <c r="HX198" s="6">
        <v>0</v>
      </c>
      <c r="HY198" s="7">
        <f t="shared" si="1543"/>
        <v>0</v>
      </c>
      <c r="HZ198" s="16">
        <f>SUMIF($C$5:$HY$5,"Ton",C198:HY198)</f>
        <v>0</v>
      </c>
      <c r="IA198" s="7">
        <f>SUMIF($C$5:$HY$5,"F*",C198:HY198)</f>
        <v>0</v>
      </c>
    </row>
    <row r="199" spans="1:235" x14ac:dyDescent="0.3">
      <c r="A199" s="60">
        <v>2025</v>
      </c>
      <c r="B199" s="57" t="s">
        <v>16</v>
      </c>
      <c r="C199" s="14">
        <v>0</v>
      </c>
      <c r="D199" s="6">
        <v>0</v>
      </c>
      <c r="E199" s="7">
        <f t="shared" si="1545"/>
        <v>0</v>
      </c>
      <c r="F199" s="14">
        <v>0</v>
      </c>
      <c r="G199" s="6">
        <v>0</v>
      </c>
      <c r="H199" s="7">
        <f t="shared" si="1468"/>
        <v>0</v>
      </c>
      <c r="I199" s="14">
        <v>0</v>
      </c>
      <c r="J199" s="6">
        <v>0</v>
      </c>
      <c r="K199" s="7">
        <f t="shared" si="1469"/>
        <v>0</v>
      </c>
      <c r="L199" s="14">
        <v>0</v>
      </c>
      <c r="M199" s="6">
        <v>0</v>
      </c>
      <c r="N199" s="7">
        <f t="shared" si="1470"/>
        <v>0</v>
      </c>
      <c r="O199" s="14">
        <v>0</v>
      </c>
      <c r="P199" s="6">
        <v>0</v>
      </c>
      <c r="Q199" s="7">
        <f t="shared" si="1471"/>
        <v>0</v>
      </c>
      <c r="R199" s="14">
        <v>0</v>
      </c>
      <c r="S199" s="6">
        <v>0</v>
      </c>
      <c r="T199" s="7">
        <f t="shared" si="1472"/>
        <v>0</v>
      </c>
      <c r="U199" s="14">
        <v>0</v>
      </c>
      <c r="V199" s="6">
        <v>0</v>
      </c>
      <c r="W199" s="7">
        <f t="shared" si="1473"/>
        <v>0</v>
      </c>
      <c r="X199" s="14">
        <v>0</v>
      </c>
      <c r="Y199" s="6">
        <v>0</v>
      </c>
      <c r="Z199" s="7">
        <f t="shared" si="1474"/>
        <v>0</v>
      </c>
      <c r="AA199" s="14">
        <v>0</v>
      </c>
      <c r="AB199" s="6">
        <v>0</v>
      </c>
      <c r="AC199" s="7">
        <f t="shared" si="1475"/>
        <v>0</v>
      </c>
      <c r="AD199" s="14">
        <v>0</v>
      </c>
      <c r="AE199" s="6">
        <v>0</v>
      </c>
      <c r="AF199" s="7">
        <f t="shared" si="1476"/>
        <v>0</v>
      </c>
      <c r="AG199" s="14">
        <v>0</v>
      </c>
      <c r="AH199" s="6">
        <v>0</v>
      </c>
      <c r="AI199" s="7">
        <f t="shared" si="1477"/>
        <v>0</v>
      </c>
      <c r="AJ199" s="14">
        <v>0</v>
      </c>
      <c r="AK199" s="6">
        <v>0</v>
      </c>
      <c r="AL199" s="7">
        <f t="shared" si="1478"/>
        <v>0</v>
      </c>
      <c r="AM199" s="14">
        <v>0</v>
      </c>
      <c r="AN199" s="6">
        <v>0</v>
      </c>
      <c r="AO199" s="7">
        <f t="shared" si="1479"/>
        <v>0</v>
      </c>
      <c r="AP199" s="14">
        <v>0</v>
      </c>
      <c r="AQ199" s="6">
        <v>0</v>
      </c>
      <c r="AR199" s="7">
        <f t="shared" si="1480"/>
        <v>0</v>
      </c>
      <c r="AS199" s="14">
        <v>0</v>
      </c>
      <c r="AT199" s="6">
        <v>0</v>
      </c>
      <c r="AU199" s="7">
        <f t="shared" si="1481"/>
        <v>0</v>
      </c>
      <c r="AV199" s="14">
        <v>0</v>
      </c>
      <c r="AW199" s="6">
        <v>0</v>
      </c>
      <c r="AX199" s="7">
        <f t="shared" si="1482"/>
        <v>0</v>
      </c>
      <c r="AY199" s="14">
        <v>0</v>
      </c>
      <c r="AZ199" s="6">
        <v>0</v>
      </c>
      <c r="BA199" s="7">
        <f t="shared" si="1483"/>
        <v>0</v>
      </c>
      <c r="BB199" s="14">
        <v>0</v>
      </c>
      <c r="BC199" s="6">
        <v>0</v>
      </c>
      <c r="BD199" s="7">
        <f t="shared" si="1484"/>
        <v>0</v>
      </c>
      <c r="BE199" s="14">
        <v>0</v>
      </c>
      <c r="BF199" s="6">
        <v>0</v>
      </c>
      <c r="BG199" s="7">
        <f t="shared" si="1485"/>
        <v>0</v>
      </c>
      <c r="BH199" s="14">
        <v>0</v>
      </c>
      <c r="BI199" s="6">
        <v>0</v>
      </c>
      <c r="BJ199" s="7">
        <f t="shared" si="1486"/>
        <v>0</v>
      </c>
      <c r="BK199" s="14">
        <v>0</v>
      </c>
      <c r="BL199" s="6">
        <v>0</v>
      </c>
      <c r="BM199" s="7">
        <f t="shared" si="1487"/>
        <v>0</v>
      </c>
      <c r="BN199" s="14">
        <v>0</v>
      </c>
      <c r="BO199" s="6">
        <v>0</v>
      </c>
      <c r="BP199" s="7">
        <f t="shared" si="1488"/>
        <v>0</v>
      </c>
      <c r="BQ199" s="14">
        <v>0</v>
      </c>
      <c r="BR199" s="6">
        <v>0</v>
      </c>
      <c r="BS199" s="7">
        <f t="shared" si="1489"/>
        <v>0</v>
      </c>
      <c r="BT199" s="14">
        <v>0</v>
      </c>
      <c r="BU199" s="6">
        <v>0</v>
      </c>
      <c r="BV199" s="7">
        <f t="shared" si="1490"/>
        <v>0</v>
      </c>
      <c r="BW199" s="14">
        <v>0</v>
      </c>
      <c r="BX199" s="6">
        <v>0</v>
      </c>
      <c r="BY199" s="7">
        <f t="shared" si="1491"/>
        <v>0</v>
      </c>
      <c r="BZ199" s="14">
        <v>0</v>
      </c>
      <c r="CA199" s="6">
        <v>0</v>
      </c>
      <c r="CB199" s="7">
        <f t="shared" si="1492"/>
        <v>0</v>
      </c>
      <c r="CC199" s="14">
        <v>0</v>
      </c>
      <c r="CD199" s="6">
        <v>0</v>
      </c>
      <c r="CE199" s="7">
        <f t="shared" si="1493"/>
        <v>0</v>
      </c>
      <c r="CF199" s="14">
        <v>0</v>
      </c>
      <c r="CG199" s="6">
        <v>0</v>
      </c>
      <c r="CH199" s="7">
        <f t="shared" si="1494"/>
        <v>0</v>
      </c>
      <c r="CI199" s="14">
        <v>0</v>
      </c>
      <c r="CJ199" s="6">
        <v>0</v>
      </c>
      <c r="CK199" s="7">
        <f t="shared" si="1495"/>
        <v>0</v>
      </c>
      <c r="CL199" s="14">
        <v>0</v>
      </c>
      <c r="CM199" s="6">
        <v>0</v>
      </c>
      <c r="CN199" s="7">
        <f t="shared" si="1496"/>
        <v>0</v>
      </c>
      <c r="CO199" s="14">
        <v>0</v>
      </c>
      <c r="CP199" s="6">
        <v>0</v>
      </c>
      <c r="CQ199" s="7">
        <f t="shared" si="1497"/>
        <v>0</v>
      </c>
      <c r="CR199" s="14">
        <v>0</v>
      </c>
      <c r="CS199" s="6">
        <v>0</v>
      </c>
      <c r="CT199" s="7">
        <f t="shared" si="1498"/>
        <v>0</v>
      </c>
      <c r="CU199" s="14">
        <v>0</v>
      </c>
      <c r="CV199" s="6">
        <v>0</v>
      </c>
      <c r="CW199" s="7">
        <f t="shared" si="1499"/>
        <v>0</v>
      </c>
      <c r="CX199" s="14">
        <v>0</v>
      </c>
      <c r="CY199" s="6">
        <v>0</v>
      </c>
      <c r="CZ199" s="7">
        <f t="shared" si="1500"/>
        <v>0</v>
      </c>
      <c r="DA199" s="14">
        <v>0</v>
      </c>
      <c r="DB199" s="6">
        <v>0</v>
      </c>
      <c r="DC199" s="7">
        <f t="shared" si="1501"/>
        <v>0</v>
      </c>
      <c r="DD199" s="14">
        <v>0</v>
      </c>
      <c r="DE199" s="6">
        <v>0</v>
      </c>
      <c r="DF199" s="7">
        <f t="shared" si="1502"/>
        <v>0</v>
      </c>
      <c r="DG199" s="14">
        <v>0</v>
      </c>
      <c r="DH199" s="6">
        <v>0</v>
      </c>
      <c r="DI199" s="7">
        <f t="shared" si="1503"/>
        <v>0</v>
      </c>
      <c r="DJ199" s="14">
        <v>0</v>
      </c>
      <c r="DK199" s="6">
        <v>0</v>
      </c>
      <c r="DL199" s="7">
        <f t="shared" si="1504"/>
        <v>0</v>
      </c>
      <c r="DM199" s="14">
        <v>0</v>
      </c>
      <c r="DN199" s="6">
        <v>0</v>
      </c>
      <c r="DO199" s="7">
        <f t="shared" si="1505"/>
        <v>0</v>
      </c>
      <c r="DP199" s="14">
        <v>0</v>
      </c>
      <c r="DQ199" s="6">
        <v>0</v>
      </c>
      <c r="DR199" s="7">
        <f t="shared" si="1506"/>
        <v>0</v>
      </c>
      <c r="DS199" s="14">
        <v>0</v>
      </c>
      <c r="DT199" s="6">
        <v>0</v>
      </c>
      <c r="DU199" s="7">
        <f t="shared" si="1507"/>
        <v>0</v>
      </c>
      <c r="DV199" s="14">
        <v>0</v>
      </c>
      <c r="DW199" s="6">
        <v>0</v>
      </c>
      <c r="DX199" s="7">
        <f t="shared" si="1508"/>
        <v>0</v>
      </c>
      <c r="DY199" s="14">
        <v>0</v>
      </c>
      <c r="DZ199" s="6">
        <v>0</v>
      </c>
      <c r="EA199" s="7">
        <f t="shared" si="1509"/>
        <v>0</v>
      </c>
      <c r="EB199" s="14">
        <v>0</v>
      </c>
      <c r="EC199" s="6">
        <v>0</v>
      </c>
      <c r="ED199" s="7">
        <f t="shared" si="1510"/>
        <v>0</v>
      </c>
      <c r="EE199" s="14">
        <v>0</v>
      </c>
      <c r="EF199" s="6">
        <v>0</v>
      </c>
      <c r="EG199" s="7">
        <f t="shared" si="1511"/>
        <v>0</v>
      </c>
      <c r="EH199" s="14">
        <v>0</v>
      </c>
      <c r="EI199" s="6">
        <v>0</v>
      </c>
      <c r="EJ199" s="7">
        <f t="shared" si="1512"/>
        <v>0</v>
      </c>
      <c r="EK199" s="14">
        <v>0</v>
      </c>
      <c r="EL199" s="6">
        <v>0</v>
      </c>
      <c r="EM199" s="7">
        <f t="shared" si="1513"/>
        <v>0</v>
      </c>
      <c r="EN199" s="14">
        <v>0</v>
      </c>
      <c r="EO199" s="6">
        <v>0</v>
      </c>
      <c r="EP199" s="7">
        <f t="shared" si="1514"/>
        <v>0</v>
      </c>
      <c r="EQ199" s="14">
        <v>0</v>
      </c>
      <c r="ER199" s="6">
        <v>0</v>
      </c>
      <c r="ES199" s="7">
        <f t="shared" si="1515"/>
        <v>0</v>
      </c>
      <c r="ET199" s="14">
        <v>0</v>
      </c>
      <c r="EU199" s="6">
        <v>0</v>
      </c>
      <c r="EV199" s="7">
        <f t="shared" si="1516"/>
        <v>0</v>
      </c>
      <c r="EW199" s="14">
        <v>0</v>
      </c>
      <c r="EX199" s="6">
        <v>0</v>
      </c>
      <c r="EY199" s="7">
        <f t="shared" si="1517"/>
        <v>0</v>
      </c>
      <c r="EZ199" s="14">
        <v>0</v>
      </c>
      <c r="FA199" s="6">
        <v>0</v>
      </c>
      <c r="FB199" s="7">
        <f t="shared" si="1518"/>
        <v>0</v>
      </c>
      <c r="FC199" s="14">
        <v>0</v>
      </c>
      <c r="FD199" s="6">
        <v>0</v>
      </c>
      <c r="FE199" s="7">
        <f t="shared" si="1519"/>
        <v>0</v>
      </c>
      <c r="FF199" s="14">
        <v>0</v>
      </c>
      <c r="FG199" s="6">
        <v>0</v>
      </c>
      <c r="FH199" s="7">
        <f t="shared" si="1520"/>
        <v>0</v>
      </c>
      <c r="FI199" s="14">
        <v>0</v>
      </c>
      <c r="FJ199" s="6">
        <v>0</v>
      </c>
      <c r="FK199" s="7">
        <f t="shared" si="1521"/>
        <v>0</v>
      </c>
      <c r="FL199" s="14">
        <v>0</v>
      </c>
      <c r="FM199" s="6">
        <v>0</v>
      </c>
      <c r="FN199" s="7">
        <f t="shared" si="1522"/>
        <v>0</v>
      </c>
      <c r="FO199" s="14">
        <v>0</v>
      </c>
      <c r="FP199" s="6">
        <v>0</v>
      </c>
      <c r="FQ199" s="7">
        <f t="shared" si="1523"/>
        <v>0</v>
      </c>
      <c r="FR199" s="14">
        <v>0</v>
      </c>
      <c r="FS199" s="6">
        <v>0</v>
      </c>
      <c r="FT199" s="7">
        <f t="shared" si="1524"/>
        <v>0</v>
      </c>
      <c r="FU199" s="14">
        <v>0</v>
      </c>
      <c r="FV199" s="6">
        <v>0</v>
      </c>
      <c r="FW199" s="7">
        <f t="shared" si="1525"/>
        <v>0</v>
      </c>
      <c r="FX199" s="14">
        <v>0</v>
      </c>
      <c r="FY199" s="6">
        <v>0</v>
      </c>
      <c r="FZ199" s="7">
        <f t="shared" si="1526"/>
        <v>0</v>
      </c>
      <c r="GA199" s="14">
        <v>0</v>
      </c>
      <c r="GB199" s="6">
        <v>0</v>
      </c>
      <c r="GC199" s="7">
        <f t="shared" si="1527"/>
        <v>0</v>
      </c>
      <c r="GD199" s="14">
        <v>0</v>
      </c>
      <c r="GE199" s="6">
        <v>0</v>
      </c>
      <c r="GF199" s="7">
        <f t="shared" si="1528"/>
        <v>0</v>
      </c>
      <c r="GG199" s="14">
        <v>0</v>
      </c>
      <c r="GH199" s="6">
        <v>0</v>
      </c>
      <c r="GI199" s="7">
        <f t="shared" si="1529"/>
        <v>0</v>
      </c>
      <c r="GJ199" s="14">
        <v>0</v>
      </c>
      <c r="GK199" s="6">
        <v>0</v>
      </c>
      <c r="GL199" s="7">
        <f t="shared" si="1530"/>
        <v>0</v>
      </c>
      <c r="GM199" s="14">
        <v>0</v>
      </c>
      <c r="GN199" s="6">
        <v>0</v>
      </c>
      <c r="GO199" s="7">
        <f t="shared" si="1531"/>
        <v>0</v>
      </c>
      <c r="GP199" s="14">
        <v>0</v>
      </c>
      <c r="GQ199" s="6">
        <v>0</v>
      </c>
      <c r="GR199" s="7">
        <f t="shared" si="1532"/>
        <v>0</v>
      </c>
      <c r="GS199" s="14">
        <v>0</v>
      </c>
      <c r="GT199" s="6">
        <v>0</v>
      </c>
      <c r="GU199" s="7">
        <f t="shared" si="1533"/>
        <v>0</v>
      </c>
      <c r="GV199" s="14">
        <v>0</v>
      </c>
      <c r="GW199" s="6">
        <v>0</v>
      </c>
      <c r="GX199" s="7">
        <f t="shared" si="1534"/>
        <v>0</v>
      </c>
      <c r="GY199" s="14">
        <v>0</v>
      </c>
      <c r="GZ199" s="6">
        <v>0</v>
      </c>
      <c r="HA199" s="7">
        <f t="shared" si="1535"/>
        <v>0</v>
      </c>
      <c r="HB199" s="14">
        <v>0</v>
      </c>
      <c r="HC199" s="6">
        <v>0</v>
      </c>
      <c r="HD199" s="7">
        <f t="shared" si="1536"/>
        <v>0</v>
      </c>
      <c r="HE199" s="14">
        <v>0</v>
      </c>
      <c r="HF199" s="6">
        <v>0</v>
      </c>
      <c r="HG199" s="7">
        <f t="shared" si="1537"/>
        <v>0</v>
      </c>
      <c r="HH199" s="14">
        <v>0</v>
      </c>
      <c r="HI199" s="6">
        <v>0</v>
      </c>
      <c r="HJ199" s="7">
        <f t="shared" si="1538"/>
        <v>0</v>
      </c>
      <c r="HK199" s="14">
        <v>0</v>
      </c>
      <c r="HL199" s="6">
        <v>0</v>
      </c>
      <c r="HM199" s="7">
        <f t="shared" si="1539"/>
        <v>0</v>
      </c>
      <c r="HN199" s="14">
        <v>0</v>
      </c>
      <c r="HO199" s="6">
        <v>0</v>
      </c>
      <c r="HP199" s="7">
        <f t="shared" si="1540"/>
        <v>0</v>
      </c>
      <c r="HQ199" s="14">
        <v>0</v>
      </c>
      <c r="HR199" s="6">
        <v>0</v>
      </c>
      <c r="HS199" s="7">
        <f t="shared" si="1541"/>
        <v>0</v>
      </c>
      <c r="HT199" s="14">
        <v>0</v>
      </c>
      <c r="HU199" s="6">
        <v>0</v>
      </c>
      <c r="HV199" s="7">
        <f t="shared" si="1542"/>
        <v>0</v>
      </c>
      <c r="HW199" s="14">
        <v>0</v>
      </c>
      <c r="HX199" s="6">
        <v>0</v>
      </c>
      <c r="HY199" s="7">
        <f t="shared" si="1543"/>
        <v>0</v>
      </c>
      <c r="HZ199" s="16">
        <f>SUMIF($C$5:$HY$5,"Ton",C199:HY199)</f>
        <v>0</v>
      </c>
      <c r="IA199" s="7">
        <f>SUMIF($C$5:$HY$5,"F*",C199:HY199)</f>
        <v>0</v>
      </c>
    </row>
    <row r="200" spans="1:235" ht="15" thickBot="1" x14ac:dyDescent="0.35">
      <c r="A200" s="67"/>
      <c r="B200" s="77" t="s">
        <v>17</v>
      </c>
      <c r="C200" s="78">
        <f t="shared" ref="C200:D200" si="1546">SUM(C188:C199)</f>
        <v>0</v>
      </c>
      <c r="D200" s="79">
        <f t="shared" si="1546"/>
        <v>0</v>
      </c>
      <c r="E200" s="72"/>
      <c r="F200" s="78">
        <f t="shared" ref="F200:G200" si="1547">SUM(F188:F199)</f>
        <v>0</v>
      </c>
      <c r="G200" s="79">
        <f t="shared" si="1547"/>
        <v>0</v>
      </c>
      <c r="H200" s="72"/>
      <c r="I200" s="78">
        <f t="shared" ref="I200:J200" si="1548">SUM(I188:I199)</f>
        <v>0.08</v>
      </c>
      <c r="J200" s="79">
        <f t="shared" si="1548"/>
        <v>1.2589999999999999</v>
      </c>
      <c r="K200" s="72"/>
      <c r="L200" s="78">
        <f t="shared" ref="L200:M200" si="1549">SUM(L188:L199)</f>
        <v>0</v>
      </c>
      <c r="M200" s="79">
        <f t="shared" si="1549"/>
        <v>0</v>
      </c>
      <c r="N200" s="72"/>
      <c r="O200" s="78">
        <f t="shared" ref="O200:P200" si="1550">SUM(O188:O199)</f>
        <v>6.0999999999999999E-2</v>
      </c>
      <c r="P200" s="79">
        <f t="shared" si="1550"/>
        <v>4.4420000000000002</v>
      </c>
      <c r="Q200" s="72"/>
      <c r="R200" s="78">
        <f t="shared" ref="R200:S200" si="1551">SUM(R188:R199)</f>
        <v>0</v>
      </c>
      <c r="S200" s="79">
        <f t="shared" si="1551"/>
        <v>0</v>
      </c>
      <c r="T200" s="72"/>
      <c r="U200" s="78">
        <f t="shared" ref="U200:V200" si="1552">SUM(U188:U199)</f>
        <v>0</v>
      </c>
      <c r="V200" s="79">
        <f t="shared" si="1552"/>
        <v>0</v>
      </c>
      <c r="W200" s="72"/>
      <c r="X200" s="78">
        <f t="shared" ref="X200:Y200" si="1553">SUM(X188:X199)</f>
        <v>0</v>
      </c>
      <c r="Y200" s="79">
        <f t="shared" si="1553"/>
        <v>0</v>
      </c>
      <c r="Z200" s="72"/>
      <c r="AA200" s="78">
        <f t="shared" ref="AA200:AB200" si="1554">SUM(AA188:AA199)</f>
        <v>178.95032</v>
      </c>
      <c r="AB200" s="79">
        <f t="shared" si="1554"/>
        <v>2611.6799999999998</v>
      </c>
      <c r="AC200" s="72"/>
      <c r="AD200" s="78">
        <f t="shared" ref="AD200:AE200" si="1555">SUM(AD188:AD199)</f>
        <v>0</v>
      </c>
      <c r="AE200" s="79">
        <f t="shared" si="1555"/>
        <v>0</v>
      </c>
      <c r="AF200" s="72"/>
      <c r="AG200" s="78">
        <f t="shared" ref="AG200:AH200" si="1556">SUM(AG188:AG199)</f>
        <v>0</v>
      </c>
      <c r="AH200" s="79">
        <f t="shared" si="1556"/>
        <v>0</v>
      </c>
      <c r="AI200" s="72"/>
      <c r="AJ200" s="78">
        <f t="shared" ref="AJ200:AK200" si="1557">SUM(AJ188:AJ199)</f>
        <v>0</v>
      </c>
      <c r="AK200" s="79">
        <f t="shared" si="1557"/>
        <v>0</v>
      </c>
      <c r="AL200" s="72"/>
      <c r="AM200" s="78">
        <f t="shared" ref="AM200:AN200" si="1558">SUM(AM188:AM199)</f>
        <v>0</v>
      </c>
      <c r="AN200" s="79">
        <f t="shared" si="1558"/>
        <v>0</v>
      </c>
      <c r="AO200" s="72"/>
      <c r="AP200" s="78">
        <f t="shared" ref="AP200:AQ200" si="1559">SUM(AP188:AP199)</f>
        <v>0</v>
      </c>
      <c r="AQ200" s="79">
        <f t="shared" si="1559"/>
        <v>0</v>
      </c>
      <c r="AR200" s="72"/>
      <c r="AS200" s="78">
        <f t="shared" ref="AS200:AT200" si="1560">SUM(AS188:AS199)</f>
        <v>0</v>
      </c>
      <c r="AT200" s="79">
        <f t="shared" si="1560"/>
        <v>0</v>
      </c>
      <c r="AU200" s="72"/>
      <c r="AV200" s="78">
        <f t="shared" ref="AV200:AW200" si="1561">SUM(AV188:AV199)</f>
        <v>0</v>
      </c>
      <c r="AW200" s="79">
        <f t="shared" si="1561"/>
        <v>0</v>
      </c>
      <c r="AX200" s="72"/>
      <c r="AY200" s="78">
        <f t="shared" ref="AY200:AZ200" si="1562">SUM(AY188:AY199)</f>
        <v>71.19980000000001</v>
      </c>
      <c r="AZ200" s="79">
        <f t="shared" si="1562"/>
        <v>702.22199999999998</v>
      </c>
      <c r="BA200" s="72"/>
      <c r="BB200" s="78">
        <f t="shared" ref="BB200:BC200" si="1563">SUM(BB188:BB199)</f>
        <v>0</v>
      </c>
      <c r="BC200" s="79">
        <f t="shared" si="1563"/>
        <v>0</v>
      </c>
      <c r="BD200" s="72"/>
      <c r="BE200" s="78">
        <f t="shared" ref="BE200:BF200" si="1564">SUM(BE188:BE199)</f>
        <v>0</v>
      </c>
      <c r="BF200" s="79">
        <f t="shared" si="1564"/>
        <v>0</v>
      </c>
      <c r="BG200" s="72"/>
      <c r="BH200" s="78">
        <f t="shared" ref="BH200:BI200" si="1565">SUM(BH188:BH199)</f>
        <v>0</v>
      </c>
      <c r="BI200" s="79">
        <f t="shared" si="1565"/>
        <v>0</v>
      </c>
      <c r="BJ200" s="72"/>
      <c r="BK200" s="78">
        <f t="shared" ref="BK200:BL200" si="1566">SUM(BK188:BK199)</f>
        <v>0.94236999999999993</v>
      </c>
      <c r="BL200" s="79">
        <f t="shared" si="1566"/>
        <v>19.079000000000001</v>
      </c>
      <c r="BM200" s="72"/>
      <c r="BN200" s="78">
        <f t="shared" ref="BN200:BO200" si="1567">SUM(BN188:BN199)</f>
        <v>0</v>
      </c>
      <c r="BO200" s="79">
        <f t="shared" si="1567"/>
        <v>0</v>
      </c>
      <c r="BP200" s="72"/>
      <c r="BQ200" s="78">
        <f t="shared" ref="BQ200:BR200" si="1568">SUM(BQ188:BQ199)</f>
        <v>0</v>
      </c>
      <c r="BR200" s="79">
        <f t="shared" si="1568"/>
        <v>0</v>
      </c>
      <c r="BS200" s="72"/>
      <c r="BT200" s="78">
        <f t="shared" ref="BT200:BU200" si="1569">SUM(BT188:BT199)</f>
        <v>0</v>
      </c>
      <c r="BU200" s="79">
        <f t="shared" si="1569"/>
        <v>0</v>
      </c>
      <c r="BV200" s="72"/>
      <c r="BW200" s="78">
        <f t="shared" ref="BW200:BX200" si="1570">SUM(BW188:BW199)</f>
        <v>0</v>
      </c>
      <c r="BX200" s="79">
        <f t="shared" si="1570"/>
        <v>0</v>
      </c>
      <c r="BY200" s="72"/>
      <c r="BZ200" s="78">
        <f t="shared" ref="BZ200:CA200" si="1571">SUM(BZ188:BZ199)</f>
        <v>0.21186000000000002</v>
      </c>
      <c r="CA200" s="79">
        <f t="shared" si="1571"/>
        <v>2.024</v>
      </c>
      <c r="CB200" s="72"/>
      <c r="CC200" s="78">
        <f t="shared" ref="CC200:CD200" si="1572">SUM(CC188:CC199)</f>
        <v>3.6108099999999999</v>
      </c>
      <c r="CD200" s="79">
        <f t="shared" si="1572"/>
        <v>59.332000000000001</v>
      </c>
      <c r="CE200" s="72"/>
      <c r="CF200" s="78">
        <f t="shared" ref="CF200:CG200" si="1573">SUM(CF188:CF199)</f>
        <v>0</v>
      </c>
      <c r="CG200" s="79">
        <f t="shared" si="1573"/>
        <v>0</v>
      </c>
      <c r="CH200" s="72"/>
      <c r="CI200" s="78">
        <f t="shared" ref="CI200:CJ200" si="1574">SUM(CI188:CI199)</f>
        <v>0</v>
      </c>
      <c r="CJ200" s="79">
        <f t="shared" si="1574"/>
        <v>0</v>
      </c>
      <c r="CK200" s="72"/>
      <c r="CL200" s="78">
        <f t="shared" ref="CL200:CM200" si="1575">SUM(CL188:CL199)</f>
        <v>0</v>
      </c>
      <c r="CM200" s="79">
        <f t="shared" si="1575"/>
        <v>0</v>
      </c>
      <c r="CN200" s="72"/>
      <c r="CO200" s="78">
        <f t="shared" ref="CO200:CP200" si="1576">SUM(CO188:CO199)</f>
        <v>0</v>
      </c>
      <c r="CP200" s="79">
        <f t="shared" si="1576"/>
        <v>0</v>
      </c>
      <c r="CQ200" s="72"/>
      <c r="CR200" s="78">
        <f t="shared" ref="CR200:CS200" si="1577">SUM(CR188:CR199)</f>
        <v>0</v>
      </c>
      <c r="CS200" s="79">
        <f t="shared" si="1577"/>
        <v>0</v>
      </c>
      <c r="CT200" s="72"/>
      <c r="CU200" s="78">
        <f t="shared" ref="CU200:CV200" si="1578">SUM(CU188:CU199)</f>
        <v>0</v>
      </c>
      <c r="CV200" s="79">
        <f t="shared" si="1578"/>
        <v>0</v>
      </c>
      <c r="CW200" s="72"/>
      <c r="CX200" s="78">
        <f t="shared" ref="CX200:CY200" si="1579">SUM(CX188:CX199)</f>
        <v>0</v>
      </c>
      <c r="CY200" s="79">
        <f t="shared" si="1579"/>
        <v>0</v>
      </c>
      <c r="CZ200" s="72"/>
      <c r="DA200" s="78">
        <f t="shared" ref="DA200:DB200" si="1580">SUM(DA188:DA199)</f>
        <v>0</v>
      </c>
      <c r="DB200" s="79">
        <f t="shared" si="1580"/>
        <v>0</v>
      </c>
      <c r="DC200" s="72"/>
      <c r="DD200" s="78">
        <f t="shared" ref="DD200:DE200" si="1581">SUM(DD188:DD199)</f>
        <v>0</v>
      </c>
      <c r="DE200" s="79">
        <f t="shared" si="1581"/>
        <v>0</v>
      </c>
      <c r="DF200" s="72"/>
      <c r="DG200" s="78">
        <f t="shared" ref="DG200:DH200" si="1582">SUM(DG188:DG199)</f>
        <v>0</v>
      </c>
      <c r="DH200" s="79">
        <f t="shared" si="1582"/>
        <v>0</v>
      </c>
      <c r="DI200" s="72"/>
      <c r="DJ200" s="78">
        <f t="shared" ref="DJ200:DK200" si="1583">SUM(DJ188:DJ199)</f>
        <v>0</v>
      </c>
      <c r="DK200" s="79">
        <f t="shared" si="1583"/>
        <v>0</v>
      </c>
      <c r="DL200" s="72"/>
      <c r="DM200" s="78">
        <f t="shared" ref="DM200:DN200" si="1584">SUM(DM188:DM199)</f>
        <v>0</v>
      </c>
      <c r="DN200" s="79">
        <f t="shared" si="1584"/>
        <v>0</v>
      </c>
      <c r="DO200" s="72"/>
      <c r="DP200" s="78">
        <f t="shared" ref="DP200:DQ200" si="1585">SUM(DP188:DP199)</f>
        <v>365.75738000000001</v>
      </c>
      <c r="DQ200" s="79">
        <f t="shared" si="1585"/>
        <v>3312.3440000000001</v>
      </c>
      <c r="DR200" s="72"/>
      <c r="DS200" s="78">
        <f t="shared" ref="DS200:DT200" si="1586">SUM(DS188:DS199)</f>
        <v>0</v>
      </c>
      <c r="DT200" s="79">
        <f t="shared" si="1586"/>
        <v>0</v>
      </c>
      <c r="DU200" s="72"/>
      <c r="DV200" s="78">
        <f t="shared" ref="DV200:DW200" si="1587">SUM(DV188:DV199)</f>
        <v>54.526499999999999</v>
      </c>
      <c r="DW200" s="79">
        <f t="shared" si="1587"/>
        <v>622.65899999999999</v>
      </c>
      <c r="DX200" s="72"/>
      <c r="DY200" s="78">
        <f t="shared" ref="DY200:DZ200" si="1588">SUM(DY188:DY199)</f>
        <v>0</v>
      </c>
      <c r="DZ200" s="79">
        <f t="shared" si="1588"/>
        <v>0</v>
      </c>
      <c r="EA200" s="72"/>
      <c r="EB200" s="78">
        <f t="shared" ref="EB200:EC200" si="1589">SUM(EB188:EB199)</f>
        <v>0</v>
      </c>
      <c r="EC200" s="79">
        <f t="shared" si="1589"/>
        <v>0</v>
      </c>
      <c r="ED200" s="72"/>
      <c r="EE200" s="78">
        <f t="shared" ref="EE200:EF200" si="1590">SUM(EE188:EE199)</f>
        <v>0</v>
      </c>
      <c r="EF200" s="79">
        <f t="shared" si="1590"/>
        <v>0</v>
      </c>
      <c r="EG200" s="72"/>
      <c r="EH200" s="78">
        <f t="shared" ref="EH200:EI200" si="1591">SUM(EH188:EH199)</f>
        <v>0.625</v>
      </c>
      <c r="EI200" s="79">
        <f t="shared" si="1591"/>
        <v>37.5</v>
      </c>
      <c r="EJ200" s="72"/>
      <c r="EK200" s="78">
        <f t="shared" ref="EK200:EL200" si="1592">SUM(EK188:EK199)</f>
        <v>16.640830000000001</v>
      </c>
      <c r="EL200" s="79">
        <f t="shared" si="1592"/>
        <v>282.36399999999998</v>
      </c>
      <c r="EM200" s="72"/>
      <c r="EN200" s="78">
        <f t="shared" ref="EN200:EO200" si="1593">SUM(EN188:EN199)</f>
        <v>0.75533000000000006</v>
      </c>
      <c r="EO200" s="79">
        <f t="shared" si="1593"/>
        <v>37.814999999999998</v>
      </c>
      <c r="EP200" s="72"/>
      <c r="EQ200" s="78">
        <f t="shared" ref="EQ200:ER200" si="1594">SUM(EQ188:EQ199)</f>
        <v>0</v>
      </c>
      <c r="ER200" s="79">
        <f t="shared" si="1594"/>
        <v>0</v>
      </c>
      <c r="ES200" s="72"/>
      <c r="ET200" s="78">
        <f t="shared" ref="ET200:EU200" si="1595">SUM(ET188:ET199)</f>
        <v>0</v>
      </c>
      <c r="EU200" s="79">
        <f t="shared" si="1595"/>
        <v>0</v>
      </c>
      <c r="EV200" s="72"/>
      <c r="EW200" s="78">
        <f t="shared" ref="EW200:EX200" si="1596">SUM(EW188:EW199)</f>
        <v>0</v>
      </c>
      <c r="EX200" s="79">
        <f t="shared" si="1596"/>
        <v>0</v>
      </c>
      <c r="EY200" s="72"/>
      <c r="EZ200" s="78">
        <f t="shared" ref="EZ200:FA200" si="1597">SUM(EZ188:EZ199)</f>
        <v>0</v>
      </c>
      <c r="FA200" s="79">
        <f t="shared" si="1597"/>
        <v>0</v>
      </c>
      <c r="FB200" s="72"/>
      <c r="FC200" s="78">
        <f t="shared" ref="FC200:FD200" si="1598">SUM(FC188:FC199)</f>
        <v>0</v>
      </c>
      <c r="FD200" s="79">
        <f t="shared" si="1598"/>
        <v>0</v>
      </c>
      <c r="FE200" s="72"/>
      <c r="FF200" s="78">
        <f t="shared" ref="FF200:FG200" si="1599">SUM(FF188:FF199)</f>
        <v>1.1610400000000001</v>
      </c>
      <c r="FG200" s="79">
        <f t="shared" si="1599"/>
        <v>16.802</v>
      </c>
      <c r="FH200" s="72"/>
      <c r="FI200" s="78">
        <f t="shared" ref="FI200:FJ200" si="1600">SUM(FI188:FI199)</f>
        <v>0</v>
      </c>
      <c r="FJ200" s="79">
        <f t="shared" si="1600"/>
        <v>0</v>
      </c>
      <c r="FK200" s="72"/>
      <c r="FL200" s="78">
        <f t="shared" ref="FL200:FM200" si="1601">SUM(FL188:FL199)</f>
        <v>0</v>
      </c>
      <c r="FM200" s="79">
        <f t="shared" si="1601"/>
        <v>0</v>
      </c>
      <c r="FN200" s="72"/>
      <c r="FO200" s="78">
        <f t="shared" ref="FO200:FP200" si="1602">SUM(FO188:FO199)</f>
        <v>0</v>
      </c>
      <c r="FP200" s="79">
        <f t="shared" si="1602"/>
        <v>0</v>
      </c>
      <c r="FQ200" s="72"/>
      <c r="FR200" s="78">
        <f t="shared" ref="FR200:FS200" si="1603">SUM(FR188:FR199)</f>
        <v>0</v>
      </c>
      <c r="FS200" s="79">
        <f t="shared" si="1603"/>
        <v>0</v>
      </c>
      <c r="FT200" s="72"/>
      <c r="FU200" s="78">
        <f t="shared" ref="FU200:FV200" si="1604">SUM(FU188:FU199)</f>
        <v>0</v>
      </c>
      <c r="FV200" s="79">
        <f t="shared" si="1604"/>
        <v>0</v>
      </c>
      <c r="FW200" s="72"/>
      <c r="FX200" s="78">
        <f t="shared" ref="FX200:FY200" si="1605">SUM(FX188:FX199)</f>
        <v>0</v>
      </c>
      <c r="FY200" s="79">
        <f t="shared" si="1605"/>
        <v>0</v>
      </c>
      <c r="FZ200" s="72"/>
      <c r="GA200" s="78">
        <f t="shared" ref="GA200:GB200" si="1606">SUM(GA188:GA199)</f>
        <v>0</v>
      </c>
      <c r="GB200" s="79">
        <f t="shared" si="1606"/>
        <v>0</v>
      </c>
      <c r="GC200" s="72"/>
      <c r="GD200" s="78">
        <f t="shared" ref="GD200:GE200" si="1607">SUM(GD188:GD199)</f>
        <v>0.17993999999999999</v>
      </c>
      <c r="GE200" s="79">
        <f t="shared" si="1607"/>
        <v>29.071000000000002</v>
      </c>
      <c r="GF200" s="72"/>
      <c r="GG200" s="78">
        <f t="shared" ref="GG200:GH200" si="1608">SUM(GG188:GG199)</f>
        <v>0</v>
      </c>
      <c r="GH200" s="79">
        <f t="shared" si="1608"/>
        <v>0</v>
      </c>
      <c r="GI200" s="72"/>
      <c r="GJ200" s="78">
        <f t="shared" ref="GJ200:GK200" si="1609">SUM(GJ188:GJ199)</f>
        <v>0</v>
      </c>
      <c r="GK200" s="79">
        <f t="shared" si="1609"/>
        <v>0</v>
      </c>
      <c r="GL200" s="72"/>
      <c r="GM200" s="78">
        <f t="shared" ref="GM200:GN200" si="1610">SUM(GM188:GM199)</f>
        <v>0</v>
      </c>
      <c r="GN200" s="79">
        <f t="shared" si="1610"/>
        <v>0</v>
      </c>
      <c r="GO200" s="72"/>
      <c r="GP200" s="78">
        <f t="shared" ref="GP200:GQ200" si="1611">SUM(GP188:GP199)</f>
        <v>0</v>
      </c>
      <c r="GQ200" s="79">
        <f t="shared" si="1611"/>
        <v>0</v>
      </c>
      <c r="GR200" s="72"/>
      <c r="GS200" s="78">
        <f t="shared" ref="GS200:GT200" si="1612">SUM(GS188:GS199)</f>
        <v>0</v>
      </c>
      <c r="GT200" s="79">
        <f t="shared" si="1612"/>
        <v>0</v>
      </c>
      <c r="GU200" s="72"/>
      <c r="GV200" s="78">
        <f t="shared" ref="GV200:GW200" si="1613">SUM(GV188:GV199)</f>
        <v>0</v>
      </c>
      <c r="GW200" s="79">
        <f t="shared" si="1613"/>
        <v>0</v>
      </c>
      <c r="GX200" s="72"/>
      <c r="GY200" s="78">
        <f t="shared" ref="GY200:GZ200" si="1614">SUM(GY188:GY199)</f>
        <v>0</v>
      </c>
      <c r="GZ200" s="79">
        <f t="shared" si="1614"/>
        <v>0</v>
      </c>
      <c r="HA200" s="72"/>
      <c r="HB200" s="78">
        <f t="shared" ref="HB200:HC200" si="1615">SUM(HB188:HB199)</f>
        <v>0.33900000000000002</v>
      </c>
      <c r="HC200" s="79">
        <f t="shared" si="1615"/>
        <v>6.6</v>
      </c>
      <c r="HD200" s="72"/>
      <c r="HE200" s="78">
        <f t="shared" ref="HE200:HF200" si="1616">SUM(HE188:HE199)</f>
        <v>2.223E-2</v>
      </c>
      <c r="HF200" s="79">
        <f t="shared" si="1616"/>
        <v>0.67200000000000004</v>
      </c>
      <c r="HG200" s="72"/>
      <c r="HH200" s="78">
        <f t="shared" ref="HH200:HI200" si="1617">SUM(HH188:HH199)</f>
        <v>0</v>
      </c>
      <c r="HI200" s="79">
        <f t="shared" si="1617"/>
        <v>0</v>
      </c>
      <c r="HJ200" s="72"/>
      <c r="HK200" s="78">
        <f t="shared" ref="HK200:HL200" si="1618">SUM(HK188:HK199)</f>
        <v>0.70269999999999999</v>
      </c>
      <c r="HL200" s="79">
        <f t="shared" si="1618"/>
        <v>19.337</v>
      </c>
      <c r="HM200" s="72"/>
      <c r="HN200" s="78">
        <f t="shared" ref="HN200:HO200" si="1619">SUM(HN188:HN199)</f>
        <v>3.0000000000000001E-3</v>
      </c>
      <c r="HO200" s="79">
        <f t="shared" si="1619"/>
        <v>0.02</v>
      </c>
      <c r="HP200" s="72"/>
      <c r="HQ200" s="78">
        <f t="shared" ref="HQ200:HR200" si="1620">SUM(HQ188:HQ199)</f>
        <v>0</v>
      </c>
      <c r="HR200" s="79">
        <f t="shared" si="1620"/>
        <v>0</v>
      </c>
      <c r="HS200" s="72"/>
      <c r="HT200" s="78">
        <f t="shared" ref="HT200:HU200" si="1621">SUM(HT188:HT199)</f>
        <v>0.42251999999999995</v>
      </c>
      <c r="HU200" s="79">
        <f t="shared" si="1621"/>
        <v>19.186</v>
      </c>
      <c r="HV200" s="72"/>
      <c r="HW200" s="78">
        <f t="shared" ref="HW200:HX200" si="1622">SUM(HW188:HW199)</f>
        <v>246.55362000000002</v>
      </c>
      <c r="HX200" s="79">
        <f t="shared" si="1622"/>
        <v>6223.3739999999998</v>
      </c>
      <c r="HY200" s="72"/>
      <c r="HZ200" s="93">
        <f>SUMIF($C$5:$HY$5,"Ton",C200:HY200)</f>
        <v>942.74525000000017</v>
      </c>
      <c r="IA200" s="52">
        <f>SUMIF($C$5:$HY$5,"F*",C200:HY200)</f>
        <v>14007.781999999999</v>
      </c>
    </row>
  </sheetData>
  <mergeCells count="79">
    <mergeCell ref="O4:Q4"/>
    <mergeCell ref="BB4:BD4"/>
    <mergeCell ref="C2:J2"/>
    <mergeCell ref="A4:B4"/>
    <mergeCell ref="CF4:CH4"/>
    <mergeCell ref="F4:H4"/>
    <mergeCell ref="R4:T4"/>
    <mergeCell ref="AA4:AC4"/>
    <mergeCell ref="BT4:BV4"/>
    <mergeCell ref="I4:K4"/>
    <mergeCell ref="AD4:AF4"/>
    <mergeCell ref="AJ4:AL4"/>
    <mergeCell ref="AP4:AR4"/>
    <mergeCell ref="L4:N4"/>
    <mergeCell ref="X4:Z4"/>
    <mergeCell ref="C4:E4"/>
    <mergeCell ref="AM4:AO4"/>
    <mergeCell ref="U4:W4"/>
    <mergeCell ref="DJ4:DL4"/>
    <mergeCell ref="EW4:EY4"/>
    <mergeCell ref="DY4:EA4"/>
    <mergeCell ref="GS4:GU4"/>
    <mergeCell ref="GA4:GC4"/>
    <mergeCell ref="EK4:EM4"/>
    <mergeCell ref="ET4:EV4"/>
    <mergeCell ref="FO4:FQ4"/>
    <mergeCell ref="FU4:FW4"/>
    <mergeCell ref="GM4:GO4"/>
    <mergeCell ref="GP4:GR4"/>
    <mergeCell ref="GG4:GI4"/>
    <mergeCell ref="FR4:FT4"/>
    <mergeCell ref="GJ4:GL4"/>
    <mergeCell ref="FX4:FZ4"/>
    <mergeCell ref="FF4:FH4"/>
    <mergeCell ref="HW4:HY4"/>
    <mergeCell ref="GY4:HA4"/>
    <mergeCell ref="HB4:HD4"/>
    <mergeCell ref="HE4:HG4"/>
    <mergeCell ref="HH4:HJ4"/>
    <mergeCell ref="HK4:HM4"/>
    <mergeCell ref="HT4:HV4"/>
    <mergeCell ref="HQ4:HS4"/>
    <mergeCell ref="DD4:DF4"/>
    <mergeCell ref="DA4:DC4"/>
    <mergeCell ref="FL4:FN4"/>
    <mergeCell ref="DM4:DO4"/>
    <mergeCell ref="DG4:DI4"/>
    <mergeCell ref="EN4:EP4"/>
    <mergeCell ref="FI4:FK4"/>
    <mergeCell ref="EZ4:FB4"/>
    <mergeCell ref="DP4:DR4"/>
    <mergeCell ref="DS4:DU4"/>
    <mergeCell ref="DV4:DX4"/>
    <mergeCell ref="EH4:EJ4"/>
    <mergeCell ref="FC4:FE4"/>
    <mergeCell ref="EQ4:ES4"/>
    <mergeCell ref="EB4:ED4"/>
    <mergeCell ref="EE4:EG4"/>
    <mergeCell ref="CL4:CN4"/>
    <mergeCell ref="CU4:CW4"/>
    <mergeCell ref="CR4:CT4"/>
    <mergeCell ref="CO4:CQ4"/>
    <mergeCell ref="CX4:CZ4"/>
    <mergeCell ref="GD4:GF4"/>
    <mergeCell ref="HN4:HP4"/>
    <mergeCell ref="AG4:AI4"/>
    <mergeCell ref="GV4:GX4"/>
    <mergeCell ref="AS4:AU4"/>
    <mergeCell ref="CI4:CK4"/>
    <mergeCell ref="BQ4:BS4"/>
    <mergeCell ref="AV4:AX4"/>
    <mergeCell ref="AY4:BA4"/>
    <mergeCell ref="BN4:BP4"/>
    <mergeCell ref="BW4:BY4"/>
    <mergeCell ref="BK4:BM4"/>
    <mergeCell ref="BZ4:CB4"/>
    <mergeCell ref="CC4:CE4"/>
    <mergeCell ref="BE4:BG4"/>
    <mergeCell ref="BH4:B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 1101.00.90</vt:lpstr>
      <vt:lpstr>Export 1101.00.90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2025-05-06T06:41:16Z</dcterms:modified>
</cp:coreProperties>
</file>